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20" activeTab="21"/>
  </bookViews>
  <sheets>
    <sheet name="Summary" sheetId="11" r:id="rId1"/>
    <sheet name="Study 2" sheetId="12" r:id="rId2"/>
    <sheet name="Study 2 Delv Dth By Location" sheetId="13" r:id="rId3"/>
    <sheet name="Study 1" sheetId="14" r:id="rId4"/>
    <sheet name="Study 1 Delv Dth By Location" sheetId="15" r:id="rId5"/>
    <sheet name="Study 1b" sheetId="16" r:id="rId6"/>
    <sheet name="Study 1b Delv Dth By Location" sheetId="17" r:id="rId7"/>
    <sheet name="Study 3" sheetId="18" r:id="rId8"/>
    <sheet name="Study 3 Delv Dth By Location" sheetId="19" r:id="rId9"/>
    <sheet name="Study 3b" sheetId="20" r:id="rId10"/>
    <sheet name="Study 3b Delv Dth By Location" sheetId="21" r:id="rId11"/>
    <sheet name="Study 4a" sheetId="22" r:id="rId12"/>
    <sheet name="Study 4a Delv Dth By Location" sheetId="23" r:id="rId13"/>
    <sheet name="Study 4b" sheetId="24" r:id="rId14"/>
    <sheet name="Study 4b Delv Dth By Location" sheetId="25" r:id="rId15"/>
    <sheet name="Study 5a" sheetId="26" r:id="rId16"/>
    <sheet name="Study 5a Delv Dth By Location" sheetId="27" r:id="rId17"/>
    <sheet name="Study 5b" sheetId="28" r:id="rId18"/>
    <sheet name="Study 5b Delv Dth By Location" sheetId="29" r:id="rId19"/>
    <sheet name="Study 6a" sheetId="30" r:id="rId20"/>
    <sheet name="Study 6a Delv Dth By Location" sheetId="31" r:id="rId21"/>
    <sheet name="Study 6b" sheetId="32" r:id="rId22"/>
    <sheet name="Study 6b Delv Dth By Location" sheetId="33" r:id="rId23"/>
    <sheet name="Customer Request Matrix" sheetId="8" r:id="rId24"/>
  </sheets>
  <definedNames>
    <definedName name="_xlnm.Print_Area" localSheetId="23">'Customer Request Matrix'!$A$1:$V$192</definedName>
    <definedName name="_xlnm.Print_Titles" localSheetId="23">'Customer Request Matrix'!$1:$1</definedName>
    <definedName name="_xlnm.Print_Titles" localSheetId="3">'Study 1'!$A:$E,'Study 1'!$1:$6</definedName>
    <definedName name="_xlnm.Print_Titles" localSheetId="4">'Study 1 Delv Dth By Location'!$1:$1</definedName>
    <definedName name="_xlnm.Print_Titles" localSheetId="5">'Study 1b'!$A:$E,'Study 1b'!$1:$6</definedName>
    <definedName name="_xlnm.Print_Titles" localSheetId="6">'Study 1b Delv Dth By Location'!$1:$1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7">'Study 3'!$A:$E,'Study 3'!$1:$6</definedName>
    <definedName name="_xlnm.Print_Titles" localSheetId="8">'Study 3 Delv Dth By Location'!$1:$1</definedName>
    <definedName name="_xlnm.Print_Titles" localSheetId="9">'Study 3b'!$A:$E,'Study 3b'!$1:$6</definedName>
    <definedName name="_xlnm.Print_Titles" localSheetId="10">'Study 3b Delv Dth By Location'!$1:$1</definedName>
    <definedName name="_xlnm.Print_Titles" localSheetId="11">'Study 4a'!$A:$E,'Study 4a'!$1:$6</definedName>
    <definedName name="_xlnm.Print_Titles" localSheetId="12">'Study 4a Delv Dth By Location'!$1:$1</definedName>
    <definedName name="_xlnm.Print_Titles" localSheetId="13">'Study 4b'!$A:$E,'Study 4b'!$1:$6</definedName>
    <definedName name="_xlnm.Print_Titles" localSheetId="14">'Study 4b Delv Dth By Location'!$1:$1</definedName>
    <definedName name="_xlnm.Print_Titles" localSheetId="15">'Study 5a'!$A:$E,'Study 5a'!$1:$6</definedName>
    <definedName name="_xlnm.Print_Titles" localSheetId="16">'Study 5a Delv Dth By Location'!$1:$1</definedName>
    <definedName name="_xlnm.Print_Titles" localSheetId="17">'Study 5b'!$A:$E,'Study 5b'!$1:$6</definedName>
    <definedName name="_xlnm.Print_Titles" localSheetId="18">'Study 5b Delv Dth By Location'!$1:$1</definedName>
    <definedName name="_xlnm.Print_Titles" localSheetId="19">'Study 6a'!$A:$E,'Study 6a'!$1:$6</definedName>
    <definedName name="_xlnm.Print_Titles" localSheetId="20">'Study 6a Delv Dth By Location'!$1:$1</definedName>
    <definedName name="_xlnm.Print_Titles" localSheetId="21">'Study 6b'!$A:$E,'Study 6b'!$1:$6</definedName>
    <definedName name="_xlnm.Print_Titles" localSheetId="22">'Study 6b Delv Dth By Location'!$1:$1</definedName>
    <definedName name="_xlnm.Print_Titles" localSheetId="0">Summary!$A:$C,Summary!$1:$6</definedName>
  </definedNames>
  <calcPr calcId="152511" fullCalcOnLoad="1"/>
</workbook>
</file>

<file path=xl/calcChain.xml><?xml version="1.0" encoding="utf-8"?>
<calcChain xmlns="http://schemas.openxmlformats.org/spreadsheetml/2006/main">
  <c r="B9" i="14" l="1"/>
  <c r="C9" i="14" s="1"/>
  <c r="D9" i="14" s="1"/>
  <c r="B10" i="14"/>
  <c r="F9" i="15"/>
  <c r="F10" i="15"/>
  <c r="F12" i="15"/>
  <c r="F13" i="15"/>
  <c r="F19" i="15"/>
  <c r="F20" i="15"/>
  <c r="F26" i="15"/>
  <c r="F27" i="15"/>
  <c r="F29" i="15"/>
  <c r="F30" i="15"/>
  <c r="F32" i="15"/>
  <c r="F33" i="15"/>
  <c r="F35" i="15"/>
  <c r="F36" i="15"/>
  <c r="F39" i="15"/>
  <c r="F40" i="15"/>
  <c r="F46" i="15"/>
  <c r="F47" i="15"/>
  <c r="F55" i="15"/>
  <c r="F56" i="15"/>
  <c r="F64" i="15"/>
  <c r="F72" i="15"/>
  <c r="F80" i="15"/>
  <c r="F89" i="15"/>
  <c r="F90" i="15"/>
  <c r="F98" i="15"/>
  <c r="F99" i="15"/>
  <c r="F107" i="15"/>
  <c r="F108" i="15"/>
  <c r="F111" i="15"/>
  <c r="F112" i="15"/>
  <c r="F120" i="15"/>
  <c r="F121" i="15"/>
  <c r="F123" i="15"/>
  <c r="F124" i="15"/>
  <c r="F132" i="15"/>
  <c r="F133" i="15"/>
  <c r="F141" i="15"/>
  <c r="F150" i="15" s="1"/>
  <c r="F149" i="15"/>
  <c r="F152" i="15"/>
  <c r="F154" i="15"/>
  <c r="F156" i="15"/>
  <c r="F158" i="15"/>
  <c r="F160" i="15"/>
  <c r="F162" i="15"/>
  <c r="F164" i="15"/>
  <c r="F167" i="15"/>
  <c r="F168" i="15"/>
  <c r="F176" i="15"/>
  <c r="F177" i="15"/>
  <c r="F185" i="15"/>
  <c r="F186" i="15"/>
  <c r="F196" i="15"/>
  <c r="F197" i="15"/>
  <c r="F207" i="15"/>
  <c r="F208" i="15"/>
  <c r="F216" i="15"/>
  <c r="F217" i="15"/>
  <c r="F220" i="15"/>
  <c r="F223" i="15"/>
  <c r="F226" i="15"/>
  <c r="F229" i="15"/>
  <c r="F232" i="15"/>
  <c r="F235" i="15"/>
  <c r="F238" i="15"/>
  <c r="F241" i="15"/>
  <c r="F244" i="15"/>
  <c r="F247" i="15"/>
  <c r="F250" i="15"/>
  <c r="F253" i="15"/>
  <c r="F256" i="15"/>
  <c r="F259" i="15"/>
  <c r="F262" i="15"/>
  <c r="F265" i="15"/>
  <c r="F268" i="15"/>
  <c r="F271" i="15"/>
  <c r="F274" i="15"/>
  <c r="F277" i="15"/>
  <c r="F280" i="15"/>
  <c r="F283" i="15"/>
  <c r="F286" i="15"/>
  <c r="F289" i="15"/>
  <c r="F292" i="15"/>
  <c r="F295" i="15"/>
  <c r="F298" i="15"/>
  <c r="F307" i="15"/>
  <c r="F308" i="15"/>
  <c r="F316" i="15"/>
  <c r="F324" i="15"/>
  <c r="F332" i="15"/>
  <c r="F340" i="15"/>
  <c r="F348" i="15"/>
  <c r="F356" i="15"/>
  <c r="F364" i="15"/>
  <c r="F372" i="15"/>
  <c r="F377" i="15"/>
  <c r="F378" i="15"/>
  <c r="F381" i="15"/>
  <c r="F382" i="15"/>
  <c r="F386" i="15"/>
  <c r="F387" i="15"/>
  <c r="F390" i="15"/>
  <c r="F391" i="15"/>
  <c r="F393" i="15"/>
  <c r="F394" i="15"/>
  <c r="F402" i="15"/>
  <c r="F403" i="15"/>
  <c r="F411" i="15"/>
  <c r="F412" i="15"/>
  <c r="F420" i="15"/>
  <c r="F421" i="15"/>
  <c r="F429" i="15"/>
  <c r="F430" i="15"/>
  <c r="F438" i="15"/>
  <c r="F447" i="15" s="1"/>
  <c r="F446" i="15"/>
  <c r="F449" i="15"/>
  <c r="F450" i="15"/>
  <c r="F453" i="15"/>
  <c r="F454" i="15"/>
  <c r="F458" i="15"/>
  <c r="F459" i="15"/>
  <c r="F463" i="15"/>
  <c r="F464" i="15"/>
  <c r="F466" i="15"/>
  <c r="F467" i="15"/>
  <c r="F470" i="15"/>
  <c r="F471" i="15"/>
  <c r="F475" i="15"/>
  <c r="F476" i="15"/>
  <c r="F478" i="15"/>
  <c r="F479" i="15"/>
  <c r="F487" i="15"/>
  <c r="F495" i="15"/>
  <c r="F496" i="15"/>
  <c r="F498" i="15"/>
  <c r="F499" i="15"/>
  <c r="F505" i="15"/>
  <c r="F506" i="15"/>
  <c r="F508" i="15"/>
  <c r="F509" i="15"/>
  <c r="F517" i="15"/>
  <c r="F518" i="15"/>
  <c r="F520" i="15"/>
  <c r="F521" i="15"/>
  <c r="F523" i="15"/>
  <c r="F524" i="15"/>
  <c r="F526" i="15"/>
  <c r="F527" i="15"/>
  <c r="F529" i="15"/>
  <c r="F530" i="15"/>
  <c r="F534" i="15"/>
  <c r="F535" i="15"/>
  <c r="F539" i="15"/>
  <c r="F540" i="15"/>
  <c r="F544" i="15"/>
  <c r="F545" i="15"/>
  <c r="F552" i="15"/>
  <c r="F553" i="15"/>
  <c r="F557" i="15"/>
  <c r="F558" i="15"/>
  <c r="F560" i="15"/>
  <c r="F561" i="15"/>
  <c r="F563" i="15"/>
  <c r="F564" i="15"/>
  <c r="F569" i="15"/>
  <c r="F570" i="15"/>
  <c r="F578" i="15"/>
  <c r="F586" i="15"/>
  <c r="F587" i="15"/>
  <c r="F589" i="15"/>
  <c r="F590" i="15"/>
  <c r="F592" i="15"/>
  <c r="F593" i="15"/>
  <c r="F595" i="15"/>
  <c r="F596" i="15"/>
  <c r="F604" i="15"/>
  <c r="F605" i="15"/>
  <c r="F613" i="15"/>
  <c r="F614" i="15"/>
  <c r="F622" i="15"/>
  <c r="F623" i="15"/>
  <c r="F631" i="15"/>
  <c r="F632" i="15"/>
  <c r="F635" i="15"/>
  <c r="F636" i="15"/>
  <c r="F644" i="15"/>
  <c r="F645" i="15"/>
  <c r="F647" i="15"/>
  <c r="F648" i="15"/>
  <c r="F650" i="15"/>
  <c r="F651" i="15"/>
  <c r="F659" i="15"/>
  <c r="F660" i="15"/>
  <c r="F668" i="15"/>
  <c r="F669" i="15"/>
  <c r="F671" i="15"/>
  <c r="F672" i="15"/>
  <c r="F674" i="15"/>
  <c r="F675" i="15"/>
  <c r="F679" i="15"/>
  <c r="F680" i="15"/>
  <c r="F688" i="15"/>
  <c r="F689" i="15"/>
  <c r="F692" i="15"/>
  <c r="F693" i="15"/>
  <c r="F695" i="15"/>
  <c r="F696" i="15"/>
  <c r="F698" i="15"/>
  <c r="F699" i="15"/>
  <c r="F704" i="15"/>
  <c r="F705" i="15"/>
  <c r="F709" i="15"/>
  <c r="F710" i="15"/>
  <c r="F712" i="15"/>
  <c r="F713" i="15"/>
  <c r="F715" i="15"/>
  <c r="F716" i="15"/>
  <c r="F718" i="15"/>
  <c r="F719" i="15"/>
  <c r="F721" i="15"/>
  <c r="F722" i="15"/>
  <c r="F724" i="15"/>
  <c r="F725" i="15"/>
  <c r="F727" i="15"/>
  <c r="F728" i="15"/>
  <c r="F736" i="15"/>
  <c r="F737" i="15"/>
  <c r="F745" i="15"/>
  <c r="F746" i="15"/>
  <c r="F754" i="15"/>
  <c r="F755" i="15"/>
  <c r="F757" i="15"/>
  <c r="F759" i="15"/>
  <c r="F761" i="15"/>
  <c r="F763" i="15"/>
  <c r="F766" i="15"/>
  <c r="F767" i="15"/>
  <c r="F775" i="15"/>
  <c r="F783" i="15"/>
  <c r="F784" i="15"/>
  <c r="F786" i="15"/>
  <c r="F787" i="15"/>
  <c r="F789" i="15"/>
  <c r="F790" i="15"/>
  <c r="F798" i="15"/>
  <c r="F799" i="15"/>
  <c r="F807" i="15"/>
  <c r="F808" i="15"/>
  <c r="F816" i="15"/>
  <c r="F817" i="15"/>
  <c r="F819" i="15"/>
  <c r="F820" i="15"/>
  <c r="F827" i="15"/>
  <c r="F834" i="15"/>
  <c r="F841" i="15"/>
  <c r="F848" i="15"/>
  <c r="F855" i="15"/>
  <c r="F862" i="15"/>
  <c r="F869" i="15"/>
  <c r="F876" i="15"/>
  <c r="F883" i="15"/>
  <c r="F890" i="15"/>
  <c r="F897" i="15"/>
  <c r="F904" i="15"/>
  <c r="F911" i="15"/>
  <c r="F918" i="15"/>
  <c r="F925" i="15"/>
  <c r="F932" i="15"/>
  <c r="F939" i="15"/>
  <c r="F946" i="15"/>
  <c r="F953" i="15"/>
  <c r="F960" i="15"/>
  <c r="F969" i="15"/>
  <c r="F970" i="15"/>
  <c r="F972" i="15"/>
  <c r="F973" i="15"/>
  <c r="F978" i="15"/>
  <c r="F979" i="15"/>
  <c r="F981" i="15"/>
  <c r="F982" i="15"/>
  <c r="F984" i="15"/>
  <c r="F985" i="15"/>
  <c r="F990" i="15"/>
  <c r="F991" i="15"/>
  <c r="F993" i="15"/>
  <c r="F994" i="15"/>
  <c r="F996" i="15"/>
  <c r="F997" i="15"/>
  <c r="F1002" i="15"/>
  <c r="F1003" i="15"/>
  <c r="F1005" i="15"/>
  <c r="F1006" i="15"/>
  <c r="F1008" i="15"/>
  <c r="F1009" i="15"/>
  <c r="F1011" i="15"/>
  <c r="F1012" i="15"/>
  <c r="F1017" i="15"/>
  <c r="F1018" i="15"/>
  <c r="F1023" i="15"/>
  <c r="F1024" i="15"/>
  <c r="F1032" i="15"/>
  <c r="F1033" i="15"/>
  <c r="F1041" i="15"/>
  <c r="F1049" i="15"/>
  <c r="F1057" i="15"/>
  <c r="F1065" i="15"/>
  <c r="F1073" i="15"/>
  <c r="F1098" i="15" s="1"/>
  <c r="F1081" i="15"/>
  <c r="F1089" i="15"/>
  <c r="F1097" i="15"/>
  <c r="F1100" i="15"/>
  <c r="F1101" i="15"/>
  <c r="F1103" i="15"/>
  <c r="F1104" i="15"/>
  <c r="F1106" i="15"/>
  <c r="F1107" i="15"/>
  <c r="F1115" i="15"/>
  <c r="F1123" i="15"/>
  <c r="F1131" i="15"/>
  <c r="F1139" i="15"/>
  <c r="F1147" i="15"/>
  <c r="F1155" i="15"/>
  <c r="F1163" i="15"/>
  <c r="F1171" i="15"/>
  <c r="F1179" i="15"/>
  <c r="F1187" i="15"/>
  <c r="F1195" i="15"/>
  <c r="F1203" i="15"/>
  <c r="F1211" i="15"/>
  <c r="F1219" i="15"/>
  <c r="F1222" i="15"/>
  <c r="F1223" i="15"/>
  <c r="F1229" i="15"/>
  <c r="F1230" i="15"/>
  <c r="F1233" i="15"/>
  <c r="F1234" i="15"/>
  <c r="F1242" i="15"/>
  <c r="F1243" i="15"/>
  <c r="F1251" i="15"/>
  <c r="F1252" i="15"/>
  <c r="F1260" i="15"/>
  <c r="F1261" i="15"/>
  <c r="F1278" i="15"/>
  <c r="F1279" i="15"/>
  <c r="F1281" i="15"/>
  <c r="F1282" i="15"/>
  <c r="F1290" i="15"/>
  <c r="F1291" i="15"/>
  <c r="F1293" i="15"/>
  <c r="F1294" i="15"/>
  <c r="F1296" i="15"/>
  <c r="F1297" i="15"/>
  <c r="F1299" i="15"/>
  <c r="F1300" i="15"/>
  <c r="F1308" i="15"/>
  <c r="F1309" i="15"/>
  <c r="F1311" i="15"/>
  <c r="F1312" i="15"/>
  <c r="F1320" i="15"/>
  <c r="F1321" i="15"/>
  <c r="F1329" i="15"/>
  <c r="F1330" i="15"/>
  <c r="F1337" i="15"/>
  <c r="F1338" i="15"/>
  <c r="F1345" i="15"/>
  <c r="F1346" i="15"/>
  <c r="F1353" i="15"/>
  <c r="F1354" i="15"/>
  <c r="F1361" i="15"/>
  <c r="F1362" i="15"/>
  <c r="F1366" i="15"/>
  <c r="F1367" i="15"/>
  <c r="F1385" i="15"/>
  <c r="F1386" i="15"/>
  <c r="F1390" i="15"/>
  <c r="F1391" i="15"/>
  <c r="F1395" i="15"/>
  <c r="F1396" i="15"/>
  <c r="F1404" i="15"/>
  <c r="F1412" i="15"/>
  <c r="F1453" i="15" s="1"/>
  <c r="F1420" i="15"/>
  <c r="F1428" i="15"/>
  <c r="F1436" i="15"/>
  <c r="F1444" i="15"/>
  <c r="F1452" i="15"/>
  <c r="F1461" i="15"/>
  <c r="F1469" i="15"/>
  <c r="F1477" i="15"/>
  <c r="F1485" i="15"/>
  <c r="F1493" i="15"/>
  <c r="F1501" i="15"/>
  <c r="F1509" i="15"/>
  <c r="F1517" i="15"/>
  <c r="F1525" i="15"/>
  <c r="F1533" i="15"/>
  <c r="F1541" i="15"/>
  <c r="F1549" i="15"/>
  <c r="F1557" i="15"/>
  <c r="F1566" i="15"/>
  <c r="F1567" i="15"/>
  <c r="F1569" i="15"/>
  <c r="F1570" i="15"/>
  <c r="F1572" i="15"/>
  <c r="F1573" i="15"/>
  <c r="F1575" i="15"/>
  <c r="F1576" i="15"/>
  <c r="F1578" i="15"/>
  <c r="F1579" i="15"/>
  <c r="F1581" i="15"/>
  <c r="F1582" i="15"/>
  <c r="F1584" i="15"/>
  <c r="F1585" i="15"/>
  <c r="F1593" i="15"/>
  <c r="F1594" i="15"/>
  <c r="F1602" i="15"/>
  <c r="F1603" i="15"/>
  <c r="F1611" i="15"/>
  <c r="F1612" i="15"/>
  <c r="F1620" i="15"/>
  <c r="F1621" i="15"/>
  <c r="F1629" i="15"/>
  <c r="F1630" i="15"/>
  <c r="F1632" i="15"/>
  <c r="F1633" i="15"/>
  <c r="F1636" i="15"/>
  <c r="F1637" i="15"/>
  <c r="F1645" i="15"/>
  <c r="F1646" i="15"/>
  <c r="F1654" i="15"/>
  <c r="F1655" i="15"/>
  <c r="F1663" i="15"/>
  <c r="F1664" i="15"/>
  <c r="F1666" i="15"/>
  <c r="F1667" i="15"/>
  <c r="F1675" i="15"/>
  <c r="F1676" i="15"/>
  <c r="F1682" i="15"/>
  <c r="F1688" i="15"/>
  <c r="F1694" i="15"/>
  <c r="F1700" i="15"/>
  <c r="F1706" i="15"/>
  <c r="F1712" i="15"/>
  <c r="F1718" i="15"/>
  <c r="F1724" i="15"/>
  <c r="F1730" i="15"/>
  <c r="F1736" i="15"/>
  <c r="F1742" i="15"/>
  <c r="F1751" i="15"/>
  <c r="F1752" i="15"/>
  <c r="F1760" i="15"/>
  <c r="F1761" i="15"/>
  <c r="F1763" i="15"/>
  <c r="F1764" i="15"/>
  <c r="F1766" i="15"/>
  <c r="F1767" i="15"/>
  <c r="F1769" i="15"/>
  <c r="F1770" i="15"/>
  <c r="B9" i="16"/>
  <c r="C9" i="16" s="1"/>
  <c r="D9" i="16"/>
  <c r="B10" i="16"/>
  <c r="F7" i="17"/>
  <c r="F8" i="17"/>
  <c r="F10" i="17"/>
  <c r="F11" i="17"/>
  <c r="F17" i="17"/>
  <c r="F18" i="17"/>
  <c r="F24" i="17"/>
  <c r="F25" i="17"/>
  <c r="F27" i="17"/>
  <c r="F28" i="17"/>
  <c r="F30" i="17"/>
  <c r="F31" i="17"/>
  <c r="F33" i="17"/>
  <c r="F34" i="17"/>
  <c r="F37" i="17"/>
  <c r="F38" i="17"/>
  <c r="F44" i="17"/>
  <c r="F45" i="17"/>
  <c r="F51" i="17"/>
  <c r="F52" i="17"/>
  <c r="F58" i="17"/>
  <c r="F64" i="17"/>
  <c r="F71" i="17" s="1"/>
  <c r="F70" i="17"/>
  <c r="F77" i="17"/>
  <c r="F78" i="17"/>
  <c r="F84" i="17"/>
  <c r="F85" i="17"/>
  <c r="F91" i="17"/>
  <c r="F92" i="17"/>
  <c r="F95" i="17"/>
  <c r="F96" i="17"/>
  <c r="F103" i="17"/>
  <c r="F104" i="17"/>
  <c r="F106" i="17"/>
  <c r="F107" i="17"/>
  <c r="F114" i="17"/>
  <c r="F115" i="17"/>
  <c r="F121" i="17"/>
  <c r="F128" i="17" s="1"/>
  <c r="F127" i="17"/>
  <c r="F130" i="17"/>
  <c r="F132" i="17"/>
  <c r="F134" i="17"/>
  <c r="F136" i="17"/>
  <c r="F138" i="17"/>
  <c r="F140" i="17"/>
  <c r="F142" i="17"/>
  <c r="F145" i="17"/>
  <c r="F146" i="17"/>
  <c r="F152" i="17"/>
  <c r="F153" i="17"/>
  <c r="F159" i="17"/>
  <c r="F160" i="17"/>
  <c r="F168" i="17"/>
  <c r="F169" i="17"/>
  <c r="F177" i="17"/>
  <c r="F178" i="17"/>
  <c r="F184" i="17"/>
  <c r="F185" i="17"/>
  <c r="F188" i="17"/>
  <c r="F191" i="17"/>
  <c r="F194" i="17"/>
  <c r="F197" i="17"/>
  <c r="F200" i="17"/>
  <c r="F203" i="17"/>
  <c r="F206" i="17"/>
  <c r="F209" i="17"/>
  <c r="F212" i="17"/>
  <c r="F215" i="17"/>
  <c r="F218" i="17"/>
  <c r="F221" i="17"/>
  <c r="F224" i="17"/>
  <c r="F227" i="17"/>
  <c r="F230" i="17"/>
  <c r="F233" i="17"/>
  <c r="F236" i="17"/>
  <c r="F239" i="17"/>
  <c r="F242" i="17"/>
  <c r="F245" i="17"/>
  <c r="F248" i="17"/>
  <c r="F251" i="17"/>
  <c r="F254" i="17"/>
  <c r="F257" i="17"/>
  <c r="F260" i="17"/>
  <c r="F263" i="17"/>
  <c r="F266" i="17"/>
  <c r="F273" i="17"/>
  <c r="F274" i="17"/>
  <c r="F280" i="17"/>
  <c r="F286" i="17"/>
  <c r="F292" i="17"/>
  <c r="F298" i="17"/>
  <c r="F304" i="17"/>
  <c r="F310" i="17"/>
  <c r="F316" i="17"/>
  <c r="F322" i="17"/>
  <c r="F327" i="17"/>
  <c r="F328" i="17"/>
  <c r="F331" i="17"/>
  <c r="F332" i="17"/>
  <c r="F336" i="17"/>
  <c r="F337" i="17"/>
  <c r="F340" i="17"/>
  <c r="F341" i="17"/>
  <c r="F343" i="17"/>
  <c r="F344" i="17"/>
  <c r="F350" i="17"/>
  <c r="F351" i="17"/>
  <c r="F357" i="17"/>
  <c r="F358" i="17"/>
  <c r="F364" i="17"/>
  <c r="F365" i="17"/>
  <c r="F371" i="17"/>
  <c r="F372" i="17"/>
  <c r="F378" i="17"/>
  <c r="F385" i="17" s="1"/>
  <c r="F384" i="17"/>
  <c r="F387" i="17"/>
  <c r="F388" i="17"/>
  <c r="F391" i="17"/>
  <c r="F392" i="17"/>
  <c r="F396" i="17"/>
  <c r="F397" i="17"/>
  <c r="F401" i="17"/>
  <c r="F402" i="17"/>
  <c r="F404" i="17"/>
  <c r="F405" i="17"/>
  <c r="F408" i="17"/>
  <c r="F409" i="17"/>
  <c r="F413" i="17"/>
  <c r="F414" i="17"/>
  <c r="F416" i="17"/>
  <c r="F417" i="17"/>
  <c r="F424" i="17"/>
  <c r="F432" i="17" s="1"/>
  <c r="F431" i="17"/>
  <c r="F434" i="17"/>
  <c r="F435" i="17"/>
  <c r="F441" i="17"/>
  <c r="F442" i="17"/>
  <c r="F444" i="17"/>
  <c r="F445" i="17"/>
  <c r="F451" i="17"/>
  <c r="F452" i="17"/>
  <c r="F455" i="17"/>
  <c r="F456" i="17"/>
  <c r="F458" i="17"/>
  <c r="F459" i="17"/>
  <c r="F461" i="17"/>
  <c r="F462" i="17"/>
  <c r="F464" i="17"/>
  <c r="F465" i="17"/>
  <c r="F469" i="17"/>
  <c r="F470" i="17"/>
  <c r="F474" i="17"/>
  <c r="F475" i="17"/>
  <c r="F479" i="17"/>
  <c r="F480" i="17"/>
  <c r="F487" i="17"/>
  <c r="F488" i="17"/>
  <c r="F492" i="17"/>
  <c r="F493" i="17"/>
  <c r="F495" i="17"/>
  <c r="F496" i="17"/>
  <c r="F498" i="17"/>
  <c r="F499" i="17"/>
  <c r="F504" i="17"/>
  <c r="F505" i="17"/>
  <c r="F512" i="17"/>
  <c r="F519" i="17"/>
  <c r="F520" i="17"/>
  <c r="F522" i="17"/>
  <c r="F523" i="17"/>
  <c r="F525" i="17"/>
  <c r="F526" i="17"/>
  <c r="F528" i="17"/>
  <c r="F529" i="17"/>
  <c r="F536" i="17"/>
  <c r="F537" i="17"/>
  <c r="F544" i="17"/>
  <c r="F545" i="17"/>
  <c r="F552" i="17"/>
  <c r="F553" i="17"/>
  <c r="F560" i="17"/>
  <c r="F561" i="17"/>
  <c r="F564" i="17"/>
  <c r="F565" i="17"/>
  <c r="F572" i="17"/>
  <c r="F573" i="17"/>
  <c r="F575" i="17"/>
  <c r="F576" i="17"/>
  <c r="F578" i="17"/>
  <c r="F579" i="17"/>
  <c r="F586" i="17"/>
  <c r="F587" i="17"/>
  <c r="F594" i="17"/>
  <c r="F595" i="17"/>
  <c r="F597" i="17"/>
  <c r="F598" i="17"/>
  <c r="F600" i="17"/>
  <c r="F601" i="17"/>
  <c r="F605" i="17"/>
  <c r="F606" i="17"/>
  <c r="F612" i="17"/>
  <c r="F613" i="17"/>
  <c r="F616" i="17"/>
  <c r="F617" i="17"/>
  <c r="F619" i="17"/>
  <c r="F620" i="17"/>
  <c r="F622" i="17"/>
  <c r="F623" i="17"/>
  <c r="F628" i="17"/>
  <c r="F629" i="17"/>
  <c r="F633" i="17"/>
  <c r="F634" i="17"/>
  <c r="F636" i="17"/>
  <c r="F637" i="17"/>
  <c r="F639" i="17"/>
  <c r="F640" i="17"/>
  <c r="F642" i="17"/>
  <c r="F643" i="17"/>
  <c r="F645" i="17"/>
  <c r="F646" i="17"/>
  <c r="F648" i="17"/>
  <c r="F649" i="17"/>
  <c r="F651" i="17"/>
  <c r="F652" i="17"/>
  <c r="F658" i="17"/>
  <c r="F659" i="17"/>
  <c r="F665" i="17"/>
  <c r="F666" i="17"/>
  <c r="F673" i="17"/>
  <c r="F674" i="17"/>
  <c r="F676" i="17"/>
  <c r="F678" i="17"/>
  <c r="F680" i="17"/>
  <c r="F682" i="17"/>
  <c r="F685" i="17"/>
  <c r="F686" i="17"/>
  <c r="F692" i="17"/>
  <c r="F698" i="17"/>
  <c r="F699" i="17"/>
  <c r="F701" i="17"/>
  <c r="F702" i="17"/>
  <c r="F704" i="17"/>
  <c r="F705" i="17"/>
  <c r="F711" i="17"/>
  <c r="F712" i="17"/>
  <c r="F718" i="17"/>
  <c r="F719" i="17"/>
  <c r="F725" i="17"/>
  <c r="F726" i="17"/>
  <c r="F728" i="17"/>
  <c r="F729" i="17"/>
  <c r="F735" i="17"/>
  <c r="F850" i="17" s="1"/>
  <c r="F741" i="17"/>
  <c r="F747" i="17"/>
  <c r="F753" i="17"/>
  <c r="F759" i="17"/>
  <c r="F765" i="17"/>
  <c r="F771" i="17"/>
  <c r="F777" i="17"/>
  <c r="F783" i="17"/>
  <c r="F789" i="17"/>
  <c r="F795" i="17"/>
  <c r="F801" i="17"/>
  <c r="F807" i="17"/>
  <c r="F813" i="17"/>
  <c r="F819" i="17"/>
  <c r="F825" i="17"/>
  <c r="F831" i="17"/>
  <c r="F837" i="17"/>
  <c r="F843" i="17"/>
  <c r="F849" i="17"/>
  <c r="F856" i="17"/>
  <c r="F857" i="17"/>
  <c r="F859" i="17"/>
  <c r="F860" i="17"/>
  <c r="F865" i="17"/>
  <c r="F866" i="17"/>
  <c r="F868" i="17"/>
  <c r="F869" i="17"/>
  <c r="F871" i="17"/>
  <c r="F872" i="17"/>
  <c r="F877" i="17"/>
  <c r="F878" i="17"/>
  <c r="F880" i="17"/>
  <c r="F881" i="17"/>
  <c r="F883" i="17"/>
  <c r="F884" i="17"/>
  <c r="F889" i="17"/>
  <c r="F890" i="17"/>
  <c r="F892" i="17"/>
  <c r="F893" i="17"/>
  <c r="F895" i="17"/>
  <c r="F896" i="17"/>
  <c r="F898" i="17"/>
  <c r="F899" i="17"/>
  <c r="F904" i="17"/>
  <c r="F905" i="17"/>
  <c r="F910" i="17"/>
  <c r="F911" i="17"/>
  <c r="F917" i="17"/>
  <c r="F918" i="17"/>
  <c r="F924" i="17"/>
  <c r="F930" i="17"/>
  <c r="F936" i="17"/>
  <c r="F942" i="17"/>
  <c r="F948" i="17"/>
  <c r="F954" i="17"/>
  <c r="F960" i="17"/>
  <c r="F966" i="17"/>
  <c r="F967" i="17"/>
  <c r="F969" i="17"/>
  <c r="F970" i="17"/>
  <c r="F972" i="17"/>
  <c r="F973" i="17"/>
  <c r="F975" i="17"/>
  <c r="F976" i="17"/>
  <c r="F982" i="17"/>
  <c r="F988" i="17"/>
  <c r="F994" i="17"/>
  <c r="F1000" i="17"/>
  <c r="F1006" i="17"/>
  <c r="F1012" i="17"/>
  <c r="F1018" i="17"/>
  <c r="F1024" i="17"/>
  <c r="F1030" i="17"/>
  <c r="F1036" i="17"/>
  <c r="F1042" i="17"/>
  <c r="F1048" i="17"/>
  <c r="F1054" i="17"/>
  <c r="F1060" i="17"/>
  <c r="F1063" i="17"/>
  <c r="F1064" i="17"/>
  <c r="F1070" i="17"/>
  <c r="F1071" i="17"/>
  <c r="F1074" i="17"/>
  <c r="F1075" i="17"/>
  <c r="F1081" i="17"/>
  <c r="F1082" i="17"/>
  <c r="F1088" i="17"/>
  <c r="F1089" i="17"/>
  <c r="F1095" i="17"/>
  <c r="F1096" i="17"/>
  <c r="F1113" i="17"/>
  <c r="F1114" i="17"/>
  <c r="F1116" i="17"/>
  <c r="F1117" i="17"/>
  <c r="F1123" i="17"/>
  <c r="F1124" i="17"/>
  <c r="F1126" i="17"/>
  <c r="F1127" i="17"/>
  <c r="F1129" i="17"/>
  <c r="F1130" i="17"/>
  <c r="F1132" i="17"/>
  <c r="F1133" i="17"/>
  <c r="F1139" i="17"/>
  <c r="F1140" i="17"/>
  <c r="F1142" i="17"/>
  <c r="F1143" i="17"/>
  <c r="F1149" i="17"/>
  <c r="F1150" i="17"/>
  <c r="F1157" i="17"/>
  <c r="F1158" i="17"/>
  <c r="F1165" i="17"/>
  <c r="F1166" i="17"/>
  <c r="F1173" i="17"/>
  <c r="F1174" i="17"/>
  <c r="F1181" i="17"/>
  <c r="F1182" i="17"/>
  <c r="F1186" i="17"/>
  <c r="F1187" i="17"/>
  <c r="F1196" i="17"/>
  <c r="F1197" i="17"/>
  <c r="F1201" i="17"/>
  <c r="F1202" i="17"/>
  <c r="F1206" i="17"/>
  <c r="F1207" i="17"/>
  <c r="F1213" i="17"/>
  <c r="F1219" i="17"/>
  <c r="F1225" i="17"/>
  <c r="F1231" i="17"/>
  <c r="F1237" i="17"/>
  <c r="F1243" i="17"/>
  <c r="F1249" i="17"/>
  <c r="F1256" i="17"/>
  <c r="F1262" i="17"/>
  <c r="F1268" i="17"/>
  <c r="F1274" i="17"/>
  <c r="F1280" i="17"/>
  <c r="F1286" i="17"/>
  <c r="F1292" i="17"/>
  <c r="F1298" i="17"/>
  <c r="F1304" i="17"/>
  <c r="F1310" i="17"/>
  <c r="F1316" i="17"/>
  <c r="F1322" i="17"/>
  <c r="F1328" i="17"/>
  <c r="F1335" i="17"/>
  <c r="F1336" i="17"/>
  <c r="F1338" i="17"/>
  <c r="F1339" i="17"/>
  <c r="F1341" i="17"/>
  <c r="F1342" i="17"/>
  <c r="F1344" i="17"/>
  <c r="F1345" i="17"/>
  <c r="F1347" i="17"/>
  <c r="F1348" i="17"/>
  <c r="F1350" i="17"/>
  <c r="F1351" i="17"/>
  <c r="F1353" i="17"/>
  <c r="F1354" i="17"/>
  <c r="F1360" i="17"/>
  <c r="F1361" i="17"/>
  <c r="F1367" i="17"/>
  <c r="F1368" i="17"/>
  <c r="F1374" i="17"/>
  <c r="F1375" i="17"/>
  <c r="F1381" i="17"/>
  <c r="F1382" i="17"/>
  <c r="F1388" i="17"/>
  <c r="F1389" i="17"/>
  <c r="F1391" i="17"/>
  <c r="F1392" i="17"/>
  <c r="F1395" i="17"/>
  <c r="F1396" i="17"/>
  <c r="F1402" i="17"/>
  <c r="F1403" i="17"/>
  <c r="F1410" i="17"/>
  <c r="F1411" i="17"/>
  <c r="F1418" i="17"/>
  <c r="F1419" i="17"/>
  <c r="F1421" i="17"/>
  <c r="F1422" i="17"/>
  <c r="F1428" i="17"/>
  <c r="F1429" i="17"/>
  <c r="F1435" i="17"/>
  <c r="F1441" i="17"/>
  <c r="F1447" i="17"/>
  <c r="F1453" i="17"/>
  <c r="F1459" i="17"/>
  <c r="F1465" i="17"/>
  <c r="F1471" i="17"/>
  <c r="F1477" i="17"/>
  <c r="F1483" i="17"/>
  <c r="F1489" i="17"/>
  <c r="F1495" i="17"/>
  <c r="F1502" i="17"/>
  <c r="F1503" i="17"/>
  <c r="F1509" i="17"/>
  <c r="F1510" i="17"/>
  <c r="F1512" i="17"/>
  <c r="F1513" i="17"/>
  <c r="F1515" i="17"/>
  <c r="F1516" i="17"/>
  <c r="F1518" i="17"/>
  <c r="F1519" i="17"/>
  <c r="B9" i="12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0" i="13"/>
  <c r="F71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5" i="13" s="1"/>
  <c r="F140" i="13"/>
  <c r="F142" i="13"/>
  <c r="F144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75" i="13"/>
  <c r="F276" i="13"/>
  <c r="F282" i="13"/>
  <c r="F288" i="13"/>
  <c r="F294" i="13"/>
  <c r="F300" i="13"/>
  <c r="F306" i="13"/>
  <c r="F312" i="13"/>
  <c r="F318" i="13"/>
  <c r="F324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5" i="13"/>
  <c r="F436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3" i="13" s="1"/>
  <c r="F522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90" i="13" s="1"/>
  <c r="F685" i="13"/>
  <c r="F687" i="13"/>
  <c r="F689" i="13"/>
  <c r="F692" i="13"/>
  <c r="F693" i="13"/>
  <c r="F699" i="13"/>
  <c r="F706" i="13" s="1"/>
  <c r="F705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43" i="13"/>
  <c r="F949" i="13"/>
  <c r="F955" i="13"/>
  <c r="F961" i="13"/>
  <c r="F967" i="13"/>
  <c r="F973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56" i="13"/>
  <c r="F1262" i="13"/>
  <c r="F1269" i="13"/>
  <c r="F1275" i="13"/>
  <c r="F1281" i="13"/>
  <c r="F1287" i="13"/>
  <c r="F1293" i="13"/>
  <c r="F1299" i="13"/>
  <c r="F1305" i="13"/>
  <c r="F1311" i="13"/>
  <c r="F1317" i="13"/>
  <c r="F1323" i="13"/>
  <c r="F1329" i="13"/>
  <c r="F1335" i="13"/>
  <c r="F1341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50" i="13"/>
  <c r="F1456" i="13"/>
  <c r="F1462" i="13"/>
  <c r="F1468" i="13"/>
  <c r="F1474" i="13"/>
  <c r="F1480" i="13"/>
  <c r="F1486" i="13"/>
  <c r="F1492" i="13"/>
  <c r="F1498" i="13"/>
  <c r="F1504" i="13"/>
  <c r="F1510" i="13"/>
  <c r="F1517" i="13"/>
  <c r="F1518" i="13"/>
  <c r="F1524" i="13"/>
  <c r="F1525" i="13"/>
  <c r="F1527" i="13"/>
  <c r="F1528" i="13"/>
  <c r="F1530" i="13"/>
  <c r="F1531" i="13"/>
  <c r="F1533" i="13"/>
  <c r="F1534" i="13"/>
  <c r="B9" i="18"/>
  <c r="F8" i="19"/>
  <c r="F9" i="19"/>
  <c r="F11" i="19"/>
  <c r="F12" i="19"/>
  <c r="F18" i="19"/>
  <c r="F19" i="19"/>
  <c r="F25" i="19"/>
  <c r="F26" i="19"/>
  <c r="F28" i="19"/>
  <c r="F29" i="19"/>
  <c r="F31" i="19"/>
  <c r="F32" i="19"/>
  <c r="F34" i="19"/>
  <c r="F35" i="19"/>
  <c r="F38" i="19"/>
  <c r="F39" i="19"/>
  <c r="F45" i="19"/>
  <c r="F46" i="19"/>
  <c r="F53" i="19"/>
  <c r="F54" i="19"/>
  <c r="F61" i="19"/>
  <c r="F68" i="19"/>
  <c r="F75" i="19"/>
  <c r="F76" i="19"/>
  <c r="F83" i="19"/>
  <c r="F84" i="19"/>
  <c r="F91" i="19"/>
  <c r="F92" i="19"/>
  <c r="F99" i="19"/>
  <c r="F100" i="19"/>
  <c r="F103" i="19"/>
  <c r="F104" i="19"/>
  <c r="F111" i="19"/>
  <c r="F112" i="19"/>
  <c r="F114" i="19"/>
  <c r="F115" i="19"/>
  <c r="F122" i="19"/>
  <c r="F123" i="19"/>
  <c r="F130" i="19"/>
  <c r="F137" i="19"/>
  <c r="F138" i="19"/>
  <c r="F140" i="19"/>
  <c r="F142" i="19"/>
  <c r="F144" i="19"/>
  <c r="F146" i="19"/>
  <c r="F153" i="19" s="1"/>
  <c r="F148" i="19"/>
  <c r="F150" i="19"/>
  <c r="F152" i="19"/>
  <c r="F155" i="19"/>
  <c r="F156" i="19"/>
  <c r="F163" i="19"/>
  <c r="F164" i="19"/>
  <c r="F171" i="19"/>
  <c r="F172" i="19"/>
  <c r="F181" i="19"/>
  <c r="F182" i="19"/>
  <c r="F191" i="19"/>
  <c r="F192" i="19"/>
  <c r="F199" i="19"/>
  <c r="F200" i="19"/>
  <c r="F203" i="19"/>
  <c r="F206" i="19"/>
  <c r="F209" i="19"/>
  <c r="F212" i="19"/>
  <c r="F215" i="19"/>
  <c r="F218" i="19"/>
  <c r="F221" i="19"/>
  <c r="F224" i="19"/>
  <c r="F227" i="19"/>
  <c r="F230" i="19"/>
  <c r="F233" i="19"/>
  <c r="F236" i="19"/>
  <c r="F239" i="19"/>
  <c r="F242" i="19"/>
  <c r="F245" i="19"/>
  <c r="F248" i="19"/>
  <c r="F251" i="19"/>
  <c r="F254" i="19"/>
  <c r="F257" i="19"/>
  <c r="F260" i="19"/>
  <c r="F263" i="19"/>
  <c r="F266" i="19"/>
  <c r="F269" i="19"/>
  <c r="F272" i="19"/>
  <c r="F275" i="19"/>
  <c r="F278" i="19"/>
  <c r="F281" i="19"/>
  <c r="F289" i="19"/>
  <c r="F290" i="19"/>
  <c r="F297" i="19"/>
  <c r="F304" i="19"/>
  <c r="F311" i="19"/>
  <c r="F318" i="19"/>
  <c r="F325" i="19"/>
  <c r="F332" i="19"/>
  <c r="F339" i="19"/>
  <c r="F346" i="19"/>
  <c r="F351" i="19"/>
  <c r="F352" i="19"/>
  <c r="F355" i="19"/>
  <c r="F356" i="19"/>
  <c r="F360" i="19"/>
  <c r="F361" i="19"/>
  <c r="F364" i="19"/>
  <c r="F365" i="19"/>
  <c r="F367" i="19"/>
  <c r="F368" i="19"/>
  <c r="F375" i="19"/>
  <c r="F376" i="19"/>
  <c r="F383" i="19"/>
  <c r="F384" i="19"/>
  <c r="F391" i="19"/>
  <c r="F392" i="19"/>
  <c r="F399" i="19"/>
  <c r="F400" i="19"/>
  <c r="F407" i="19"/>
  <c r="F414" i="19"/>
  <c r="F415" i="19"/>
  <c r="F417" i="19"/>
  <c r="F418" i="19"/>
  <c r="F421" i="19"/>
  <c r="F422" i="19"/>
  <c r="F426" i="19"/>
  <c r="F427" i="19"/>
  <c r="F431" i="19"/>
  <c r="F432" i="19"/>
  <c r="F434" i="19"/>
  <c r="F435" i="19"/>
  <c r="F438" i="19"/>
  <c r="F439" i="19"/>
  <c r="F443" i="19"/>
  <c r="F444" i="19"/>
  <c r="F446" i="19"/>
  <c r="F447" i="19"/>
  <c r="F454" i="19"/>
  <c r="F461" i="19"/>
  <c r="F462" i="19"/>
  <c r="F464" i="19"/>
  <c r="F465" i="19"/>
  <c r="F471" i="19"/>
  <c r="F472" i="19"/>
  <c r="F474" i="19"/>
  <c r="F475" i="19"/>
  <c r="F480" i="19"/>
  <c r="F481" i="19"/>
  <c r="F483" i="19"/>
  <c r="F484" i="19"/>
  <c r="F486" i="19"/>
  <c r="F487" i="19"/>
  <c r="F489" i="19"/>
  <c r="F490" i="19"/>
  <c r="F492" i="19"/>
  <c r="F493" i="19"/>
  <c r="F498" i="19"/>
  <c r="F499" i="19"/>
  <c r="F504" i="19"/>
  <c r="F505" i="19"/>
  <c r="F510" i="19"/>
  <c r="F511" i="19"/>
  <c r="F518" i="19"/>
  <c r="F519" i="19"/>
  <c r="F523" i="19"/>
  <c r="F524" i="19"/>
  <c r="F526" i="19"/>
  <c r="F527" i="19"/>
  <c r="F529" i="19"/>
  <c r="F530" i="19"/>
  <c r="F537" i="19"/>
  <c r="F538" i="19"/>
  <c r="F545" i="19"/>
  <c r="F553" i="19" s="1"/>
  <c r="F552" i="19"/>
  <c r="F555" i="19"/>
  <c r="F556" i="19"/>
  <c r="F558" i="19"/>
  <c r="F559" i="19"/>
  <c r="F561" i="19"/>
  <c r="F562" i="19"/>
  <c r="F569" i="19"/>
  <c r="F570" i="19"/>
  <c r="F577" i="19"/>
  <c r="F578" i="19"/>
  <c r="F585" i="19"/>
  <c r="F586" i="19"/>
  <c r="F593" i="19"/>
  <c r="F594" i="19"/>
  <c r="F597" i="19"/>
  <c r="F598" i="19"/>
  <c r="F605" i="19"/>
  <c r="F606" i="19"/>
  <c r="F608" i="19"/>
  <c r="F609" i="19"/>
  <c r="F611" i="19"/>
  <c r="F612" i="19"/>
  <c r="F619" i="19"/>
  <c r="F620" i="19"/>
  <c r="F627" i="19"/>
  <c r="F628" i="19"/>
  <c r="F630" i="19"/>
  <c r="F631" i="19"/>
  <c r="F633" i="19"/>
  <c r="F634" i="19"/>
  <c r="F638" i="19"/>
  <c r="F639" i="19"/>
  <c r="F646" i="19"/>
  <c r="F647" i="19"/>
  <c r="F650" i="19"/>
  <c r="F651" i="19"/>
  <c r="F653" i="19"/>
  <c r="F654" i="19"/>
  <c r="F656" i="19"/>
  <c r="F657" i="19"/>
  <c r="F664" i="19"/>
  <c r="F665" i="19"/>
  <c r="F672" i="19"/>
  <c r="F673" i="19"/>
  <c r="F675" i="19"/>
  <c r="F676" i="19"/>
  <c r="F678" i="19"/>
  <c r="F679" i="19"/>
  <c r="F681" i="19"/>
  <c r="F682" i="19"/>
  <c r="F684" i="19"/>
  <c r="F685" i="19"/>
  <c r="F687" i="19"/>
  <c r="F688" i="19"/>
  <c r="F690" i="19"/>
  <c r="F691" i="19"/>
  <c r="F698" i="19"/>
  <c r="F699" i="19"/>
  <c r="F706" i="19"/>
  <c r="F707" i="19"/>
  <c r="F714" i="19"/>
  <c r="F715" i="19"/>
  <c r="F717" i="19"/>
  <c r="F724" i="19" s="1"/>
  <c r="F719" i="19"/>
  <c r="F721" i="19"/>
  <c r="F723" i="19"/>
  <c r="F726" i="19"/>
  <c r="F727" i="19"/>
  <c r="F734" i="19"/>
  <c r="F742" i="19" s="1"/>
  <c r="F741" i="19"/>
  <c r="F744" i="19"/>
  <c r="F745" i="19"/>
  <c r="F747" i="19"/>
  <c r="F748" i="19"/>
  <c r="F755" i="19"/>
  <c r="F756" i="19"/>
  <c r="F763" i="19"/>
  <c r="F764" i="19"/>
  <c r="F771" i="19"/>
  <c r="F772" i="19"/>
  <c r="F774" i="19"/>
  <c r="F775" i="19"/>
  <c r="F782" i="19"/>
  <c r="F789" i="19"/>
  <c r="F796" i="19"/>
  <c r="F803" i="19"/>
  <c r="F810" i="19"/>
  <c r="F817" i="19"/>
  <c r="F824" i="19"/>
  <c r="F831" i="19"/>
  <c r="F838" i="19"/>
  <c r="F845" i="19"/>
  <c r="F852" i="19"/>
  <c r="F859" i="19"/>
  <c r="F866" i="19"/>
  <c r="F873" i="19"/>
  <c r="F880" i="19"/>
  <c r="F887" i="19"/>
  <c r="F894" i="19"/>
  <c r="F901" i="19"/>
  <c r="F908" i="19"/>
  <c r="F915" i="19"/>
  <c r="F916" i="19"/>
  <c r="F923" i="19"/>
  <c r="F924" i="19"/>
  <c r="F926" i="19"/>
  <c r="F927" i="19"/>
  <c r="F934" i="19"/>
  <c r="F935" i="19"/>
  <c r="F937" i="19"/>
  <c r="F938" i="19"/>
  <c r="F940" i="19"/>
  <c r="F941" i="19"/>
  <c r="F948" i="19"/>
  <c r="F949" i="19"/>
  <c r="F951" i="19"/>
  <c r="F952" i="19"/>
  <c r="F954" i="19"/>
  <c r="F955" i="19"/>
  <c r="F962" i="19"/>
  <c r="F963" i="19"/>
  <c r="F965" i="19"/>
  <c r="F966" i="19"/>
  <c r="F968" i="19"/>
  <c r="F969" i="19"/>
  <c r="F971" i="19"/>
  <c r="F972" i="19"/>
  <c r="F979" i="19"/>
  <c r="F980" i="19"/>
  <c r="F987" i="19"/>
  <c r="F988" i="19"/>
  <c r="F995" i="19"/>
  <c r="F996" i="19"/>
  <c r="F1003" i="19"/>
  <c r="F1010" i="19"/>
  <c r="F1053" i="19" s="1"/>
  <c r="F1017" i="19"/>
  <c r="F1024" i="19"/>
  <c r="F1031" i="19"/>
  <c r="F1038" i="19"/>
  <c r="F1045" i="19"/>
  <c r="F1052" i="19"/>
  <c r="F1055" i="19"/>
  <c r="F1056" i="19"/>
  <c r="F1058" i="19"/>
  <c r="F1059" i="19"/>
  <c r="F1061" i="19"/>
  <c r="F1062" i="19"/>
  <c r="F1069" i="19"/>
  <c r="F1076" i="19"/>
  <c r="F1083" i="19"/>
  <c r="F1090" i="19"/>
  <c r="F1097" i="19"/>
  <c r="F1104" i="19"/>
  <c r="F1111" i="19"/>
  <c r="F1118" i="19"/>
  <c r="F1125" i="19"/>
  <c r="F1132" i="19"/>
  <c r="F1139" i="19"/>
  <c r="F1146" i="19"/>
  <c r="F1153" i="19"/>
  <c r="F1160" i="19"/>
  <c r="F1163" i="19"/>
  <c r="F1164" i="19"/>
  <c r="F1170" i="19"/>
  <c r="F1171" i="19"/>
  <c r="F1174" i="19"/>
  <c r="F1175" i="19"/>
  <c r="F1182" i="19"/>
  <c r="F1183" i="19"/>
  <c r="F1190" i="19"/>
  <c r="F1191" i="19"/>
  <c r="F1198" i="19"/>
  <c r="F1199" i="19"/>
  <c r="F1216" i="19"/>
  <c r="F1217" i="19"/>
  <c r="F1219" i="19"/>
  <c r="F1220" i="19"/>
  <c r="F1227" i="19"/>
  <c r="F1228" i="19"/>
  <c r="F1230" i="19"/>
  <c r="F1231" i="19"/>
  <c r="F1233" i="19"/>
  <c r="F1234" i="19"/>
  <c r="F1236" i="19"/>
  <c r="F1237" i="19"/>
  <c r="F1244" i="19"/>
  <c r="F1245" i="19"/>
  <c r="F1247" i="19"/>
  <c r="F1248" i="19"/>
  <c r="F1255" i="19"/>
  <c r="F1256" i="19"/>
  <c r="F1263" i="19"/>
  <c r="F1264" i="19"/>
  <c r="F1271" i="19"/>
  <c r="F1272" i="19"/>
  <c r="F1279" i="19"/>
  <c r="F1280" i="19"/>
  <c r="F1287" i="19"/>
  <c r="F1288" i="19"/>
  <c r="F1295" i="19"/>
  <c r="F1296" i="19"/>
  <c r="F1300" i="19"/>
  <c r="F1301" i="19"/>
  <c r="F1308" i="19"/>
  <c r="F1309" i="19"/>
  <c r="F1313" i="19"/>
  <c r="F1314" i="19"/>
  <c r="F1318" i="19"/>
  <c r="F1319" i="19"/>
  <c r="F1326" i="19"/>
  <c r="F1369" i="19" s="1"/>
  <c r="F1333" i="19"/>
  <c r="F1340" i="19"/>
  <c r="F1347" i="19"/>
  <c r="F1354" i="19"/>
  <c r="F1361" i="19"/>
  <c r="F1368" i="19"/>
  <c r="F1376" i="19"/>
  <c r="F1383" i="19"/>
  <c r="F1390" i="19"/>
  <c r="F1397" i="19"/>
  <c r="F1404" i="19"/>
  <c r="F1411" i="19"/>
  <c r="F1418" i="19"/>
  <c r="F1425" i="19"/>
  <c r="F1432" i="19"/>
  <c r="F1439" i="19"/>
  <c r="F1446" i="19"/>
  <c r="F1453" i="19"/>
  <c r="F1460" i="19"/>
  <c r="F1468" i="19"/>
  <c r="F1469" i="19"/>
  <c r="F1471" i="19"/>
  <c r="F1472" i="19"/>
  <c r="F1474" i="19"/>
  <c r="F1475" i="19"/>
  <c r="F1477" i="19"/>
  <c r="F1478" i="19"/>
  <c r="F1480" i="19"/>
  <c r="F1481" i="19"/>
  <c r="F1483" i="19"/>
  <c r="F1484" i="19"/>
  <c r="F1486" i="19"/>
  <c r="F1487" i="19"/>
  <c r="F1494" i="19"/>
  <c r="F1495" i="19"/>
  <c r="F1502" i="19"/>
  <c r="F1503" i="19"/>
  <c r="F1510" i="19"/>
  <c r="F1511" i="19"/>
  <c r="F1518" i="19"/>
  <c r="F1519" i="19"/>
  <c r="F1526" i="19"/>
  <c r="F1527" i="19"/>
  <c r="F1529" i="19"/>
  <c r="F1530" i="19"/>
  <c r="F1533" i="19"/>
  <c r="F1534" i="19"/>
  <c r="F1541" i="19"/>
  <c r="F1542" i="19"/>
  <c r="F1549" i="19"/>
  <c r="F1550" i="19"/>
  <c r="F1557" i="19"/>
  <c r="F1558" i="19"/>
  <c r="F1560" i="19"/>
  <c r="F1561" i="19"/>
  <c r="F1568" i="19"/>
  <c r="F1569" i="19"/>
  <c r="F1576" i="19"/>
  <c r="F1583" i="19"/>
  <c r="F1590" i="19"/>
  <c r="F1597" i="19"/>
  <c r="F1604" i="19"/>
  <c r="F1611" i="19"/>
  <c r="F1618" i="19"/>
  <c r="F1625" i="19"/>
  <c r="F1632" i="19"/>
  <c r="F1639" i="19"/>
  <c r="F1646" i="19"/>
  <c r="F1654" i="19"/>
  <c r="F1655" i="19"/>
  <c r="F1662" i="19"/>
  <c r="F1663" i="19"/>
  <c r="F1665" i="19"/>
  <c r="F1666" i="19"/>
  <c r="F1668" i="19"/>
  <c r="F1669" i="19"/>
  <c r="F1671" i="19"/>
  <c r="F1672" i="19"/>
  <c r="B9" i="20"/>
  <c r="F8" i="21"/>
  <c r="F9" i="21"/>
  <c r="F11" i="21"/>
  <c r="F12" i="21"/>
  <c r="F18" i="21"/>
  <c r="F19" i="21"/>
  <c r="F25" i="21"/>
  <c r="F26" i="21"/>
  <c r="F28" i="21"/>
  <c r="F29" i="21"/>
  <c r="F31" i="21"/>
  <c r="F32" i="21"/>
  <c r="F34" i="21"/>
  <c r="F35" i="21"/>
  <c r="F38" i="21"/>
  <c r="F39" i="21"/>
  <c r="F45" i="21"/>
  <c r="F46" i="21"/>
  <c r="F53" i="21"/>
  <c r="F54" i="21"/>
  <c r="F61" i="21"/>
  <c r="F76" i="21" s="1"/>
  <c r="F68" i="21"/>
  <c r="F75" i="21"/>
  <c r="F83" i="21"/>
  <c r="F84" i="21"/>
  <c r="F91" i="21"/>
  <c r="F92" i="21"/>
  <c r="F95" i="21"/>
  <c r="F96" i="21"/>
  <c r="F103" i="21"/>
  <c r="F104" i="21"/>
  <c r="F106" i="21"/>
  <c r="F107" i="21"/>
  <c r="F114" i="21"/>
  <c r="F115" i="21"/>
  <c r="F122" i="21"/>
  <c r="F130" i="21" s="1"/>
  <c r="F129" i="21"/>
  <c r="F132" i="21"/>
  <c r="F145" i="21" s="1"/>
  <c r="F134" i="21"/>
  <c r="F136" i="21"/>
  <c r="F138" i="21"/>
  <c r="F140" i="21"/>
  <c r="F142" i="21"/>
  <c r="F144" i="21"/>
  <c r="F147" i="21"/>
  <c r="F148" i="21"/>
  <c r="F155" i="21"/>
  <c r="F156" i="21"/>
  <c r="F163" i="21"/>
  <c r="F164" i="21"/>
  <c r="F173" i="21"/>
  <c r="F174" i="21"/>
  <c r="F183" i="21"/>
  <c r="F184" i="21"/>
  <c r="F191" i="21"/>
  <c r="F192" i="21"/>
  <c r="F195" i="21"/>
  <c r="F198" i="21"/>
  <c r="F201" i="21"/>
  <c r="F204" i="21"/>
  <c r="F207" i="21"/>
  <c r="F210" i="21"/>
  <c r="F213" i="21"/>
  <c r="F216" i="21"/>
  <c r="F219" i="21"/>
  <c r="F222" i="21"/>
  <c r="F225" i="21"/>
  <c r="F228" i="21"/>
  <c r="F231" i="21"/>
  <c r="F234" i="21"/>
  <c r="F237" i="21"/>
  <c r="F240" i="21"/>
  <c r="F243" i="21"/>
  <c r="F246" i="21"/>
  <c r="F249" i="21"/>
  <c r="F252" i="21"/>
  <c r="F255" i="21"/>
  <c r="F258" i="21"/>
  <c r="F261" i="21"/>
  <c r="F264" i="21"/>
  <c r="F267" i="21"/>
  <c r="F270" i="21"/>
  <c r="F273" i="21"/>
  <c r="F281" i="21"/>
  <c r="F288" i="21"/>
  <c r="F331" i="21" s="1"/>
  <c r="F295" i="21"/>
  <c r="F302" i="21"/>
  <c r="F309" i="21"/>
  <c r="F316" i="21"/>
  <c r="F323" i="21"/>
  <c r="F330" i="21"/>
  <c r="F335" i="21"/>
  <c r="F336" i="21"/>
  <c r="F339" i="21"/>
  <c r="F340" i="21"/>
  <c r="F344" i="21"/>
  <c r="F345" i="21"/>
  <c r="F348" i="21"/>
  <c r="F349" i="21"/>
  <c r="F351" i="21"/>
  <c r="F352" i="21"/>
  <c r="F359" i="21"/>
  <c r="F360" i="21"/>
  <c r="F367" i="21"/>
  <c r="F368" i="21"/>
  <c r="F375" i="21"/>
  <c r="F376" i="21"/>
  <c r="F383" i="21"/>
  <c r="F384" i="21"/>
  <c r="F391" i="21"/>
  <c r="F398" i="21"/>
  <c r="F399" i="21"/>
  <c r="F401" i="21"/>
  <c r="F402" i="21"/>
  <c r="F405" i="21"/>
  <c r="F406" i="21"/>
  <c r="F410" i="21"/>
  <c r="F411" i="21"/>
  <c r="F415" i="21"/>
  <c r="F416" i="21"/>
  <c r="F418" i="21"/>
  <c r="F419" i="21"/>
  <c r="F422" i="21"/>
  <c r="F423" i="21"/>
  <c r="F427" i="21"/>
  <c r="F428" i="21"/>
  <c r="F430" i="21"/>
  <c r="F431" i="21"/>
  <c r="F438" i="21"/>
  <c r="F445" i="21"/>
  <c r="F446" i="21"/>
  <c r="F448" i="21"/>
  <c r="F449" i="21"/>
  <c r="F455" i="21"/>
  <c r="F456" i="21"/>
  <c r="F458" i="21"/>
  <c r="F459" i="21"/>
  <c r="F466" i="21"/>
  <c r="F467" i="21"/>
  <c r="F469" i="21"/>
  <c r="F470" i="21"/>
  <c r="F472" i="21"/>
  <c r="F473" i="21"/>
  <c r="F475" i="21"/>
  <c r="F476" i="21"/>
  <c r="F478" i="21"/>
  <c r="F479" i="21"/>
  <c r="F483" i="21"/>
  <c r="F484" i="21"/>
  <c r="F488" i="21"/>
  <c r="F489" i="21"/>
  <c r="F493" i="21"/>
  <c r="F494" i="21"/>
  <c r="F501" i="21"/>
  <c r="F502" i="21"/>
  <c r="F506" i="21"/>
  <c r="F507" i="21"/>
  <c r="F509" i="21"/>
  <c r="F510" i="21"/>
  <c r="F512" i="21"/>
  <c r="F513" i="21"/>
  <c r="F518" i="21"/>
  <c r="F519" i="21"/>
  <c r="F526" i="21"/>
  <c r="F534" i="21" s="1"/>
  <c r="F533" i="21"/>
  <c r="F536" i="21"/>
  <c r="F537" i="21"/>
  <c r="F539" i="21"/>
  <c r="F540" i="21"/>
  <c r="F542" i="21"/>
  <c r="F543" i="21"/>
  <c r="F550" i="21"/>
  <c r="F551" i="21"/>
  <c r="F558" i="21"/>
  <c r="F559" i="21"/>
  <c r="F566" i="21"/>
  <c r="F567" i="21"/>
  <c r="F574" i="21"/>
  <c r="F575" i="21"/>
  <c r="F578" i="21"/>
  <c r="F579" i="21"/>
  <c r="F586" i="21"/>
  <c r="F587" i="21"/>
  <c r="F589" i="21"/>
  <c r="F590" i="21"/>
  <c r="F592" i="21"/>
  <c r="F593" i="21"/>
  <c r="F600" i="21"/>
  <c r="F601" i="21"/>
  <c r="F608" i="21"/>
  <c r="F609" i="21"/>
  <c r="F611" i="21"/>
  <c r="F612" i="21"/>
  <c r="F614" i="21"/>
  <c r="F615" i="21"/>
  <c r="F619" i="21"/>
  <c r="F620" i="21"/>
  <c r="F627" i="21"/>
  <c r="F628" i="21"/>
  <c r="F631" i="21"/>
  <c r="F632" i="21"/>
  <c r="F634" i="21"/>
  <c r="F635" i="21"/>
  <c r="F637" i="21"/>
  <c r="F638" i="21"/>
  <c r="F643" i="21"/>
  <c r="F644" i="21"/>
  <c r="F648" i="21"/>
  <c r="F649" i="21"/>
  <c r="F651" i="21"/>
  <c r="F652" i="21"/>
  <c r="F654" i="21"/>
  <c r="F655" i="21"/>
  <c r="F657" i="21"/>
  <c r="F658" i="21"/>
  <c r="F660" i="21"/>
  <c r="F661" i="21"/>
  <c r="F663" i="21"/>
  <c r="F664" i="21"/>
  <c r="F666" i="21"/>
  <c r="F667" i="21"/>
  <c r="F674" i="21"/>
  <c r="F675" i="21"/>
  <c r="F682" i="21"/>
  <c r="F683" i="21"/>
  <c r="F690" i="21"/>
  <c r="F691" i="21"/>
  <c r="F693" i="21"/>
  <c r="F695" i="21"/>
  <c r="F700" i="21" s="1"/>
  <c r="F697" i="21"/>
  <c r="F699" i="21"/>
  <c r="F702" i="21"/>
  <c r="F703" i="21"/>
  <c r="F710" i="21"/>
  <c r="F718" i="21" s="1"/>
  <c r="F717" i="21"/>
  <c r="F720" i="21"/>
  <c r="F721" i="21"/>
  <c r="F723" i="21"/>
  <c r="F724" i="21"/>
  <c r="F731" i="21"/>
  <c r="F732" i="21"/>
  <c r="F739" i="21"/>
  <c r="F740" i="21"/>
  <c r="F747" i="21"/>
  <c r="F748" i="21"/>
  <c r="F750" i="21"/>
  <c r="F751" i="21"/>
  <c r="F758" i="21"/>
  <c r="F765" i="21"/>
  <c r="F772" i="21"/>
  <c r="F779" i="21"/>
  <c r="F786" i="21"/>
  <c r="F793" i="21"/>
  <c r="F800" i="21"/>
  <c r="F807" i="21"/>
  <c r="F814" i="21"/>
  <c r="F821" i="21"/>
  <c r="F828" i="21"/>
  <c r="F835" i="21"/>
  <c r="F842" i="21"/>
  <c r="F849" i="21"/>
  <c r="F856" i="21"/>
  <c r="F863" i="21"/>
  <c r="F870" i="21"/>
  <c r="F877" i="21"/>
  <c r="F884" i="21"/>
  <c r="F891" i="21"/>
  <c r="F899" i="21"/>
  <c r="F900" i="21"/>
  <c r="F902" i="21"/>
  <c r="F903" i="21"/>
  <c r="F908" i="21"/>
  <c r="F909" i="21"/>
  <c r="F911" i="21"/>
  <c r="F912" i="21"/>
  <c r="F914" i="21"/>
  <c r="F915" i="21"/>
  <c r="F920" i="21"/>
  <c r="F921" i="21"/>
  <c r="F923" i="21"/>
  <c r="F924" i="21"/>
  <c r="F926" i="21"/>
  <c r="F927" i="21"/>
  <c r="F932" i="21"/>
  <c r="F933" i="21"/>
  <c r="F935" i="21"/>
  <c r="F936" i="21"/>
  <c r="F938" i="21"/>
  <c r="F939" i="21"/>
  <c r="F941" i="21"/>
  <c r="F942" i="21"/>
  <c r="F947" i="21"/>
  <c r="F948" i="21"/>
  <c r="F953" i="21"/>
  <c r="F954" i="21"/>
  <c r="F961" i="21"/>
  <c r="F962" i="21"/>
  <c r="F969" i="21"/>
  <c r="F976" i="21"/>
  <c r="F983" i="21"/>
  <c r="F1019" i="21" s="1"/>
  <c r="F990" i="21"/>
  <c r="F997" i="21"/>
  <c r="F1004" i="21"/>
  <c r="F1011" i="21"/>
  <c r="F1018" i="21"/>
  <c r="F1021" i="21"/>
  <c r="F1022" i="21"/>
  <c r="F1024" i="21"/>
  <c r="F1025" i="21"/>
  <c r="F1027" i="21"/>
  <c r="F1028" i="21"/>
  <c r="F1035" i="21"/>
  <c r="F1042" i="21"/>
  <c r="F1049" i="21"/>
  <c r="F1056" i="21"/>
  <c r="F1127" i="21" s="1"/>
  <c r="F1063" i="21"/>
  <c r="F1070" i="21"/>
  <c r="F1077" i="21"/>
  <c r="F1084" i="21"/>
  <c r="F1091" i="21"/>
  <c r="F1098" i="21"/>
  <c r="F1105" i="21"/>
  <c r="F1112" i="21"/>
  <c r="F1119" i="21"/>
  <c r="F1126" i="21"/>
  <c r="F1129" i="21"/>
  <c r="F1130" i="21"/>
  <c r="F1136" i="21"/>
  <c r="F1137" i="21"/>
  <c r="F1140" i="21"/>
  <c r="F1141" i="21"/>
  <c r="F1148" i="21"/>
  <c r="F1149" i="21"/>
  <c r="F1156" i="21"/>
  <c r="F1157" i="21"/>
  <c r="F1164" i="21"/>
  <c r="F1165" i="21"/>
  <c r="F1182" i="21"/>
  <c r="F1183" i="21"/>
  <c r="F1185" i="21"/>
  <c r="F1186" i="21"/>
  <c r="F1193" i="21"/>
  <c r="F1194" i="21"/>
  <c r="F1196" i="21"/>
  <c r="F1197" i="21"/>
  <c r="F1199" i="21"/>
  <c r="F1200" i="21"/>
  <c r="F1202" i="21"/>
  <c r="F1203" i="21"/>
  <c r="F1210" i="21"/>
  <c r="F1211" i="21"/>
  <c r="F1213" i="21"/>
  <c r="F1214" i="21"/>
  <c r="F1221" i="21"/>
  <c r="F1222" i="21"/>
  <c r="F1229" i="21"/>
  <c r="F1230" i="21"/>
  <c r="F1237" i="21"/>
  <c r="F1238" i="21"/>
  <c r="F1245" i="21"/>
  <c r="F1246" i="21"/>
  <c r="F1253" i="21"/>
  <c r="F1254" i="21"/>
  <c r="F1258" i="21"/>
  <c r="F1259" i="21"/>
  <c r="F1267" i="21"/>
  <c r="F1268" i="21"/>
  <c r="F1272" i="21"/>
  <c r="F1273" i="21"/>
  <c r="F1277" i="21"/>
  <c r="F1278" i="21"/>
  <c r="F1285" i="21"/>
  <c r="F1292" i="21"/>
  <c r="F1299" i="21"/>
  <c r="F1306" i="21"/>
  <c r="F1313" i="21"/>
  <c r="F1320" i="21"/>
  <c r="F1327" i="21"/>
  <c r="F1335" i="21"/>
  <c r="F1342" i="21"/>
  <c r="F1349" i="21"/>
  <c r="F1356" i="21"/>
  <c r="F1363" i="21"/>
  <c r="F1370" i="21"/>
  <c r="F1377" i="21"/>
  <c r="F1384" i="21"/>
  <c r="F1391" i="21"/>
  <c r="F1398" i="21"/>
  <c r="F1405" i="21"/>
  <c r="F1412" i="21"/>
  <c r="F1419" i="21"/>
  <c r="F1427" i="21"/>
  <c r="F1428" i="21"/>
  <c r="F1430" i="21"/>
  <c r="F1431" i="21"/>
  <c r="F1433" i="21"/>
  <c r="F1434" i="21"/>
  <c r="F1436" i="21"/>
  <c r="F1437" i="21"/>
  <c r="F1439" i="21"/>
  <c r="F1440" i="21"/>
  <c r="F1442" i="21"/>
  <c r="F1443" i="21"/>
  <c r="F1445" i="21"/>
  <c r="F1446" i="21"/>
  <c r="F1453" i="21"/>
  <c r="F1454" i="21"/>
  <c r="F1461" i="21"/>
  <c r="F1462" i="21"/>
  <c r="F1469" i="21"/>
  <c r="F1470" i="21"/>
  <c r="F1477" i="21"/>
  <c r="F1478" i="21"/>
  <c r="F1485" i="21"/>
  <c r="F1486" i="21"/>
  <c r="F1488" i="21"/>
  <c r="F1489" i="21"/>
  <c r="F1492" i="21"/>
  <c r="F1493" i="21"/>
  <c r="F1500" i="21"/>
  <c r="F1501" i="21"/>
  <c r="F1508" i="21"/>
  <c r="F1509" i="21"/>
  <c r="F1516" i="21"/>
  <c r="F1517" i="21"/>
  <c r="F1519" i="21"/>
  <c r="F1520" i="21"/>
  <c r="F1527" i="21"/>
  <c r="F1528" i="21"/>
  <c r="F1534" i="21"/>
  <c r="F1540" i="21"/>
  <c r="F1546" i="21"/>
  <c r="F1552" i="21"/>
  <c r="F1558" i="21"/>
  <c r="F1564" i="21"/>
  <c r="F1570" i="21"/>
  <c r="F1576" i="21"/>
  <c r="F1582" i="21"/>
  <c r="F1588" i="21"/>
  <c r="F1594" i="21"/>
  <c r="F1602" i="21"/>
  <c r="F1603" i="21"/>
  <c r="F1610" i="21"/>
  <c r="F1611" i="21"/>
  <c r="F1613" i="21"/>
  <c r="F1614" i="21"/>
  <c r="F1616" i="21"/>
  <c r="F1617" i="21"/>
  <c r="F1619" i="21"/>
  <c r="F1620" i="21"/>
  <c r="B9" i="22"/>
  <c r="C9" i="22" s="1"/>
  <c r="D9" i="22" s="1"/>
  <c r="B10" i="22"/>
  <c r="F8" i="23"/>
  <c r="F9" i="23"/>
  <c r="F11" i="23"/>
  <c r="F12" i="23"/>
  <c r="F18" i="23"/>
  <c r="F19" i="23"/>
  <c r="F25" i="23"/>
  <c r="F26" i="23"/>
  <c r="F28" i="23"/>
  <c r="F29" i="23"/>
  <c r="F31" i="23"/>
  <c r="F32" i="23"/>
  <c r="F34" i="23"/>
  <c r="F35" i="23"/>
  <c r="F38" i="23"/>
  <c r="F39" i="23"/>
  <c r="F45" i="23"/>
  <c r="F46" i="23"/>
  <c r="F53" i="23"/>
  <c r="F54" i="23"/>
  <c r="F61" i="23"/>
  <c r="F76" i="23" s="1"/>
  <c r="F68" i="23"/>
  <c r="F75" i="23"/>
  <c r="F83" i="23"/>
  <c r="F84" i="23"/>
  <c r="F91" i="23"/>
  <c r="F92" i="23"/>
  <c r="F99" i="23"/>
  <c r="F100" i="23"/>
  <c r="F103" i="23"/>
  <c r="F104" i="23"/>
  <c r="F111" i="23"/>
  <c r="F112" i="23"/>
  <c r="F114" i="23"/>
  <c r="F115" i="23"/>
  <c r="F122" i="23"/>
  <c r="F123" i="23"/>
  <c r="F130" i="23"/>
  <c r="F138" i="23" s="1"/>
  <c r="F137" i="23"/>
  <c r="F140" i="23"/>
  <c r="F142" i="23"/>
  <c r="F144" i="23"/>
  <c r="F146" i="23"/>
  <c r="F148" i="23"/>
  <c r="F150" i="23"/>
  <c r="F152" i="23"/>
  <c r="F155" i="23"/>
  <c r="F156" i="23"/>
  <c r="F163" i="23"/>
  <c r="F164" i="23"/>
  <c r="F171" i="23"/>
  <c r="F172" i="23"/>
  <c r="F181" i="23"/>
  <c r="F182" i="23"/>
  <c r="F191" i="23"/>
  <c r="F192" i="23"/>
  <c r="F199" i="23"/>
  <c r="F200" i="23"/>
  <c r="F203" i="23"/>
  <c r="F206" i="23"/>
  <c r="F209" i="23"/>
  <c r="F212" i="23"/>
  <c r="F215" i="23"/>
  <c r="F218" i="23"/>
  <c r="F221" i="23"/>
  <c r="F224" i="23"/>
  <c r="F227" i="23"/>
  <c r="F230" i="23"/>
  <c r="F233" i="23"/>
  <c r="F236" i="23"/>
  <c r="F239" i="23"/>
  <c r="F242" i="23"/>
  <c r="F245" i="23"/>
  <c r="F248" i="23"/>
  <c r="F251" i="23"/>
  <c r="F254" i="23"/>
  <c r="F257" i="23"/>
  <c r="F260" i="23"/>
  <c r="F263" i="23"/>
  <c r="F266" i="23"/>
  <c r="F269" i="23"/>
  <c r="F272" i="23"/>
  <c r="F275" i="23"/>
  <c r="F278" i="23"/>
  <c r="F281" i="23"/>
  <c r="F289" i="23"/>
  <c r="F290" i="23"/>
  <c r="F297" i="23"/>
  <c r="F304" i="23"/>
  <c r="F311" i="23"/>
  <c r="F318" i="23"/>
  <c r="F325" i="23"/>
  <c r="F332" i="23"/>
  <c r="F339" i="23"/>
  <c r="F346" i="23"/>
  <c r="F351" i="23"/>
  <c r="F352" i="23"/>
  <c r="F355" i="23"/>
  <c r="F356" i="23"/>
  <c r="F360" i="23"/>
  <c r="F361" i="23"/>
  <c r="F364" i="23"/>
  <c r="F365" i="23"/>
  <c r="F367" i="23"/>
  <c r="F368" i="23"/>
  <c r="F375" i="23"/>
  <c r="F376" i="23"/>
  <c r="F383" i="23"/>
  <c r="F384" i="23"/>
  <c r="F391" i="23"/>
  <c r="F392" i="23"/>
  <c r="F399" i="23"/>
  <c r="F400" i="23"/>
  <c r="F407" i="23"/>
  <c r="F414" i="23"/>
  <c r="F415" i="23"/>
  <c r="F417" i="23"/>
  <c r="F418" i="23"/>
  <c r="F421" i="23"/>
  <c r="F422" i="23"/>
  <c r="F426" i="23"/>
  <c r="F427" i="23"/>
  <c r="F431" i="23"/>
  <c r="F432" i="23"/>
  <c r="F434" i="23"/>
  <c r="F435" i="23"/>
  <c r="F438" i="23"/>
  <c r="F439" i="23"/>
  <c r="F443" i="23"/>
  <c r="F444" i="23"/>
  <c r="F446" i="23"/>
  <c r="F447" i="23"/>
  <c r="F454" i="23"/>
  <c r="F462" i="23" s="1"/>
  <c r="F461" i="23"/>
  <c r="F464" i="23"/>
  <c r="F465" i="23"/>
  <c r="F471" i="23"/>
  <c r="F472" i="23"/>
  <c r="F474" i="23"/>
  <c r="F475" i="23"/>
  <c r="F480" i="23"/>
  <c r="F481" i="23"/>
  <c r="F483" i="23"/>
  <c r="F484" i="23"/>
  <c r="F486" i="23"/>
  <c r="F487" i="23"/>
  <c r="F489" i="23"/>
  <c r="F490" i="23"/>
  <c r="F492" i="23"/>
  <c r="F493" i="23"/>
  <c r="F498" i="23"/>
  <c r="F499" i="23"/>
  <c r="F504" i="23"/>
  <c r="F505" i="23"/>
  <c r="F510" i="23"/>
  <c r="F511" i="23"/>
  <c r="F518" i="23"/>
  <c r="F519" i="23"/>
  <c r="F523" i="23"/>
  <c r="F524" i="23"/>
  <c r="F526" i="23"/>
  <c r="F527" i="23"/>
  <c r="F529" i="23"/>
  <c r="F530" i="23"/>
  <c r="F537" i="23"/>
  <c r="F538" i="23"/>
  <c r="F545" i="23"/>
  <c r="F552" i="23"/>
  <c r="F553" i="23"/>
  <c r="F555" i="23"/>
  <c r="F556" i="23"/>
  <c r="F558" i="23"/>
  <c r="F559" i="23"/>
  <c r="F561" i="23"/>
  <c r="F562" i="23"/>
  <c r="F569" i="23"/>
  <c r="F570" i="23"/>
  <c r="F577" i="23"/>
  <c r="F578" i="23"/>
  <c r="F585" i="23"/>
  <c r="F586" i="23"/>
  <c r="F593" i="23"/>
  <c r="F594" i="23"/>
  <c r="F597" i="23"/>
  <c r="F598" i="23"/>
  <c r="F605" i="23"/>
  <c r="F606" i="23"/>
  <c r="F608" i="23"/>
  <c r="F609" i="23"/>
  <c r="F611" i="23"/>
  <c r="F612" i="23"/>
  <c r="F619" i="23"/>
  <c r="F620" i="23"/>
  <c r="F627" i="23"/>
  <c r="F628" i="23"/>
  <c r="F630" i="23"/>
  <c r="F631" i="23"/>
  <c r="F633" i="23"/>
  <c r="F634" i="23"/>
  <c r="F638" i="23"/>
  <c r="F639" i="23"/>
  <c r="F646" i="23"/>
  <c r="F647" i="23"/>
  <c r="F650" i="23"/>
  <c r="F651" i="23"/>
  <c r="F653" i="23"/>
  <c r="F654" i="23"/>
  <c r="F656" i="23"/>
  <c r="F657" i="23"/>
  <c r="F664" i="23"/>
  <c r="F665" i="23"/>
  <c r="F672" i="23"/>
  <c r="F673" i="23"/>
  <c r="F675" i="23"/>
  <c r="F676" i="23"/>
  <c r="F678" i="23"/>
  <c r="F679" i="23"/>
  <c r="F681" i="23"/>
  <c r="F682" i="23"/>
  <c r="F684" i="23"/>
  <c r="F685" i="23"/>
  <c r="F687" i="23"/>
  <c r="F688" i="23"/>
  <c r="F690" i="23"/>
  <c r="F691" i="23"/>
  <c r="F698" i="23"/>
  <c r="F699" i="23"/>
  <c r="F706" i="23"/>
  <c r="F707" i="23"/>
  <c r="F714" i="23"/>
  <c r="F715" i="23"/>
  <c r="F717" i="23"/>
  <c r="F719" i="23"/>
  <c r="F721" i="23"/>
  <c r="F723" i="23"/>
  <c r="F724" i="23"/>
  <c r="F726" i="23"/>
  <c r="F727" i="23"/>
  <c r="F734" i="23"/>
  <c r="F741" i="23"/>
  <c r="F742" i="23"/>
  <c r="F744" i="23"/>
  <c r="F745" i="23"/>
  <c r="F747" i="23"/>
  <c r="F748" i="23"/>
  <c r="F755" i="23"/>
  <c r="F756" i="23"/>
  <c r="F763" i="23"/>
  <c r="F764" i="23"/>
  <c r="F771" i="23"/>
  <c r="F772" i="23"/>
  <c r="F774" i="23"/>
  <c r="F775" i="23"/>
  <c r="F782" i="23"/>
  <c r="F789" i="23"/>
  <c r="F796" i="23"/>
  <c r="F803" i="23"/>
  <c r="F810" i="23"/>
  <c r="F817" i="23"/>
  <c r="F824" i="23"/>
  <c r="F831" i="23"/>
  <c r="F838" i="23"/>
  <c r="F845" i="23"/>
  <c r="F852" i="23"/>
  <c r="F859" i="23"/>
  <c r="F866" i="23"/>
  <c r="F873" i="23"/>
  <c r="F880" i="23"/>
  <c r="F887" i="23"/>
  <c r="F894" i="23"/>
  <c r="F901" i="23"/>
  <c r="F908" i="23"/>
  <c r="F915" i="23"/>
  <c r="F923" i="23"/>
  <c r="F924" i="23"/>
  <c r="F926" i="23"/>
  <c r="F927" i="23"/>
  <c r="F934" i="23"/>
  <c r="F935" i="23"/>
  <c r="F937" i="23"/>
  <c r="F938" i="23"/>
  <c r="F940" i="23"/>
  <c r="F941" i="23"/>
  <c r="F948" i="23"/>
  <c r="F949" i="23"/>
  <c r="F951" i="23"/>
  <c r="F952" i="23"/>
  <c r="F954" i="23"/>
  <c r="F955" i="23"/>
  <c r="F962" i="23"/>
  <c r="F963" i="23"/>
  <c r="F965" i="23"/>
  <c r="F966" i="23"/>
  <c r="F968" i="23"/>
  <c r="F969" i="23"/>
  <c r="F971" i="23"/>
  <c r="F972" i="23"/>
  <c r="F979" i="23"/>
  <c r="F980" i="23"/>
  <c r="F987" i="23"/>
  <c r="F988" i="23"/>
  <c r="F995" i="23"/>
  <c r="F996" i="23"/>
  <c r="F1003" i="23"/>
  <c r="F1010" i="23"/>
  <c r="F1017" i="23"/>
  <c r="F1024" i="23"/>
  <c r="F1031" i="23"/>
  <c r="F1053" i="23" s="1"/>
  <c r="F1038" i="23"/>
  <c r="F1045" i="23"/>
  <c r="F1052" i="23"/>
  <c r="F1055" i="23"/>
  <c r="F1056" i="23"/>
  <c r="F1058" i="23"/>
  <c r="F1059" i="23"/>
  <c r="F1061" i="23"/>
  <c r="F1062" i="23"/>
  <c r="F1069" i="23"/>
  <c r="F1076" i="23"/>
  <c r="F1083" i="23"/>
  <c r="F1090" i="23"/>
  <c r="F1097" i="23"/>
  <c r="F1104" i="23"/>
  <c r="F1111" i="23"/>
  <c r="F1118" i="23"/>
  <c r="F1125" i="23"/>
  <c r="F1132" i="23"/>
  <c r="F1139" i="23"/>
  <c r="F1146" i="23"/>
  <c r="F1153" i="23"/>
  <c r="F1160" i="23"/>
  <c r="F1163" i="23"/>
  <c r="F1164" i="23"/>
  <c r="F1170" i="23"/>
  <c r="F1171" i="23"/>
  <c r="F1174" i="23"/>
  <c r="F1175" i="23"/>
  <c r="F1182" i="23"/>
  <c r="F1183" i="23"/>
  <c r="F1190" i="23"/>
  <c r="F1191" i="23"/>
  <c r="F1198" i="23"/>
  <c r="F1199" i="23"/>
  <c r="F1220" i="23"/>
  <c r="F1221" i="23"/>
  <c r="F1223" i="23"/>
  <c r="F1224" i="23"/>
  <c r="F1231" i="23"/>
  <c r="F1232" i="23"/>
  <c r="F1234" i="23"/>
  <c r="F1235" i="23"/>
  <c r="F1237" i="23"/>
  <c r="F1238" i="23"/>
  <c r="F1240" i="23"/>
  <c r="F1241" i="23"/>
  <c r="F1248" i="23"/>
  <c r="F1249" i="23"/>
  <c r="F1251" i="23"/>
  <c r="F1252" i="23"/>
  <c r="F1259" i="23"/>
  <c r="F1260" i="23"/>
  <c r="F1267" i="23"/>
  <c r="F1268" i="23"/>
  <c r="F1282" i="23"/>
  <c r="F1283" i="23"/>
  <c r="F1290" i="23"/>
  <c r="F1291" i="23"/>
  <c r="F1298" i="23"/>
  <c r="F1299" i="23"/>
  <c r="F1306" i="23"/>
  <c r="F1307" i="23"/>
  <c r="F1311" i="23"/>
  <c r="F1312" i="23"/>
  <c r="F1319" i="23"/>
  <c r="F1320" i="23"/>
  <c r="F1324" i="23"/>
  <c r="F1325" i="23"/>
  <c r="F1329" i="23"/>
  <c r="F1330" i="23"/>
  <c r="F1337" i="23"/>
  <c r="F1344" i="23"/>
  <c r="F1351" i="23"/>
  <c r="F1358" i="23"/>
  <c r="F1365" i="23"/>
  <c r="F1372" i="23"/>
  <c r="F1379" i="23"/>
  <c r="F1387" i="23"/>
  <c r="F1394" i="23"/>
  <c r="F1401" i="23"/>
  <c r="F1408" i="23"/>
  <c r="F1415" i="23"/>
  <c r="F1422" i="23"/>
  <c r="F1429" i="23"/>
  <c r="F1436" i="23"/>
  <c r="F1443" i="23"/>
  <c r="F1450" i="23"/>
  <c r="F1457" i="23"/>
  <c r="F1464" i="23"/>
  <c r="F1471" i="23"/>
  <c r="F1479" i="23"/>
  <c r="F1480" i="23"/>
  <c r="F1482" i="23"/>
  <c r="F1483" i="23"/>
  <c r="F1485" i="23"/>
  <c r="F1486" i="23"/>
  <c r="F1488" i="23"/>
  <c r="F1489" i="23"/>
  <c r="F1491" i="23"/>
  <c r="F1492" i="23"/>
  <c r="F1494" i="23"/>
  <c r="F1495" i="23"/>
  <c r="F1497" i="23"/>
  <c r="F1498" i="23"/>
  <c r="F1505" i="23"/>
  <c r="F1506" i="23"/>
  <c r="F1513" i="23"/>
  <c r="F1514" i="23"/>
  <c r="F1521" i="23"/>
  <c r="F1522" i="23"/>
  <c r="F1529" i="23"/>
  <c r="F1530" i="23"/>
  <c r="F1537" i="23"/>
  <c r="F1538" i="23"/>
  <c r="F1540" i="23"/>
  <c r="F1541" i="23"/>
  <c r="F1544" i="23"/>
  <c r="F1545" i="23"/>
  <c r="F1552" i="23"/>
  <c r="F1553" i="23"/>
  <c r="F1560" i="23"/>
  <c r="F1561" i="23"/>
  <c r="F1568" i="23"/>
  <c r="F1569" i="23"/>
  <c r="F1571" i="23"/>
  <c r="F1572" i="23"/>
  <c r="F1579" i="23"/>
  <c r="F1580" i="23"/>
  <c r="F1587" i="23"/>
  <c r="F1594" i="23"/>
  <c r="F1601" i="23"/>
  <c r="F1608" i="23"/>
  <c r="F1615" i="23"/>
  <c r="F1622" i="23"/>
  <c r="F1629" i="23"/>
  <c r="F1636" i="23"/>
  <c r="F1643" i="23"/>
  <c r="F1650" i="23"/>
  <c r="F1657" i="23"/>
  <c r="F1665" i="23"/>
  <c r="F1666" i="23"/>
  <c r="F1673" i="23"/>
  <c r="F1674" i="23"/>
  <c r="F1676" i="23"/>
  <c r="F1677" i="23"/>
  <c r="F1679" i="23"/>
  <c r="F1680" i="23"/>
  <c r="F1682" i="23"/>
  <c r="F1683" i="23"/>
  <c r="B9" i="24"/>
  <c r="C9" i="24" s="1"/>
  <c r="D9" i="24" s="1"/>
  <c r="B10" i="24"/>
  <c r="F8" i="25"/>
  <c r="F9" i="25"/>
  <c r="F11" i="25"/>
  <c r="F12" i="25"/>
  <c r="F18" i="25"/>
  <c r="F19" i="25"/>
  <c r="F25" i="25"/>
  <c r="F26" i="25"/>
  <c r="F28" i="25"/>
  <c r="F29" i="25"/>
  <c r="F31" i="25"/>
  <c r="F32" i="25"/>
  <c r="F34" i="25"/>
  <c r="F35" i="25"/>
  <c r="F38" i="25"/>
  <c r="F39" i="25"/>
  <c r="F45" i="25"/>
  <c r="F46" i="25"/>
  <c r="F53" i="25"/>
  <c r="F54" i="25"/>
  <c r="F61" i="25"/>
  <c r="F68" i="25"/>
  <c r="F75" i="25"/>
  <c r="F83" i="25"/>
  <c r="F84" i="25"/>
  <c r="F91" i="25"/>
  <c r="F92" i="25"/>
  <c r="F99" i="25"/>
  <c r="F100" i="25"/>
  <c r="F103" i="25"/>
  <c r="F104" i="25"/>
  <c r="F111" i="25"/>
  <c r="F112" i="25"/>
  <c r="F114" i="25"/>
  <c r="F115" i="25"/>
  <c r="F122" i="25"/>
  <c r="F123" i="25"/>
  <c r="F130" i="25"/>
  <c r="F138" i="25" s="1"/>
  <c r="F137" i="25"/>
  <c r="F140" i="25"/>
  <c r="F142" i="25"/>
  <c r="F144" i="25"/>
  <c r="F146" i="25"/>
  <c r="F148" i="25"/>
  <c r="F150" i="25"/>
  <c r="F152" i="25"/>
  <c r="F155" i="25"/>
  <c r="F156" i="25"/>
  <c r="F163" i="25"/>
  <c r="F164" i="25"/>
  <c r="F171" i="25"/>
  <c r="F172" i="25"/>
  <c r="F181" i="25"/>
  <c r="F182" i="25"/>
  <c r="F191" i="25"/>
  <c r="F192" i="25"/>
  <c r="F199" i="25"/>
  <c r="F200" i="25"/>
  <c r="F203" i="25"/>
  <c r="F206" i="25"/>
  <c r="F209" i="25"/>
  <c r="F212" i="25"/>
  <c r="F215" i="25"/>
  <c r="F218" i="25"/>
  <c r="F221" i="25"/>
  <c r="F224" i="25"/>
  <c r="F227" i="25"/>
  <c r="F230" i="25"/>
  <c r="F233" i="25"/>
  <c r="F236" i="25"/>
  <c r="F239" i="25"/>
  <c r="F242" i="25"/>
  <c r="F245" i="25"/>
  <c r="F248" i="25"/>
  <c r="F251" i="25"/>
  <c r="F254" i="25"/>
  <c r="F257" i="25"/>
  <c r="F260" i="25"/>
  <c r="F263" i="25"/>
  <c r="F266" i="25"/>
  <c r="F269" i="25"/>
  <c r="F272" i="25"/>
  <c r="F275" i="25"/>
  <c r="F278" i="25"/>
  <c r="F281" i="25"/>
  <c r="F289" i="25"/>
  <c r="F290" i="25"/>
  <c r="F297" i="25"/>
  <c r="F304" i="25"/>
  <c r="F311" i="25"/>
  <c r="F318" i="25"/>
  <c r="F325" i="25"/>
  <c r="F332" i="25"/>
  <c r="F339" i="25"/>
  <c r="F346" i="25"/>
  <c r="F351" i="25"/>
  <c r="F352" i="25"/>
  <c r="F355" i="25"/>
  <c r="F356" i="25"/>
  <c r="F360" i="25"/>
  <c r="F361" i="25"/>
  <c r="F364" i="25"/>
  <c r="F365" i="25"/>
  <c r="F367" i="25"/>
  <c r="F368" i="25"/>
  <c r="F375" i="25"/>
  <c r="F376" i="25"/>
  <c r="F383" i="25"/>
  <c r="F384" i="25"/>
  <c r="F391" i="25"/>
  <c r="F392" i="25"/>
  <c r="F399" i="25"/>
  <c r="F400" i="25"/>
  <c r="F407" i="25"/>
  <c r="F415" i="25" s="1"/>
  <c r="F414" i="25"/>
  <c r="F417" i="25"/>
  <c r="F418" i="25"/>
  <c r="F421" i="25"/>
  <c r="F422" i="25"/>
  <c r="F426" i="25"/>
  <c r="F427" i="25"/>
  <c r="F431" i="25"/>
  <c r="F432" i="25"/>
  <c r="F434" i="25"/>
  <c r="F435" i="25"/>
  <c r="F438" i="25"/>
  <c r="F439" i="25"/>
  <c r="F443" i="25"/>
  <c r="F444" i="25"/>
  <c r="F446" i="25"/>
  <c r="F447" i="25"/>
  <c r="F454" i="25"/>
  <c r="F462" i="25" s="1"/>
  <c r="F461" i="25"/>
  <c r="F464" i="25"/>
  <c r="F465" i="25"/>
  <c r="F471" i="25"/>
  <c r="F472" i="25"/>
  <c r="F474" i="25"/>
  <c r="F475" i="25"/>
  <c r="F480" i="25"/>
  <c r="F481" i="25"/>
  <c r="F483" i="25"/>
  <c r="F484" i="25"/>
  <c r="F486" i="25"/>
  <c r="F487" i="25"/>
  <c r="F489" i="25"/>
  <c r="F490" i="25"/>
  <c r="F492" i="25"/>
  <c r="F493" i="25"/>
  <c r="F498" i="25"/>
  <c r="F499" i="25"/>
  <c r="F504" i="25"/>
  <c r="F505" i="25"/>
  <c r="F510" i="25"/>
  <c r="F511" i="25"/>
  <c r="F518" i="25"/>
  <c r="F519" i="25"/>
  <c r="F523" i="25"/>
  <c r="F524" i="25"/>
  <c r="F526" i="25"/>
  <c r="F527" i="25"/>
  <c r="F529" i="25"/>
  <c r="F530" i="25"/>
  <c r="F537" i="25"/>
  <c r="F538" i="25"/>
  <c r="F545" i="25"/>
  <c r="F552" i="25"/>
  <c r="F553" i="25"/>
  <c r="F555" i="25"/>
  <c r="F556" i="25"/>
  <c r="F558" i="25"/>
  <c r="F559" i="25"/>
  <c r="F561" i="25"/>
  <c r="F562" i="25"/>
  <c r="F569" i="25"/>
  <c r="F570" i="25"/>
  <c r="F577" i="25"/>
  <c r="F578" i="25"/>
  <c r="F585" i="25"/>
  <c r="F586" i="25"/>
  <c r="F593" i="25"/>
  <c r="F594" i="25"/>
  <c r="F597" i="25"/>
  <c r="F598" i="25"/>
  <c r="F605" i="25"/>
  <c r="F606" i="25"/>
  <c r="F608" i="25"/>
  <c r="F609" i="25"/>
  <c r="F611" i="25"/>
  <c r="F612" i="25"/>
  <c r="F619" i="25"/>
  <c r="F620" i="25"/>
  <c r="F627" i="25"/>
  <c r="F628" i="25"/>
  <c r="F630" i="25"/>
  <c r="F631" i="25"/>
  <c r="F633" i="25"/>
  <c r="F634" i="25"/>
  <c r="F638" i="25"/>
  <c r="F639" i="25"/>
  <c r="F646" i="25"/>
  <c r="F647" i="25"/>
  <c r="F650" i="25"/>
  <c r="F651" i="25"/>
  <c r="F653" i="25"/>
  <c r="F654" i="25"/>
  <c r="F656" i="25"/>
  <c r="F657" i="25"/>
  <c r="F664" i="25"/>
  <c r="F665" i="25"/>
  <c r="F672" i="25"/>
  <c r="F673" i="25"/>
  <c r="F675" i="25"/>
  <c r="F676" i="25"/>
  <c r="F678" i="25"/>
  <c r="F679" i="25"/>
  <c r="F681" i="25"/>
  <c r="F682" i="25"/>
  <c r="F684" i="25"/>
  <c r="F685" i="25"/>
  <c r="F687" i="25"/>
  <c r="F688" i="25"/>
  <c r="F690" i="25"/>
  <c r="F691" i="25"/>
  <c r="F698" i="25"/>
  <c r="F699" i="25"/>
  <c r="F706" i="25"/>
  <c r="F707" i="25"/>
  <c r="F714" i="25"/>
  <c r="F715" i="25"/>
  <c r="F717" i="25"/>
  <c r="F719" i="25"/>
  <c r="F724" i="25" s="1"/>
  <c r="F721" i="25"/>
  <c r="F723" i="25"/>
  <c r="F726" i="25"/>
  <c r="F727" i="25"/>
  <c r="F734" i="25"/>
  <c r="F741" i="25"/>
  <c r="F742" i="25"/>
  <c r="F744" i="25"/>
  <c r="F745" i="25"/>
  <c r="F747" i="25"/>
  <c r="F748" i="25"/>
  <c r="F755" i="25"/>
  <c r="F756" i="25"/>
  <c r="F763" i="25"/>
  <c r="F764" i="25"/>
  <c r="F771" i="25"/>
  <c r="F772" i="25"/>
  <c r="F774" i="25"/>
  <c r="F775" i="25"/>
  <c r="F782" i="25"/>
  <c r="F789" i="25"/>
  <c r="F796" i="25"/>
  <c r="F803" i="25"/>
  <c r="F810" i="25"/>
  <c r="F817" i="25"/>
  <c r="F824" i="25"/>
  <c r="F831" i="25"/>
  <c r="F838" i="25"/>
  <c r="F845" i="25"/>
  <c r="F852" i="25"/>
  <c r="F859" i="25"/>
  <c r="F866" i="25"/>
  <c r="F873" i="25"/>
  <c r="F880" i="25"/>
  <c r="F887" i="25"/>
  <c r="F894" i="25"/>
  <c r="F901" i="25"/>
  <c r="F908" i="25"/>
  <c r="F915" i="25"/>
  <c r="F923" i="25"/>
  <c r="F924" i="25"/>
  <c r="F926" i="25"/>
  <c r="F927" i="25"/>
  <c r="F934" i="25"/>
  <c r="F935" i="25"/>
  <c r="F937" i="25"/>
  <c r="F938" i="25"/>
  <c r="F940" i="25"/>
  <c r="F941" i="25"/>
  <c r="F948" i="25"/>
  <c r="F949" i="25"/>
  <c r="F951" i="25"/>
  <c r="F952" i="25"/>
  <c r="F954" i="25"/>
  <c r="F955" i="25"/>
  <c r="F962" i="25"/>
  <c r="F963" i="25"/>
  <c r="F965" i="25"/>
  <c r="F966" i="25"/>
  <c r="F968" i="25"/>
  <c r="F969" i="25"/>
  <c r="F971" i="25"/>
  <c r="F972" i="25"/>
  <c r="F979" i="25"/>
  <c r="F980" i="25"/>
  <c r="F987" i="25"/>
  <c r="F988" i="25"/>
  <c r="F995" i="25"/>
  <c r="F996" i="25"/>
  <c r="F1003" i="25"/>
  <c r="F1010" i="25"/>
  <c r="F1017" i="25"/>
  <c r="F1024" i="25"/>
  <c r="F1031" i="25"/>
  <c r="F1038" i="25"/>
  <c r="F1045" i="25"/>
  <c r="F1052" i="25"/>
  <c r="F1055" i="25"/>
  <c r="F1056" i="25"/>
  <c r="F1058" i="25"/>
  <c r="F1059" i="25"/>
  <c r="F1061" i="25"/>
  <c r="F1062" i="25"/>
  <c r="F1069" i="25"/>
  <c r="F1076" i="25"/>
  <c r="F1083" i="25"/>
  <c r="F1090" i="25"/>
  <c r="F1097" i="25"/>
  <c r="F1104" i="25"/>
  <c r="F1111" i="25"/>
  <c r="F1118" i="25"/>
  <c r="F1125" i="25"/>
  <c r="F1132" i="25"/>
  <c r="F1139" i="25"/>
  <c r="F1146" i="25"/>
  <c r="F1153" i="25"/>
  <c r="F1160" i="25"/>
  <c r="F1163" i="25"/>
  <c r="F1164" i="25"/>
  <c r="F1170" i="25"/>
  <c r="F1171" i="25"/>
  <c r="F1174" i="25"/>
  <c r="F1175" i="25"/>
  <c r="F1182" i="25"/>
  <c r="F1183" i="25"/>
  <c r="F1190" i="25"/>
  <c r="F1191" i="25"/>
  <c r="F1198" i="25"/>
  <c r="F1199" i="25"/>
  <c r="F1220" i="25"/>
  <c r="F1221" i="25"/>
  <c r="F1223" i="25"/>
  <c r="F1224" i="25"/>
  <c r="F1231" i="25"/>
  <c r="F1232" i="25"/>
  <c r="F1234" i="25"/>
  <c r="F1235" i="25"/>
  <c r="F1237" i="25"/>
  <c r="F1238" i="25"/>
  <c r="F1240" i="25"/>
  <c r="F1241" i="25"/>
  <c r="F1248" i="25"/>
  <c r="F1249" i="25"/>
  <c r="F1251" i="25"/>
  <c r="F1252" i="25"/>
  <c r="F1259" i="25"/>
  <c r="F1260" i="25"/>
  <c r="F1267" i="25"/>
  <c r="F1268" i="25"/>
  <c r="F1282" i="25"/>
  <c r="F1283" i="25"/>
  <c r="F1290" i="25"/>
  <c r="F1291" i="25"/>
  <c r="F1298" i="25"/>
  <c r="F1299" i="25"/>
  <c r="F1306" i="25"/>
  <c r="F1307" i="25"/>
  <c r="F1311" i="25"/>
  <c r="F1312" i="25"/>
  <c r="F1319" i="25"/>
  <c r="F1320" i="25"/>
  <c r="F1324" i="25"/>
  <c r="F1325" i="25"/>
  <c r="F1329" i="25"/>
  <c r="F1330" i="25"/>
  <c r="F1337" i="25"/>
  <c r="F1344" i="25"/>
  <c r="F1351" i="25"/>
  <c r="F1358" i="25"/>
  <c r="F1365" i="25"/>
  <c r="F1372" i="25"/>
  <c r="F1379" i="25"/>
  <c r="F1387" i="25"/>
  <c r="F1394" i="25"/>
  <c r="F1401" i="25"/>
  <c r="F1408" i="25"/>
  <c r="F1415" i="25"/>
  <c r="F1422" i="25"/>
  <c r="F1429" i="25"/>
  <c r="F1436" i="25"/>
  <c r="F1443" i="25"/>
  <c r="F1450" i="25"/>
  <c r="F1457" i="25"/>
  <c r="F1464" i="25"/>
  <c r="F1471" i="25"/>
  <c r="F1479" i="25"/>
  <c r="F1480" i="25"/>
  <c r="F1482" i="25"/>
  <c r="F1483" i="25"/>
  <c r="F1485" i="25"/>
  <c r="F1486" i="25"/>
  <c r="F1488" i="25"/>
  <c r="F1489" i="25"/>
  <c r="F1491" i="25"/>
  <c r="F1492" i="25"/>
  <c r="F1494" i="25"/>
  <c r="F1495" i="25"/>
  <c r="F1497" i="25"/>
  <c r="F1498" i="25"/>
  <c r="F1505" i="25"/>
  <c r="F1506" i="25"/>
  <c r="F1513" i="25"/>
  <c r="F1514" i="25"/>
  <c r="F1521" i="25"/>
  <c r="F1522" i="25"/>
  <c r="F1529" i="25"/>
  <c r="F1530" i="25"/>
  <c r="F1537" i="25"/>
  <c r="F1538" i="25"/>
  <c r="F1540" i="25"/>
  <c r="F1541" i="25"/>
  <c r="F1544" i="25"/>
  <c r="F1545" i="25"/>
  <c r="F1552" i="25"/>
  <c r="F1553" i="25"/>
  <c r="F1560" i="25"/>
  <c r="F1561" i="25"/>
  <c r="F1568" i="25"/>
  <c r="F1569" i="25"/>
  <c r="F1571" i="25"/>
  <c r="F1572" i="25"/>
  <c r="F1579" i="25"/>
  <c r="F1580" i="25"/>
  <c r="F1587" i="25"/>
  <c r="F1594" i="25"/>
  <c r="F1601" i="25"/>
  <c r="F1608" i="25"/>
  <c r="F1615" i="25"/>
  <c r="F1622" i="25"/>
  <c r="F1629" i="25"/>
  <c r="F1636" i="25"/>
  <c r="F1643" i="25"/>
  <c r="F1650" i="25"/>
  <c r="F1657" i="25"/>
  <c r="F1665" i="25"/>
  <c r="F1666" i="25"/>
  <c r="F1673" i="25"/>
  <c r="F1674" i="25"/>
  <c r="F1676" i="25"/>
  <c r="F1677" i="25"/>
  <c r="F1679" i="25"/>
  <c r="F1680" i="25"/>
  <c r="F1682" i="25"/>
  <c r="F1683" i="25"/>
  <c r="B9" i="26"/>
  <c r="F8" i="27"/>
  <c r="F9" i="27"/>
  <c r="F11" i="27"/>
  <c r="F12" i="27"/>
  <c r="F18" i="27"/>
  <c r="F19" i="27"/>
  <c r="F25" i="27"/>
  <c r="F26" i="27"/>
  <c r="F28" i="27"/>
  <c r="F29" i="27"/>
  <c r="F31" i="27"/>
  <c r="F32" i="27"/>
  <c r="F34" i="27"/>
  <c r="F35" i="27"/>
  <c r="F38" i="27"/>
  <c r="F39" i="27"/>
  <c r="F45" i="27"/>
  <c r="F46" i="27"/>
  <c r="F53" i="27"/>
  <c r="F54" i="27"/>
  <c r="F61" i="27"/>
  <c r="F68" i="27"/>
  <c r="F75" i="27"/>
  <c r="F76" i="27"/>
  <c r="F83" i="27"/>
  <c r="F84" i="27"/>
  <c r="F91" i="27"/>
  <c r="F92" i="27"/>
  <c r="F99" i="27"/>
  <c r="F100" i="27"/>
  <c r="F103" i="27"/>
  <c r="F104" i="27"/>
  <c r="F111" i="27"/>
  <c r="F112" i="27"/>
  <c r="F114" i="27"/>
  <c r="F115" i="27"/>
  <c r="F122" i="27"/>
  <c r="F123" i="27"/>
  <c r="F130" i="27"/>
  <c r="F138" i="27" s="1"/>
  <c r="F137" i="27"/>
  <c r="F140" i="27"/>
  <c r="F153" i="27" s="1"/>
  <c r="F142" i="27"/>
  <c r="F144" i="27"/>
  <c r="F146" i="27"/>
  <c r="F148" i="27"/>
  <c r="F150" i="27"/>
  <c r="F152" i="27"/>
  <c r="F155" i="27"/>
  <c r="F156" i="27"/>
  <c r="F163" i="27"/>
  <c r="F164" i="27"/>
  <c r="F171" i="27"/>
  <c r="F172" i="27"/>
  <c r="F181" i="27"/>
  <c r="F182" i="27"/>
  <c r="F191" i="27"/>
  <c r="F192" i="27"/>
  <c r="F199" i="27"/>
  <c r="F200" i="27"/>
  <c r="F203" i="27"/>
  <c r="F206" i="27"/>
  <c r="F209" i="27"/>
  <c r="F212" i="27"/>
  <c r="F215" i="27"/>
  <c r="F218" i="27"/>
  <c r="F221" i="27"/>
  <c r="F224" i="27"/>
  <c r="F227" i="27"/>
  <c r="F230" i="27"/>
  <c r="F233" i="27"/>
  <c r="F236" i="27"/>
  <c r="F239" i="27"/>
  <c r="F242" i="27"/>
  <c r="F245" i="27"/>
  <c r="F248" i="27"/>
  <c r="F251" i="27"/>
  <c r="F254" i="27"/>
  <c r="F257" i="27"/>
  <c r="F260" i="27"/>
  <c r="F263" i="27"/>
  <c r="F266" i="27"/>
  <c r="F269" i="27"/>
  <c r="F272" i="27"/>
  <c r="F275" i="27"/>
  <c r="F278" i="27"/>
  <c r="F281" i="27"/>
  <c r="F289" i="27"/>
  <c r="F290" i="27"/>
  <c r="F297" i="27"/>
  <c r="F304" i="27"/>
  <c r="F311" i="27"/>
  <c r="F318" i="27"/>
  <c r="F325" i="27"/>
  <c r="F347" i="27" s="1"/>
  <c r="F332" i="27"/>
  <c r="F339" i="27"/>
  <c r="F346" i="27"/>
  <c r="F351" i="27"/>
  <c r="F352" i="27"/>
  <c r="F355" i="27"/>
  <c r="F356" i="27"/>
  <c r="F360" i="27"/>
  <c r="F361" i="27"/>
  <c r="F364" i="27"/>
  <c r="F365" i="27"/>
  <c r="F367" i="27"/>
  <c r="F368" i="27"/>
  <c r="F375" i="27"/>
  <c r="F376" i="27"/>
  <c r="F383" i="27"/>
  <c r="F384" i="27"/>
  <c r="F391" i="27"/>
  <c r="F392" i="27"/>
  <c r="F399" i="27"/>
  <c r="F400" i="27"/>
  <c r="F407" i="27"/>
  <c r="F415" i="27" s="1"/>
  <c r="F414" i="27"/>
  <c r="F417" i="27"/>
  <c r="F418" i="27"/>
  <c r="F421" i="27"/>
  <c r="F422" i="27"/>
  <c r="F426" i="27"/>
  <c r="F427" i="27"/>
  <c r="F431" i="27"/>
  <c r="F432" i="27"/>
  <c r="F434" i="27"/>
  <c r="F435" i="27"/>
  <c r="F438" i="27"/>
  <c r="F439" i="27"/>
  <c r="F443" i="27"/>
  <c r="F444" i="27"/>
  <c r="F446" i="27"/>
  <c r="F447" i="27"/>
  <c r="F454" i="27"/>
  <c r="F461" i="27"/>
  <c r="F462" i="27"/>
  <c r="F464" i="27"/>
  <c r="F465" i="27"/>
  <c r="F470" i="27"/>
  <c r="F471" i="27"/>
  <c r="F473" i="27"/>
  <c r="F474" i="27"/>
  <c r="F479" i="27"/>
  <c r="F480" i="27"/>
  <c r="F482" i="27"/>
  <c r="F483" i="27"/>
  <c r="F485" i="27"/>
  <c r="F486" i="27"/>
  <c r="F488" i="27"/>
  <c r="F489" i="27"/>
  <c r="F491" i="27"/>
  <c r="F492" i="27"/>
  <c r="F497" i="27"/>
  <c r="F498" i="27"/>
  <c r="F503" i="27"/>
  <c r="F504" i="27"/>
  <c r="F509" i="27"/>
  <c r="F510" i="27"/>
  <c r="F517" i="27"/>
  <c r="F518" i="27"/>
  <c r="F522" i="27"/>
  <c r="F523" i="27"/>
  <c r="F525" i="27"/>
  <c r="F526" i="27"/>
  <c r="F528" i="27"/>
  <c r="F529" i="27"/>
  <c r="F536" i="27"/>
  <c r="F537" i="27"/>
  <c r="F544" i="27"/>
  <c r="F551" i="27"/>
  <c r="F552" i="27"/>
  <c r="F554" i="27"/>
  <c r="F555" i="27"/>
  <c r="F557" i="27"/>
  <c r="F558" i="27"/>
  <c r="F560" i="27"/>
  <c r="F561" i="27"/>
  <c r="F568" i="27"/>
  <c r="F569" i="27"/>
  <c r="F576" i="27"/>
  <c r="F577" i="27"/>
  <c r="F584" i="27"/>
  <c r="F585" i="27"/>
  <c r="F592" i="27"/>
  <c r="F593" i="27"/>
  <c r="F596" i="27"/>
  <c r="F597" i="27"/>
  <c r="F604" i="27"/>
  <c r="F605" i="27"/>
  <c r="F607" i="27"/>
  <c r="F608" i="27"/>
  <c r="F610" i="27"/>
  <c r="F611" i="27"/>
  <c r="F618" i="27"/>
  <c r="F619" i="27"/>
  <c r="F626" i="27"/>
  <c r="F627" i="27"/>
  <c r="F629" i="27"/>
  <c r="F630" i="27"/>
  <c r="F632" i="27"/>
  <c r="F633" i="27"/>
  <c r="F637" i="27"/>
  <c r="F638" i="27"/>
  <c r="F645" i="27"/>
  <c r="F646" i="27"/>
  <c r="F649" i="27"/>
  <c r="F650" i="27"/>
  <c r="F652" i="27"/>
  <c r="F653" i="27"/>
  <c r="F655" i="27"/>
  <c r="F656" i="27"/>
  <c r="F663" i="27"/>
  <c r="F664" i="27"/>
  <c r="F671" i="27"/>
  <c r="F672" i="27"/>
  <c r="F674" i="27"/>
  <c r="F675" i="27"/>
  <c r="F677" i="27"/>
  <c r="F678" i="27"/>
  <c r="F680" i="27"/>
  <c r="F681" i="27"/>
  <c r="F683" i="27"/>
  <c r="F684" i="27"/>
  <c r="F686" i="27"/>
  <c r="F687" i="27"/>
  <c r="F689" i="27"/>
  <c r="F690" i="27"/>
  <c r="F697" i="27"/>
  <c r="F698" i="27"/>
  <c r="F705" i="27"/>
  <c r="F706" i="27"/>
  <c r="F713" i="27"/>
  <c r="F714" i="27"/>
  <c r="F716" i="27"/>
  <c r="F718" i="27"/>
  <c r="F720" i="27"/>
  <c r="F722" i="27"/>
  <c r="F725" i="27"/>
  <c r="F726" i="27"/>
  <c r="F733" i="27"/>
  <c r="F740" i="27"/>
  <c r="F741" i="27"/>
  <c r="F743" i="27"/>
  <c r="F744" i="27"/>
  <c r="F746" i="27"/>
  <c r="F747" i="27"/>
  <c r="F754" i="27"/>
  <c r="F755" i="27"/>
  <c r="F762" i="27"/>
  <c r="F763" i="27"/>
  <c r="F770" i="27"/>
  <c r="F771" i="27"/>
  <c r="F773" i="27"/>
  <c r="F774" i="27"/>
  <c r="F781" i="27"/>
  <c r="F788" i="27"/>
  <c r="F795" i="27"/>
  <c r="F802" i="27"/>
  <c r="F809" i="27"/>
  <c r="F816" i="27"/>
  <c r="F823" i="27"/>
  <c r="F830" i="27"/>
  <c r="F837" i="27"/>
  <c r="F844" i="27"/>
  <c r="F851" i="27"/>
  <c r="F858" i="27"/>
  <c r="F865" i="27"/>
  <c r="F872" i="27"/>
  <c r="F879" i="27"/>
  <c r="F886" i="27"/>
  <c r="F893" i="27"/>
  <c r="F900" i="27"/>
  <c r="F907" i="27"/>
  <c r="F914" i="27"/>
  <c r="F915" i="27"/>
  <c r="F922" i="27"/>
  <c r="F923" i="27"/>
  <c r="F925" i="27"/>
  <c r="F926" i="27"/>
  <c r="F933" i="27"/>
  <c r="F934" i="27"/>
  <c r="F936" i="27"/>
  <c r="F937" i="27"/>
  <c r="F939" i="27"/>
  <c r="F940" i="27"/>
  <c r="F947" i="27"/>
  <c r="F948" i="27"/>
  <c r="F950" i="27"/>
  <c r="F951" i="27"/>
  <c r="F953" i="27"/>
  <c r="F954" i="27"/>
  <c r="F961" i="27"/>
  <c r="F962" i="27"/>
  <c r="F964" i="27"/>
  <c r="F965" i="27"/>
  <c r="F967" i="27"/>
  <c r="F968" i="27"/>
  <c r="F970" i="27"/>
  <c r="F971" i="27"/>
  <c r="F978" i="27"/>
  <c r="F979" i="27"/>
  <c r="F986" i="27"/>
  <c r="F987" i="27"/>
  <c r="F994" i="27"/>
  <c r="F1001" i="27"/>
  <c r="F1044" i="27" s="1"/>
  <c r="F1008" i="27"/>
  <c r="F1015" i="27"/>
  <c r="F1022" i="27"/>
  <c r="F1029" i="27"/>
  <c r="F1036" i="27"/>
  <c r="F1043" i="27"/>
  <c r="F1046" i="27"/>
  <c r="F1047" i="27"/>
  <c r="F1049" i="27"/>
  <c r="F1050" i="27"/>
  <c r="F1052" i="27"/>
  <c r="F1053" i="27"/>
  <c r="F1060" i="27"/>
  <c r="F1067" i="27"/>
  <c r="F1074" i="27"/>
  <c r="F1081" i="27"/>
  <c r="F1088" i="27"/>
  <c r="F1095" i="27"/>
  <c r="F1102" i="27"/>
  <c r="F1109" i="27"/>
  <c r="F1116" i="27"/>
  <c r="F1123" i="27"/>
  <c r="F1130" i="27"/>
  <c r="F1137" i="27"/>
  <c r="F1144" i="27"/>
  <c r="F1151" i="27"/>
  <c r="F1154" i="27"/>
  <c r="F1155" i="27"/>
  <c r="F1161" i="27"/>
  <c r="F1162" i="27"/>
  <c r="F1165" i="27"/>
  <c r="F1166" i="27"/>
  <c r="F1173" i="27"/>
  <c r="F1174" i="27"/>
  <c r="F1181" i="27"/>
  <c r="F1182" i="27"/>
  <c r="F1189" i="27"/>
  <c r="F1190" i="27"/>
  <c r="F1207" i="27"/>
  <c r="F1208" i="27"/>
  <c r="F1210" i="27"/>
  <c r="F1211" i="27"/>
  <c r="F1218" i="27"/>
  <c r="F1219" i="27"/>
  <c r="F1221" i="27"/>
  <c r="F1222" i="27"/>
  <c r="F1224" i="27"/>
  <c r="F1225" i="27"/>
  <c r="F1227" i="27"/>
  <c r="F1228" i="27"/>
  <c r="F1235" i="27"/>
  <c r="F1236" i="27"/>
  <c r="F1238" i="27"/>
  <c r="F1239" i="27"/>
  <c r="F1246" i="27"/>
  <c r="F1247" i="27"/>
  <c r="F1254" i="27"/>
  <c r="F1255" i="27"/>
  <c r="F1262" i="27"/>
  <c r="F1263" i="27"/>
  <c r="F1270" i="27"/>
  <c r="F1271" i="27"/>
  <c r="F1278" i="27"/>
  <c r="F1279" i="27"/>
  <c r="F1283" i="27"/>
  <c r="F1284" i="27"/>
  <c r="F1291" i="27"/>
  <c r="F1292" i="27"/>
  <c r="F1296" i="27"/>
  <c r="F1297" i="27"/>
  <c r="F1301" i="27"/>
  <c r="F1302" i="27"/>
  <c r="F1309" i="27"/>
  <c r="F1316" i="27"/>
  <c r="F1323" i="27"/>
  <c r="F1330" i="27"/>
  <c r="F1352" i="27" s="1"/>
  <c r="F1337" i="27"/>
  <c r="F1344" i="27"/>
  <c r="F1351" i="27"/>
  <c r="F1359" i="27"/>
  <c r="F1366" i="27"/>
  <c r="F1373" i="27"/>
  <c r="F1380" i="27"/>
  <c r="F1387" i="27"/>
  <c r="F1394" i="27"/>
  <c r="F1401" i="27"/>
  <c r="F1408" i="27"/>
  <c r="F1415" i="27"/>
  <c r="F1422" i="27"/>
  <c r="F1429" i="27"/>
  <c r="F1436" i="27"/>
  <c r="F1443" i="27"/>
  <c r="F1450" i="27"/>
  <c r="F1458" i="27"/>
  <c r="F1459" i="27"/>
  <c r="F1461" i="27"/>
  <c r="F1462" i="27"/>
  <c r="F1464" i="27"/>
  <c r="F1465" i="27"/>
  <c r="F1467" i="27"/>
  <c r="F1468" i="27"/>
  <c r="F1470" i="27"/>
  <c r="F1471" i="27"/>
  <c r="F1473" i="27"/>
  <c r="F1474" i="27"/>
  <c r="F1476" i="27"/>
  <c r="F1477" i="27"/>
  <c r="F1484" i="27"/>
  <c r="F1485" i="27"/>
  <c r="F1492" i="27"/>
  <c r="F1493" i="27"/>
  <c r="F1500" i="27"/>
  <c r="F1501" i="27"/>
  <c r="F1508" i="27"/>
  <c r="F1509" i="27"/>
  <c r="F1516" i="27"/>
  <c r="F1517" i="27"/>
  <c r="F1519" i="27"/>
  <c r="F1520" i="27"/>
  <c r="F1523" i="27"/>
  <c r="F1524" i="27"/>
  <c r="F1531" i="27"/>
  <c r="F1532" i="27"/>
  <c r="F1539" i="27"/>
  <c r="F1540" i="27"/>
  <c r="F1547" i="27"/>
  <c r="F1548" i="27"/>
  <c r="F1550" i="27"/>
  <c r="F1551" i="27"/>
  <c r="F1558" i="27"/>
  <c r="F1559" i="27"/>
  <c r="F1566" i="27"/>
  <c r="F1573" i="27"/>
  <c r="F1580" i="27"/>
  <c r="F1587" i="27"/>
  <c r="F1594" i="27"/>
  <c r="F1601" i="27"/>
  <c r="F1608" i="27"/>
  <c r="F1615" i="27"/>
  <c r="F1622" i="27"/>
  <c r="F1629" i="27"/>
  <c r="F1636" i="27"/>
  <c r="F1644" i="27"/>
  <c r="F1645" i="27"/>
  <c r="F1652" i="27"/>
  <c r="F1653" i="27"/>
  <c r="F1655" i="27"/>
  <c r="F1656" i="27"/>
  <c r="F1658" i="27"/>
  <c r="F1659" i="27"/>
  <c r="F1661" i="27"/>
  <c r="F1662" i="27"/>
  <c r="B9" i="28"/>
  <c r="C9" i="28"/>
  <c r="D9" i="28"/>
  <c r="B10" i="28"/>
  <c r="F8" i="29"/>
  <c r="F9" i="29"/>
  <c r="F11" i="29"/>
  <c r="F12" i="29"/>
  <c r="F18" i="29"/>
  <c r="F19" i="29"/>
  <c r="F25" i="29"/>
  <c r="F26" i="29"/>
  <c r="F28" i="29"/>
  <c r="F29" i="29"/>
  <c r="F31" i="29"/>
  <c r="F32" i="29"/>
  <c r="F34" i="29"/>
  <c r="F35" i="29"/>
  <c r="F38" i="29"/>
  <c r="F39" i="29"/>
  <c r="F45" i="29"/>
  <c r="F46" i="29"/>
  <c r="F53" i="29"/>
  <c r="F54" i="29"/>
  <c r="F61" i="29"/>
  <c r="F76" i="29" s="1"/>
  <c r="F68" i="29"/>
  <c r="F75" i="29"/>
  <c r="F83" i="29"/>
  <c r="F84" i="29"/>
  <c r="F91" i="29"/>
  <c r="F92" i="29"/>
  <c r="F99" i="29"/>
  <c r="F100" i="29"/>
  <c r="F103" i="29"/>
  <c r="F104" i="29"/>
  <c r="F111" i="29"/>
  <c r="F112" i="29"/>
  <c r="F114" i="29"/>
  <c r="F115" i="29"/>
  <c r="F122" i="29"/>
  <c r="F123" i="29"/>
  <c r="F130" i="29"/>
  <c r="F138" i="29" s="1"/>
  <c r="F137" i="29"/>
  <c r="F140" i="29"/>
  <c r="F142" i="29"/>
  <c r="F153" i="29" s="1"/>
  <c r="F144" i="29"/>
  <c r="F146" i="29"/>
  <c r="F148" i="29"/>
  <c r="F150" i="29"/>
  <c r="F152" i="29"/>
  <c r="F155" i="29"/>
  <c r="F156" i="29"/>
  <c r="F163" i="29"/>
  <c r="F164" i="29"/>
  <c r="F171" i="29"/>
  <c r="F172" i="29"/>
  <c r="F181" i="29"/>
  <c r="F182" i="29"/>
  <c r="F191" i="29"/>
  <c r="F192" i="29"/>
  <c r="F199" i="29"/>
  <c r="F200" i="29"/>
  <c r="F203" i="29"/>
  <c r="F206" i="29"/>
  <c r="F209" i="29"/>
  <c r="F212" i="29"/>
  <c r="F215" i="29"/>
  <c r="F218" i="29"/>
  <c r="F221" i="29"/>
  <c r="F224" i="29"/>
  <c r="F227" i="29"/>
  <c r="F230" i="29"/>
  <c r="F233" i="29"/>
  <c r="F236" i="29"/>
  <c r="F239" i="29"/>
  <c r="F242" i="29"/>
  <c r="F245" i="29"/>
  <c r="F248" i="29"/>
  <c r="F251" i="29"/>
  <c r="F254" i="29"/>
  <c r="F257" i="29"/>
  <c r="F260" i="29"/>
  <c r="F263" i="29"/>
  <c r="F266" i="29"/>
  <c r="F269" i="29"/>
  <c r="F272" i="29"/>
  <c r="F275" i="29"/>
  <c r="F278" i="29"/>
  <c r="F281" i="29"/>
  <c r="F289" i="29"/>
  <c r="F290" i="29"/>
  <c r="F297" i="29"/>
  <c r="F304" i="29"/>
  <c r="F347" i="29" s="1"/>
  <c r="F311" i="29"/>
  <c r="F318" i="29"/>
  <c r="F325" i="29"/>
  <c r="F332" i="29"/>
  <c r="F339" i="29"/>
  <c r="F346" i="29"/>
  <c r="F351" i="29"/>
  <c r="F352" i="29"/>
  <c r="F355" i="29"/>
  <c r="F356" i="29"/>
  <c r="F360" i="29"/>
  <c r="F361" i="29"/>
  <c r="F364" i="29"/>
  <c r="F365" i="29"/>
  <c r="F367" i="29"/>
  <c r="F368" i="29"/>
  <c r="F375" i="29"/>
  <c r="F376" i="29"/>
  <c r="F383" i="29"/>
  <c r="F384" i="29"/>
  <c r="F391" i="29"/>
  <c r="F392" i="29"/>
  <c r="F399" i="29"/>
  <c r="F400" i="29"/>
  <c r="F407" i="29"/>
  <c r="F415" i="29" s="1"/>
  <c r="F414" i="29"/>
  <c r="F417" i="29"/>
  <c r="F418" i="29"/>
  <c r="F421" i="29"/>
  <c r="F422" i="29"/>
  <c r="F426" i="29"/>
  <c r="F427" i="29"/>
  <c r="F431" i="29"/>
  <c r="F432" i="29"/>
  <c r="F434" i="29"/>
  <c r="F435" i="29"/>
  <c r="F438" i="29"/>
  <c r="F439" i="29"/>
  <c r="F443" i="29"/>
  <c r="F444" i="29"/>
  <c r="F446" i="29"/>
  <c r="F447" i="29"/>
  <c r="F454" i="29"/>
  <c r="F462" i="29" s="1"/>
  <c r="F461" i="29"/>
  <c r="F464" i="29"/>
  <c r="F465" i="29"/>
  <c r="F470" i="29"/>
  <c r="F471" i="29"/>
  <c r="F473" i="29"/>
  <c r="F474" i="29"/>
  <c r="F481" i="29"/>
  <c r="F482" i="29"/>
  <c r="F484" i="29"/>
  <c r="F485" i="29"/>
  <c r="F487" i="29"/>
  <c r="F488" i="29"/>
  <c r="F490" i="29"/>
  <c r="F491" i="29"/>
  <c r="F493" i="29"/>
  <c r="F494" i="29"/>
  <c r="F498" i="29"/>
  <c r="F499" i="29"/>
  <c r="F503" i="29"/>
  <c r="F504" i="29"/>
  <c r="F508" i="29"/>
  <c r="F509" i="29"/>
  <c r="F516" i="29"/>
  <c r="F517" i="29"/>
  <c r="F521" i="29"/>
  <c r="F522" i="29"/>
  <c r="F524" i="29"/>
  <c r="F525" i="29"/>
  <c r="F527" i="29"/>
  <c r="F528" i="29"/>
  <c r="F535" i="29"/>
  <c r="F536" i="29"/>
  <c r="F543" i="29"/>
  <c r="F550" i="29"/>
  <c r="F551" i="29"/>
  <c r="F553" i="29"/>
  <c r="F554" i="29"/>
  <c r="F556" i="29"/>
  <c r="F557" i="29"/>
  <c r="F559" i="29"/>
  <c r="F560" i="29"/>
  <c r="F567" i="29"/>
  <c r="F568" i="29"/>
  <c r="F575" i="29"/>
  <c r="F576" i="29"/>
  <c r="F583" i="29"/>
  <c r="F584" i="29"/>
  <c r="F591" i="29"/>
  <c r="F592" i="29"/>
  <c r="F595" i="29"/>
  <c r="F596" i="29"/>
  <c r="F603" i="29"/>
  <c r="F604" i="29"/>
  <c r="F606" i="29"/>
  <c r="F607" i="29"/>
  <c r="F609" i="29"/>
  <c r="F610" i="29"/>
  <c r="F617" i="29"/>
  <c r="F618" i="29"/>
  <c r="F625" i="29"/>
  <c r="F626" i="29"/>
  <c r="F628" i="29"/>
  <c r="F629" i="29"/>
  <c r="F631" i="29"/>
  <c r="F632" i="29"/>
  <c r="F636" i="29"/>
  <c r="F637" i="29"/>
  <c r="F644" i="29"/>
  <c r="F645" i="29"/>
  <c r="F648" i="29"/>
  <c r="F649" i="29"/>
  <c r="F651" i="29"/>
  <c r="F652" i="29"/>
  <c r="F654" i="29"/>
  <c r="F655" i="29"/>
  <c r="F662" i="29"/>
  <c r="F663" i="29"/>
  <c r="F667" i="29"/>
  <c r="F668" i="29"/>
  <c r="F670" i="29"/>
  <c r="F671" i="29"/>
  <c r="F673" i="29"/>
  <c r="F674" i="29"/>
  <c r="F676" i="29"/>
  <c r="F677" i="29"/>
  <c r="F679" i="29"/>
  <c r="F680" i="29"/>
  <c r="F682" i="29"/>
  <c r="F683" i="29"/>
  <c r="F685" i="29"/>
  <c r="F686" i="29"/>
  <c r="F693" i="29"/>
  <c r="F694" i="29"/>
  <c r="F701" i="29"/>
  <c r="F702" i="29"/>
  <c r="F709" i="29"/>
  <c r="F710" i="29"/>
  <c r="F712" i="29"/>
  <c r="F714" i="29"/>
  <c r="F719" i="29" s="1"/>
  <c r="F716" i="29"/>
  <c r="F718" i="29"/>
  <c r="F721" i="29"/>
  <c r="F722" i="29"/>
  <c r="F729" i="29"/>
  <c r="F736" i="29"/>
  <c r="F737" i="29"/>
  <c r="F739" i="29"/>
  <c r="F740" i="29"/>
  <c r="F742" i="29"/>
  <c r="F743" i="29"/>
  <c r="F750" i="29"/>
  <c r="F751" i="29"/>
  <c r="F758" i="29"/>
  <c r="F759" i="29"/>
  <c r="F766" i="29"/>
  <c r="F767" i="29"/>
  <c r="F769" i="29"/>
  <c r="F770" i="29"/>
  <c r="F777" i="29"/>
  <c r="F911" i="29" s="1"/>
  <c r="F784" i="29"/>
  <c r="F791" i="29"/>
  <c r="F798" i="29"/>
  <c r="F805" i="29"/>
  <c r="F812" i="29"/>
  <c r="F819" i="29"/>
  <c r="F826" i="29"/>
  <c r="F833" i="29"/>
  <c r="F840" i="29"/>
  <c r="F847" i="29"/>
  <c r="F854" i="29"/>
  <c r="F861" i="29"/>
  <c r="F868" i="29"/>
  <c r="F875" i="29"/>
  <c r="F882" i="29"/>
  <c r="F889" i="29"/>
  <c r="F896" i="29"/>
  <c r="F903" i="29"/>
  <c r="F910" i="29"/>
  <c r="F918" i="29"/>
  <c r="F919" i="29"/>
  <c r="F921" i="29"/>
  <c r="F922" i="29"/>
  <c r="F929" i="29"/>
  <c r="F930" i="29"/>
  <c r="F932" i="29"/>
  <c r="F933" i="29"/>
  <c r="F935" i="29"/>
  <c r="F936" i="29"/>
  <c r="F943" i="29"/>
  <c r="F944" i="29"/>
  <c r="F946" i="29"/>
  <c r="F947" i="29"/>
  <c r="F949" i="29"/>
  <c r="F950" i="29"/>
  <c r="F957" i="29"/>
  <c r="F958" i="29"/>
  <c r="F960" i="29"/>
  <c r="F961" i="29"/>
  <c r="F963" i="29"/>
  <c r="F964" i="29"/>
  <c r="F966" i="29"/>
  <c r="F967" i="29"/>
  <c r="F974" i="29"/>
  <c r="F975" i="29"/>
  <c r="F982" i="29"/>
  <c r="F983" i="29"/>
  <c r="F990" i="29"/>
  <c r="F997" i="29"/>
  <c r="F1004" i="29"/>
  <c r="F1011" i="29"/>
  <c r="F1018" i="29"/>
  <c r="F1025" i="29"/>
  <c r="F1032" i="29"/>
  <c r="F1039" i="29"/>
  <c r="F1042" i="29"/>
  <c r="F1043" i="29"/>
  <c r="F1045" i="29"/>
  <c r="F1046" i="29"/>
  <c r="F1048" i="29"/>
  <c r="F1049" i="29"/>
  <c r="F1056" i="29"/>
  <c r="F1063" i="29"/>
  <c r="F1070" i="29"/>
  <c r="F1077" i="29"/>
  <c r="F1084" i="29"/>
  <c r="F1091" i="29"/>
  <c r="F1098" i="29"/>
  <c r="F1105" i="29"/>
  <c r="F1112" i="29"/>
  <c r="F1119" i="29"/>
  <c r="F1126" i="29"/>
  <c r="F1133" i="29"/>
  <c r="F1140" i="29"/>
  <c r="F1147" i="29"/>
  <c r="F1148" i="29"/>
  <c r="F1150" i="29"/>
  <c r="F1151" i="29"/>
  <c r="F1157" i="29"/>
  <c r="F1158" i="29"/>
  <c r="F1161" i="29"/>
  <c r="F1162" i="29"/>
  <c r="F1169" i="29"/>
  <c r="F1170" i="29"/>
  <c r="F1177" i="29"/>
  <c r="F1178" i="29"/>
  <c r="F1185" i="29"/>
  <c r="F1186" i="29"/>
  <c r="F1203" i="29"/>
  <c r="F1204" i="29"/>
  <c r="F1206" i="29"/>
  <c r="F1207" i="29"/>
  <c r="F1214" i="29"/>
  <c r="F1215" i="29"/>
  <c r="F1217" i="29"/>
  <c r="F1218" i="29"/>
  <c r="F1220" i="29"/>
  <c r="F1221" i="29"/>
  <c r="F1223" i="29"/>
  <c r="F1224" i="29"/>
  <c r="F1231" i="29"/>
  <c r="F1232" i="29"/>
  <c r="F1234" i="29"/>
  <c r="F1235" i="29"/>
  <c r="F1242" i="29"/>
  <c r="F1243" i="29"/>
  <c r="F1250" i="29"/>
  <c r="F1251" i="29"/>
  <c r="F1258" i="29"/>
  <c r="F1259" i="29"/>
  <c r="F1266" i="29"/>
  <c r="F1267" i="29"/>
  <c r="F1274" i="29"/>
  <c r="F1275" i="29"/>
  <c r="F1279" i="29"/>
  <c r="F1280" i="29"/>
  <c r="F1287" i="29"/>
  <c r="F1288" i="29"/>
  <c r="F1292" i="29"/>
  <c r="F1293" i="29"/>
  <c r="F1297" i="29"/>
  <c r="F1298" i="29"/>
  <c r="F1305" i="29"/>
  <c r="F1312" i="29"/>
  <c r="F1319" i="29"/>
  <c r="F1326" i="29"/>
  <c r="F1333" i="29"/>
  <c r="F1340" i="29"/>
  <c r="F1347" i="29"/>
  <c r="F1355" i="29"/>
  <c r="F1362" i="29"/>
  <c r="F1369" i="29"/>
  <c r="F1447" i="29" s="1"/>
  <c r="F1376" i="29"/>
  <c r="F1383" i="29"/>
  <c r="F1390" i="29"/>
  <c r="F1397" i="29"/>
  <c r="F1404" i="29"/>
  <c r="F1411" i="29"/>
  <c r="F1418" i="29"/>
  <c r="F1425" i="29"/>
  <c r="F1432" i="29"/>
  <c r="F1439" i="29"/>
  <c r="F1446" i="29"/>
  <c r="F1454" i="29"/>
  <c r="F1455" i="29"/>
  <c r="F1457" i="29"/>
  <c r="F1458" i="29"/>
  <c r="F1460" i="29"/>
  <c r="F1461" i="29"/>
  <c r="F1463" i="29"/>
  <c r="F1464" i="29"/>
  <c r="F1466" i="29"/>
  <c r="F1467" i="29"/>
  <c r="F1469" i="29"/>
  <c r="F1470" i="29"/>
  <c r="F1472" i="29"/>
  <c r="F1473" i="29"/>
  <c r="F1480" i="29"/>
  <c r="F1481" i="29"/>
  <c r="F1488" i="29"/>
  <c r="F1489" i="29"/>
  <c r="F1496" i="29"/>
  <c r="F1497" i="29"/>
  <c r="F1504" i="29"/>
  <c r="F1505" i="29"/>
  <c r="F1512" i="29"/>
  <c r="F1513" i="29"/>
  <c r="F1515" i="29"/>
  <c r="F1516" i="29"/>
  <c r="F1519" i="29"/>
  <c r="F1520" i="29"/>
  <c r="F1527" i="29"/>
  <c r="F1528" i="29"/>
  <c r="F1535" i="29"/>
  <c r="F1536" i="29"/>
  <c r="F1543" i="29"/>
  <c r="F1544" i="29"/>
  <c r="F1546" i="29"/>
  <c r="F1547" i="29"/>
  <c r="F1554" i="29"/>
  <c r="F1555" i="29"/>
  <c r="F1561" i="29"/>
  <c r="F1567" i="29"/>
  <c r="F1573" i="29"/>
  <c r="F1579" i="29"/>
  <c r="F1585" i="29"/>
  <c r="F1591" i="29"/>
  <c r="F1597" i="29"/>
  <c r="F1603" i="29"/>
  <c r="F1609" i="29"/>
  <c r="F1615" i="29"/>
  <c r="F1621" i="29"/>
  <c r="F1629" i="29"/>
  <c r="F1630" i="29"/>
  <c r="F1637" i="29"/>
  <c r="F1638" i="29"/>
  <c r="F1640" i="29"/>
  <c r="F1641" i="29"/>
  <c r="F1643" i="29"/>
  <c r="F1644" i="29"/>
  <c r="F1646" i="29"/>
  <c r="F1647" i="29"/>
  <c r="B9" i="30"/>
  <c r="B10" i="30" s="1"/>
  <c r="C9" i="30"/>
  <c r="D9" i="30" s="1"/>
  <c r="E9" i="30"/>
  <c r="F9" i="30"/>
  <c r="G9" i="30" s="1"/>
  <c r="D10" i="30"/>
  <c r="E10" i="30"/>
  <c r="F8" i="31"/>
  <c r="F9" i="31"/>
  <c r="F11" i="31"/>
  <c r="F12" i="31"/>
  <c r="F18" i="31"/>
  <c r="F19" i="31"/>
  <c r="F25" i="31"/>
  <c r="F26" i="31"/>
  <c r="F28" i="31"/>
  <c r="F29" i="31"/>
  <c r="F31" i="31"/>
  <c r="F32" i="31"/>
  <c r="F34" i="31"/>
  <c r="F35" i="31"/>
  <c r="F38" i="31"/>
  <c r="F39" i="31"/>
  <c r="F45" i="31"/>
  <c r="F46" i="31"/>
  <c r="F53" i="31"/>
  <c r="F54" i="31"/>
  <c r="F61" i="31"/>
  <c r="F68" i="31"/>
  <c r="F75" i="31"/>
  <c r="F83" i="31"/>
  <c r="F84" i="31"/>
  <c r="F91" i="31"/>
  <c r="F92" i="31"/>
  <c r="F99" i="31"/>
  <c r="F100" i="31"/>
  <c r="F103" i="31"/>
  <c r="F104" i="31"/>
  <c r="F111" i="31"/>
  <c r="F112" i="31"/>
  <c r="F114" i="31"/>
  <c r="F115" i="31"/>
  <c r="F122" i="31"/>
  <c r="F123" i="31"/>
  <c r="F130" i="31"/>
  <c r="F137" i="31"/>
  <c r="F138" i="31"/>
  <c r="F140" i="31"/>
  <c r="F142" i="31"/>
  <c r="F144" i="31"/>
  <c r="F146" i="31"/>
  <c r="F148" i="31"/>
  <c r="F150" i="31"/>
  <c r="F152" i="31"/>
  <c r="F155" i="31"/>
  <c r="F156" i="31"/>
  <c r="F163" i="31"/>
  <c r="F164" i="31"/>
  <c r="F171" i="31"/>
  <c r="F172" i="31"/>
  <c r="F181" i="31"/>
  <c r="F182" i="31"/>
  <c r="F191" i="31"/>
  <c r="F192" i="31"/>
  <c r="F199" i="31"/>
  <c r="F200" i="31"/>
  <c r="F203" i="31"/>
  <c r="F206" i="31"/>
  <c r="F209" i="31"/>
  <c r="F212" i="31"/>
  <c r="F215" i="31"/>
  <c r="F218" i="31"/>
  <c r="F221" i="31"/>
  <c r="F224" i="31"/>
  <c r="F227" i="31"/>
  <c r="F230" i="31"/>
  <c r="F233" i="31"/>
  <c r="F236" i="31"/>
  <c r="F239" i="31"/>
  <c r="F242" i="31"/>
  <c r="F245" i="31"/>
  <c r="F248" i="31"/>
  <c r="F251" i="31"/>
  <c r="F254" i="31"/>
  <c r="F257" i="31"/>
  <c r="F260" i="31"/>
  <c r="F263" i="31"/>
  <c r="F266" i="31"/>
  <c r="F269" i="31"/>
  <c r="F272" i="31"/>
  <c r="F275" i="31"/>
  <c r="F278" i="31"/>
  <c r="F281" i="31"/>
  <c r="F289" i="31"/>
  <c r="F290" i="31"/>
  <c r="F297" i="31"/>
  <c r="F304" i="31"/>
  <c r="F311" i="31"/>
  <c r="F318" i="31"/>
  <c r="F325" i="31"/>
  <c r="F332" i="31"/>
  <c r="F339" i="31"/>
  <c r="F346" i="31"/>
  <c r="F347" i="31"/>
  <c r="F351" i="31"/>
  <c r="F352" i="31"/>
  <c r="F355" i="31"/>
  <c r="F356" i="31"/>
  <c r="F360" i="31"/>
  <c r="F361" i="31"/>
  <c r="F364" i="31"/>
  <c r="F365" i="31"/>
  <c r="F367" i="31"/>
  <c r="F368" i="31"/>
  <c r="F375" i="31"/>
  <c r="F376" i="31"/>
  <c r="F383" i="31"/>
  <c r="F384" i="31"/>
  <c r="F391" i="31"/>
  <c r="F392" i="31"/>
  <c r="F399" i="31"/>
  <c r="F400" i="31"/>
  <c r="F407" i="31"/>
  <c r="F414" i="31"/>
  <c r="F415" i="31"/>
  <c r="F417" i="31"/>
  <c r="F418" i="31"/>
  <c r="F421" i="31"/>
  <c r="F422" i="31"/>
  <c r="F426" i="31"/>
  <c r="F427" i="31"/>
  <c r="F431" i="31"/>
  <c r="F432" i="31"/>
  <c r="F434" i="31"/>
  <c r="F435" i="31"/>
  <c r="F438" i="31"/>
  <c r="F439" i="31"/>
  <c r="F443" i="31"/>
  <c r="F444" i="31"/>
  <c r="F446" i="31"/>
  <c r="F447" i="31"/>
  <c r="F454" i="31"/>
  <c r="F461" i="31"/>
  <c r="F462" i="31"/>
  <c r="F464" i="31"/>
  <c r="F465" i="31"/>
  <c r="F470" i="31"/>
  <c r="F471" i="31"/>
  <c r="F473" i="31"/>
  <c r="F474" i="31"/>
  <c r="F480" i="31"/>
  <c r="F481" i="31"/>
  <c r="F483" i="31"/>
  <c r="F484" i="31"/>
  <c r="F486" i="31"/>
  <c r="F487" i="31"/>
  <c r="F489" i="31"/>
  <c r="F490" i="31"/>
  <c r="F492" i="31"/>
  <c r="F493" i="31"/>
  <c r="F497" i="31"/>
  <c r="F498" i="31"/>
  <c r="F502" i="31"/>
  <c r="F503" i="31"/>
  <c r="F507" i="31"/>
  <c r="F508" i="31"/>
  <c r="F515" i="31"/>
  <c r="F516" i="31"/>
  <c r="F520" i="31"/>
  <c r="F521" i="31"/>
  <c r="F523" i="31"/>
  <c r="F524" i="31"/>
  <c r="F526" i="31"/>
  <c r="F527" i="31"/>
  <c r="F534" i="31"/>
  <c r="F535" i="31"/>
  <c r="F542" i="31"/>
  <c r="F550" i="31" s="1"/>
  <c r="F549" i="31"/>
  <c r="F552" i="31"/>
  <c r="F553" i="31"/>
  <c r="F555" i="31"/>
  <c r="F556" i="31"/>
  <c r="F558" i="31"/>
  <c r="F559" i="31"/>
  <c r="F566" i="31"/>
  <c r="F567" i="31"/>
  <c r="F574" i="31"/>
  <c r="F575" i="31"/>
  <c r="F582" i="31"/>
  <c r="F583" i="31"/>
  <c r="F590" i="31"/>
  <c r="F591" i="31"/>
  <c r="F594" i="31"/>
  <c r="F595" i="31"/>
  <c r="F602" i="31"/>
  <c r="F603" i="31"/>
  <c r="F605" i="31"/>
  <c r="F606" i="31"/>
  <c r="F608" i="31"/>
  <c r="F609" i="31"/>
  <c r="F616" i="31"/>
  <c r="F617" i="31"/>
  <c r="F624" i="31"/>
  <c r="F625" i="31"/>
  <c r="F627" i="31"/>
  <c r="F628" i="31"/>
  <c r="F630" i="31"/>
  <c r="F631" i="31"/>
  <c r="F635" i="31"/>
  <c r="F636" i="31"/>
  <c r="F643" i="31"/>
  <c r="F644" i="31"/>
  <c r="F647" i="31"/>
  <c r="F648" i="31"/>
  <c r="F650" i="31"/>
  <c r="F651" i="31"/>
  <c r="F653" i="31"/>
  <c r="F654" i="31"/>
  <c r="F661" i="31"/>
  <c r="F662" i="31"/>
  <c r="F666" i="31"/>
  <c r="F667" i="31"/>
  <c r="F669" i="31"/>
  <c r="F670" i="31"/>
  <c r="F672" i="31"/>
  <c r="F673" i="31"/>
  <c r="F675" i="31"/>
  <c r="F676" i="31"/>
  <c r="F678" i="31"/>
  <c r="F679" i="31"/>
  <c r="F681" i="31"/>
  <c r="F682" i="31"/>
  <c r="F684" i="31"/>
  <c r="F685" i="31"/>
  <c r="F692" i="31"/>
  <c r="F693" i="31"/>
  <c r="F700" i="31"/>
  <c r="F701" i="31"/>
  <c r="F708" i="31"/>
  <c r="F709" i="31"/>
  <c r="F711" i="31"/>
  <c r="F718" i="31" s="1"/>
  <c r="F713" i="31"/>
  <c r="F715" i="31"/>
  <c r="F717" i="31"/>
  <c r="F720" i="31"/>
  <c r="F721" i="31"/>
  <c r="F728" i="31"/>
  <c r="F736" i="31" s="1"/>
  <c r="F735" i="31"/>
  <c r="F738" i="31"/>
  <c r="F739" i="31"/>
  <c r="F741" i="31"/>
  <c r="F742" i="31"/>
  <c r="F749" i="31"/>
  <c r="F750" i="31"/>
  <c r="F757" i="31"/>
  <c r="F758" i="31"/>
  <c r="F765" i="31"/>
  <c r="F766" i="31"/>
  <c r="F768" i="31"/>
  <c r="F769" i="31"/>
  <c r="F776" i="31"/>
  <c r="F783" i="31"/>
  <c r="F790" i="31"/>
  <c r="F797" i="31"/>
  <c r="F804" i="31"/>
  <c r="F811" i="31"/>
  <c r="F818" i="31"/>
  <c r="F825" i="31"/>
  <c r="F832" i="31"/>
  <c r="F839" i="31"/>
  <c r="F846" i="31"/>
  <c r="F853" i="31"/>
  <c r="F860" i="31"/>
  <c r="F867" i="31"/>
  <c r="F874" i="31"/>
  <c r="F881" i="31"/>
  <c r="F888" i="31"/>
  <c r="F895" i="31"/>
  <c r="F902" i="31"/>
  <c r="F909" i="31"/>
  <c r="F917" i="31"/>
  <c r="F918" i="31"/>
  <c r="F920" i="31"/>
  <c r="F921" i="31"/>
  <c r="F928" i="31"/>
  <c r="F929" i="31"/>
  <c r="F931" i="31"/>
  <c r="F932" i="31"/>
  <c r="F934" i="31"/>
  <c r="F935" i="31"/>
  <c r="F942" i="31"/>
  <c r="F943" i="31"/>
  <c r="F945" i="31"/>
  <c r="F946" i="31"/>
  <c r="F948" i="31"/>
  <c r="F949" i="31"/>
  <c r="F956" i="31"/>
  <c r="F957" i="31"/>
  <c r="F959" i="31"/>
  <c r="F960" i="31"/>
  <c r="F962" i="31"/>
  <c r="F963" i="31"/>
  <c r="F965" i="31"/>
  <c r="F966" i="31"/>
  <c r="F973" i="31"/>
  <c r="F974" i="31"/>
  <c r="F981" i="31"/>
  <c r="F982" i="31"/>
  <c r="F989" i="31"/>
  <c r="F996" i="31"/>
  <c r="F1039" i="31" s="1"/>
  <c r="F1003" i="31"/>
  <c r="F1010" i="31"/>
  <c r="F1017" i="31"/>
  <c r="F1024" i="31"/>
  <c r="F1031" i="31"/>
  <c r="F1038" i="31"/>
  <c r="F1041" i="31"/>
  <c r="F1042" i="31"/>
  <c r="F1044" i="31"/>
  <c r="F1045" i="31"/>
  <c r="F1047" i="31"/>
  <c r="F1048" i="31"/>
  <c r="F1055" i="31"/>
  <c r="F1062" i="31"/>
  <c r="F1069" i="31"/>
  <c r="F1147" i="31" s="1"/>
  <c r="F1076" i="31"/>
  <c r="F1083" i="31"/>
  <c r="F1090" i="31"/>
  <c r="F1097" i="31"/>
  <c r="F1104" i="31"/>
  <c r="F1111" i="31"/>
  <c r="F1118" i="31"/>
  <c r="F1125" i="31"/>
  <c r="F1132" i="31"/>
  <c r="F1139" i="31"/>
  <c r="F1146" i="31"/>
  <c r="F1149" i="31"/>
  <c r="F1150" i="31"/>
  <c r="F1156" i="31"/>
  <c r="F1157" i="31"/>
  <c r="F1160" i="31"/>
  <c r="F1161" i="31"/>
  <c r="F1168" i="31"/>
  <c r="F1169" i="31"/>
  <c r="F1176" i="31"/>
  <c r="F1177" i="31"/>
  <c r="F1184" i="31"/>
  <c r="F1185" i="31"/>
  <c r="F1202" i="31"/>
  <c r="F1203" i="31"/>
  <c r="F1205" i="31"/>
  <c r="F1206" i="31"/>
  <c r="F1213" i="31"/>
  <c r="F1214" i="31"/>
  <c r="F1216" i="31"/>
  <c r="F1217" i="31"/>
  <c r="F1219" i="31"/>
  <c r="F1220" i="31"/>
  <c r="F1222" i="31"/>
  <c r="F1223" i="31"/>
  <c r="F1230" i="31"/>
  <c r="F1231" i="31"/>
  <c r="F1233" i="31"/>
  <c r="F1234" i="31"/>
  <c r="F1241" i="31"/>
  <c r="F1242" i="31"/>
  <c r="F1249" i="31"/>
  <c r="F1250" i="31"/>
  <c r="F1257" i="31"/>
  <c r="F1258" i="31"/>
  <c r="F1265" i="31"/>
  <c r="F1266" i="31"/>
  <c r="F1273" i="31"/>
  <c r="F1274" i="31"/>
  <c r="F1278" i="31"/>
  <c r="F1279" i="31"/>
  <c r="F1286" i="31"/>
  <c r="F1287" i="31"/>
  <c r="F1291" i="31"/>
  <c r="F1292" i="31"/>
  <c r="F1296" i="31"/>
  <c r="F1297" i="31"/>
  <c r="F1304" i="31"/>
  <c r="F1311" i="31"/>
  <c r="F1318" i="31"/>
  <c r="F1325" i="31"/>
  <c r="F1332" i="31"/>
  <c r="F1339" i="31"/>
  <c r="F1346" i="31"/>
  <c r="F1354" i="31"/>
  <c r="F1361" i="31"/>
  <c r="F1368" i="31"/>
  <c r="F1375" i="31"/>
  <c r="F1382" i="31"/>
  <c r="F1389" i="31"/>
  <c r="F1396" i="31"/>
  <c r="F1403" i="31"/>
  <c r="F1410" i="31"/>
  <c r="F1417" i="31"/>
  <c r="F1424" i="31"/>
  <c r="F1431" i="31"/>
  <c r="F1438" i="31"/>
  <c r="F1445" i="31"/>
  <c r="F1453" i="31"/>
  <c r="F1454" i="31"/>
  <c r="F1456" i="31"/>
  <c r="F1457" i="31"/>
  <c r="F1459" i="31"/>
  <c r="F1460" i="31"/>
  <c r="F1462" i="31"/>
  <c r="F1463" i="31"/>
  <c r="F1465" i="31"/>
  <c r="F1466" i="31"/>
  <c r="F1468" i="31"/>
  <c r="F1469" i="31"/>
  <c r="F1471" i="31"/>
  <c r="F1472" i="31"/>
  <c r="F1479" i="31"/>
  <c r="F1480" i="31"/>
  <c r="F1487" i="31"/>
  <c r="F1488" i="31"/>
  <c r="F1495" i="31"/>
  <c r="F1496" i="31"/>
  <c r="F1503" i="31"/>
  <c r="F1504" i="31"/>
  <c r="F1511" i="31"/>
  <c r="F1512" i="31"/>
  <c r="F1514" i="31"/>
  <c r="F1515" i="31"/>
  <c r="F1518" i="31"/>
  <c r="F1519" i="31"/>
  <c r="F1526" i="31"/>
  <c r="F1527" i="31"/>
  <c r="F1534" i="31"/>
  <c r="F1535" i="31"/>
  <c r="F1542" i="31"/>
  <c r="F1543" i="31"/>
  <c r="F1545" i="31"/>
  <c r="F1546" i="31"/>
  <c r="F1553" i="31"/>
  <c r="F1554" i="31"/>
  <c r="F1560" i="31"/>
  <c r="F1566" i="31"/>
  <c r="F1572" i="31"/>
  <c r="F1578" i="31"/>
  <c r="F1584" i="31"/>
  <c r="F1590" i="31"/>
  <c r="F1596" i="31"/>
  <c r="F1602" i="31"/>
  <c r="F1608" i="31"/>
  <c r="F1614" i="31"/>
  <c r="F1620" i="31"/>
  <c r="F1621" i="31"/>
  <c r="F1628" i="31"/>
  <c r="F1629" i="31"/>
  <c r="F1636" i="31"/>
  <c r="F1637" i="31"/>
  <c r="F1639" i="31"/>
  <c r="F1640" i="31"/>
  <c r="F1642" i="31"/>
  <c r="F1643" i="31"/>
  <c r="F1645" i="31"/>
  <c r="F1646" i="31"/>
  <c r="B9" i="32"/>
  <c r="F8" i="33"/>
  <c r="F9" i="33"/>
  <c r="F11" i="33"/>
  <c r="F12" i="33"/>
  <c r="F18" i="33"/>
  <c r="F19" i="33"/>
  <c r="F25" i="33"/>
  <c r="F26" i="33"/>
  <c r="F28" i="33"/>
  <c r="F29" i="33"/>
  <c r="F31" i="33"/>
  <c r="F32" i="33"/>
  <c r="F34" i="33"/>
  <c r="F35" i="33"/>
  <c r="F38" i="33"/>
  <c r="F39" i="33"/>
  <c r="F45" i="33"/>
  <c r="F46" i="33"/>
  <c r="F53" i="33"/>
  <c r="F54" i="33"/>
  <c r="F61" i="33"/>
  <c r="F76" i="33" s="1"/>
  <c r="F68" i="33"/>
  <c r="F75" i="33"/>
  <c r="F83" i="33"/>
  <c r="F84" i="33"/>
  <c r="F91" i="33"/>
  <c r="F92" i="33"/>
  <c r="F99" i="33"/>
  <c r="F100" i="33"/>
  <c r="F103" i="33"/>
  <c r="F104" i="33"/>
  <c r="F111" i="33"/>
  <c r="F112" i="33"/>
  <c r="F114" i="33"/>
  <c r="F115" i="33"/>
  <c r="F122" i="33"/>
  <c r="F123" i="33"/>
  <c r="F130" i="33"/>
  <c r="F138" i="33" s="1"/>
  <c r="F137" i="33"/>
  <c r="F140" i="33"/>
  <c r="F142" i="33"/>
  <c r="F144" i="33"/>
  <c r="F146" i="33"/>
  <c r="F148" i="33"/>
  <c r="F150" i="33"/>
  <c r="F153" i="33" s="1"/>
  <c r="F152" i="33"/>
  <c r="F155" i="33"/>
  <c r="F156" i="33"/>
  <c r="F163" i="33"/>
  <c r="F164" i="33"/>
  <c r="F171" i="33"/>
  <c r="F172" i="33"/>
  <c r="F181" i="33"/>
  <c r="F182" i="33"/>
  <c r="F191" i="33"/>
  <c r="F192" i="33"/>
  <c r="F199" i="33"/>
  <c r="F200" i="33"/>
  <c r="F203" i="33"/>
  <c r="F206" i="33"/>
  <c r="F209" i="33"/>
  <c r="F212" i="33"/>
  <c r="F215" i="33"/>
  <c r="F218" i="33"/>
  <c r="F221" i="33"/>
  <c r="F224" i="33"/>
  <c r="F227" i="33"/>
  <c r="F230" i="33"/>
  <c r="F233" i="33"/>
  <c r="F236" i="33"/>
  <c r="F239" i="33"/>
  <c r="F242" i="33"/>
  <c r="F245" i="33"/>
  <c r="F248" i="33"/>
  <c r="F251" i="33"/>
  <c r="F254" i="33"/>
  <c r="F257" i="33"/>
  <c r="F260" i="33"/>
  <c r="F263" i="33"/>
  <c r="F266" i="33"/>
  <c r="F269" i="33"/>
  <c r="F272" i="33"/>
  <c r="F275" i="33"/>
  <c r="F278" i="33"/>
  <c r="F281" i="33"/>
  <c r="F289" i="33"/>
  <c r="F290" i="33"/>
  <c r="F297" i="33"/>
  <c r="F304" i="33"/>
  <c r="F311" i="33"/>
  <c r="F318" i="33"/>
  <c r="F325" i="33"/>
  <c r="F332" i="33"/>
  <c r="F339" i="33"/>
  <c r="F346" i="33"/>
  <c r="F351" i="33"/>
  <c r="F352" i="33"/>
  <c r="F355" i="33"/>
  <c r="F356" i="33"/>
  <c r="F360" i="33"/>
  <c r="F361" i="33"/>
  <c r="F364" i="33"/>
  <c r="F365" i="33"/>
  <c r="F367" i="33"/>
  <c r="F368" i="33"/>
  <c r="F375" i="33"/>
  <c r="F376" i="33"/>
  <c r="F383" i="33"/>
  <c r="F384" i="33"/>
  <c r="F391" i="33"/>
  <c r="F392" i="33"/>
  <c r="F399" i="33"/>
  <c r="F400" i="33"/>
  <c r="F407" i="33"/>
  <c r="F415" i="33" s="1"/>
  <c r="F414" i="33"/>
  <c r="F417" i="33"/>
  <c r="F418" i="33"/>
  <c r="F421" i="33"/>
  <c r="F422" i="33"/>
  <c r="F426" i="33"/>
  <c r="F427" i="33"/>
  <c r="F431" i="33"/>
  <c r="F432" i="33"/>
  <c r="F434" i="33"/>
  <c r="F435" i="33"/>
  <c r="F438" i="33"/>
  <c r="F439" i="33"/>
  <c r="F443" i="33"/>
  <c r="F444" i="33"/>
  <c r="F446" i="33"/>
  <c r="F447" i="33"/>
  <c r="F454" i="33"/>
  <c r="F461" i="33"/>
  <c r="F462" i="33"/>
  <c r="F464" i="33"/>
  <c r="F465" i="33"/>
  <c r="F470" i="33"/>
  <c r="F471" i="33"/>
  <c r="F473" i="33"/>
  <c r="F474" i="33"/>
  <c r="F481" i="33"/>
  <c r="F482" i="33"/>
  <c r="F484" i="33"/>
  <c r="F485" i="33"/>
  <c r="F487" i="33"/>
  <c r="F488" i="33"/>
  <c r="F490" i="33"/>
  <c r="F491" i="33"/>
  <c r="F493" i="33"/>
  <c r="F494" i="33"/>
  <c r="F498" i="33"/>
  <c r="F499" i="33"/>
  <c r="F503" i="33"/>
  <c r="F504" i="33"/>
  <c r="F508" i="33"/>
  <c r="F509" i="33"/>
  <c r="F516" i="33"/>
  <c r="F517" i="33"/>
  <c r="F521" i="33"/>
  <c r="F522" i="33"/>
  <c r="F524" i="33"/>
  <c r="F525" i="33"/>
  <c r="F527" i="33"/>
  <c r="F528" i="33"/>
  <c r="F533" i="33"/>
  <c r="F534" i="33"/>
  <c r="F541" i="33"/>
  <c r="F548" i="33"/>
  <c r="F549" i="33"/>
  <c r="F551" i="33"/>
  <c r="F552" i="33"/>
  <c r="F554" i="33"/>
  <c r="F555" i="33"/>
  <c r="F557" i="33"/>
  <c r="F558" i="33"/>
  <c r="F565" i="33"/>
  <c r="F566" i="33"/>
  <c r="F573" i="33"/>
  <c r="F574" i="33"/>
  <c r="F581" i="33"/>
  <c r="F582" i="33"/>
  <c r="F589" i="33"/>
  <c r="F590" i="33"/>
  <c r="F593" i="33"/>
  <c r="F594" i="33"/>
  <c r="F601" i="33"/>
  <c r="F602" i="33"/>
  <c r="F604" i="33"/>
  <c r="F605" i="33"/>
  <c r="F607" i="33"/>
  <c r="F608" i="33"/>
  <c r="F615" i="33"/>
  <c r="F616" i="33"/>
  <c r="F623" i="33"/>
  <c r="F624" i="33"/>
  <c r="F626" i="33"/>
  <c r="F627" i="33"/>
  <c r="F629" i="33"/>
  <c r="F630" i="33"/>
  <c r="F634" i="33"/>
  <c r="F635" i="33"/>
  <c r="F642" i="33"/>
  <c r="F643" i="33"/>
  <c r="F646" i="33"/>
  <c r="F647" i="33"/>
  <c r="F649" i="33"/>
  <c r="F650" i="33"/>
  <c r="F652" i="33"/>
  <c r="F653" i="33"/>
  <c r="F658" i="33"/>
  <c r="F659" i="33"/>
  <c r="F663" i="33"/>
  <c r="F664" i="33"/>
  <c r="F666" i="33"/>
  <c r="F667" i="33"/>
  <c r="F669" i="33"/>
  <c r="F670" i="33"/>
  <c r="F672" i="33"/>
  <c r="F673" i="33"/>
  <c r="F675" i="33"/>
  <c r="F676" i="33"/>
  <c r="F678" i="33"/>
  <c r="F679" i="33"/>
  <c r="F681" i="33"/>
  <c r="F682" i="33"/>
  <c r="F689" i="33"/>
  <c r="F690" i="33"/>
  <c r="F697" i="33"/>
  <c r="F698" i="33"/>
  <c r="F705" i="33"/>
  <c r="F706" i="33"/>
  <c r="F708" i="33"/>
  <c r="F710" i="33"/>
  <c r="F715" i="33" s="1"/>
  <c r="F712" i="33"/>
  <c r="F714" i="33"/>
  <c r="F717" i="33"/>
  <c r="F718" i="33"/>
  <c r="F725" i="33"/>
  <c r="F732" i="33"/>
  <c r="F733" i="33"/>
  <c r="F735" i="33"/>
  <c r="F736" i="33"/>
  <c r="F738" i="33"/>
  <c r="F739" i="33"/>
  <c r="F746" i="33"/>
  <c r="F747" i="33"/>
  <c r="F754" i="33"/>
  <c r="F755" i="33"/>
  <c r="F762" i="33"/>
  <c r="F763" i="33"/>
  <c r="F765" i="33"/>
  <c r="F766" i="33"/>
  <c r="F773" i="33"/>
  <c r="F907" i="33" s="1"/>
  <c r="F780" i="33"/>
  <c r="F787" i="33"/>
  <c r="F794" i="33"/>
  <c r="F801" i="33"/>
  <c r="F808" i="33"/>
  <c r="F815" i="33"/>
  <c r="F822" i="33"/>
  <c r="F829" i="33"/>
  <c r="F836" i="33"/>
  <c r="F843" i="33"/>
  <c r="F850" i="33"/>
  <c r="F857" i="33"/>
  <c r="F864" i="33"/>
  <c r="F871" i="33"/>
  <c r="F878" i="33"/>
  <c r="F885" i="33"/>
  <c r="F892" i="33"/>
  <c r="F899" i="33"/>
  <c r="F906" i="33"/>
  <c r="F914" i="33"/>
  <c r="F915" i="33"/>
  <c r="F917" i="33"/>
  <c r="F918" i="33"/>
  <c r="F923" i="33"/>
  <c r="F924" i="33"/>
  <c r="F926" i="33"/>
  <c r="F927" i="33"/>
  <c r="F929" i="33"/>
  <c r="F930" i="33"/>
  <c r="F935" i="33"/>
  <c r="F936" i="33"/>
  <c r="F938" i="33"/>
  <c r="F939" i="33"/>
  <c r="F941" i="33"/>
  <c r="F942" i="33"/>
  <c r="F947" i="33"/>
  <c r="F948" i="33"/>
  <c r="F950" i="33"/>
  <c r="F951" i="33"/>
  <c r="F953" i="33"/>
  <c r="F954" i="33"/>
  <c r="F956" i="33"/>
  <c r="F957" i="33"/>
  <c r="F962" i="33"/>
  <c r="F963" i="33"/>
  <c r="F968" i="33"/>
  <c r="F969" i="33"/>
  <c r="F976" i="33"/>
  <c r="F983" i="33"/>
  <c r="F990" i="33"/>
  <c r="F1026" i="33" s="1"/>
  <c r="F997" i="33"/>
  <c r="F1004" i="33"/>
  <c r="F1011" i="33"/>
  <c r="F1018" i="33"/>
  <c r="F1025" i="33"/>
  <c r="F1028" i="33"/>
  <c r="F1029" i="33"/>
  <c r="F1031" i="33"/>
  <c r="F1032" i="33"/>
  <c r="F1034" i="33"/>
  <c r="F1035" i="33"/>
  <c r="F1042" i="33"/>
  <c r="F1049" i="33"/>
  <c r="F1056" i="33"/>
  <c r="F1063" i="33"/>
  <c r="F1070" i="33"/>
  <c r="F1077" i="33"/>
  <c r="F1084" i="33"/>
  <c r="F1091" i="33"/>
  <c r="F1098" i="33"/>
  <c r="F1105" i="33"/>
  <c r="F1112" i="33"/>
  <c r="F1119" i="33"/>
  <c r="F1126" i="33"/>
  <c r="F1133" i="33"/>
  <c r="F1136" i="33"/>
  <c r="F1137" i="33"/>
  <c r="F1143" i="33"/>
  <c r="F1144" i="33"/>
  <c r="F1147" i="33"/>
  <c r="F1148" i="33"/>
  <c r="F1155" i="33"/>
  <c r="F1156" i="33"/>
  <c r="F1163" i="33"/>
  <c r="F1164" i="33"/>
  <c r="F1171" i="33"/>
  <c r="F1172" i="33"/>
  <c r="F1189" i="33"/>
  <c r="F1190" i="33"/>
  <c r="F1192" i="33"/>
  <c r="F1193" i="33"/>
  <c r="F1200" i="33"/>
  <c r="F1201" i="33"/>
  <c r="F1203" i="33"/>
  <c r="F1204" i="33"/>
  <c r="F1206" i="33"/>
  <c r="F1207" i="33"/>
  <c r="F1209" i="33"/>
  <c r="F1210" i="33"/>
  <c r="F1217" i="33"/>
  <c r="F1218" i="33"/>
  <c r="F1220" i="33"/>
  <c r="F1221" i="33"/>
  <c r="F1228" i="33"/>
  <c r="F1229" i="33"/>
  <c r="F1236" i="33"/>
  <c r="F1237" i="33"/>
  <c r="F1244" i="33"/>
  <c r="F1245" i="33"/>
  <c r="F1252" i="33"/>
  <c r="F1253" i="33"/>
  <c r="F1260" i="33"/>
  <c r="F1261" i="33"/>
  <c r="F1265" i="33"/>
  <c r="F1266" i="33"/>
  <c r="F1276" i="33"/>
  <c r="F1277" i="33"/>
  <c r="F1281" i="33"/>
  <c r="F1282" i="33"/>
  <c r="F1286" i="33"/>
  <c r="F1287" i="33"/>
  <c r="F1294" i="33"/>
  <c r="F1337" i="33" s="1"/>
  <c r="F1301" i="33"/>
  <c r="F1308" i="33"/>
  <c r="F1315" i="33"/>
  <c r="F1322" i="33"/>
  <c r="F1329" i="33"/>
  <c r="F1336" i="33"/>
  <c r="F1344" i="33"/>
  <c r="F1436" i="33" s="1"/>
  <c r="F1351" i="33"/>
  <c r="F1358" i="33"/>
  <c r="F1365" i="33"/>
  <c r="F1372" i="33"/>
  <c r="F1379" i="33"/>
  <c r="F1386" i="33"/>
  <c r="F1393" i="33"/>
  <c r="F1400" i="33"/>
  <c r="F1407" i="33"/>
  <c r="F1414" i="33"/>
  <c r="F1421" i="33"/>
  <c r="F1428" i="33"/>
  <c r="F1435" i="33"/>
  <c r="F1443" i="33"/>
  <c r="F1444" i="33"/>
  <c r="F1446" i="33"/>
  <c r="F1447" i="33"/>
  <c r="F1449" i="33"/>
  <c r="F1450" i="33"/>
  <c r="F1452" i="33"/>
  <c r="F1453" i="33"/>
  <c r="F1455" i="33"/>
  <c r="F1456" i="33"/>
  <c r="F1458" i="33"/>
  <c r="F1459" i="33"/>
  <c r="F1461" i="33"/>
  <c r="F1462" i="33"/>
  <c r="F1469" i="33"/>
  <c r="F1470" i="33"/>
  <c r="F1477" i="33"/>
  <c r="F1478" i="33"/>
  <c r="F1485" i="33"/>
  <c r="F1486" i="33"/>
  <c r="F1493" i="33"/>
  <c r="F1494" i="33"/>
  <c r="F1501" i="33"/>
  <c r="F1502" i="33"/>
  <c r="F1504" i="33"/>
  <c r="F1505" i="33"/>
  <c r="F1508" i="33"/>
  <c r="F1509" i="33"/>
  <c r="F1516" i="33"/>
  <c r="F1517" i="33"/>
  <c r="F1524" i="33"/>
  <c r="F1525" i="33"/>
  <c r="F1532" i="33"/>
  <c r="F1533" i="33"/>
  <c r="F1535" i="33"/>
  <c r="F1536" i="33"/>
  <c r="F1543" i="33"/>
  <c r="F1544" i="33"/>
  <c r="F1550" i="33"/>
  <c r="F1556" i="33"/>
  <c r="F1562" i="33"/>
  <c r="F1568" i="33"/>
  <c r="F1574" i="33"/>
  <c r="F1580" i="33"/>
  <c r="F1586" i="33"/>
  <c r="F1592" i="33"/>
  <c r="F1611" i="33" s="1"/>
  <c r="F1598" i="33"/>
  <c r="F1604" i="33"/>
  <c r="F1610" i="33"/>
  <c r="F1618" i="33"/>
  <c r="F1619" i="33"/>
  <c r="F1626" i="33"/>
  <c r="F1627" i="33"/>
  <c r="F1629" i="33"/>
  <c r="F1630" i="33"/>
  <c r="F1632" i="33"/>
  <c r="F1633" i="33"/>
  <c r="F1635" i="33"/>
  <c r="F1636" i="33"/>
  <c r="B9" i="11"/>
  <c r="C9" i="11"/>
  <c r="D9" i="11"/>
  <c r="E9" i="11"/>
  <c r="B10" i="11"/>
  <c r="Y10" i="11"/>
  <c r="Z10" i="11"/>
  <c r="AC10" i="11"/>
  <c r="AE10" i="11"/>
  <c r="C11" i="11"/>
  <c r="D11" i="11"/>
  <c r="E11" i="11" s="1"/>
  <c r="F11" i="11" s="1"/>
  <c r="G11" i="11" s="1"/>
  <c r="E12" i="11"/>
  <c r="D15" i="11"/>
  <c r="D283" i="11" s="1"/>
  <c r="E15" i="11"/>
  <c r="G15" i="11"/>
  <c r="H15" i="11"/>
  <c r="J15" i="11"/>
  <c r="J283" i="11" s="1"/>
  <c r="K15" i="11"/>
  <c r="M15" i="11"/>
  <c r="N15" i="11"/>
  <c r="P15" i="11"/>
  <c r="P283" i="11" s="1"/>
  <c r="Q15" i="11"/>
  <c r="S15" i="11"/>
  <c r="T15" i="11"/>
  <c r="V15" i="11"/>
  <c r="V283" i="11" s="1"/>
  <c r="W15" i="11"/>
  <c r="Y15" i="11"/>
  <c r="Z15" i="11"/>
  <c r="AB15" i="11"/>
  <c r="AC15" i="11"/>
  <c r="AE15" i="11"/>
  <c r="AF15" i="11"/>
  <c r="AF10" i="11" s="1"/>
  <c r="AH15" i="11"/>
  <c r="AI15" i="11"/>
  <c r="AI10" i="11" s="1"/>
  <c r="D16" i="11"/>
  <c r="E16" i="11"/>
  <c r="G16" i="11"/>
  <c r="H16" i="11"/>
  <c r="J16" i="11"/>
  <c r="K16" i="11"/>
  <c r="M16" i="11"/>
  <c r="N16" i="11"/>
  <c r="P16" i="11"/>
  <c r="Q16" i="11"/>
  <c r="S16" i="11"/>
  <c r="T16" i="11"/>
  <c r="V16" i="11"/>
  <c r="W16" i="11"/>
  <c r="Y16" i="11"/>
  <c r="Z16" i="11"/>
  <c r="AB16" i="11"/>
  <c r="AC16" i="11"/>
  <c r="AE16" i="11"/>
  <c r="AF16" i="11"/>
  <c r="AH16" i="11"/>
  <c r="AI16" i="11"/>
  <c r="D17" i="11"/>
  <c r="E17" i="11"/>
  <c r="G17" i="11"/>
  <c r="H17" i="11"/>
  <c r="J17" i="11"/>
  <c r="K17" i="11"/>
  <c r="M17" i="11"/>
  <c r="N17" i="11"/>
  <c r="P17" i="11"/>
  <c r="Q17" i="11"/>
  <c r="S17" i="11"/>
  <c r="T17" i="11"/>
  <c r="V17" i="11"/>
  <c r="W17" i="11"/>
  <c r="Y17" i="11"/>
  <c r="Z17" i="11"/>
  <c r="AB17" i="11"/>
  <c r="AC17" i="11"/>
  <c r="AE17" i="11"/>
  <c r="AF17" i="11"/>
  <c r="AH17" i="11"/>
  <c r="AI17" i="11"/>
  <c r="D18" i="11"/>
  <c r="E18" i="11"/>
  <c r="G18" i="11"/>
  <c r="G290" i="11" s="1"/>
  <c r="H18" i="11"/>
  <c r="J18" i="11"/>
  <c r="K18" i="11"/>
  <c r="M18" i="11"/>
  <c r="M290" i="11" s="1"/>
  <c r="N18" i="11"/>
  <c r="P18" i="11"/>
  <c r="Q18" i="11"/>
  <c r="S18" i="11"/>
  <c r="S290" i="11" s="1"/>
  <c r="T18" i="11"/>
  <c r="V18" i="11"/>
  <c r="W18" i="11"/>
  <c r="Y18" i="11"/>
  <c r="Y290" i="11" s="1"/>
  <c r="Z18" i="11"/>
  <c r="AB18" i="11"/>
  <c r="AC18" i="11"/>
  <c r="AE18" i="11"/>
  <c r="AE290" i="11" s="1"/>
  <c r="AF18" i="11"/>
  <c r="AH18" i="11"/>
  <c r="AI18" i="11"/>
  <c r="D19" i="11"/>
  <c r="E19" i="11"/>
  <c r="G19" i="11"/>
  <c r="H19" i="11"/>
  <c r="J19" i="11"/>
  <c r="K19" i="11"/>
  <c r="M19" i="11"/>
  <c r="N19" i="11"/>
  <c r="P19" i="11"/>
  <c r="Q19" i="11"/>
  <c r="S19" i="11"/>
  <c r="T19" i="11"/>
  <c r="V19" i="11"/>
  <c r="W19" i="11"/>
  <c r="Y19" i="11"/>
  <c r="Z19" i="11"/>
  <c r="AB19" i="11"/>
  <c r="AC19" i="11"/>
  <c r="AE19" i="11"/>
  <c r="AF19" i="11"/>
  <c r="AH19" i="11"/>
  <c r="AI19" i="11"/>
  <c r="D20" i="11"/>
  <c r="E20" i="11"/>
  <c r="G20" i="11"/>
  <c r="H20" i="11"/>
  <c r="J20" i="11"/>
  <c r="K20" i="11"/>
  <c r="M20" i="11"/>
  <c r="N20" i="11"/>
  <c r="P20" i="11"/>
  <c r="Q20" i="11"/>
  <c r="S20" i="11"/>
  <c r="T20" i="11"/>
  <c r="V20" i="11"/>
  <c r="W20" i="11"/>
  <c r="Y20" i="11"/>
  <c r="Z20" i="11"/>
  <c r="AB20" i="11"/>
  <c r="AC20" i="11"/>
  <c r="AE20" i="11"/>
  <c r="AF20" i="11"/>
  <c r="AH20" i="11"/>
  <c r="AI20" i="11"/>
  <c r="D21" i="11"/>
  <c r="E21" i="11"/>
  <c r="G21" i="11"/>
  <c r="H21" i="11"/>
  <c r="J21" i="11"/>
  <c r="K21" i="11"/>
  <c r="M21" i="11"/>
  <c r="N21" i="11"/>
  <c r="P21" i="11"/>
  <c r="Q21" i="11"/>
  <c r="S21" i="11"/>
  <c r="T21" i="11"/>
  <c r="V21" i="11"/>
  <c r="W21" i="11"/>
  <c r="Y21" i="11"/>
  <c r="Z21" i="11"/>
  <c r="AB21" i="11"/>
  <c r="AC21" i="11"/>
  <c r="AE21" i="11"/>
  <c r="AF21" i="11"/>
  <c r="AH21" i="11"/>
  <c r="AI21" i="11"/>
  <c r="D22" i="11"/>
  <c r="E22" i="11"/>
  <c r="G22" i="11"/>
  <c r="H22" i="11"/>
  <c r="J22" i="11"/>
  <c r="K22" i="11"/>
  <c r="M22" i="11"/>
  <c r="N22" i="11"/>
  <c r="P22" i="11"/>
  <c r="Q22" i="11"/>
  <c r="S22" i="11"/>
  <c r="T22" i="11"/>
  <c r="V22" i="11"/>
  <c r="W22" i="11"/>
  <c r="Y22" i="11"/>
  <c r="Z22" i="11"/>
  <c r="AB22" i="11"/>
  <c r="AC22" i="11"/>
  <c r="AE22" i="11"/>
  <c r="AF22" i="11"/>
  <c r="AH22" i="11"/>
  <c r="AI22" i="11"/>
  <c r="D25" i="11"/>
  <c r="E25" i="11"/>
  <c r="G25" i="11"/>
  <c r="H25" i="11"/>
  <c r="H218" i="11" s="1"/>
  <c r="J25" i="11"/>
  <c r="J218" i="11" s="1"/>
  <c r="K25" i="11"/>
  <c r="M25" i="11"/>
  <c r="N25" i="11"/>
  <c r="P25" i="11"/>
  <c r="Q25" i="11"/>
  <c r="S25" i="11"/>
  <c r="T25" i="11"/>
  <c r="T218" i="11" s="1"/>
  <c r="V25" i="11"/>
  <c r="V218" i="11" s="1"/>
  <c r="W25" i="11"/>
  <c r="Y25" i="11"/>
  <c r="Z25" i="11"/>
  <c r="AB25" i="11"/>
  <c r="AB218" i="11" s="1"/>
  <c r="AC25" i="11"/>
  <c r="AE25" i="11"/>
  <c r="AF25" i="11"/>
  <c r="AF218" i="11" s="1"/>
  <c r="AH25" i="11"/>
  <c r="AH218" i="11" s="1"/>
  <c r="AI25" i="11"/>
  <c r="D26" i="11"/>
  <c r="E26" i="11"/>
  <c r="G26" i="11"/>
  <c r="G219" i="11" s="1"/>
  <c r="H26" i="11"/>
  <c r="J26" i="11"/>
  <c r="K26" i="11"/>
  <c r="K219" i="11" s="1"/>
  <c r="M26" i="11"/>
  <c r="N26" i="11"/>
  <c r="P26" i="11"/>
  <c r="Q26" i="11"/>
  <c r="S26" i="11"/>
  <c r="T26" i="11"/>
  <c r="V26" i="11"/>
  <c r="W26" i="11"/>
  <c r="W219" i="11" s="1"/>
  <c r="Y26" i="11"/>
  <c r="Y219" i="11" s="1"/>
  <c r="Z26" i="11"/>
  <c r="AB26" i="11"/>
  <c r="AC26" i="11"/>
  <c r="AE26" i="11"/>
  <c r="AF26" i="11"/>
  <c r="AH26" i="11"/>
  <c r="AI26" i="11"/>
  <c r="AI219" i="11" s="1"/>
  <c r="D27" i="11"/>
  <c r="D220" i="11" s="1"/>
  <c r="E27" i="11"/>
  <c r="G27" i="11"/>
  <c r="H27" i="11"/>
  <c r="J27" i="11"/>
  <c r="J220" i="11" s="1"/>
  <c r="K27" i="11"/>
  <c r="M27" i="11"/>
  <c r="N27" i="11"/>
  <c r="N220" i="11" s="1"/>
  <c r="P27" i="11"/>
  <c r="P220" i="11" s="1"/>
  <c r="Q27" i="11"/>
  <c r="S27" i="11"/>
  <c r="T27" i="11"/>
  <c r="V27" i="11"/>
  <c r="W27" i="11"/>
  <c r="Y27" i="11"/>
  <c r="Z27" i="11"/>
  <c r="Z220" i="11" s="1"/>
  <c r="AB27" i="11"/>
  <c r="AB220" i="11" s="1"/>
  <c r="AC27" i="11"/>
  <c r="AE27" i="11"/>
  <c r="AF27" i="11"/>
  <c r="AH27" i="11"/>
  <c r="AI27" i="11"/>
  <c r="D28" i="11"/>
  <c r="E28" i="11"/>
  <c r="E220" i="11" s="1"/>
  <c r="G28" i="11"/>
  <c r="G220" i="11" s="1"/>
  <c r="H28" i="11"/>
  <c r="J28" i="11"/>
  <c r="K28" i="11"/>
  <c r="M28" i="11"/>
  <c r="M220" i="11" s="1"/>
  <c r="N28" i="11"/>
  <c r="P28" i="11"/>
  <c r="Q28" i="11"/>
  <c r="Q220" i="11" s="1"/>
  <c r="S28" i="11"/>
  <c r="S220" i="11" s="1"/>
  <c r="T28" i="11"/>
  <c r="V28" i="11"/>
  <c r="W28" i="11"/>
  <c r="Y28" i="11"/>
  <c r="Y220" i="11" s="1"/>
  <c r="Z28" i="11"/>
  <c r="AB28" i="11"/>
  <c r="AC28" i="11"/>
  <c r="AC220" i="11" s="1"/>
  <c r="AE28" i="11"/>
  <c r="AE220" i="11" s="1"/>
  <c r="AF28" i="11"/>
  <c r="AH28" i="11"/>
  <c r="AI28" i="11"/>
  <c r="D29" i="11"/>
  <c r="D221" i="11" s="1"/>
  <c r="E29" i="11"/>
  <c r="G29" i="11"/>
  <c r="H29" i="11"/>
  <c r="H221" i="11" s="1"/>
  <c r="J29" i="11"/>
  <c r="J221" i="11" s="1"/>
  <c r="K29" i="11"/>
  <c r="M29" i="11"/>
  <c r="N29" i="11"/>
  <c r="P29" i="11"/>
  <c r="P221" i="11" s="1"/>
  <c r="Q29" i="11"/>
  <c r="S29" i="11"/>
  <c r="T29" i="11"/>
  <c r="T221" i="11" s="1"/>
  <c r="V29" i="11"/>
  <c r="V221" i="11" s="1"/>
  <c r="W29" i="11"/>
  <c r="Y29" i="11"/>
  <c r="Z29" i="11"/>
  <c r="AB29" i="11"/>
  <c r="AB221" i="11" s="1"/>
  <c r="AC29" i="11"/>
  <c r="AE29" i="11"/>
  <c r="AF29" i="11"/>
  <c r="AF221" i="11" s="1"/>
  <c r="AH29" i="11"/>
  <c r="AH221" i="11" s="1"/>
  <c r="AI29" i="11"/>
  <c r="D30" i="11"/>
  <c r="E30" i="11"/>
  <c r="G30" i="11"/>
  <c r="H30" i="11"/>
  <c r="J30" i="11"/>
  <c r="K30" i="11"/>
  <c r="K222" i="11" s="1"/>
  <c r="M30" i="11"/>
  <c r="M222" i="11" s="1"/>
  <c r="N30" i="11"/>
  <c r="P30" i="11"/>
  <c r="Q30" i="11"/>
  <c r="S30" i="11"/>
  <c r="T30" i="11"/>
  <c r="V30" i="11"/>
  <c r="W30" i="11"/>
  <c r="W222" i="11" s="1"/>
  <c r="Y30" i="11"/>
  <c r="Y222" i="11" s="1"/>
  <c r="Z30" i="11"/>
  <c r="AB30" i="11"/>
  <c r="AC30" i="11"/>
  <c r="AE30" i="11"/>
  <c r="AF30" i="11"/>
  <c r="AH30" i="11"/>
  <c r="AI30" i="11"/>
  <c r="AI222" i="11" s="1"/>
  <c r="D31" i="11"/>
  <c r="E31" i="11"/>
  <c r="G31" i="11"/>
  <c r="H31" i="11"/>
  <c r="J31" i="11"/>
  <c r="J222" i="11" s="1"/>
  <c r="K31" i="11"/>
  <c r="M31" i="11"/>
  <c r="N31" i="11"/>
  <c r="N222" i="11" s="1"/>
  <c r="P31" i="11"/>
  <c r="P222" i="11" s="1"/>
  <c r="Q31" i="11"/>
  <c r="S31" i="11"/>
  <c r="T31" i="11"/>
  <c r="V31" i="11"/>
  <c r="V222" i="11" s="1"/>
  <c r="W31" i="11"/>
  <c r="Y31" i="11"/>
  <c r="Z31" i="11"/>
  <c r="Z222" i="11" s="1"/>
  <c r="AB31" i="11"/>
  <c r="AC31" i="11"/>
  <c r="AE31" i="11"/>
  <c r="AF31" i="11"/>
  <c r="AH31" i="11"/>
  <c r="AH222" i="11" s="1"/>
  <c r="AI31" i="11"/>
  <c r="D32" i="11"/>
  <c r="E32" i="11"/>
  <c r="E222" i="11" s="1"/>
  <c r="G32" i="11"/>
  <c r="H32" i="11"/>
  <c r="J32" i="11"/>
  <c r="K32" i="11"/>
  <c r="M32" i="11"/>
  <c r="N32" i="11"/>
  <c r="P32" i="11"/>
  <c r="Q32" i="11"/>
  <c r="Q222" i="11" s="1"/>
  <c r="S32" i="11"/>
  <c r="T32" i="11"/>
  <c r="V32" i="11"/>
  <c r="W32" i="11"/>
  <c r="Y32" i="11"/>
  <c r="Z32" i="11"/>
  <c r="AB32" i="11"/>
  <c r="AC32" i="11"/>
  <c r="AC222" i="11" s="1"/>
  <c r="AE32" i="11"/>
  <c r="AF32" i="11"/>
  <c r="AH32" i="11"/>
  <c r="AI32" i="11"/>
  <c r="D33" i="11"/>
  <c r="E33" i="11"/>
  <c r="G33" i="11"/>
  <c r="H33" i="11"/>
  <c r="H231" i="11" s="1"/>
  <c r="J33" i="11"/>
  <c r="J231" i="11" s="1"/>
  <c r="K33" i="11"/>
  <c r="M33" i="11"/>
  <c r="N33" i="11"/>
  <c r="P33" i="11"/>
  <c r="Q33" i="11"/>
  <c r="S33" i="11"/>
  <c r="T33" i="11"/>
  <c r="T231" i="11" s="1"/>
  <c r="V33" i="11"/>
  <c r="V231" i="11" s="1"/>
  <c r="W33" i="11"/>
  <c r="Y33" i="11"/>
  <c r="Z33" i="11"/>
  <c r="AB33" i="11"/>
  <c r="AC33" i="11"/>
  <c r="AE33" i="11"/>
  <c r="AF33" i="11"/>
  <c r="AF231" i="11" s="1"/>
  <c r="AH33" i="11"/>
  <c r="AH231" i="11" s="1"/>
  <c r="AI33" i="11"/>
  <c r="D34" i="11"/>
  <c r="E34" i="11"/>
  <c r="G34" i="11"/>
  <c r="H34" i="11"/>
  <c r="J34" i="11"/>
  <c r="K34" i="11"/>
  <c r="K231" i="11" s="1"/>
  <c r="M34" i="11"/>
  <c r="N34" i="11"/>
  <c r="P34" i="11"/>
  <c r="Q34" i="11"/>
  <c r="S34" i="11"/>
  <c r="S231" i="11" s="1"/>
  <c r="T34" i="11"/>
  <c r="V34" i="11"/>
  <c r="W34" i="11"/>
  <c r="Y34" i="11"/>
  <c r="Z34" i="11"/>
  <c r="AB34" i="11"/>
  <c r="AC34" i="11"/>
  <c r="AE34" i="11"/>
  <c r="AE231" i="11" s="1"/>
  <c r="AF34" i="11"/>
  <c r="AH34" i="11"/>
  <c r="AI34" i="11"/>
  <c r="D35" i="11"/>
  <c r="E35" i="11"/>
  <c r="G35" i="11"/>
  <c r="H35" i="11"/>
  <c r="J35" i="11"/>
  <c r="K35" i="11"/>
  <c r="M35" i="11"/>
  <c r="N35" i="11"/>
  <c r="N231" i="11" s="1"/>
  <c r="P35" i="11"/>
  <c r="Q35" i="11"/>
  <c r="S35" i="11"/>
  <c r="T35" i="11"/>
  <c r="V35" i="11"/>
  <c r="W35" i="11"/>
  <c r="Y35" i="11"/>
  <c r="Z35" i="11"/>
  <c r="Z231" i="11" s="1"/>
  <c r="AB35" i="11"/>
  <c r="AC35" i="11"/>
  <c r="AE35" i="11"/>
  <c r="AF35" i="11"/>
  <c r="AH35" i="11"/>
  <c r="AI35" i="11"/>
  <c r="D36" i="11"/>
  <c r="E36" i="11"/>
  <c r="E233" i="11" s="1"/>
  <c r="G36" i="11"/>
  <c r="G233" i="11" s="1"/>
  <c r="H36" i="11"/>
  <c r="J36" i="11"/>
  <c r="K36" i="11"/>
  <c r="M36" i="11"/>
  <c r="M233" i="11" s="1"/>
  <c r="N36" i="11"/>
  <c r="P36" i="11"/>
  <c r="Q36" i="11"/>
  <c r="S36" i="11"/>
  <c r="S233" i="11" s="1"/>
  <c r="T36" i="11"/>
  <c r="V36" i="11"/>
  <c r="W36" i="11"/>
  <c r="Y36" i="11"/>
  <c r="Z36" i="11"/>
  <c r="AB36" i="11"/>
  <c r="AC36" i="11"/>
  <c r="AC233" i="11" s="1"/>
  <c r="AE36" i="11"/>
  <c r="AE233" i="11" s="1"/>
  <c r="AF36" i="11"/>
  <c r="AH36" i="11"/>
  <c r="AI36" i="11"/>
  <c r="D37" i="11"/>
  <c r="D233" i="11" s="1"/>
  <c r="E37" i="11"/>
  <c r="G37" i="11"/>
  <c r="H37" i="11"/>
  <c r="H233" i="11" s="1"/>
  <c r="J37" i="11"/>
  <c r="J233" i="11" s="1"/>
  <c r="K37" i="11"/>
  <c r="M37" i="11"/>
  <c r="N37" i="11"/>
  <c r="P37" i="11"/>
  <c r="Q37" i="11"/>
  <c r="S37" i="11"/>
  <c r="T37" i="11"/>
  <c r="T233" i="11" s="1"/>
  <c r="V37" i="11"/>
  <c r="V233" i="11" s="1"/>
  <c r="W37" i="11"/>
  <c r="Y37" i="11"/>
  <c r="Z37" i="11"/>
  <c r="AB37" i="11"/>
  <c r="AB233" i="11" s="1"/>
  <c r="AC37" i="11"/>
  <c r="AE37" i="11"/>
  <c r="AF37" i="11"/>
  <c r="AF233" i="11" s="1"/>
  <c r="AH37" i="11"/>
  <c r="AH233" i="11" s="1"/>
  <c r="AI37" i="11"/>
  <c r="D38" i="11"/>
  <c r="E38" i="11"/>
  <c r="G38" i="11"/>
  <c r="H38" i="11"/>
  <c r="J38" i="11"/>
  <c r="K38" i="11"/>
  <c r="K234" i="11" s="1"/>
  <c r="M38" i="11"/>
  <c r="M234" i="11" s="1"/>
  <c r="N38" i="11"/>
  <c r="P38" i="11"/>
  <c r="Q38" i="11"/>
  <c r="S38" i="11"/>
  <c r="T38" i="11"/>
  <c r="V38" i="11"/>
  <c r="W38" i="11"/>
  <c r="W234" i="11" s="1"/>
  <c r="Y38" i="11"/>
  <c r="Y234" i="11" s="1"/>
  <c r="Z38" i="11"/>
  <c r="AB38" i="11"/>
  <c r="AC38" i="11"/>
  <c r="AE38" i="11"/>
  <c r="AE234" i="11" s="1"/>
  <c r="AF38" i="11"/>
  <c r="AH38" i="11"/>
  <c r="AI38" i="11"/>
  <c r="AI234" i="11" s="1"/>
  <c r="D39" i="11"/>
  <c r="D234" i="11" s="1"/>
  <c r="E39" i="11"/>
  <c r="G39" i="11"/>
  <c r="H39" i="11"/>
  <c r="J39" i="11"/>
  <c r="K39" i="11"/>
  <c r="M39" i="11"/>
  <c r="N39" i="11"/>
  <c r="N234" i="11" s="1"/>
  <c r="P39" i="11"/>
  <c r="P234" i="11" s="1"/>
  <c r="Q39" i="11"/>
  <c r="S39" i="11"/>
  <c r="T39" i="11"/>
  <c r="V39" i="11"/>
  <c r="W39" i="11"/>
  <c r="Y39" i="11"/>
  <c r="Z39" i="11"/>
  <c r="Z234" i="11" s="1"/>
  <c r="AB39" i="11"/>
  <c r="AC39" i="11"/>
  <c r="AE39" i="11"/>
  <c r="AF39" i="11"/>
  <c r="AH39" i="11"/>
  <c r="AI39" i="11"/>
  <c r="D40" i="11"/>
  <c r="E40" i="11"/>
  <c r="E234" i="11" s="1"/>
  <c r="G40" i="11"/>
  <c r="H40" i="11"/>
  <c r="J40" i="11"/>
  <c r="K40" i="11"/>
  <c r="M40" i="11"/>
  <c r="N40" i="11"/>
  <c r="P40" i="11"/>
  <c r="Q40" i="11"/>
  <c r="Q234" i="11" s="1"/>
  <c r="S40" i="11"/>
  <c r="S234" i="11" s="1"/>
  <c r="T40" i="11"/>
  <c r="V40" i="11"/>
  <c r="W40" i="11"/>
  <c r="Y40" i="11"/>
  <c r="Z40" i="11"/>
  <c r="AB40" i="11"/>
  <c r="AC40" i="11"/>
  <c r="AC234" i="11" s="1"/>
  <c r="AE40" i="11"/>
  <c r="AF40" i="11"/>
  <c r="AH40" i="11"/>
  <c r="AI40" i="11"/>
  <c r="D41" i="11"/>
  <c r="E41" i="11"/>
  <c r="G41" i="11"/>
  <c r="H41" i="11"/>
  <c r="J41" i="11"/>
  <c r="K41" i="11"/>
  <c r="M41" i="11"/>
  <c r="N41" i="11"/>
  <c r="P41" i="11"/>
  <c r="Q41" i="11"/>
  <c r="S41" i="11"/>
  <c r="T41" i="11"/>
  <c r="V41" i="11"/>
  <c r="W41" i="11"/>
  <c r="Y41" i="11"/>
  <c r="Z41" i="11"/>
  <c r="AB41" i="11"/>
  <c r="AC41" i="11"/>
  <c r="AE41" i="11"/>
  <c r="AF41" i="11"/>
  <c r="AF234" i="11" s="1"/>
  <c r="AH41" i="11"/>
  <c r="AI41" i="11"/>
  <c r="D42" i="11"/>
  <c r="E42" i="11"/>
  <c r="G42" i="11"/>
  <c r="H42" i="11"/>
  <c r="J42" i="11"/>
  <c r="K42" i="11"/>
  <c r="M42" i="11"/>
  <c r="N42" i="11"/>
  <c r="P42" i="11"/>
  <c r="Q42" i="11"/>
  <c r="S42" i="11"/>
  <c r="S245" i="11" s="1"/>
  <c r="T42" i="11"/>
  <c r="V42" i="11"/>
  <c r="W42" i="11"/>
  <c r="Y42" i="11"/>
  <c r="Z42" i="11"/>
  <c r="AB42" i="11"/>
  <c r="AC42" i="11"/>
  <c r="AE42" i="11"/>
  <c r="AF42" i="11"/>
  <c r="AH42" i="11"/>
  <c r="AI42" i="11"/>
  <c r="D43" i="11"/>
  <c r="D245" i="11" s="1"/>
  <c r="E43" i="11"/>
  <c r="G43" i="11"/>
  <c r="H43" i="11"/>
  <c r="J43" i="11"/>
  <c r="J245" i="11" s="1"/>
  <c r="K43" i="11"/>
  <c r="M43" i="11"/>
  <c r="N43" i="11"/>
  <c r="P43" i="11"/>
  <c r="P245" i="11" s="1"/>
  <c r="Q43" i="11"/>
  <c r="S43" i="11"/>
  <c r="T43" i="11"/>
  <c r="V43" i="11"/>
  <c r="V245" i="11" s="1"/>
  <c r="W43" i="11"/>
  <c r="Y43" i="11"/>
  <c r="Z43" i="11"/>
  <c r="AB43" i="11"/>
  <c r="AB245" i="11" s="1"/>
  <c r="AC43" i="11"/>
  <c r="AE43" i="11"/>
  <c r="AF43" i="11"/>
  <c r="AH43" i="11"/>
  <c r="AH245" i="11" s="1"/>
  <c r="AI43" i="11"/>
  <c r="D44" i="11"/>
  <c r="E44" i="11"/>
  <c r="G44" i="11"/>
  <c r="G256" i="11" s="1"/>
  <c r="H44" i="11"/>
  <c r="J44" i="11"/>
  <c r="K44" i="11"/>
  <c r="M44" i="11"/>
  <c r="M256" i="11" s="1"/>
  <c r="N44" i="11"/>
  <c r="P44" i="11"/>
  <c r="Q44" i="11"/>
  <c r="S44" i="11"/>
  <c r="S256" i="11" s="1"/>
  <c r="T44" i="11"/>
  <c r="V44" i="11"/>
  <c r="W44" i="11"/>
  <c r="Y44" i="11"/>
  <c r="Y256" i="11" s="1"/>
  <c r="Z44" i="11"/>
  <c r="AB44" i="11"/>
  <c r="AC44" i="11"/>
  <c r="AE44" i="11"/>
  <c r="AE256" i="11" s="1"/>
  <c r="AF44" i="11"/>
  <c r="AH44" i="11"/>
  <c r="AI44" i="11"/>
  <c r="D45" i="11"/>
  <c r="E45" i="11"/>
  <c r="G45" i="11"/>
  <c r="H45" i="11"/>
  <c r="J45" i="11"/>
  <c r="K45" i="11"/>
  <c r="M45" i="11"/>
  <c r="N45" i="11"/>
  <c r="P45" i="11"/>
  <c r="Q45" i="11"/>
  <c r="S45" i="11"/>
  <c r="T45" i="11"/>
  <c r="V45" i="11"/>
  <c r="V256" i="11" s="1"/>
  <c r="W45" i="11"/>
  <c r="Y45" i="11"/>
  <c r="Z45" i="11"/>
  <c r="AB45" i="11"/>
  <c r="AC45" i="11"/>
  <c r="AE45" i="11"/>
  <c r="AF45" i="11"/>
  <c r="AH45" i="11"/>
  <c r="AI45" i="11"/>
  <c r="D46" i="11"/>
  <c r="E46" i="11"/>
  <c r="G46" i="11"/>
  <c r="G258" i="11" s="1"/>
  <c r="H46" i="11"/>
  <c r="J46" i="11"/>
  <c r="K46" i="11"/>
  <c r="M46" i="11"/>
  <c r="M258" i="11" s="1"/>
  <c r="N46" i="11"/>
  <c r="P46" i="11"/>
  <c r="Q46" i="11"/>
  <c r="S46" i="11"/>
  <c r="S258" i="11" s="1"/>
  <c r="T46" i="11"/>
  <c r="V46" i="11"/>
  <c r="W46" i="11"/>
  <c r="Y46" i="11"/>
  <c r="Y258" i="11" s="1"/>
  <c r="Z46" i="11"/>
  <c r="AB46" i="11"/>
  <c r="AC46" i="11"/>
  <c r="AE46" i="11"/>
  <c r="AE258" i="11" s="1"/>
  <c r="AF46" i="11"/>
  <c r="AH46" i="11"/>
  <c r="AI46" i="11"/>
  <c r="D47" i="11"/>
  <c r="E47" i="11"/>
  <c r="G47" i="11"/>
  <c r="H47" i="11"/>
  <c r="J47" i="11"/>
  <c r="J258" i="11" s="1"/>
  <c r="K47" i="11"/>
  <c r="M47" i="11"/>
  <c r="N47" i="11"/>
  <c r="P47" i="11"/>
  <c r="Q47" i="11"/>
  <c r="S47" i="11"/>
  <c r="T47" i="11"/>
  <c r="V47" i="11"/>
  <c r="W47" i="11"/>
  <c r="Y47" i="11"/>
  <c r="Z47" i="11"/>
  <c r="AB47" i="11"/>
  <c r="AC47" i="11"/>
  <c r="AE47" i="11"/>
  <c r="AF47" i="11"/>
  <c r="AH47" i="11"/>
  <c r="AI47" i="11"/>
  <c r="D48" i="11"/>
  <c r="E48" i="11"/>
  <c r="G48" i="11"/>
  <c r="G259" i="11" s="1"/>
  <c r="H48" i="11"/>
  <c r="J48" i="11"/>
  <c r="K48" i="11"/>
  <c r="M48" i="11"/>
  <c r="N48" i="11"/>
  <c r="P48" i="11"/>
  <c r="Q48" i="11"/>
  <c r="S48" i="11"/>
  <c r="T48" i="11"/>
  <c r="V48" i="11"/>
  <c r="W48" i="11"/>
  <c r="Y48" i="11"/>
  <c r="Y259" i="11" s="1"/>
  <c r="Z48" i="11"/>
  <c r="AB48" i="11"/>
  <c r="AC48" i="11"/>
  <c r="AE48" i="11"/>
  <c r="AF48" i="11"/>
  <c r="AH48" i="11"/>
  <c r="AI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Y49" i="11"/>
  <c r="Z49" i="11"/>
  <c r="AB49" i="11"/>
  <c r="AC49" i="11"/>
  <c r="AE49" i="11"/>
  <c r="AF49" i="11"/>
  <c r="AH49" i="11"/>
  <c r="AI49" i="11"/>
  <c r="D50" i="11"/>
  <c r="E50" i="11"/>
  <c r="G50" i="11"/>
  <c r="H50" i="11"/>
  <c r="J50" i="11"/>
  <c r="K50" i="11"/>
  <c r="M50" i="11"/>
  <c r="N50" i="11"/>
  <c r="P50" i="11"/>
  <c r="Q50" i="11"/>
  <c r="S50" i="11"/>
  <c r="T50" i="11"/>
  <c r="V50" i="11"/>
  <c r="W50" i="11"/>
  <c r="Y50" i="11"/>
  <c r="Z50" i="11"/>
  <c r="AB50" i="11"/>
  <c r="AC50" i="11"/>
  <c r="AE50" i="11"/>
  <c r="AF50" i="11"/>
  <c r="AH50" i="11"/>
  <c r="AI50" i="11"/>
  <c r="D51" i="11"/>
  <c r="E51" i="11"/>
  <c r="G51" i="11"/>
  <c r="H51" i="11"/>
  <c r="J51" i="11"/>
  <c r="K51" i="11"/>
  <c r="M51" i="11"/>
  <c r="N51" i="11"/>
  <c r="P51" i="11"/>
  <c r="Q51" i="11"/>
  <c r="S51" i="11"/>
  <c r="T51" i="11"/>
  <c r="V51" i="11"/>
  <c r="W51" i="11"/>
  <c r="Y51" i="11"/>
  <c r="Z51" i="11"/>
  <c r="AB51" i="11"/>
  <c r="AC51" i="11"/>
  <c r="AE51" i="11"/>
  <c r="AF51" i="11"/>
  <c r="AH51" i="11"/>
  <c r="AI51" i="11"/>
  <c r="D52" i="11"/>
  <c r="E52" i="11"/>
  <c r="G52" i="11"/>
  <c r="H52" i="11"/>
  <c r="J52" i="11"/>
  <c r="K52" i="11"/>
  <c r="M52" i="11"/>
  <c r="N52" i="11"/>
  <c r="P52" i="11"/>
  <c r="Q52" i="11"/>
  <c r="S52" i="11"/>
  <c r="T52" i="11"/>
  <c r="V52" i="11"/>
  <c r="W52" i="11"/>
  <c r="Y52" i="11"/>
  <c r="Z52" i="11"/>
  <c r="AB52" i="11"/>
  <c r="AC52" i="11"/>
  <c r="AE52" i="11"/>
  <c r="AF52" i="11"/>
  <c r="AH52" i="11"/>
  <c r="AI52" i="11"/>
  <c r="D53" i="11"/>
  <c r="E53" i="11"/>
  <c r="G53" i="11"/>
  <c r="H53" i="11"/>
  <c r="J53" i="11"/>
  <c r="K53" i="11"/>
  <c r="M53" i="11"/>
  <c r="N53" i="11"/>
  <c r="P53" i="11"/>
  <c r="Q53" i="11"/>
  <c r="S53" i="11"/>
  <c r="T53" i="11"/>
  <c r="V53" i="11"/>
  <c r="W53" i="11"/>
  <c r="Y53" i="11"/>
  <c r="Z53" i="11"/>
  <c r="AB53" i="11"/>
  <c r="AC53" i="11"/>
  <c r="AE53" i="11"/>
  <c r="AF53" i="11"/>
  <c r="AH53" i="11"/>
  <c r="AI53" i="11"/>
  <c r="D54" i="11"/>
  <c r="E54" i="11"/>
  <c r="G54" i="11"/>
  <c r="H54" i="11"/>
  <c r="J54" i="11"/>
  <c r="K54" i="11"/>
  <c r="M54" i="11"/>
  <c r="M262" i="11" s="1"/>
  <c r="N54" i="11"/>
  <c r="P54" i="11"/>
  <c r="Q54" i="11"/>
  <c r="S54" i="11"/>
  <c r="T54" i="11"/>
  <c r="V54" i="11"/>
  <c r="W54" i="11"/>
  <c r="Y54" i="11"/>
  <c r="Y262" i="11" s="1"/>
  <c r="Z54" i="11"/>
  <c r="AB54" i="11"/>
  <c r="AC54" i="11"/>
  <c r="AE54" i="11"/>
  <c r="AF54" i="11"/>
  <c r="AH54" i="11"/>
  <c r="AI54" i="11"/>
  <c r="D55" i="11"/>
  <c r="E55" i="11"/>
  <c r="G55" i="11"/>
  <c r="H55" i="11"/>
  <c r="J55" i="11"/>
  <c r="J262" i="11" s="1"/>
  <c r="K55" i="11"/>
  <c r="M55" i="11"/>
  <c r="N55" i="11"/>
  <c r="P55" i="11"/>
  <c r="Q55" i="11"/>
  <c r="S55" i="11"/>
  <c r="T55" i="11"/>
  <c r="V55" i="11"/>
  <c r="W55" i="11"/>
  <c r="Y55" i="11"/>
  <c r="Z55" i="11"/>
  <c r="AB55" i="11"/>
  <c r="AC55" i="11"/>
  <c r="AE55" i="11"/>
  <c r="AF55" i="11"/>
  <c r="AH55" i="11"/>
  <c r="AI55" i="11"/>
  <c r="D56" i="11"/>
  <c r="E56" i="11"/>
  <c r="G56" i="11"/>
  <c r="H56" i="11"/>
  <c r="J56" i="11"/>
  <c r="K56" i="11"/>
  <c r="M56" i="11"/>
  <c r="N56" i="11"/>
  <c r="P56" i="11"/>
  <c r="Q56" i="11"/>
  <c r="S56" i="11"/>
  <c r="T56" i="11"/>
  <c r="V56" i="11"/>
  <c r="W56" i="11"/>
  <c r="Y56" i="11"/>
  <c r="Z56" i="11"/>
  <c r="AB56" i="11"/>
  <c r="AC56" i="11"/>
  <c r="AE56" i="11"/>
  <c r="AF56" i="11"/>
  <c r="AH56" i="11"/>
  <c r="AI56" i="11"/>
  <c r="D57" i="11"/>
  <c r="E57" i="11"/>
  <c r="G57" i="11"/>
  <c r="H57" i="11"/>
  <c r="J57" i="11"/>
  <c r="K57" i="11"/>
  <c r="M57" i="11"/>
  <c r="N57" i="11"/>
  <c r="P57" i="11"/>
  <c r="Q57" i="11"/>
  <c r="S57" i="11"/>
  <c r="T57" i="11"/>
  <c r="V57" i="11"/>
  <c r="V264" i="11" s="1"/>
  <c r="W57" i="11"/>
  <c r="Y57" i="11"/>
  <c r="Z57" i="11"/>
  <c r="AB57" i="11"/>
  <c r="AC57" i="11"/>
  <c r="AE57" i="11"/>
  <c r="AF57" i="11"/>
  <c r="AH57" i="11"/>
  <c r="AI57" i="11"/>
  <c r="D58" i="11"/>
  <c r="E58" i="11"/>
  <c r="G58" i="11"/>
  <c r="H58" i="11"/>
  <c r="J58" i="11"/>
  <c r="K58" i="11"/>
  <c r="M58" i="11"/>
  <c r="N58" i="11"/>
  <c r="P58" i="11"/>
  <c r="Q58" i="11"/>
  <c r="S58" i="11"/>
  <c r="T58" i="11"/>
  <c r="V58" i="11"/>
  <c r="W58" i="11"/>
  <c r="Y58" i="11"/>
  <c r="Z58" i="11"/>
  <c r="AB58" i="11"/>
  <c r="AC58" i="11"/>
  <c r="AE58" i="11"/>
  <c r="AF58" i="11"/>
  <c r="AH58" i="11"/>
  <c r="AI58" i="11"/>
  <c r="D59" i="11"/>
  <c r="E59" i="11"/>
  <c r="G59" i="11"/>
  <c r="H59" i="11"/>
  <c r="J59" i="11"/>
  <c r="K59" i="11"/>
  <c r="M59" i="11"/>
  <c r="N59" i="11"/>
  <c r="P59" i="11"/>
  <c r="Q59" i="11"/>
  <c r="S59" i="11"/>
  <c r="T59" i="11"/>
  <c r="V59" i="11"/>
  <c r="W59" i="11"/>
  <c r="Y59" i="11"/>
  <c r="Z59" i="11"/>
  <c r="AB59" i="11"/>
  <c r="AC59" i="11"/>
  <c r="AE59" i="11"/>
  <c r="AF59" i="11"/>
  <c r="AH59" i="11"/>
  <c r="AI59" i="11"/>
  <c r="D60" i="11"/>
  <c r="E60" i="11"/>
  <c r="G60" i="11"/>
  <c r="H60" i="11"/>
  <c r="J60" i="11"/>
  <c r="K60" i="11"/>
  <c r="M60" i="11"/>
  <c r="N60" i="11"/>
  <c r="P60" i="11"/>
  <c r="Q60" i="11"/>
  <c r="S60" i="11"/>
  <c r="T60" i="11"/>
  <c r="V60" i="11"/>
  <c r="W60" i="11"/>
  <c r="Y60" i="11"/>
  <c r="Z60" i="11"/>
  <c r="AB60" i="11"/>
  <c r="AC60" i="11"/>
  <c r="AE60" i="11"/>
  <c r="AF60" i="11"/>
  <c r="AH60" i="11"/>
  <c r="AI60" i="11"/>
  <c r="D61" i="11"/>
  <c r="E61" i="11"/>
  <c r="G61" i="11"/>
  <c r="H61" i="11"/>
  <c r="J61" i="11"/>
  <c r="K61" i="11"/>
  <c r="M61" i="11"/>
  <c r="N61" i="11"/>
  <c r="P61" i="11"/>
  <c r="Q61" i="11"/>
  <c r="S61" i="11"/>
  <c r="T61" i="11"/>
  <c r="V61" i="11"/>
  <c r="W61" i="11"/>
  <c r="Y61" i="11"/>
  <c r="Z61" i="11"/>
  <c r="AB61" i="11"/>
  <c r="AC61" i="11"/>
  <c r="AE61" i="11"/>
  <c r="AF61" i="11"/>
  <c r="AH61" i="11"/>
  <c r="AI61" i="11"/>
  <c r="D62" i="11"/>
  <c r="E62" i="11"/>
  <c r="G62" i="11"/>
  <c r="H62" i="11"/>
  <c r="J62" i="11"/>
  <c r="K62" i="11"/>
  <c r="M62" i="11"/>
  <c r="N62" i="11"/>
  <c r="P62" i="11"/>
  <c r="Q62" i="11"/>
  <c r="S62" i="11"/>
  <c r="T62" i="11"/>
  <c r="V62" i="11"/>
  <c r="W62" i="11"/>
  <c r="Y62" i="11"/>
  <c r="Z62" i="11"/>
  <c r="AB62" i="11"/>
  <c r="AC62" i="11"/>
  <c r="AE62" i="11"/>
  <c r="AF62" i="11"/>
  <c r="AH62" i="11"/>
  <c r="AI62" i="11"/>
  <c r="D63" i="11"/>
  <c r="E63" i="11"/>
  <c r="G63" i="11"/>
  <c r="H63" i="11"/>
  <c r="J63" i="11"/>
  <c r="J268" i="11" s="1"/>
  <c r="K63" i="11"/>
  <c r="M63" i="11"/>
  <c r="N63" i="11"/>
  <c r="P63" i="11"/>
  <c r="Q63" i="11"/>
  <c r="S63" i="11"/>
  <c r="T63" i="11"/>
  <c r="V63" i="11"/>
  <c r="W63" i="11"/>
  <c r="Y63" i="11"/>
  <c r="Z63" i="11"/>
  <c r="AB63" i="11"/>
  <c r="AC63" i="11"/>
  <c r="AE63" i="11"/>
  <c r="AF63" i="11"/>
  <c r="AH63" i="11"/>
  <c r="AI63" i="11"/>
  <c r="D64" i="11"/>
  <c r="E64" i="11"/>
  <c r="G64" i="11"/>
  <c r="G268" i="11" s="1"/>
  <c r="H64" i="11"/>
  <c r="J64" i="11"/>
  <c r="K64" i="11"/>
  <c r="M64" i="11"/>
  <c r="N64" i="11"/>
  <c r="P64" i="11"/>
  <c r="Q64" i="11"/>
  <c r="S64" i="11"/>
  <c r="S268" i="11" s="1"/>
  <c r="T64" i="11"/>
  <c r="V64" i="11"/>
  <c r="W64" i="11"/>
  <c r="Y64" i="11"/>
  <c r="Z64" i="11"/>
  <c r="AB64" i="11"/>
  <c r="AC64" i="11"/>
  <c r="AE64" i="11"/>
  <c r="AE268" i="11" s="1"/>
  <c r="AF64" i="11"/>
  <c r="AH64" i="11"/>
  <c r="AI64" i="11"/>
  <c r="D65" i="11"/>
  <c r="E65" i="11"/>
  <c r="G65" i="11"/>
  <c r="H65" i="11"/>
  <c r="J65" i="11"/>
  <c r="K65" i="11"/>
  <c r="M65" i="11"/>
  <c r="N65" i="11"/>
  <c r="P65" i="11"/>
  <c r="Q65" i="11"/>
  <c r="S65" i="11"/>
  <c r="T65" i="11"/>
  <c r="V65" i="11"/>
  <c r="W65" i="11"/>
  <c r="Y65" i="11"/>
  <c r="Z65" i="11"/>
  <c r="AB65" i="11"/>
  <c r="AC65" i="11"/>
  <c r="AE65" i="11"/>
  <c r="AF65" i="11"/>
  <c r="AH65" i="11"/>
  <c r="AI65" i="11"/>
  <c r="D66" i="11"/>
  <c r="E66" i="11"/>
  <c r="G66" i="11"/>
  <c r="H66" i="11"/>
  <c r="J66" i="11"/>
  <c r="K66" i="11"/>
  <c r="M66" i="11"/>
  <c r="N66" i="11"/>
  <c r="P66" i="11"/>
  <c r="Q66" i="11"/>
  <c r="S66" i="11"/>
  <c r="T66" i="11"/>
  <c r="V66" i="11"/>
  <c r="W66" i="11"/>
  <c r="Y66" i="11"/>
  <c r="Z66" i="11"/>
  <c r="AB66" i="11"/>
  <c r="AC66" i="11"/>
  <c r="AE66" i="11"/>
  <c r="AF66" i="11"/>
  <c r="AH66" i="11"/>
  <c r="AI66" i="11"/>
  <c r="D67" i="11"/>
  <c r="D269" i="11" s="1"/>
  <c r="E67" i="11"/>
  <c r="G67" i="11"/>
  <c r="H67" i="11"/>
  <c r="J67" i="11"/>
  <c r="J269" i="11" s="1"/>
  <c r="K67" i="11"/>
  <c r="M67" i="11"/>
  <c r="N67" i="11"/>
  <c r="P67" i="11"/>
  <c r="P269" i="11" s="1"/>
  <c r="Q67" i="11"/>
  <c r="S67" i="11"/>
  <c r="T67" i="11"/>
  <c r="V67" i="11"/>
  <c r="V269" i="11" s="1"/>
  <c r="W67" i="11"/>
  <c r="Y67" i="11"/>
  <c r="Z67" i="11"/>
  <c r="AB67" i="11"/>
  <c r="AB269" i="11" s="1"/>
  <c r="AC67" i="11"/>
  <c r="AE67" i="11"/>
  <c r="AF67" i="11"/>
  <c r="AH67" i="11"/>
  <c r="AH269" i="11" s="1"/>
  <c r="AI67" i="11"/>
  <c r="D68" i="11"/>
  <c r="E68" i="11"/>
  <c r="G68" i="11"/>
  <c r="G272" i="11" s="1"/>
  <c r="H68" i="11"/>
  <c r="J68" i="11"/>
  <c r="K68" i="11"/>
  <c r="M68" i="11"/>
  <c r="M272" i="11" s="1"/>
  <c r="N68" i="11"/>
  <c r="P68" i="11"/>
  <c r="Q68" i="11"/>
  <c r="S68" i="11"/>
  <c r="S272" i="11" s="1"/>
  <c r="T68" i="11"/>
  <c r="V68" i="11"/>
  <c r="W68" i="11"/>
  <c r="Y68" i="11"/>
  <c r="Y272" i="11" s="1"/>
  <c r="Z68" i="11"/>
  <c r="AB68" i="11"/>
  <c r="AC68" i="11"/>
  <c r="AE68" i="11"/>
  <c r="AE272" i="11" s="1"/>
  <c r="AF68" i="11"/>
  <c r="AH68" i="11"/>
  <c r="AI68" i="11"/>
  <c r="D69" i="11"/>
  <c r="E69" i="11"/>
  <c r="G69" i="11"/>
  <c r="H69" i="11"/>
  <c r="J69" i="11"/>
  <c r="J274" i="11" s="1"/>
  <c r="K69" i="11"/>
  <c r="M69" i="11"/>
  <c r="N69" i="11"/>
  <c r="P69" i="11"/>
  <c r="Q69" i="11"/>
  <c r="S69" i="11"/>
  <c r="T69" i="11"/>
  <c r="V69" i="11"/>
  <c r="V274" i="11" s="1"/>
  <c r="W69" i="11"/>
  <c r="Y69" i="11"/>
  <c r="Z69" i="11"/>
  <c r="AB69" i="11"/>
  <c r="AC69" i="11"/>
  <c r="AE69" i="11"/>
  <c r="AF69" i="11"/>
  <c r="AH69" i="11"/>
  <c r="AH274" i="11" s="1"/>
  <c r="AI69" i="11"/>
  <c r="D70" i="11"/>
  <c r="E70" i="11"/>
  <c r="G70" i="11"/>
  <c r="H70" i="11"/>
  <c r="J70" i="11"/>
  <c r="K70" i="11"/>
  <c r="M70" i="11"/>
  <c r="N70" i="11"/>
  <c r="P70" i="11"/>
  <c r="Q70" i="11"/>
  <c r="S70" i="11"/>
  <c r="S275" i="11" s="1"/>
  <c r="T70" i="11"/>
  <c r="V70" i="11"/>
  <c r="W70" i="11"/>
  <c r="Y70" i="11"/>
  <c r="Z70" i="11"/>
  <c r="AB70" i="11"/>
  <c r="AC70" i="11"/>
  <c r="AE70" i="11"/>
  <c r="AF70" i="11"/>
  <c r="AH70" i="11"/>
  <c r="AI70" i="11"/>
  <c r="D71" i="11"/>
  <c r="D277" i="11" s="1"/>
  <c r="E71" i="11"/>
  <c r="G71" i="11"/>
  <c r="H71" i="11"/>
  <c r="J71" i="11"/>
  <c r="J277" i="11" s="1"/>
  <c r="K71" i="11"/>
  <c r="M71" i="11"/>
  <c r="N71" i="11"/>
  <c r="P71" i="11"/>
  <c r="P277" i="11" s="1"/>
  <c r="Q71" i="11"/>
  <c r="S71" i="11"/>
  <c r="T71" i="11"/>
  <c r="V71" i="11"/>
  <c r="V277" i="11" s="1"/>
  <c r="W71" i="11"/>
  <c r="Y71" i="11"/>
  <c r="Z71" i="11"/>
  <c r="AB71" i="11"/>
  <c r="AB277" i="11" s="1"/>
  <c r="AC71" i="11"/>
  <c r="AE71" i="11"/>
  <c r="AF71" i="11"/>
  <c r="AH71" i="11"/>
  <c r="AH277" i="11" s="1"/>
  <c r="AI71" i="11"/>
  <c r="D72" i="11"/>
  <c r="E72" i="11"/>
  <c r="G72" i="11"/>
  <c r="G278" i="11" s="1"/>
  <c r="H72" i="11"/>
  <c r="J72" i="11"/>
  <c r="K72" i="11"/>
  <c r="M72" i="11"/>
  <c r="M278" i="11" s="1"/>
  <c r="N72" i="11"/>
  <c r="P72" i="11"/>
  <c r="Q72" i="11"/>
  <c r="S72" i="11"/>
  <c r="S278" i="11" s="1"/>
  <c r="T72" i="11"/>
  <c r="V72" i="11"/>
  <c r="W72" i="11"/>
  <c r="Y72" i="11"/>
  <c r="Y278" i="11" s="1"/>
  <c r="Z72" i="11"/>
  <c r="AB72" i="11"/>
  <c r="AC72" i="11"/>
  <c r="AE72" i="11"/>
  <c r="AE278" i="11" s="1"/>
  <c r="AF72" i="11"/>
  <c r="AH72" i="11"/>
  <c r="AI72" i="11"/>
  <c r="D73" i="11"/>
  <c r="D282" i="11" s="1"/>
  <c r="E73" i="11"/>
  <c r="G73" i="11"/>
  <c r="H73" i="11"/>
  <c r="J73" i="11"/>
  <c r="K73" i="11"/>
  <c r="M73" i="11"/>
  <c r="N73" i="11"/>
  <c r="P73" i="11"/>
  <c r="Q73" i="11"/>
  <c r="S73" i="11"/>
  <c r="T73" i="11"/>
  <c r="V73" i="11"/>
  <c r="V282" i="11" s="1"/>
  <c r="W73" i="11"/>
  <c r="Y73" i="11"/>
  <c r="Z73" i="11"/>
  <c r="AB73" i="11"/>
  <c r="AC73" i="11"/>
  <c r="AE73" i="11"/>
  <c r="AF73" i="11"/>
  <c r="AH73" i="11"/>
  <c r="AI73" i="11"/>
  <c r="D74" i="11"/>
  <c r="E74" i="11"/>
  <c r="G74" i="11"/>
  <c r="H74" i="11"/>
  <c r="J74" i="11"/>
  <c r="K74" i="11"/>
  <c r="M74" i="11"/>
  <c r="M282" i="11" s="1"/>
  <c r="N74" i="11"/>
  <c r="P74" i="11"/>
  <c r="Q74" i="11"/>
  <c r="S74" i="11"/>
  <c r="T74" i="11"/>
  <c r="V74" i="11"/>
  <c r="W74" i="11"/>
  <c r="Y74" i="11"/>
  <c r="Y282" i="11" s="1"/>
  <c r="Z74" i="11"/>
  <c r="AB74" i="11"/>
  <c r="AC74" i="11"/>
  <c r="AE74" i="11"/>
  <c r="AF74" i="11"/>
  <c r="AH74" i="11"/>
  <c r="AI74" i="11"/>
  <c r="D75" i="11"/>
  <c r="E75" i="11"/>
  <c r="G75" i="11"/>
  <c r="H75" i="11"/>
  <c r="J75" i="11"/>
  <c r="K75" i="11"/>
  <c r="M75" i="11"/>
  <c r="N75" i="11"/>
  <c r="P75" i="11"/>
  <c r="Q75" i="11"/>
  <c r="S75" i="11"/>
  <c r="T75" i="11"/>
  <c r="V75" i="11"/>
  <c r="W75" i="11"/>
  <c r="Y75" i="11"/>
  <c r="Z75" i="11"/>
  <c r="AB75" i="11"/>
  <c r="AC75" i="11"/>
  <c r="AE75" i="11"/>
  <c r="AF75" i="11"/>
  <c r="AH75" i="11"/>
  <c r="AI75" i="11"/>
  <c r="D76" i="11"/>
  <c r="E76" i="11"/>
  <c r="G76" i="11"/>
  <c r="H76" i="11"/>
  <c r="J76" i="11"/>
  <c r="K76" i="11"/>
  <c r="M76" i="11"/>
  <c r="N76" i="11"/>
  <c r="P76" i="11"/>
  <c r="Q76" i="11"/>
  <c r="S76" i="11"/>
  <c r="T76" i="11"/>
  <c r="V76" i="11"/>
  <c r="W76" i="11"/>
  <c r="Y76" i="11"/>
  <c r="Z76" i="11"/>
  <c r="AB76" i="11"/>
  <c r="AC76" i="11"/>
  <c r="AE76" i="11"/>
  <c r="AF76" i="11"/>
  <c r="AH76" i="11"/>
  <c r="AI76" i="11"/>
  <c r="D77" i="11"/>
  <c r="D284" i="11" s="1"/>
  <c r="E77" i="11"/>
  <c r="G77" i="11"/>
  <c r="H77" i="11"/>
  <c r="J77" i="11"/>
  <c r="K77" i="11"/>
  <c r="M77" i="11"/>
  <c r="N77" i="11"/>
  <c r="P77" i="11"/>
  <c r="Q77" i="11"/>
  <c r="S77" i="11"/>
  <c r="T77" i="11"/>
  <c r="V77" i="11"/>
  <c r="W77" i="11"/>
  <c r="Y77" i="11"/>
  <c r="Z77" i="11"/>
  <c r="AB77" i="11"/>
  <c r="AC77" i="11"/>
  <c r="AE77" i="11"/>
  <c r="AF77" i="11"/>
  <c r="AH77" i="11"/>
  <c r="AH284" i="11" s="1"/>
  <c r="AI77" i="11"/>
  <c r="D78" i="11"/>
  <c r="E78" i="11"/>
  <c r="G78" i="11"/>
  <c r="H78" i="11"/>
  <c r="J78" i="11"/>
  <c r="K78" i="11"/>
  <c r="M78" i="11"/>
  <c r="N78" i="11"/>
  <c r="P78" i="11"/>
  <c r="Q78" i="11"/>
  <c r="S78" i="11"/>
  <c r="T78" i="11"/>
  <c r="V78" i="11"/>
  <c r="W78" i="11"/>
  <c r="Y78" i="11"/>
  <c r="Z78" i="11"/>
  <c r="AB78" i="11"/>
  <c r="AC78" i="11"/>
  <c r="AE78" i="11"/>
  <c r="AF78" i="11"/>
  <c r="AH78" i="11"/>
  <c r="AI78" i="11"/>
  <c r="D79" i="11"/>
  <c r="D285" i="11" s="1"/>
  <c r="E79" i="11"/>
  <c r="G79" i="11"/>
  <c r="H79" i="11"/>
  <c r="J79" i="11"/>
  <c r="J285" i="11" s="1"/>
  <c r="K79" i="11"/>
  <c r="M79" i="11"/>
  <c r="N79" i="11"/>
  <c r="P79" i="11"/>
  <c r="P285" i="11" s="1"/>
  <c r="Q79" i="11"/>
  <c r="S79" i="11"/>
  <c r="T79" i="11"/>
  <c r="V79" i="11"/>
  <c r="V285" i="11" s="1"/>
  <c r="W79" i="11"/>
  <c r="Y79" i="11"/>
  <c r="Z79" i="11"/>
  <c r="AB79" i="11"/>
  <c r="AB285" i="11" s="1"/>
  <c r="AC79" i="11"/>
  <c r="AE79" i="11"/>
  <c r="AF79" i="11"/>
  <c r="AH79" i="11"/>
  <c r="AH285" i="11" s="1"/>
  <c r="AI79" i="11"/>
  <c r="D80" i="11"/>
  <c r="E80" i="11"/>
  <c r="G80" i="11"/>
  <c r="H80" i="11"/>
  <c r="J80" i="11"/>
  <c r="K80" i="11"/>
  <c r="M80" i="11"/>
  <c r="N80" i="11"/>
  <c r="P80" i="11"/>
  <c r="Q80" i="11"/>
  <c r="S80" i="11"/>
  <c r="T80" i="11"/>
  <c r="V80" i="11"/>
  <c r="W80" i="11"/>
  <c r="Y80" i="11"/>
  <c r="Z80" i="11"/>
  <c r="AB80" i="11"/>
  <c r="AC80" i="11"/>
  <c r="AE80" i="11"/>
  <c r="AE287" i="11" s="1"/>
  <c r="AF80" i="11"/>
  <c r="AH80" i="11"/>
  <c r="AI80" i="11"/>
  <c r="D81" i="11"/>
  <c r="E81" i="11"/>
  <c r="G81" i="11"/>
  <c r="H81" i="11"/>
  <c r="J81" i="11"/>
  <c r="K81" i="11"/>
  <c r="M81" i="11"/>
  <c r="N81" i="11"/>
  <c r="P81" i="11"/>
  <c r="Q81" i="11"/>
  <c r="S81" i="11"/>
  <c r="T81" i="11"/>
  <c r="V81" i="11"/>
  <c r="W81" i="11"/>
  <c r="Y81" i="11"/>
  <c r="Z81" i="11"/>
  <c r="AB81" i="11"/>
  <c r="AC81" i="11"/>
  <c r="AE81" i="11"/>
  <c r="AF81" i="11"/>
  <c r="AH81" i="11"/>
  <c r="AI81" i="11"/>
  <c r="D82" i="11"/>
  <c r="E82" i="11"/>
  <c r="G82" i="11"/>
  <c r="H82" i="11"/>
  <c r="J82" i="11"/>
  <c r="K82" i="11"/>
  <c r="M82" i="11"/>
  <c r="N82" i="11"/>
  <c r="P82" i="11"/>
  <c r="Q82" i="11"/>
  <c r="S82" i="11"/>
  <c r="T82" i="11"/>
  <c r="V82" i="11"/>
  <c r="W82" i="11"/>
  <c r="Y82" i="11"/>
  <c r="Z82" i="11"/>
  <c r="AB82" i="11"/>
  <c r="AC82" i="11"/>
  <c r="AE82" i="11"/>
  <c r="AF82" i="11"/>
  <c r="AH82" i="11"/>
  <c r="AI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W83" i="11"/>
  <c r="Y83" i="11"/>
  <c r="Z83" i="11"/>
  <c r="AB83" i="11"/>
  <c r="AC83" i="11"/>
  <c r="AE83" i="11"/>
  <c r="AF83" i="11"/>
  <c r="AH83" i="11"/>
  <c r="AI83" i="11"/>
  <c r="D84" i="11"/>
  <c r="E84" i="11"/>
  <c r="G84" i="11"/>
  <c r="H84" i="11"/>
  <c r="J84" i="11"/>
  <c r="K84" i="11"/>
  <c r="M84" i="11"/>
  <c r="N84" i="11"/>
  <c r="P84" i="11"/>
  <c r="Q84" i="11"/>
  <c r="S84" i="11"/>
  <c r="T84" i="11"/>
  <c r="V84" i="11"/>
  <c r="W84" i="11"/>
  <c r="Y84" i="11"/>
  <c r="Z84" i="11"/>
  <c r="AB84" i="11"/>
  <c r="AC84" i="11"/>
  <c r="AE84" i="11"/>
  <c r="AF84" i="11"/>
  <c r="AH84" i="11"/>
  <c r="AI84" i="11"/>
  <c r="D85" i="11"/>
  <c r="E85" i="11"/>
  <c r="G85" i="11"/>
  <c r="H85" i="11"/>
  <c r="J85" i="11"/>
  <c r="K85" i="11"/>
  <c r="M85" i="11"/>
  <c r="N85" i="11"/>
  <c r="P85" i="11"/>
  <c r="Q85" i="11"/>
  <c r="S85" i="11"/>
  <c r="T85" i="11"/>
  <c r="V85" i="11"/>
  <c r="W85" i="11"/>
  <c r="Y85" i="11"/>
  <c r="Z85" i="11"/>
  <c r="AB85" i="11"/>
  <c r="AC85" i="11"/>
  <c r="AE85" i="11"/>
  <c r="AF85" i="11"/>
  <c r="AH85" i="11"/>
  <c r="AI85" i="11"/>
  <c r="D86" i="11"/>
  <c r="E86" i="11"/>
  <c r="G86" i="11"/>
  <c r="H86" i="11"/>
  <c r="J86" i="11"/>
  <c r="K86" i="11"/>
  <c r="M86" i="11"/>
  <c r="N86" i="11"/>
  <c r="P86" i="11"/>
  <c r="Q86" i="11"/>
  <c r="S86" i="11"/>
  <c r="T86" i="11"/>
  <c r="V86" i="11"/>
  <c r="W86" i="11"/>
  <c r="Y86" i="11"/>
  <c r="Z86" i="11"/>
  <c r="AB86" i="11"/>
  <c r="AC86" i="11"/>
  <c r="AE86" i="11"/>
  <c r="AF86" i="11"/>
  <c r="AH86" i="11"/>
  <c r="AI86" i="11"/>
  <c r="D87" i="11"/>
  <c r="E87" i="11"/>
  <c r="G87" i="11"/>
  <c r="H87" i="11"/>
  <c r="J87" i="11"/>
  <c r="K87" i="11"/>
  <c r="M87" i="11"/>
  <c r="N87" i="11"/>
  <c r="P87" i="11"/>
  <c r="Q87" i="11"/>
  <c r="S87" i="11"/>
  <c r="T87" i="11"/>
  <c r="V87" i="11"/>
  <c r="W87" i="11"/>
  <c r="Y87" i="11"/>
  <c r="Z87" i="11"/>
  <c r="AB87" i="11"/>
  <c r="AC87" i="11"/>
  <c r="AE87" i="11"/>
  <c r="AF87" i="11"/>
  <c r="AH87" i="11"/>
  <c r="AI87" i="11"/>
  <c r="D88" i="11"/>
  <c r="E88" i="11"/>
  <c r="G88" i="11"/>
  <c r="H88" i="11"/>
  <c r="J88" i="11"/>
  <c r="K88" i="11"/>
  <c r="M88" i="11"/>
  <c r="N88" i="11"/>
  <c r="P88" i="11"/>
  <c r="Q88" i="11"/>
  <c r="S88" i="11"/>
  <c r="T88" i="11"/>
  <c r="V88" i="11"/>
  <c r="W88" i="11"/>
  <c r="Y88" i="11"/>
  <c r="Z88" i="11"/>
  <c r="AB88" i="11"/>
  <c r="AC88" i="11"/>
  <c r="AE88" i="11"/>
  <c r="AF88" i="11"/>
  <c r="AH88" i="11"/>
  <c r="AI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Y89" i="11"/>
  <c r="Z89" i="11"/>
  <c r="AB89" i="11"/>
  <c r="AC89" i="11"/>
  <c r="AE89" i="11"/>
  <c r="AF89" i="11"/>
  <c r="AH89" i="11"/>
  <c r="AI89" i="11"/>
  <c r="D90" i="11"/>
  <c r="E90" i="11"/>
  <c r="G90" i="11"/>
  <c r="G296" i="11" s="1"/>
  <c r="H90" i="11"/>
  <c r="J90" i="11"/>
  <c r="K90" i="11"/>
  <c r="M90" i="11"/>
  <c r="M296" i="11" s="1"/>
  <c r="N90" i="11"/>
  <c r="P90" i="11"/>
  <c r="Q90" i="11"/>
  <c r="S90" i="11"/>
  <c r="S296" i="11" s="1"/>
  <c r="T90" i="11"/>
  <c r="V90" i="11"/>
  <c r="W90" i="11"/>
  <c r="Y90" i="11"/>
  <c r="Y296" i="11" s="1"/>
  <c r="Z90" i="11"/>
  <c r="AB90" i="11"/>
  <c r="AC90" i="11"/>
  <c r="AE90" i="11"/>
  <c r="AE296" i="11" s="1"/>
  <c r="AF90" i="11"/>
  <c r="AH90" i="11"/>
  <c r="AI90" i="11"/>
  <c r="D91" i="11"/>
  <c r="D297" i="11" s="1"/>
  <c r="E91" i="11"/>
  <c r="G91" i="11"/>
  <c r="H91" i="11"/>
  <c r="J91" i="11"/>
  <c r="J297" i="11" s="1"/>
  <c r="K91" i="11"/>
  <c r="M91" i="11"/>
  <c r="N91" i="11"/>
  <c r="P91" i="11"/>
  <c r="P297" i="11" s="1"/>
  <c r="Q91" i="11"/>
  <c r="S91" i="11"/>
  <c r="T91" i="11"/>
  <c r="V91" i="11"/>
  <c r="V297" i="11" s="1"/>
  <c r="W91" i="11"/>
  <c r="Y91" i="11"/>
  <c r="Z91" i="11"/>
  <c r="AB91" i="11"/>
  <c r="AB297" i="11" s="1"/>
  <c r="AC91" i="11"/>
  <c r="AE91" i="11"/>
  <c r="AF91" i="11"/>
  <c r="AH91" i="11"/>
  <c r="AH297" i="11" s="1"/>
  <c r="AI91" i="11"/>
  <c r="D92" i="11"/>
  <c r="E92" i="11"/>
  <c r="G92" i="11"/>
  <c r="G297" i="11" s="1"/>
  <c r="H92" i="11"/>
  <c r="J92" i="11"/>
  <c r="K92" i="11"/>
  <c r="M92" i="11"/>
  <c r="N92" i="11"/>
  <c r="P92" i="11"/>
  <c r="Q92" i="11"/>
  <c r="S92" i="11"/>
  <c r="T92" i="11"/>
  <c r="V92" i="11"/>
  <c r="W92" i="11"/>
  <c r="Y92" i="11"/>
  <c r="Z92" i="11"/>
  <c r="AB92" i="11"/>
  <c r="AC92" i="11"/>
  <c r="AE92" i="11"/>
  <c r="AF92" i="11"/>
  <c r="AH92" i="11"/>
  <c r="AI92" i="11"/>
  <c r="D93" i="11"/>
  <c r="E93" i="11"/>
  <c r="G93" i="11"/>
  <c r="H93" i="11"/>
  <c r="J93" i="11"/>
  <c r="J299" i="11" s="1"/>
  <c r="K93" i="11"/>
  <c r="M93" i="11"/>
  <c r="N93" i="11"/>
  <c r="P93" i="11"/>
  <c r="P299" i="11" s="1"/>
  <c r="Q93" i="11"/>
  <c r="S93" i="11"/>
  <c r="T93" i="11"/>
  <c r="V93" i="11"/>
  <c r="V299" i="11" s="1"/>
  <c r="W93" i="11"/>
  <c r="Y93" i="11"/>
  <c r="Z93" i="11"/>
  <c r="AB93" i="11"/>
  <c r="AC93" i="11"/>
  <c r="AE93" i="11"/>
  <c r="AF93" i="11"/>
  <c r="AH93" i="11"/>
  <c r="AH299" i="11" s="1"/>
  <c r="AI93" i="11"/>
  <c r="D94" i="11"/>
  <c r="E94" i="11"/>
  <c r="G94" i="11"/>
  <c r="H94" i="11"/>
  <c r="J94" i="11"/>
  <c r="K94" i="11"/>
  <c r="M94" i="11"/>
  <c r="M300" i="11" s="1"/>
  <c r="N94" i="11"/>
  <c r="P94" i="11"/>
  <c r="Q94" i="11"/>
  <c r="S94" i="11"/>
  <c r="T94" i="11"/>
  <c r="V94" i="11"/>
  <c r="W94" i="11"/>
  <c r="Y94" i="11"/>
  <c r="Y300" i="11" s="1"/>
  <c r="Z94" i="11"/>
  <c r="AB94" i="11"/>
  <c r="AC94" i="11"/>
  <c r="AE94" i="11"/>
  <c r="AF94" i="11"/>
  <c r="AH94" i="11"/>
  <c r="AI94" i="11"/>
  <c r="D95" i="11"/>
  <c r="D301" i="11" s="1"/>
  <c r="E95" i="11"/>
  <c r="G95" i="11"/>
  <c r="H95" i="11"/>
  <c r="J95" i="11"/>
  <c r="K95" i="11"/>
  <c r="M95" i="11"/>
  <c r="N95" i="11"/>
  <c r="P95" i="11"/>
  <c r="P301" i="11" s="1"/>
  <c r="Q95" i="11"/>
  <c r="S95" i="11"/>
  <c r="T95" i="11"/>
  <c r="V95" i="11"/>
  <c r="W95" i="11"/>
  <c r="Y95" i="11"/>
  <c r="Z95" i="11"/>
  <c r="AB95" i="11"/>
  <c r="AB301" i="11" s="1"/>
  <c r="AC95" i="11"/>
  <c r="AE95" i="11"/>
  <c r="AF95" i="11"/>
  <c r="AH95" i="11"/>
  <c r="AI95" i="11"/>
  <c r="D96" i="11"/>
  <c r="E96" i="11"/>
  <c r="G96" i="11"/>
  <c r="H96" i="11"/>
  <c r="J96" i="11"/>
  <c r="K96" i="11"/>
  <c r="M96" i="11"/>
  <c r="N96" i="11"/>
  <c r="P96" i="11"/>
  <c r="Q96" i="11"/>
  <c r="S96" i="11"/>
  <c r="T96" i="11"/>
  <c r="V96" i="11"/>
  <c r="W96" i="11"/>
  <c r="Y96" i="11"/>
  <c r="Z96" i="11"/>
  <c r="AB96" i="11"/>
  <c r="AC96" i="11"/>
  <c r="AE96" i="11"/>
  <c r="AF96" i="11"/>
  <c r="AH96" i="11"/>
  <c r="AI96" i="11"/>
  <c r="D97" i="11"/>
  <c r="E97" i="11"/>
  <c r="G97" i="11"/>
  <c r="H97" i="11"/>
  <c r="J97" i="11"/>
  <c r="K97" i="11"/>
  <c r="M97" i="11"/>
  <c r="N97" i="11"/>
  <c r="P97" i="11"/>
  <c r="Q97" i="11"/>
  <c r="S97" i="11"/>
  <c r="T97" i="11"/>
  <c r="V97" i="11"/>
  <c r="W97" i="11"/>
  <c r="Y97" i="11"/>
  <c r="Z97" i="11"/>
  <c r="AB97" i="11"/>
  <c r="AC97" i="11"/>
  <c r="AE97" i="11"/>
  <c r="AF97" i="11"/>
  <c r="AH97" i="11"/>
  <c r="AI97" i="11"/>
  <c r="D98" i="11"/>
  <c r="E98" i="11"/>
  <c r="G98" i="11"/>
  <c r="H98" i="11"/>
  <c r="J98" i="11"/>
  <c r="K98" i="11"/>
  <c r="M98" i="11"/>
  <c r="N98" i="11"/>
  <c r="P98" i="11"/>
  <c r="Q98" i="11"/>
  <c r="S98" i="11"/>
  <c r="T98" i="11"/>
  <c r="V98" i="11"/>
  <c r="W98" i="11"/>
  <c r="Y98" i="11"/>
  <c r="Z98" i="11"/>
  <c r="AB98" i="11"/>
  <c r="AC98" i="11"/>
  <c r="AE98" i="11"/>
  <c r="AF98" i="11"/>
  <c r="AH98" i="11"/>
  <c r="AI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W99" i="11"/>
  <c r="Y99" i="11"/>
  <c r="Z99" i="11"/>
  <c r="AB99" i="11"/>
  <c r="AB302" i="11" s="1"/>
  <c r="AC99" i="11"/>
  <c r="AE99" i="11"/>
  <c r="AF99" i="11"/>
  <c r="AH99" i="11"/>
  <c r="AI99" i="11"/>
  <c r="D100" i="11"/>
  <c r="E100" i="11"/>
  <c r="G100" i="11"/>
  <c r="H100" i="11"/>
  <c r="J100" i="11"/>
  <c r="K100" i="11"/>
  <c r="M100" i="11"/>
  <c r="N100" i="11"/>
  <c r="P100" i="11"/>
  <c r="Q100" i="11"/>
  <c r="S100" i="11"/>
  <c r="T100" i="11"/>
  <c r="V100" i="11"/>
  <c r="W100" i="11"/>
  <c r="Y100" i="11"/>
  <c r="Z100" i="11"/>
  <c r="AB100" i="11"/>
  <c r="AC100" i="11"/>
  <c r="AE100" i="11"/>
  <c r="AF100" i="11"/>
  <c r="AH100" i="11"/>
  <c r="AI100" i="11"/>
  <c r="D101" i="11"/>
  <c r="E101" i="11"/>
  <c r="G101" i="11"/>
  <c r="H101" i="11"/>
  <c r="J101" i="11"/>
  <c r="K101" i="11"/>
  <c r="M101" i="11"/>
  <c r="N101" i="11"/>
  <c r="P101" i="11"/>
  <c r="Q101" i="11"/>
  <c r="S101" i="11"/>
  <c r="T101" i="11"/>
  <c r="V101" i="11"/>
  <c r="W101" i="11"/>
  <c r="Y101" i="11"/>
  <c r="Z101" i="11"/>
  <c r="AB101" i="11"/>
  <c r="AC101" i="11"/>
  <c r="AE101" i="11"/>
  <c r="AF101" i="11"/>
  <c r="AH101" i="11"/>
  <c r="AI101" i="11"/>
  <c r="D102" i="11"/>
  <c r="E102" i="11"/>
  <c r="G102" i="11"/>
  <c r="H102" i="11"/>
  <c r="J102" i="11"/>
  <c r="K102" i="11"/>
  <c r="M102" i="11"/>
  <c r="N102" i="11"/>
  <c r="P102" i="11"/>
  <c r="Q102" i="11"/>
  <c r="S102" i="11"/>
  <c r="T102" i="11"/>
  <c r="V102" i="11"/>
  <c r="W102" i="11"/>
  <c r="Y102" i="11"/>
  <c r="Z102" i="11"/>
  <c r="AB102" i="11"/>
  <c r="AC102" i="11"/>
  <c r="AE102" i="11"/>
  <c r="AF102" i="11"/>
  <c r="AH102" i="11"/>
  <c r="AI102" i="11"/>
  <c r="D103" i="11"/>
  <c r="D304" i="11" s="1"/>
  <c r="E103" i="11"/>
  <c r="G103" i="11"/>
  <c r="H103" i="11"/>
  <c r="J103" i="11"/>
  <c r="K103" i="11"/>
  <c r="M103" i="11"/>
  <c r="N103" i="11"/>
  <c r="P103" i="11"/>
  <c r="P304" i="11" s="1"/>
  <c r="Q103" i="11"/>
  <c r="S103" i="11"/>
  <c r="T103" i="11"/>
  <c r="V103" i="11"/>
  <c r="W103" i="11"/>
  <c r="Y103" i="11"/>
  <c r="Z103" i="11"/>
  <c r="AB103" i="11"/>
  <c r="AB304" i="11" s="1"/>
  <c r="AC103" i="11"/>
  <c r="AE103" i="11"/>
  <c r="AF103" i="11"/>
  <c r="AH103" i="11"/>
  <c r="AI103" i="11"/>
  <c r="D104" i="11"/>
  <c r="E104" i="11"/>
  <c r="G104" i="11"/>
  <c r="H104" i="11"/>
  <c r="J104" i="11"/>
  <c r="K104" i="11"/>
  <c r="M104" i="11"/>
  <c r="N104" i="11"/>
  <c r="P104" i="11"/>
  <c r="Q104" i="11"/>
  <c r="S104" i="11"/>
  <c r="T104" i="11"/>
  <c r="V104" i="11"/>
  <c r="W104" i="11"/>
  <c r="Y104" i="11"/>
  <c r="Z104" i="11"/>
  <c r="AB104" i="11"/>
  <c r="AC104" i="11"/>
  <c r="AE104" i="11"/>
  <c r="AF104" i="11"/>
  <c r="AH104" i="11"/>
  <c r="AI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Y105" i="11"/>
  <c r="Z105" i="11"/>
  <c r="AB105" i="11"/>
  <c r="AC105" i="11"/>
  <c r="AE105" i="11"/>
  <c r="AF105" i="11"/>
  <c r="AH105" i="11"/>
  <c r="AI105" i="11"/>
  <c r="D106" i="11"/>
  <c r="E106" i="11"/>
  <c r="G106" i="11"/>
  <c r="H106" i="11"/>
  <c r="J106" i="11"/>
  <c r="K106" i="11"/>
  <c r="M106" i="11"/>
  <c r="N106" i="11"/>
  <c r="P106" i="11"/>
  <c r="Q106" i="11"/>
  <c r="S106" i="11"/>
  <c r="T106" i="11"/>
  <c r="V106" i="11"/>
  <c r="W106" i="11"/>
  <c r="Y106" i="11"/>
  <c r="Z106" i="11"/>
  <c r="AB106" i="11"/>
  <c r="AC106" i="11"/>
  <c r="AE106" i="11"/>
  <c r="AF106" i="11"/>
  <c r="AH106" i="11"/>
  <c r="AI106" i="11"/>
  <c r="D107" i="11"/>
  <c r="E107" i="11"/>
  <c r="G107" i="11"/>
  <c r="H107" i="11"/>
  <c r="J107" i="11"/>
  <c r="K107" i="11"/>
  <c r="M107" i="11"/>
  <c r="N107" i="11"/>
  <c r="P107" i="11"/>
  <c r="Q107" i="11"/>
  <c r="S107" i="11"/>
  <c r="T107" i="11"/>
  <c r="V107" i="11"/>
  <c r="W107" i="11"/>
  <c r="Y107" i="11"/>
  <c r="Z107" i="11"/>
  <c r="AB107" i="11"/>
  <c r="AC107" i="11"/>
  <c r="AE107" i="11"/>
  <c r="AF107" i="11"/>
  <c r="AH107" i="11"/>
  <c r="AI107" i="11"/>
  <c r="D108" i="11"/>
  <c r="E108" i="11"/>
  <c r="G108" i="11"/>
  <c r="H108" i="11"/>
  <c r="J108" i="11"/>
  <c r="K108" i="11"/>
  <c r="M108" i="11"/>
  <c r="N108" i="11"/>
  <c r="P108" i="11"/>
  <c r="Q108" i="11"/>
  <c r="S108" i="11"/>
  <c r="T108" i="11"/>
  <c r="V108" i="11"/>
  <c r="W108" i="11"/>
  <c r="Y108" i="11"/>
  <c r="Z108" i="11"/>
  <c r="AB108" i="11"/>
  <c r="AC108" i="11"/>
  <c r="AE108" i="11"/>
  <c r="AF108" i="11"/>
  <c r="AH108" i="11"/>
  <c r="AI108" i="11"/>
  <c r="D109" i="11"/>
  <c r="E109" i="11"/>
  <c r="G109" i="11"/>
  <c r="H109" i="11"/>
  <c r="J109" i="11"/>
  <c r="J306" i="11" s="1"/>
  <c r="K109" i="11"/>
  <c r="M109" i="11"/>
  <c r="N109" i="11"/>
  <c r="P109" i="11"/>
  <c r="Q109" i="11"/>
  <c r="S109" i="11"/>
  <c r="T109" i="11"/>
  <c r="V109" i="11"/>
  <c r="V306" i="11" s="1"/>
  <c r="W109" i="11"/>
  <c r="Y109" i="11"/>
  <c r="Z109" i="11"/>
  <c r="AB109" i="11"/>
  <c r="AC109" i="11"/>
  <c r="AE109" i="11"/>
  <c r="AF109" i="11"/>
  <c r="AH109" i="11"/>
  <c r="AH306" i="11" s="1"/>
  <c r="AI109" i="11"/>
  <c r="D110" i="11"/>
  <c r="E110" i="11"/>
  <c r="G110" i="11"/>
  <c r="H110" i="11"/>
  <c r="J110" i="11"/>
  <c r="K110" i="11"/>
  <c r="M110" i="11"/>
  <c r="N110" i="11"/>
  <c r="P110" i="11"/>
  <c r="Q110" i="11"/>
  <c r="S110" i="11"/>
  <c r="T110" i="11"/>
  <c r="V110" i="11"/>
  <c r="W110" i="11"/>
  <c r="Y110" i="11"/>
  <c r="Z110" i="11"/>
  <c r="AB110" i="11"/>
  <c r="AC110" i="11"/>
  <c r="AE110" i="11"/>
  <c r="AF110" i="11"/>
  <c r="AH110" i="11"/>
  <c r="AI110" i="11"/>
  <c r="D111" i="11"/>
  <c r="E111" i="11"/>
  <c r="G111" i="11"/>
  <c r="H111" i="11"/>
  <c r="J111" i="11"/>
  <c r="K111" i="11"/>
  <c r="M111" i="11"/>
  <c r="N111" i="11"/>
  <c r="P111" i="11"/>
  <c r="Q111" i="11"/>
  <c r="S111" i="11"/>
  <c r="T111" i="11"/>
  <c r="V111" i="11"/>
  <c r="W111" i="11"/>
  <c r="Y111" i="11"/>
  <c r="Z111" i="11"/>
  <c r="AB111" i="11"/>
  <c r="AC111" i="11"/>
  <c r="AE111" i="11"/>
  <c r="AF111" i="11"/>
  <c r="AH111" i="11"/>
  <c r="AI111" i="11"/>
  <c r="D112" i="11"/>
  <c r="E112" i="11"/>
  <c r="G112" i="11"/>
  <c r="G309" i="11" s="1"/>
  <c r="H112" i="11"/>
  <c r="J112" i="11"/>
  <c r="K112" i="11"/>
  <c r="M112" i="11"/>
  <c r="N112" i="11"/>
  <c r="P112" i="11"/>
  <c r="Q112" i="11"/>
  <c r="S112" i="11"/>
  <c r="S309" i="11" s="1"/>
  <c r="T112" i="11"/>
  <c r="V112" i="11"/>
  <c r="W112" i="11"/>
  <c r="Y112" i="11"/>
  <c r="Z112" i="11"/>
  <c r="AB112" i="11"/>
  <c r="AC112" i="11"/>
  <c r="AE112" i="11"/>
  <c r="AE309" i="11" s="1"/>
  <c r="AF112" i="11"/>
  <c r="AH112" i="11"/>
  <c r="AI112" i="11"/>
  <c r="D113" i="11"/>
  <c r="E113" i="11"/>
  <c r="G113" i="11"/>
  <c r="H113" i="11"/>
  <c r="J113" i="11"/>
  <c r="K113" i="11"/>
  <c r="M113" i="11"/>
  <c r="N113" i="11"/>
  <c r="P113" i="11"/>
  <c r="Q113" i="11"/>
  <c r="S113" i="11"/>
  <c r="T113" i="11"/>
  <c r="V113" i="11"/>
  <c r="W113" i="11"/>
  <c r="Y113" i="11"/>
  <c r="Z113" i="11"/>
  <c r="AB113" i="11"/>
  <c r="AC113" i="11"/>
  <c r="AE113" i="11"/>
  <c r="AF113" i="11"/>
  <c r="AH113" i="11"/>
  <c r="AI113" i="11"/>
  <c r="D114" i="11"/>
  <c r="E114" i="11"/>
  <c r="G114" i="11"/>
  <c r="H114" i="11"/>
  <c r="J114" i="11"/>
  <c r="K114" i="11"/>
  <c r="M114" i="11"/>
  <c r="N114" i="11"/>
  <c r="P114" i="11"/>
  <c r="Q114" i="11"/>
  <c r="S114" i="11"/>
  <c r="T114" i="11"/>
  <c r="V114" i="11"/>
  <c r="W114" i="11"/>
  <c r="Y114" i="11"/>
  <c r="Z114" i="11"/>
  <c r="AB114" i="11"/>
  <c r="AC114" i="11"/>
  <c r="AE114" i="11"/>
  <c r="AF114" i="11"/>
  <c r="AH114" i="11"/>
  <c r="AI114" i="11"/>
  <c r="D115" i="11"/>
  <c r="E115" i="11"/>
  <c r="G115" i="11"/>
  <c r="H115" i="11"/>
  <c r="J115" i="11"/>
  <c r="K115" i="11"/>
  <c r="M115" i="11"/>
  <c r="N115" i="11"/>
  <c r="P115" i="11"/>
  <c r="Q115" i="11"/>
  <c r="S115" i="11"/>
  <c r="T115" i="11"/>
  <c r="V115" i="11"/>
  <c r="W115" i="11"/>
  <c r="Y115" i="11"/>
  <c r="Z115" i="11"/>
  <c r="AB115" i="11"/>
  <c r="AC115" i="11"/>
  <c r="AE115" i="11"/>
  <c r="AF115" i="11"/>
  <c r="AH115" i="11"/>
  <c r="AI115" i="11"/>
  <c r="D116" i="11"/>
  <c r="E116" i="11"/>
  <c r="G116" i="11"/>
  <c r="H116" i="11"/>
  <c r="J116" i="11"/>
  <c r="K116" i="11"/>
  <c r="M116" i="11"/>
  <c r="N116" i="11"/>
  <c r="P116" i="11"/>
  <c r="Q116" i="11"/>
  <c r="S116" i="11"/>
  <c r="T116" i="11"/>
  <c r="V116" i="11"/>
  <c r="W116" i="11"/>
  <c r="Y116" i="11"/>
  <c r="Z116" i="11"/>
  <c r="AB116" i="11"/>
  <c r="AC116" i="11"/>
  <c r="AE116" i="11"/>
  <c r="AF116" i="11"/>
  <c r="AH116" i="11"/>
  <c r="AI116" i="11"/>
  <c r="D117" i="11"/>
  <c r="E117" i="11"/>
  <c r="G117" i="11"/>
  <c r="H117" i="11"/>
  <c r="J117" i="11"/>
  <c r="J310" i="11" s="1"/>
  <c r="K117" i="11"/>
  <c r="M117" i="11"/>
  <c r="N117" i="11"/>
  <c r="P117" i="11"/>
  <c r="Q117" i="11"/>
  <c r="S117" i="11"/>
  <c r="T117" i="11"/>
  <c r="V117" i="11"/>
  <c r="V310" i="11" s="1"/>
  <c r="W117" i="11"/>
  <c r="Y117" i="11"/>
  <c r="Z117" i="11"/>
  <c r="AB117" i="11"/>
  <c r="AC117" i="11"/>
  <c r="AE117" i="11"/>
  <c r="AF117" i="11"/>
  <c r="AH117" i="11"/>
  <c r="AH310" i="11" s="1"/>
  <c r="AI117" i="11"/>
  <c r="D118" i="11"/>
  <c r="E118" i="11"/>
  <c r="G118" i="11"/>
  <c r="H118" i="11"/>
  <c r="J118" i="11"/>
  <c r="K118" i="11"/>
  <c r="M118" i="11"/>
  <c r="N118" i="11"/>
  <c r="P118" i="11"/>
  <c r="Q118" i="11"/>
  <c r="S118" i="11"/>
  <c r="T118" i="11"/>
  <c r="V118" i="11"/>
  <c r="W118" i="11"/>
  <c r="Y118" i="11"/>
  <c r="Z118" i="11"/>
  <c r="AB118" i="11"/>
  <c r="AC118" i="11"/>
  <c r="AE118" i="11"/>
  <c r="AF118" i="11"/>
  <c r="AH118" i="11"/>
  <c r="AI118" i="11"/>
  <c r="D119" i="11"/>
  <c r="E119" i="11"/>
  <c r="G119" i="11"/>
  <c r="H119" i="11"/>
  <c r="J119" i="11"/>
  <c r="K119" i="11"/>
  <c r="M119" i="11"/>
  <c r="N119" i="11"/>
  <c r="P119" i="11"/>
  <c r="Q119" i="11"/>
  <c r="S119" i="11"/>
  <c r="T119" i="11"/>
  <c r="V119" i="11"/>
  <c r="W119" i="11"/>
  <c r="Y119" i="11"/>
  <c r="Z119" i="11"/>
  <c r="AB119" i="11"/>
  <c r="AC119" i="11"/>
  <c r="AE119" i="11"/>
  <c r="AF119" i="11"/>
  <c r="AH119" i="11"/>
  <c r="AI119" i="11"/>
  <c r="D120" i="11"/>
  <c r="E120" i="11"/>
  <c r="G120" i="11"/>
  <c r="G313" i="11" s="1"/>
  <c r="H120" i="11"/>
  <c r="J120" i="11"/>
  <c r="K120" i="11"/>
  <c r="M120" i="11"/>
  <c r="N120" i="11"/>
  <c r="P120" i="11"/>
  <c r="Q120" i="11"/>
  <c r="S120" i="11"/>
  <c r="S313" i="11" s="1"/>
  <c r="T120" i="11"/>
  <c r="V120" i="11"/>
  <c r="W120" i="11"/>
  <c r="Y120" i="11"/>
  <c r="Z120" i="11"/>
  <c r="AB120" i="11"/>
  <c r="AC120" i="11"/>
  <c r="AE120" i="11"/>
  <c r="AE313" i="11" s="1"/>
  <c r="AF120" i="11"/>
  <c r="AH120" i="11"/>
  <c r="AI120" i="11"/>
  <c r="D121" i="11"/>
  <c r="E121" i="11"/>
  <c r="G121" i="11"/>
  <c r="H121" i="11"/>
  <c r="J121" i="11"/>
  <c r="K121" i="11"/>
  <c r="M121" i="11"/>
  <c r="N121" i="11"/>
  <c r="P121" i="11"/>
  <c r="Q121" i="11"/>
  <c r="S121" i="11"/>
  <c r="T121" i="11"/>
  <c r="V121" i="11"/>
  <c r="W121" i="11"/>
  <c r="Y121" i="11"/>
  <c r="Z121" i="11"/>
  <c r="AB121" i="11"/>
  <c r="AC121" i="11"/>
  <c r="AE121" i="11"/>
  <c r="AF121" i="11"/>
  <c r="AH121" i="11"/>
  <c r="AI121" i="11"/>
  <c r="D122" i="11"/>
  <c r="E122" i="11"/>
  <c r="G122" i="11"/>
  <c r="H122" i="11"/>
  <c r="J122" i="11"/>
  <c r="K122" i="11"/>
  <c r="M122" i="11"/>
  <c r="N122" i="11"/>
  <c r="P122" i="11"/>
  <c r="Q122" i="11"/>
  <c r="S122" i="11"/>
  <c r="T122" i="11"/>
  <c r="V122" i="11"/>
  <c r="W122" i="11"/>
  <c r="Y122" i="11"/>
  <c r="Z122" i="11"/>
  <c r="AB122" i="11"/>
  <c r="AC122" i="11"/>
  <c r="AE122" i="11"/>
  <c r="AF122" i="11"/>
  <c r="AH122" i="11"/>
  <c r="AI122" i="11"/>
  <c r="D123" i="11"/>
  <c r="E123" i="11"/>
  <c r="G123" i="11"/>
  <c r="H123" i="11"/>
  <c r="J123" i="11"/>
  <c r="K123" i="11"/>
  <c r="M123" i="11"/>
  <c r="N123" i="11"/>
  <c r="P123" i="11"/>
  <c r="Q123" i="11"/>
  <c r="S123" i="11"/>
  <c r="T123" i="11"/>
  <c r="V123" i="11"/>
  <c r="W123" i="11"/>
  <c r="Y123" i="11"/>
  <c r="Z123" i="11"/>
  <c r="AB123" i="11"/>
  <c r="AC123" i="11"/>
  <c r="AE123" i="11"/>
  <c r="AF123" i="11"/>
  <c r="AH123" i="11"/>
  <c r="AI123" i="11"/>
  <c r="D124" i="11"/>
  <c r="E124" i="11"/>
  <c r="G124" i="11"/>
  <c r="H124" i="11"/>
  <c r="J124" i="11"/>
  <c r="K124" i="11"/>
  <c r="M124" i="11"/>
  <c r="N124" i="11"/>
  <c r="P124" i="11"/>
  <c r="Q124" i="11"/>
  <c r="S124" i="11"/>
  <c r="T124" i="11"/>
  <c r="V124" i="11"/>
  <c r="W124" i="11"/>
  <c r="Y124" i="11"/>
  <c r="Z124" i="11"/>
  <c r="AB124" i="11"/>
  <c r="AC124" i="11"/>
  <c r="AE124" i="11"/>
  <c r="AF124" i="11"/>
  <c r="AH124" i="11"/>
  <c r="AI124" i="11"/>
  <c r="D125" i="11"/>
  <c r="E125" i="11"/>
  <c r="G125" i="11"/>
  <c r="H125" i="11"/>
  <c r="J125" i="11"/>
  <c r="K125" i="11"/>
  <c r="M125" i="11"/>
  <c r="N125" i="11"/>
  <c r="P125" i="11"/>
  <c r="Q125" i="11"/>
  <c r="S125" i="11"/>
  <c r="T125" i="11"/>
  <c r="V125" i="11"/>
  <c r="W125" i="11"/>
  <c r="Y125" i="11"/>
  <c r="Z125" i="11"/>
  <c r="AB125" i="11"/>
  <c r="AC125" i="11"/>
  <c r="AE125" i="11"/>
  <c r="AF125" i="11"/>
  <c r="AH125" i="11"/>
  <c r="AI125" i="11"/>
  <c r="D126" i="11"/>
  <c r="E126" i="11"/>
  <c r="G126" i="11"/>
  <c r="H126" i="11"/>
  <c r="J126" i="11"/>
  <c r="K126" i="11"/>
  <c r="M126" i="11"/>
  <c r="N126" i="11"/>
  <c r="P126" i="11"/>
  <c r="Q126" i="11"/>
  <c r="S126" i="11"/>
  <c r="T126" i="11"/>
  <c r="V126" i="11"/>
  <c r="W126" i="11"/>
  <c r="Y126" i="11"/>
  <c r="Z126" i="11"/>
  <c r="AB126" i="11"/>
  <c r="AC126" i="11"/>
  <c r="AE126" i="11"/>
  <c r="AF126" i="11"/>
  <c r="AH126" i="11"/>
  <c r="AI126" i="11"/>
  <c r="D129" i="11"/>
  <c r="D230" i="11" s="1"/>
  <c r="E129" i="11"/>
  <c r="G129" i="11"/>
  <c r="H129" i="11"/>
  <c r="J129" i="11"/>
  <c r="J230" i="11" s="1"/>
  <c r="K129" i="11"/>
  <c r="M129" i="11"/>
  <c r="N129" i="11"/>
  <c r="P129" i="11"/>
  <c r="P230" i="11" s="1"/>
  <c r="Q129" i="11"/>
  <c r="S129" i="11"/>
  <c r="T129" i="11"/>
  <c r="V129" i="11"/>
  <c r="V230" i="11" s="1"/>
  <c r="W129" i="11"/>
  <c r="Y129" i="11"/>
  <c r="Z129" i="11"/>
  <c r="AB129" i="11"/>
  <c r="AB230" i="11" s="1"/>
  <c r="AC129" i="11"/>
  <c r="AE129" i="11"/>
  <c r="AF129" i="11"/>
  <c r="AH129" i="11"/>
  <c r="AH230" i="11" s="1"/>
  <c r="AI129" i="11"/>
  <c r="D130" i="11"/>
  <c r="E130" i="11"/>
  <c r="E232" i="11" s="1"/>
  <c r="G130" i="11"/>
  <c r="G232" i="11" s="1"/>
  <c r="H130" i="11"/>
  <c r="J130" i="11"/>
  <c r="K130" i="11"/>
  <c r="M130" i="11"/>
  <c r="M232" i="11" s="1"/>
  <c r="N130" i="11"/>
  <c r="P130" i="11"/>
  <c r="Q130" i="11"/>
  <c r="Q232" i="11" s="1"/>
  <c r="S130" i="11"/>
  <c r="S232" i="11" s="1"/>
  <c r="T130" i="11"/>
  <c r="V130" i="11"/>
  <c r="W130" i="11"/>
  <c r="Y130" i="11"/>
  <c r="Z130" i="11"/>
  <c r="AB130" i="11"/>
  <c r="AC130" i="11"/>
  <c r="AC232" i="11" s="1"/>
  <c r="AE130" i="11"/>
  <c r="AE232" i="11" s="1"/>
  <c r="AF130" i="11"/>
  <c r="AH130" i="11"/>
  <c r="AI130" i="11"/>
  <c r="D131" i="11"/>
  <c r="D235" i="11" s="1"/>
  <c r="E131" i="11"/>
  <c r="G131" i="11"/>
  <c r="H131" i="11"/>
  <c r="H235" i="11" s="1"/>
  <c r="J131" i="11"/>
  <c r="J235" i="11" s="1"/>
  <c r="K131" i="11"/>
  <c r="M131" i="11"/>
  <c r="N131" i="11"/>
  <c r="P131" i="11"/>
  <c r="P235" i="11" s="1"/>
  <c r="Q131" i="11"/>
  <c r="S131" i="11"/>
  <c r="T131" i="11"/>
  <c r="T235" i="11" s="1"/>
  <c r="V131" i="11"/>
  <c r="V235" i="11" s="1"/>
  <c r="W131" i="11"/>
  <c r="Y131" i="11"/>
  <c r="Z131" i="11"/>
  <c r="AB131" i="11"/>
  <c r="AB235" i="11" s="1"/>
  <c r="AC131" i="11"/>
  <c r="AE131" i="11"/>
  <c r="AF131" i="11"/>
  <c r="AF235" i="11" s="1"/>
  <c r="AH131" i="11"/>
  <c r="AH235" i="11" s="1"/>
  <c r="AI131" i="11"/>
  <c r="D132" i="11"/>
  <c r="E132" i="11"/>
  <c r="G132" i="11"/>
  <c r="G254" i="11" s="1"/>
  <c r="H132" i="11"/>
  <c r="J132" i="11"/>
  <c r="K132" i="11"/>
  <c r="M132" i="11"/>
  <c r="M254" i="11" s="1"/>
  <c r="N132" i="11"/>
  <c r="P132" i="11"/>
  <c r="Q132" i="11"/>
  <c r="S132" i="11"/>
  <c r="S254" i="11" s="1"/>
  <c r="T132" i="11"/>
  <c r="V132" i="11"/>
  <c r="W132" i="11"/>
  <c r="Y132" i="11"/>
  <c r="Y254" i="11" s="1"/>
  <c r="Z132" i="11"/>
  <c r="AB132" i="11"/>
  <c r="AC132" i="11"/>
  <c r="AE132" i="11"/>
  <c r="AE254" i="11" s="1"/>
  <c r="AF132" i="11"/>
  <c r="AH132" i="11"/>
  <c r="AI132" i="11"/>
  <c r="D133" i="11"/>
  <c r="D255" i="11" s="1"/>
  <c r="E133" i="11"/>
  <c r="G133" i="11"/>
  <c r="H133" i="11"/>
  <c r="J133" i="11"/>
  <c r="J255" i="11" s="1"/>
  <c r="K133" i="11"/>
  <c r="M133" i="11"/>
  <c r="N133" i="11"/>
  <c r="P133" i="11"/>
  <c r="P255" i="11" s="1"/>
  <c r="Q133" i="11"/>
  <c r="S133" i="11"/>
  <c r="T133" i="11"/>
  <c r="V133" i="11"/>
  <c r="V255" i="11" s="1"/>
  <c r="W133" i="11"/>
  <c r="Y133" i="11"/>
  <c r="Z133" i="11"/>
  <c r="AB133" i="11"/>
  <c r="AB255" i="11" s="1"/>
  <c r="AC133" i="11"/>
  <c r="AE133" i="11"/>
  <c r="AF133" i="11"/>
  <c r="AH133" i="11"/>
  <c r="AH255" i="11" s="1"/>
  <c r="AI133" i="11"/>
  <c r="D134" i="11"/>
  <c r="E134" i="11"/>
  <c r="E265" i="11" s="1"/>
  <c r="G134" i="11"/>
  <c r="G265" i="11" s="1"/>
  <c r="H134" i="11"/>
  <c r="J134" i="11"/>
  <c r="K134" i="11"/>
  <c r="M134" i="11"/>
  <c r="M265" i="11" s="1"/>
  <c r="N134" i="11"/>
  <c r="P134" i="11"/>
  <c r="Q134" i="11"/>
  <c r="Q265" i="11" s="1"/>
  <c r="S134" i="11"/>
  <c r="S265" i="11" s="1"/>
  <c r="T134" i="11"/>
  <c r="V134" i="11"/>
  <c r="W134" i="11"/>
  <c r="Y134" i="11"/>
  <c r="Z134" i="11"/>
  <c r="AB134" i="11"/>
  <c r="AC134" i="11"/>
  <c r="AC265" i="11" s="1"/>
  <c r="AE134" i="11"/>
  <c r="AF134" i="11"/>
  <c r="AH134" i="11"/>
  <c r="AI134" i="11"/>
  <c r="D135" i="11"/>
  <c r="D267" i="11" s="1"/>
  <c r="E135" i="11"/>
  <c r="G135" i="11"/>
  <c r="H135" i="11"/>
  <c r="J135" i="11"/>
  <c r="J267" i="11" s="1"/>
  <c r="K135" i="11"/>
  <c r="M135" i="11"/>
  <c r="N135" i="11"/>
  <c r="P135" i="11"/>
  <c r="P267" i="11" s="1"/>
  <c r="Q135" i="11"/>
  <c r="S135" i="11"/>
  <c r="T135" i="11"/>
  <c r="V135" i="11"/>
  <c r="V267" i="11" s="1"/>
  <c r="W135" i="11"/>
  <c r="Y135" i="11"/>
  <c r="Z135" i="11"/>
  <c r="AB135" i="11"/>
  <c r="AB267" i="11" s="1"/>
  <c r="AC135" i="11"/>
  <c r="AE135" i="11"/>
  <c r="AF135" i="11"/>
  <c r="AH135" i="11"/>
  <c r="AH267" i="11" s="1"/>
  <c r="AI135" i="11"/>
  <c r="D136" i="11"/>
  <c r="E136" i="11"/>
  <c r="G136" i="11"/>
  <c r="G270" i="11" s="1"/>
  <c r="H136" i="11"/>
  <c r="J136" i="11"/>
  <c r="K136" i="11"/>
  <c r="M136" i="11"/>
  <c r="M270" i="11" s="1"/>
  <c r="N136" i="11"/>
  <c r="P136" i="11"/>
  <c r="Q136" i="11"/>
  <c r="S136" i="11"/>
  <c r="S270" i="11" s="1"/>
  <c r="T136" i="11"/>
  <c r="V136" i="11"/>
  <c r="W136" i="11"/>
  <c r="Y136" i="11"/>
  <c r="Y270" i="11" s="1"/>
  <c r="Z136" i="11"/>
  <c r="AB136" i="11"/>
  <c r="AC136" i="11"/>
  <c r="AE136" i="11"/>
  <c r="AE270" i="11" s="1"/>
  <c r="AF136" i="11"/>
  <c r="AH136" i="11"/>
  <c r="AI136" i="11"/>
  <c r="D137" i="11"/>
  <c r="E137" i="11"/>
  <c r="G137" i="11"/>
  <c r="H137" i="11"/>
  <c r="J137" i="11"/>
  <c r="K137" i="11"/>
  <c r="M137" i="11"/>
  <c r="N137" i="11"/>
  <c r="P137" i="11"/>
  <c r="Q137" i="11"/>
  <c r="S137" i="11"/>
  <c r="T137" i="11"/>
  <c r="V137" i="11"/>
  <c r="W137" i="11"/>
  <c r="Y137" i="11"/>
  <c r="Z137" i="11"/>
  <c r="AB137" i="11"/>
  <c r="AC137" i="11"/>
  <c r="AE137" i="11"/>
  <c r="AF137" i="11"/>
  <c r="AH137" i="11"/>
  <c r="AI137" i="11"/>
  <c r="D138" i="11"/>
  <c r="E138" i="11"/>
  <c r="G138" i="11"/>
  <c r="H138" i="11"/>
  <c r="J138" i="11"/>
  <c r="K138" i="11"/>
  <c r="M138" i="11"/>
  <c r="N138" i="11"/>
  <c r="P138" i="11"/>
  <c r="Q138" i="11"/>
  <c r="S138" i="11"/>
  <c r="T138" i="11"/>
  <c r="V138" i="11"/>
  <c r="W138" i="11"/>
  <c r="Y138" i="11"/>
  <c r="Z138" i="11"/>
  <c r="AB138" i="11"/>
  <c r="AC138" i="11"/>
  <c r="AE138" i="11"/>
  <c r="AF138" i="11"/>
  <c r="AH138" i="11"/>
  <c r="AI138" i="11"/>
  <c r="D139" i="11"/>
  <c r="E139" i="11"/>
  <c r="G139" i="11"/>
  <c r="H139" i="11"/>
  <c r="J139" i="11"/>
  <c r="K139" i="11"/>
  <c r="M139" i="11"/>
  <c r="N139" i="11"/>
  <c r="P139" i="11"/>
  <c r="Q139" i="11"/>
  <c r="S139" i="11"/>
  <c r="T139" i="11"/>
  <c r="V139" i="11"/>
  <c r="W139" i="11"/>
  <c r="Y139" i="11"/>
  <c r="Z139" i="11"/>
  <c r="AB139" i="11"/>
  <c r="AC139" i="11"/>
  <c r="AE139" i="11"/>
  <c r="AF139" i="11"/>
  <c r="AH139" i="11"/>
  <c r="AI139" i="11"/>
  <c r="D140" i="11"/>
  <c r="E140" i="11"/>
  <c r="G140" i="11"/>
  <c r="H140" i="11"/>
  <c r="J140" i="11"/>
  <c r="K140" i="11"/>
  <c r="M140" i="11"/>
  <c r="N140" i="11"/>
  <c r="P140" i="11"/>
  <c r="Q140" i="11"/>
  <c r="S140" i="11"/>
  <c r="T140" i="11"/>
  <c r="V140" i="11"/>
  <c r="W140" i="11"/>
  <c r="Y140" i="11"/>
  <c r="Z140" i="11"/>
  <c r="AB140" i="11"/>
  <c r="AC140" i="11"/>
  <c r="AE140" i="11"/>
  <c r="AF140" i="11"/>
  <c r="AH140" i="11"/>
  <c r="AI140" i="11"/>
  <c r="D141" i="11"/>
  <c r="E141" i="11"/>
  <c r="G141" i="11"/>
  <c r="H141" i="11"/>
  <c r="J141" i="11"/>
  <c r="K141" i="11"/>
  <c r="M141" i="11"/>
  <c r="N141" i="11"/>
  <c r="P141" i="11"/>
  <c r="Q141" i="11"/>
  <c r="S141" i="11"/>
  <c r="T141" i="11"/>
  <c r="V141" i="11"/>
  <c r="W141" i="11"/>
  <c r="Y141" i="11"/>
  <c r="Z141" i="11"/>
  <c r="AB141" i="11"/>
  <c r="AC141" i="11"/>
  <c r="AE141" i="11"/>
  <c r="AF141" i="11"/>
  <c r="AH141" i="11"/>
  <c r="AI141" i="11"/>
  <c r="D142" i="11"/>
  <c r="E142" i="11"/>
  <c r="G142" i="11"/>
  <c r="H142" i="11"/>
  <c r="J142" i="11"/>
  <c r="K142" i="11"/>
  <c r="M142" i="11"/>
  <c r="N142" i="11"/>
  <c r="P142" i="11"/>
  <c r="Q142" i="11"/>
  <c r="S142" i="11"/>
  <c r="T142" i="11"/>
  <c r="V142" i="11"/>
  <c r="W142" i="11"/>
  <c r="Y142" i="11"/>
  <c r="Z142" i="11"/>
  <c r="AB142" i="11"/>
  <c r="AC142" i="11"/>
  <c r="AE142" i="11"/>
  <c r="AF142" i="11"/>
  <c r="AH142" i="11"/>
  <c r="AI142" i="11"/>
  <c r="D143" i="11"/>
  <c r="E143" i="11"/>
  <c r="G143" i="11"/>
  <c r="H143" i="11"/>
  <c r="J143" i="11"/>
  <c r="K143" i="11"/>
  <c r="M143" i="11"/>
  <c r="N143" i="11"/>
  <c r="P143" i="11"/>
  <c r="Q143" i="11"/>
  <c r="S143" i="11"/>
  <c r="T143" i="11"/>
  <c r="V143" i="11"/>
  <c r="W143" i="11"/>
  <c r="Y143" i="11"/>
  <c r="Z143" i="11"/>
  <c r="AB143" i="11"/>
  <c r="AC143" i="11"/>
  <c r="AE143" i="11"/>
  <c r="AF143" i="11"/>
  <c r="AH143" i="11"/>
  <c r="AI143" i="11"/>
  <c r="D144" i="11"/>
  <c r="E144" i="11"/>
  <c r="G144" i="11"/>
  <c r="H144" i="11"/>
  <c r="J144" i="11"/>
  <c r="K144" i="11"/>
  <c r="M144" i="11"/>
  <c r="N144" i="11"/>
  <c r="P144" i="11"/>
  <c r="Q144" i="11"/>
  <c r="S144" i="11"/>
  <c r="T144" i="11"/>
  <c r="V144" i="11"/>
  <c r="W144" i="11"/>
  <c r="Y144" i="11"/>
  <c r="Z144" i="11"/>
  <c r="AB144" i="11"/>
  <c r="AC144" i="11"/>
  <c r="AE144" i="11"/>
  <c r="AF144" i="11"/>
  <c r="AH144" i="11"/>
  <c r="AI144" i="11"/>
  <c r="D145" i="11"/>
  <c r="D279" i="11" s="1"/>
  <c r="E145" i="11"/>
  <c r="G145" i="11"/>
  <c r="H145" i="11"/>
  <c r="J145" i="11"/>
  <c r="J279" i="11" s="1"/>
  <c r="K145" i="11"/>
  <c r="M145" i="11"/>
  <c r="N145" i="11"/>
  <c r="P145" i="11"/>
  <c r="P279" i="11" s="1"/>
  <c r="Q145" i="11"/>
  <c r="S145" i="11"/>
  <c r="T145" i="11"/>
  <c r="V145" i="11"/>
  <c r="V279" i="11" s="1"/>
  <c r="W145" i="11"/>
  <c r="Y145" i="11"/>
  <c r="Z145" i="11"/>
  <c r="AB145" i="11"/>
  <c r="AB279" i="11" s="1"/>
  <c r="AC145" i="11"/>
  <c r="AE145" i="11"/>
  <c r="AF145" i="11"/>
  <c r="AH145" i="11"/>
  <c r="AH279" i="11" s="1"/>
  <c r="AI145" i="11"/>
  <c r="D146" i="11"/>
  <c r="E146" i="11"/>
  <c r="G146" i="11"/>
  <c r="H146" i="11"/>
  <c r="J146" i="11"/>
  <c r="K146" i="11"/>
  <c r="M146" i="11"/>
  <c r="N146" i="11"/>
  <c r="P146" i="11"/>
  <c r="Q146" i="11"/>
  <c r="S146" i="11"/>
  <c r="T146" i="11"/>
  <c r="V146" i="11"/>
  <c r="W146" i="11"/>
  <c r="Y146" i="11"/>
  <c r="Z146" i="11"/>
  <c r="AB146" i="11"/>
  <c r="AC146" i="11"/>
  <c r="AE146" i="11"/>
  <c r="AF146" i="11"/>
  <c r="AH146" i="11"/>
  <c r="AI146" i="11"/>
  <c r="D147" i="11"/>
  <c r="E147" i="1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Y147" i="11"/>
  <c r="Z147" i="11"/>
  <c r="AB147" i="11"/>
  <c r="AB284" i="11" s="1"/>
  <c r="AC147" i="11"/>
  <c r="AE147" i="11"/>
  <c r="AF147" i="11"/>
  <c r="AH147" i="11"/>
  <c r="AI147" i="11"/>
  <c r="D148" i="11"/>
  <c r="E148" i="11"/>
  <c r="G148" i="11"/>
  <c r="G286" i="11" s="1"/>
  <c r="H148" i="11"/>
  <c r="J148" i="11"/>
  <c r="K148" i="11"/>
  <c r="M148" i="11"/>
  <c r="M286" i="11" s="1"/>
  <c r="N148" i="11"/>
  <c r="P148" i="11"/>
  <c r="Q148" i="11"/>
  <c r="S148" i="11"/>
  <c r="S286" i="11" s="1"/>
  <c r="T148" i="11"/>
  <c r="V148" i="11"/>
  <c r="W148" i="11"/>
  <c r="Y148" i="11"/>
  <c r="Y286" i="11" s="1"/>
  <c r="Z148" i="11"/>
  <c r="AB148" i="11"/>
  <c r="AC148" i="11"/>
  <c r="AE148" i="11"/>
  <c r="AE286" i="11" s="1"/>
  <c r="AF148" i="11"/>
  <c r="AH148" i="11"/>
  <c r="AI148" i="11"/>
  <c r="D149" i="11"/>
  <c r="E149" i="11"/>
  <c r="G149" i="11"/>
  <c r="H149" i="11"/>
  <c r="J149" i="11"/>
  <c r="K149" i="11"/>
  <c r="M149" i="11"/>
  <c r="N149" i="11"/>
  <c r="P149" i="11"/>
  <c r="Q149" i="11"/>
  <c r="S149" i="11"/>
  <c r="T149" i="11"/>
  <c r="V149" i="11"/>
  <c r="W149" i="11"/>
  <c r="Y149" i="11"/>
  <c r="Z149" i="11"/>
  <c r="AB149" i="11"/>
  <c r="AC149" i="11"/>
  <c r="AE149" i="11"/>
  <c r="AF149" i="11"/>
  <c r="AH149" i="11"/>
  <c r="AI149" i="11"/>
  <c r="D150" i="11"/>
  <c r="E150" i="11"/>
  <c r="G150" i="11"/>
  <c r="H150" i="11"/>
  <c r="J150" i="11"/>
  <c r="K150" i="11"/>
  <c r="M150" i="11"/>
  <c r="N150" i="11"/>
  <c r="P150" i="11"/>
  <c r="Q150" i="11"/>
  <c r="S150" i="11"/>
  <c r="T150" i="11"/>
  <c r="V150" i="11"/>
  <c r="W150" i="11"/>
  <c r="Y150" i="11"/>
  <c r="Z150" i="11"/>
  <c r="AB150" i="11"/>
  <c r="AC150" i="11"/>
  <c r="AE150" i="11"/>
  <c r="AF150" i="11"/>
  <c r="AH150" i="11"/>
  <c r="AI150" i="11"/>
  <c r="D151" i="11"/>
  <c r="D306" i="11" s="1"/>
  <c r="E151" i="11"/>
  <c r="G151" i="11"/>
  <c r="H151" i="11"/>
  <c r="J151" i="11"/>
  <c r="K151" i="11"/>
  <c r="M151" i="11"/>
  <c r="N151" i="11"/>
  <c r="P151" i="11"/>
  <c r="P306" i="11" s="1"/>
  <c r="Q151" i="11"/>
  <c r="S151" i="11"/>
  <c r="T151" i="11"/>
  <c r="V151" i="11"/>
  <c r="W151" i="11"/>
  <c r="Y151" i="11"/>
  <c r="Z151" i="11"/>
  <c r="AB151" i="11"/>
  <c r="AB306" i="11" s="1"/>
  <c r="AC151" i="11"/>
  <c r="AE151" i="11"/>
  <c r="AF151" i="11"/>
  <c r="AH151" i="11"/>
  <c r="AI151" i="11"/>
  <c r="D152" i="11"/>
  <c r="E152" i="11"/>
  <c r="G152" i="11"/>
  <c r="H152" i="11"/>
  <c r="J152" i="11"/>
  <c r="K152" i="11"/>
  <c r="M152" i="11"/>
  <c r="N152" i="11"/>
  <c r="P152" i="11"/>
  <c r="Q152" i="11"/>
  <c r="S152" i="11"/>
  <c r="T152" i="11"/>
  <c r="V152" i="11"/>
  <c r="W152" i="11"/>
  <c r="Y152" i="11"/>
  <c r="Z152" i="11"/>
  <c r="AB152" i="11"/>
  <c r="AC152" i="11"/>
  <c r="AE152" i="11"/>
  <c r="AF152" i="11"/>
  <c r="AH152" i="11"/>
  <c r="AI152" i="11"/>
  <c r="D153" i="11"/>
  <c r="E153" i="11"/>
  <c r="G153" i="11"/>
  <c r="H153" i="11"/>
  <c r="J153" i="11"/>
  <c r="K153" i="11"/>
  <c r="M153" i="11"/>
  <c r="N153" i="11"/>
  <c r="P153" i="11"/>
  <c r="Q153" i="11"/>
  <c r="S153" i="11"/>
  <c r="T153" i="11"/>
  <c r="V153" i="11"/>
  <c r="W153" i="11"/>
  <c r="Y153" i="11"/>
  <c r="Z153" i="11"/>
  <c r="AB153" i="11"/>
  <c r="AC153" i="11"/>
  <c r="AE153" i="11"/>
  <c r="AF153" i="11"/>
  <c r="AH153" i="11"/>
  <c r="AI153" i="11"/>
  <c r="D156" i="11"/>
  <c r="E156" i="11"/>
  <c r="G156" i="11"/>
  <c r="H156" i="11"/>
  <c r="J156" i="11"/>
  <c r="K156" i="11"/>
  <c r="M156" i="11"/>
  <c r="N156" i="11"/>
  <c r="P156" i="11"/>
  <c r="Q156" i="11"/>
  <c r="S156" i="11"/>
  <c r="T156" i="11"/>
  <c r="V156" i="11"/>
  <c r="W156" i="11"/>
  <c r="Y156" i="11"/>
  <c r="Z156" i="11"/>
  <c r="AB156" i="11"/>
  <c r="AC156" i="11"/>
  <c r="AE156" i="11"/>
  <c r="AF156" i="11"/>
  <c r="AH156" i="11"/>
  <c r="AI156" i="11"/>
  <c r="D157" i="11"/>
  <c r="D229" i="11" s="1"/>
  <c r="E157" i="11"/>
  <c r="G157" i="11"/>
  <c r="H157" i="11"/>
  <c r="H229" i="11" s="1"/>
  <c r="J157" i="11"/>
  <c r="J229" i="11" s="1"/>
  <c r="K157" i="11"/>
  <c r="M157" i="11"/>
  <c r="N157" i="11"/>
  <c r="P157" i="11"/>
  <c r="P229" i="11" s="1"/>
  <c r="Q157" i="11"/>
  <c r="S157" i="11"/>
  <c r="T157" i="11"/>
  <c r="T229" i="11" s="1"/>
  <c r="V157" i="11"/>
  <c r="V229" i="11" s="1"/>
  <c r="W157" i="11"/>
  <c r="Y157" i="11"/>
  <c r="Z157" i="11"/>
  <c r="AB157" i="11"/>
  <c r="AB229" i="11" s="1"/>
  <c r="AC157" i="11"/>
  <c r="AE157" i="11"/>
  <c r="AF157" i="11"/>
  <c r="AF229" i="11" s="1"/>
  <c r="AH157" i="11"/>
  <c r="AH229" i="11" s="1"/>
  <c r="AI157" i="11"/>
  <c r="D158" i="11"/>
  <c r="E158" i="11"/>
  <c r="G158" i="11"/>
  <c r="G238" i="11" s="1"/>
  <c r="H158" i="11"/>
  <c r="J158" i="11"/>
  <c r="K158" i="11"/>
  <c r="K238" i="11" s="1"/>
  <c r="M158" i="11"/>
  <c r="M238" i="11" s="1"/>
  <c r="N158" i="11"/>
  <c r="P158" i="11"/>
  <c r="Q158" i="11"/>
  <c r="S158" i="11"/>
  <c r="T158" i="11"/>
  <c r="V158" i="11"/>
  <c r="W158" i="11"/>
  <c r="W238" i="11" s="1"/>
  <c r="Y158" i="11"/>
  <c r="Y238" i="11" s="1"/>
  <c r="Z158" i="11"/>
  <c r="AB158" i="11"/>
  <c r="AC158" i="11"/>
  <c r="AE158" i="11"/>
  <c r="AE238" i="11" s="1"/>
  <c r="AF158" i="11"/>
  <c r="AH158" i="11"/>
  <c r="AI158" i="11"/>
  <c r="AI238" i="11" s="1"/>
  <c r="D159" i="11"/>
  <c r="D239" i="11" s="1"/>
  <c r="E159" i="11"/>
  <c r="G159" i="11"/>
  <c r="H159" i="11"/>
  <c r="J159" i="11"/>
  <c r="K159" i="11"/>
  <c r="M159" i="11"/>
  <c r="N159" i="11"/>
  <c r="N239" i="11" s="1"/>
  <c r="P159" i="11"/>
  <c r="P239" i="11" s="1"/>
  <c r="Q159" i="11"/>
  <c r="S159" i="11"/>
  <c r="T159" i="11"/>
  <c r="V159" i="11"/>
  <c r="V239" i="11" s="1"/>
  <c r="W159" i="11"/>
  <c r="Y159" i="11"/>
  <c r="Z159" i="11"/>
  <c r="Z239" i="11" s="1"/>
  <c r="AB159" i="11"/>
  <c r="AB239" i="11" s="1"/>
  <c r="AC159" i="11"/>
  <c r="AE159" i="11"/>
  <c r="AF159" i="11"/>
  <c r="AH159" i="11"/>
  <c r="AI159" i="11"/>
  <c r="D160" i="11"/>
  <c r="E160" i="11"/>
  <c r="E240" i="11" s="1"/>
  <c r="G160" i="11"/>
  <c r="G240" i="11" s="1"/>
  <c r="H160" i="11"/>
  <c r="J160" i="11"/>
  <c r="K160" i="11"/>
  <c r="M160" i="11"/>
  <c r="M240" i="11" s="1"/>
  <c r="N160" i="11"/>
  <c r="P160" i="11"/>
  <c r="Q160" i="11"/>
  <c r="Q240" i="11" s="1"/>
  <c r="S160" i="11"/>
  <c r="S240" i="11" s="1"/>
  <c r="T160" i="11"/>
  <c r="V160" i="11"/>
  <c r="W160" i="11"/>
  <c r="Y160" i="11"/>
  <c r="Y240" i="11" s="1"/>
  <c r="Z160" i="11"/>
  <c r="AB160" i="11"/>
  <c r="AC160" i="11"/>
  <c r="AC240" i="11" s="1"/>
  <c r="AE160" i="11"/>
  <c r="AE240" i="11" s="1"/>
  <c r="AF160" i="11"/>
  <c r="AH160" i="11"/>
  <c r="AI160" i="11"/>
  <c r="D161" i="11"/>
  <c r="D241" i="11" s="1"/>
  <c r="E161" i="11"/>
  <c r="G161" i="11"/>
  <c r="H161" i="11"/>
  <c r="H241" i="11" s="1"/>
  <c r="J161" i="11"/>
  <c r="J241" i="11" s="1"/>
  <c r="K161" i="11"/>
  <c r="M161" i="11"/>
  <c r="N161" i="11"/>
  <c r="P161" i="11"/>
  <c r="P241" i="11" s="1"/>
  <c r="Q161" i="11"/>
  <c r="S161" i="11"/>
  <c r="T161" i="11"/>
  <c r="V161" i="11"/>
  <c r="V241" i="11" s="1"/>
  <c r="W161" i="11"/>
  <c r="Y161" i="11"/>
  <c r="Z161" i="11"/>
  <c r="AB161" i="11"/>
  <c r="AB241" i="11" s="1"/>
  <c r="AC161" i="11"/>
  <c r="AE161" i="11"/>
  <c r="AF161" i="11"/>
  <c r="AH161" i="11"/>
  <c r="AH241" i="11" s="1"/>
  <c r="AI161" i="11"/>
  <c r="D162" i="11"/>
  <c r="E162" i="11"/>
  <c r="G162" i="11"/>
  <c r="G242" i="11" s="1"/>
  <c r="H162" i="11"/>
  <c r="J162" i="11"/>
  <c r="K162" i="11"/>
  <c r="M162" i="11"/>
  <c r="M242" i="11" s="1"/>
  <c r="N162" i="11"/>
  <c r="P162" i="11"/>
  <c r="Q162" i="11"/>
  <c r="S162" i="11"/>
  <c r="S242" i="11" s="1"/>
  <c r="T162" i="11"/>
  <c r="V162" i="11"/>
  <c r="W162" i="11"/>
  <c r="Y162" i="11"/>
  <c r="Y242" i="11" s="1"/>
  <c r="Z162" i="11"/>
  <c r="AB162" i="11"/>
  <c r="AC162" i="11"/>
  <c r="AE162" i="11"/>
  <c r="AE242" i="11" s="1"/>
  <c r="AF162" i="11"/>
  <c r="AH162" i="11"/>
  <c r="AI162" i="11"/>
  <c r="D163" i="11"/>
  <c r="D247" i="11" s="1"/>
  <c r="E163" i="11"/>
  <c r="G163" i="11"/>
  <c r="H163" i="11"/>
  <c r="J163" i="11"/>
  <c r="J247" i="11" s="1"/>
  <c r="K163" i="11"/>
  <c r="M163" i="11"/>
  <c r="N163" i="11"/>
  <c r="P163" i="11"/>
  <c r="P247" i="11" s="1"/>
  <c r="Q163" i="11"/>
  <c r="S163" i="11"/>
  <c r="T163" i="11"/>
  <c r="V163" i="11"/>
  <c r="V247" i="11" s="1"/>
  <c r="W163" i="11"/>
  <c r="Y163" i="11"/>
  <c r="Z163" i="11"/>
  <c r="AB163" i="11"/>
  <c r="AB247" i="11" s="1"/>
  <c r="AC163" i="11"/>
  <c r="AE163" i="11"/>
  <c r="AF163" i="11"/>
  <c r="AH163" i="11"/>
  <c r="AH247" i="11" s="1"/>
  <c r="AI163" i="11"/>
  <c r="D164" i="11"/>
  <c r="E164" i="11"/>
  <c r="G164" i="11"/>
  <c r="G248" i="11" s="1"/>
  <c r="H164" i="11"/>
  <c r="J164" i="11"/>
  <c r="K164" i="11"/>
  <c r="M164" i="11"/>
  <c r="M248" i="11" s="1"/>
  <c r="N164" i="11"/>
  <c r="P164" i="11"/>
  <c r="Q164" i="11"/>
  <c r="S164" i="11"/>
  <c r="S248" i="11" s="1"/>
  <c r="T164" i="11"/>
  <c r="V164" i="11"/>
  <c r="W164" i="11"/>
  <c r="Y164" i="11"/>
  <c r="Y248" i="11" s="1"/>
  <c r="Z164" i="11"/>
  <c r="AB164" i="11"/>
  <c r="AC164" i="11"/>
  <c r="AE164" i="11"/>
  <c r="AE248" i="11" s="1"/>
  <c r="AF164" i="11"/>
  <c r="AH164" i="11"/>
  <c r="AI164" i="11"/>
  <c r="D165" i="11"/>
  <c r="D249" i="11" s="1"/>
  <c r="E165" i="11"/>
  <c r="G165" i="11"/>
  <c r="H165" i="11"/>
  <c r="J165" i="11"/>
  <c r="J249" i="11" s="1"/>
  <c r="K165" i="11"/>
  <c r="M165" i="11"/>
  <c r="N165" i="11"/>
  <c r="P165" i="11"/>
  <c r="P249" i="11" s="1"/>
  <c r="Q165" i="11"/>
  <c r="S165" i="11"/>
  <c r="T165" i="11"/>
  <c r="V165" i="11"/>
  <c r="V249" i="11" s="1"/>
  <c r="W165" i="11"/>
  <c r="Y165" i="11"/>
  <c r="Z165" i="11"/>
  <c r="AB165" i="11"/>
  <c r="AB249" i="11" s="1"/>
  <c r="AC165" i="11"/>
  <c r="AE165" i="11"/>
  <c r="AF165" i="11"/>
  <c r="AH165" i="11"/>
  <c r="AH249" i="11" s="1"/>
  <c r="AI165" i="11"/>
  <c r="D166" i="11"/>
  <c r="E166" i="11"/>
  <c r="G166" i="11"/>
  <c r="G250" i="11" s="1"/>
  <c r="H166" i="11"/>
  <c r="J166" i="11"/>
  <c r="K166" i="11"/>
  <c r="M166" i="11"/>
  <c r="M250" i="11" s="1"/>
  <c r="N166" i="11"/>
  <c r="P166" i="11"/>
  <c r="Q166" i="11"/>
  <c r="S166" i="11"/>
  <c r="S250" i="11" s="1"/>
  <c r="T166" i="11"/>
  <c r="V166" i="11"/>
  <c r="W166" i="11"/>
  <c r="Y166" i="11"/>
  <c r="Y250" i="11" s="1"/>
  <c r="Z166" i="11"/>
  <c r="AB166" i="11"/>
  <c r="AC166" i="11"/>
  <c r="AE166" i="11"/>
  <c r="AE250" i="11" s="1"/>
  <c r="AF166" i="11"/>
  <c r="AH166" i="11"/>
  <c r="AI166" i="11"/>
  <c r="D167" i="11"/>
  <c r="D251" i="11" s="1"/>
  <c r="E167" i="11"/>
  <c r="G167" i="11"/>
  <c r="H167" i="11"/>
  <c r="J167" i="11"/>
  <c r="J251" i="11" s="1"/>
  <c r="K167" i="11"/>
  <c r="M167" i="11"/>
  <c r="N167" i="11"/>
  <c r="P167" i="11"/>
  <c r="P251" i="11" s="1"/>
  <c r="Q167" i="11"/>
  <c r="S167" i="11"/>
  <c r="T167" i="11"/>
  <c r="V167" i="11"/>
  <c r="V251" i="11" s="1"/>
  <c r="W167" i="11"/>
  <c r="Y167" i="11"/>
  <c r="Z167" i="11"/>
  <c r="AB167" i="11"/>
  <c r="AB251" i="11" s="1"/>
  <c r="AC167" i="11"/>
  <c r="AE167" i="11"/>
  <c r="AF167" i="11"/>
  <c r="AH167" i="11"/>
  <c r="AH251" i="11" s="1"/>
  <c r="AI167" i="11"/>
  <c r="D168" i="11"/>
  <c r="E168" i="11"/>
  <c r="G168" i="11"/>
  <c r="G252" i="11" s="1"/>
  <c r="H168" i="11"/>
  <c r="J168" i="11"/>
  <c r="K168" i="11"/>
  <c r="M168" i="11"/>
  <c r="M252" i="11" s="1"/>
  <c r="N168" i="11"/>
  <c r="P168" i="11"/>
  <c r="Q168" i="11"/>
  <c r="S168" i="11"/>
  <c r="S252" i="11" s="1"/>
  <c r="T168" i="11"/>
  <c r="V168" i="11"/>
  <c r="W168" i="11"/>
  <c r="Y168" i="11"/>
  <c r="Y252" i="11" s="1"/>
  <c r="Z168" i="11"/>
  <c r="AB168" i="11"/>
  <c r="AC168" i="11"/>
  <c r="AE168" i="11"/>
  <c r="AE252" i="11" s="1"/>
  <c r="AF168" i="11"/>
  <c r="AH168" i="11"/>
  <c r="AI168" i="11"/>
  <c r="D169" i="11"/>
  <c r="D253" i="11" s="1"/>
  <c r="E169" i="11"/>
  <c r="G169" i="11"/>
  <c r="H169" i="11"/>
  <c r="J169" i="11"/>
  <c r="J253" i="11" s="1"/>
  <c r="K169" i="11"/>
  <c r="M169" i="11"/>
  <c r="N169" i="11"/>
  <c r="P169" i="11"/>
  <c r="P253" i="11" s="1"/>
  <c r="Q169" i="11"/>
  <c r="S169" i="11"/>
  <c r="T169" i="11"/>
  <c r="V169" i="11"/>
  <c r="V253" i="11" s="1"/>
  <c r="W169" i="11"/>
  <c r="Y169" i="11"/>
  <c r="Z169" i="11"/>
  <c r="AB169" i="11"/>
  <c r="AB253" i="11" s="1"/>
  <c r="AC169" i="11"/>
  <c r="AE169" i="11"/>
  <c r="AF169" i="11"/>
  <c r="AH169" i="11"/>
  <c r="AH253" i="11" s="1"/>
  <c r="AI169" i="11"/>
  <c r="D170" i="11"/>
  <c r="E170" i="11"/>
  <c r="G170" i="11"/>
  <c r="H170" i="11"/>
  <c r="J170" i="11"/>
  <c r="K170" i="11"/>
  <c r="M170" i="11"/>
  <c r="N170" i="11"/>
  <c r="P170" i="11"/>
  <c r="Q170" i="11"/>
  <c r="S170" i="11"/>
  <c r="T170" i="11"/>
  <c r="V170" i="11"/>
  <c r="W170" i="11"/>
  <c r="Y170" i="11"/>
  <c r="Z170" i="11"/>
  <c r="AB170" i="11"/>
  <c r="AC170" i="11"/>
  <c r="AE170" i="11"/>
  <c r="AF170" i="11"/>
  <c r="AH170" i="11"/>
  <c r="AI170" i="11"/>
  <c r="D171" i="11"/>
  <c r="E171" i="11"/>
  <c r="G171" i="11"/>
  <c r="H171" i="11"/>
  <c r="J171" i="11"/>
  <c r="K171" i="11"/>
  <c r="M171" i="11"/>
  <c r="N171" i="11"/>
  <c r="N260" i="11" s="1"/>
  <c r="P171" i="11"/>
  <c r="Q171" i="11"/>
  <c r="S171" i="11"/>
  <c r="T171" i="11"/>
  <c r="V171" i="11"/>
  <c r="W171" i="11"/>
  <c r="Y171" i="11"/>
  <c r="Z171" i="11"/>
  <c r="Z260" i="11" s="1"/>
  <c r="AB171" i="11"/>
  <c r="AB260" i="11" s="1"/>
  <c r="AC171" i="11"/>
  <c r="AE171" i="11"/>
  <c r="AF171" i="11"/>
  <c r="AH171" i="11"/>
  <c r="AH260" i="11" s="1"/>
  <c r="AI171" i="11"/>
  <c r="D172" i="11"/>
  <c r="E172" i="11"/>
  <c r="E261" i="11" s="1"/>
  <c r="G172" i="11"/>
  <c r="H172" i="11"/>
  <c r="J172" i="11"/>
  <c r="K172" i="11"/>
  <c r="M172" i="11"/>
  <c r="M261" i="11" s="1"/>
  <c r="N172" i="11"/>
  <c r="P172" i="11"/>
  <c r="Q172" i="11"/>
  <c r="Q261" i="11" s="1"/>
  <c r="S172" i="11"/>
  <c r="T172" i="11"/>
  <c r="V172" i="11"/>
  <c r="W172" i="11"/>
  <c r="Y172" i="11"/>
  <c r="Z172" i="11"/>
  <c r="AB172" i="11"/>
  <c r="AC172" i="11"/>
  <c r="AC261" i="11" s="1"/>
  <c r="AE172" i="11"/>
  <c r="AF172" i="11"/>
  <c r="AH172" i="11"/>
  <c r="AI172" i="11"/>
  <c r="D173" i="11"/>
  <c r="E173" i="11"/>
  <c r="G173" i="11"/>
  <c r="H173" i="11"/>
  <c r="H266" i="11" s="1"/>
  <c r="J173" i="11"/>
  <c r="K173" i="11"/>
  <c r="M173" i="11"/>
  <c r="N173" i="11"/>
  <c r="P173" i="11"/>
  <c r="Q173" i="11"/>
  <c r="S173" i="11"/>
  <c r="T173" i="11"/>
  <c r="T266" i="11" s="1"/>
  <c r="V173" i="11"/>
  <c r="V266" i="11" s="1"/>
  <c r="W173" i="11"/>
  <c r="Y173" i="11"/>
  <c r="Z173" i="11"/>
  <c r="AB173" i="11"/>
  <c r="AB266" i="11" s="1"/>
  <c r="AC173" i="11"/>
  <c r="AE173" i="11"/>
  <c r="AF173" i="11"/>
  <c r="AF266" i="11" s="1"/>
  <c r="AH173" i="11"/>
  <c r="AI173" i="11"/>
  <c r="D174" i="11"/>
  <c r="E174" i="11"/>
  <c r="G174" i="11"/>
  <c r="H174" i="11"/>
  <c r="J174" i="11"/>
  <c r="K174" i="11"/>
  <c r="K271" i="11" s="1"/>
  <c r="M174" i="11"/>
  <c r="M271" i="11" s="1"/>
  <c r="N174" i="11"/>
  <c r="P174" i="11"/>
  <c r="Q174" i="11"/>
  <c r="S174" i="11"/>
  <c r="S271" i="11" s="1"/>
  <c r="T174" i="11"/>
  <c r="V174" i="11"/>
  <c r="W174" i="11"/>
  <c r="W271" i="11" s="1"/>
  <c r="Y174" i="11"/>
  <c r="Z174" i="11"/>
  <c r="AB174" i="11"/>
  <c r="AC174" i="11"/>
  <c r="AE174" i="11"/>
  <c r="AE271" i="11" s="1"/>
  <c r="AF174" i="11"/>
  <c r="AH174" i="11"/>
  <c r="AI174" i="11"/>
  <c r="AI271" i="11" s="1"/>
  <c r="D175" i="11"/>
  <c r="D273" i="11" s="1"/>
  <c r="E175" i="11"/>
  <c r="G175" i="11"/>
  <c r="H175" i="11"/>
  <c r="J175" i="11"/>
  <c r="J273" i="11" s="1"/>
  <c r="K175" i="11"/>
  <c r="M175" i="11"/>
  <c r="N175" i="11"/>
  <c r="P175" i="11"/>
  <c r="P273" i="11" s="1"/>
  <c r="Q175" i="11"/>
  <c r="S175" i="11"/>
  <c r="T175" i="11"/>
  <c r="V175" i="11"/>
  <c r="V273" i="11" s="1"/>
  <c r="W175" i="11"/>
  <c r="Y175" i="11"/>
  <c r="Z175" i="11"/>
  <c r="AB175" i="11"/>
  <c r="AB273" i="11" s="1"/>
  <c r="AC175" i="11"/>
  <c r="AE175" i="11"/>
  <c r="AF175" i="11"/>
  <c r="AH175" i="11"/>
  <c r="AH273" i="11" s="1"/>
  <c r="AI175" i="11"/>
  <c r="D176" i="11"/>
  <c r="E176" i="11"/>
  <c r="G176" i="11"/>
  <c r="G279" i="11" s="1"/>
  <c r="H176" i="11"/>
  <c r="J176" i="11"/>
  <c r="K176" i="11"/>
  <c r="M176" i="11"/>
  <c r="M279" i="11" s="1"/>
  <c r="N176" i="11"/>
  <c r="P176" i="11"/>
  <c r="Q176" i="11"/>
  <c r="S176" i="11"/>
  <c r="T176" i="11"/>
  <c r="V176" i="11"/>
  <c r="W176" i="11"/>
  <c r="Y176" i="11"/>
  <c r="Z176" i="11"/>
  <c r="AB176" i="11"/>
  <c r="AC176" i="11"/>
  <c r="AE176" i="11"/>
  <c r="AE279" i="11" s="1"/>
  <c r="AF176" i="11"/>
  <c r="AH176" i="11"/>
  <c r="AI176" i="11"/>
  <c r="D177" i="11"/>
  <c r="D281" i="11" s="1"/>
  <c r="E177" i="11"/>
  <c r="G177" i="11"/>
  <c r="H177" i="11"/>
  <c r="J177" i="11"/>
  <c r="J281" i="11" s="1"/>
  <c r="K177" i="11"/>
  <c r="M177" i="11"/>
  <c r="N177" i="11"/>
  <c r="P177" i="11"/>
  <c r="P281" i="11" s="1"/>
  <c r="Q177" i="11"/>
  <c r="S177" i="11"/>
  <c r="T177" i="11"/>
  <c r="V177" i="11"/>
  <c r="V281" i="11" s="1"/>
  <c r="W177" i="11"/>
  <c r="Y177" i="11"/>
  <c r="Z177" i="11"/>
  <c r="AB177" i="11"/>
  <c r="AB281" i="11" s="1"/>
  <c r="AC177" i="11"/>
  <c r="AE177" i="11"/>
  <c r="AF177" i="11"/>
  <c r="AH177" i="11"/>
  <c r="AH281" i="11" s="1"/>
  <c r="AI177" i="11"/>
  <c r="D178" i="11"/>
  <c r="E178" i="11"/>
  <c r="G178" i="11"/>
  <c r="H178" i="11"/>
  <c r="J178" i="11"/>
  <c r="K178" i="11"/>
  <c r="M178" i="11"/>
  <c r="N178" i="11"/>
  <c r="P178" i="11"/>
  <c r="Q178" i="11"/>
  <c r="S178" i="11"/>
  <c r="T178" i="11"/>
  <c r="V178" i="11"/>
  <c r="W178" i="11"/>
  <c r="Y178" i="11"/>
  <c r="Z178" i="11"/>
  <c r="AB178" i="11"/>
  <c r="AC178" i="11"/>
  <c r="AE178" i="11"/>
  <c r="AF178" i="11"/>
  <c r="AH178" i="11"/>
  <c r="AI178" i="11"/>
  <c r="D179" i="11"/>
  <c r="E179" i="11"/>
  <c r="G179" i="11"/>
  <c r="H179" i="11"/>
  <c r="J179" i="11"/>
  <c r="K179" i="11"/>
  <c r="M179" i="11"/>
  <c r="N179" i="11"/>
  <c r="P179" i="11"/>
  <c r="Q179" i="11"/>
  <c r="S179" i="11"/>
  <c r="T179" i="11"/>
  <c r="V179" i="11"/>
  <c r="W179" i="11"/>
  <c r="Y179" i="11"/>
  <c r="Z179" i="11"/>
  <c r="AB179" i="11"/>
  <c r="AC179" i="11"/>
  <c r="AE179" i="11"/>
  <c r="AF179" i="11"/>
  <c r="AH179" i="11"/>
  <c r="AI179" i="11"/>
  <c r="D180" i="11"/>
  <c r="E180" i="11"/>
  <c r="G180" i="11"/>
  <c r="G311" i="11" s="1"/>
  <c r="H180" i="11"/>
  <c r="J180" i="11"/>
  <c r="K180" i="11"/>
  <c r="M180" i="11"/>
  <c r="M311" i="11" s="1"/>
  <c r="N180" i="11"/>
  <c r="P180" i="11"/>
  <c r="Q180" i="11"/>
  <c r="S180" i="11"/>
  <c r="S311" i="11" s="1"/>
  <c r="T180" i="11"/>
  <c r="V180" i="11"/>
  <c r="W180" i="11"/>
  <c r="Y180" i="11"/>
  <c r="Y311" i="11" s="1"/>
  <c r="Z180" i="11"/>
  <c r="AB180" i="11"/>
  <c r="AC180" i="11"/>
  <c r="AE180" i="11"/>
  <c r="AE311" i="11" s="1"/>
  <c r="AF180" i="11"/>
  <c r="AH180" i="11"/>
  <c r="AI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Y181" i="11"/>
  <c r="Z181" i="11"/>
  <c r="AB181" i="11"/>
  <c r="AC181" i="11"/>
  <c r="AE181" i="11"/>
  <c r="AF181" i="11"/>
  <c r="AH181" i="11"/>
  <c r="AI181" i="11"/>
  <c r="D182" i="11"/>
  <c r="E182" i="11"/>
  <c r="G182" i="11"/>
  <c r="H182" i="11"/>
  <c r="J182" i="11"/>
  <c r="K182" i="11"/>
  <c r="M182" i="11"/>
  <c r="N182" i="11"/>
  <c r="P182" i="11"/>
  <c r="Q182" i="11"/>
  <c r="S182" i="11"/>
  <c r="T182" i="11"/>
  <c r="V182" i="11"/>
  <c r="W182" i="11"/>
  <c r="Y182" i="11"/>
  <c r="Z182" i="11"/>
  <c r="AB182" i="11"/>
  <c r="AC182" i="11"/>
  <c r="AE182" i="11"/>
  <c r="AF182" i="11"/>
  <c r="AH182" i="11"/>
  <c r="AI182" i="11"/>
  <c r="D185" i="11"/>
  <c r="E185" i="11"/>
  <c r="G185" i="11"/>
  <c r="G224" i="11" s="1"/>
  <c r="H185" i="11"/>
  <c r="J185" i="11"/>
  <c r="J224" i="11" s="1"/>
  <c r="K185" i="11"/>
  <c r="M185" i="11"/>
  <c r="N185" i="11"/>
  <c r="N224" i="11" s="1"/>
  <c r="P185" i="11"/>
  <c r="P224" i="11" s="1"/>
  <c r="Q185" i="11"/>
  <c r="S185" i="11"/>
  <c r="S224" i="11" s="1"/>
  <c r="T185" i="11"/>
  <c r="V185" i="11"/>
  <c r="V224" i="11" s="1"/>
  <c r="W185" i="11"/>
  <c r="Y185" i="11"/>
  <c r="Z185" i="11"/>
  <c r="Z224" i="11" s="1"/>
  <c r="AB185" i="11"/>
  <c r="AC185" i="11"/>
  <c r="AE185" i="11"/>
  <c r="AF185" i="11"/>
  <c r="AH185" i="11"/>
  <c r="AH224" i="11" s="1"/>
  <c r="AI185" i="11"/>
  <c r="D186" i="11"/>
  <c r="E186" i="11"/>
  <c r="E225" i="11" s="1"/>
  <c r="G186" i="11"/>
  <c r="H186" i="11"/>
  <c r="J186" i="11"/>
  <c r="K186" i="11"/>
  <c r="M186" i="11"/>
  <c r="N186" i="11"/>
  <c r="P186" i="11"/>
  <c r="Q186" i="11"/>
  <c r="Q225" i="11" s="1"/>
  <c r="S186" i="11"/>
  <c r="S225" i="11" s="1"/>
  <c r="T186" i="11"/>
  <c r="V186" i="11"/>
  <c r="W186" i="11"/>
  <c r="Y186" i="11"/>
  <c r="Y225" i="11" s="1"/>
  <c r="Z186" i="11"/>
  <c r="AB186" i="11"/>
  <c r="AC186" i="11"/>
  <c r="AC225" i="11" s="1"/>
  <c r="AE186" i="11"/>
  <c r="AE225" i="11" s="1"/>
  <c r="AF186" i="11"/>
  <c r="AH186" i="11"/>
  <c r="AI186" i="11"/>
  <c r="D187" i="11"/>
  <c r="D226" i="11" s="1"/>
  <c r="E187" i="11"/>
  <c r="G187" i="11"/>
  <c r="H187" i="11"/>
  <c r="H226" i="11" s="1"/>
  <c r="J187" i="11"/>
  <c r="K187" i="11"/>
  <c r="M187" i="11"/>
  <c r="N187" i="11"/>
  <c r="P187" i="11"/>
  <c r="P226" i="11" s="1"/>
  <c r="Q187" i="11"/>
  <c r="S187" i="11"/>
  <c r="T187" i="11"/>
  <c r="T226" i="11" s="1"/>
  <c r="V187" i="11"/>
  <c r="W187" i="11"/>
  <c r="Y187" i="11"/>
  <c r="Z187" i="11"/>
  <c r="AB187" i="11"/>
  <c r="AC187" i="11"/>
  <c r="AE187" i="11"/>
  <c r="AF187" i="11"/>
  <c r="AF226" i="11" s="1"/>
  <c r="AH187" i="11"/>
  <c r="AI187" i="11"/>
  <c r="D188" i="11"/>
  <c r="E188" i="11"/>
  <c r="G188" i="11"/>
  <c r="H188" i="11"/>
  <c r="J188" i="11"/>
  <c r="K188" i="11"/>
  <c r="K227" i="11" s="1"/>
  <c r="M188" i="11"/>
  <c r="M227" i="11" s="1"/>
  <c r="N188" i="11"/>
  <c r="P188" i="11"/>
  <c r="Q188" i="11"/>
  <c r="S188" i="11"/>
  <c r="S227" i="11" s="1"/>
  <c r="T188" i="11"/>
  <c r="V188" i="11"/>
  <c r="W188" i="11"/>
  <c r="W227" i="11" s="1"/>
  <c r="Y188" i="11"/>
  <c r="Y227" i="11" s="1"/>
  <c r="Z188" i="11"/>
  <c r="AB188" i="11"/>
  <c r="AC188" i="11"/>
  <c r="AE188" i="11"/>
  <c r="AF188" i="11"/>
  <c r="AH188" i="11"/>
  <c r="AI188" i="11"/>
  <c r="AI227" i="11" s="1"/>
  <c r="D189" i="11"/>
  <c r="E189" i="11"/>
  <c r="G189" i="11"/>
  <c r="H189" i="11"/>
  <c r="J189" i="11"/>
  <c r="K189" i="11"/>
  <c r="M189" i="11"/>
  <c r="N189" i="11"/>
  <c r="N228" i="11" s="1"/>
  <c r="P189" i="11"/>
  <c r="Q189" i="11"/>
  <c r="S189" i="11"/>
  <c r="T189" i="11"/>
  <c r="V189" i="11"/>
  <c r="W189" i="11"/>
  <c r="Y189" i="11"/>
  <c r="Z189" i="11"/>
  <c r="Z228" i="11" s="1"/>
  <c r="AB189" i="11"/>
  <c r="AB228" i="11" s="1"/>
  <c r="AC189" i="11"/>
  <c r="AE189" i="11"/>
  <c r="AF189" i="11"/>
  <c r="AH189" i="11"/>
  <c r="AH228" i="11" s="1"/>
  <c r="AI189" i="11"/>
  <c r="D190" i="11"/>
  <c r="E190" i="11"/>
  <c r="E236" i="11" s="1"/>
  <c r="G190" i="11"/>
  <c r="G236" i="11" s="1"/>
  <c r="H190" i="11"/>
  <c r="J190" i="11"/>
  <c r="K190" i="11"/>
  <c r="M190" i="11"/>
  <c r="N190" i="11"/>
  <c r="P190" i="11"/>
  <c r="Q190" i="11"/>
  <c r="Q236" i="11" s="1"/>
  <c r="S190" i="11"/>
  <c r="S236" i="11" s="1"/>
  <c r="T190" i="11"/>
  <c r="V190" i="11"/>
  <c r="W190" i="11"/>
  <c r="Y190" i="11"/>
  <c r="Y236" i="11" s="1"/>
  <c r="Z190" i="11"/>
  <c r="AB190" i="11"/>
  <c r="AC190" i="11"/>
  <c r="AC236" i="11" s="1"/>
  <c r="AE190" i="11"/>
  <c r="AE236" i="11" s="1"/>
  <c r="AF190" i="11"/>
  <c r="AH190" i="11"/>
  <c r="AI190" i="11"/>
  <c r="D191" i="11"/>
  <c r="E191" i="11"/>
  <c r="G191" i="11"/>
  <c r="H191" i="11"/>
  <c r="H237" i="11" s="1"/>
  <c r="J191" i="11"/>
  <c r="J237" i="11" s="1"/>
  <c r="K191" i="11"/>
  <c r="M191" i="11"/>
  <c r="N191" i="11"/>
  <c r="P191" i="11"/>
  <c r="P237" i="11" s="1"/>
  <c r="Q191" i="11"/>
  <c r="S191" i="11"/>
  <c r="T191" i="11"/>
  <c r="T237" i="11" s="1"/>
  <c r="V191" i="11"/>
  <c r="V237" i="11" s="1"/>
  <c r="W191" i="11"/>
  <c r="Y191" i="11"/>
  <c r="Z191" i="11"/>
  <c r="AB191" i="11"/>
  <c r="AB237" i="11" s="1"/>
  <c r="AC191" i="11"/>
  <c r="AE191" i="11"/>
  <c r="AF191" i="11"/>
  <c r="AF237" i="11" s="1"/>
  <c r="AH191" i="11"/>
  <c r="AH237" i="11" s="1"/>
  <c r="AI191" i="11"/>
  <c r="D192" i="11"/>
  <c r="E192" i="11"/>
  <c r="G192" i="11"/>
  <c r="G243" i="11" s="1"/>
  <c r="H192" i="11"/>
  <c r="J192" i="11"/>
  <c r="K192" i="11"/>
  <c r="K243" i="11" s="1"/>
  <c r="M192" i="11"/>
  <c r="M243" i="11" s="1"/>
  <c r="N192" i="11"/>
  <c r="P192" i="11"/>
  <c r="Q192" i="11"/>
  <c r="S192" i="11"/>
  <c r="T192" i="11"/>
  <c r="V192" i="11"/>
  <c r="W192" i="11"/>
  <c r="W243" i="11" s="1"/>
  <c r="Y192" i="11"/>
  <c r="Z192" i="11"/>
  <c r="AB192" i="11"/>
  <c r="AC192" i="11"/>
  <c r="AE192" i="11"/>
  <c r="AF192" i="11"/>
  <c r="AH192" i="11"/>
  <c r="AI192" i="11"/>
  <c r="AI243" i="11" s="1"/>
  <c r="D193" i="11"/>
  <c r="E193" i="11"/>
  <c r="G193" i="11"/>
  <c r="H193" i="11"/>
  <c r="J193" i="11"/>
  <c r="K193" i="11"/>
  <c r="M193" i="11"/>
  <c r="N193" i="11"/>
  <c r="N244" i="11" s="1"/>
  <c r="P193" i="11"/>
  <c r="P244" i="11" s="1"/>
  <c r="Q193" i="11"/>
  <c r="S193" i="11"/>
  <c r="T193" i="11"/>
  <c r="V193" i="11"/>
  <c r="V244" i="11" s="1"/>
  <c r="W193" i="11"/>
  <c r="Y193" i="11"/>
  <c r="Z193" i="11"/>
  <c r="Z244" i="11" s="1"/>
  <c r="AB193" i="11"/>
  <c r="AC193" i="11"/>
  <c r="AE193" i="11"/>
  <c r="AF193" i="11"/>
  <c r="AH193" i="11"/>
  <c r="AH244" i="11" s="1"/>
  <c r="AI193" i="11"/>
  <c r="D194" i="11"/>
  <c r="E194" i="11"/>
  <c r="G194" i="11"/>
  <c r="G246" i="11" s="1"/>
  <c r="H194" i="11"/>
  <c r="J194" i="11"/>
  <c r="K194" i="11"/>
  <c r="M194" i="11"/>
  <c r="M246" i="11" s="1"/>
  <c r="N194" i="11"/>
  <c r="P194" i="11"/>
  <c r="Q194" i="11"/>
  <c r="Q246" i="11" s="1"/>
  <c r="S194" i="11"/>
  <c r="S246" i="11" s="1"/>
  <c r="T194" i="11"/>
  <c r="V194" i="11"/>
  <c r="W194" i="11"/>
  <c r="Y194" i="11"/>
  <c r="Y246" i="11" s="1"/>
  <c r="Z194" i="11"/>
  <c r="AB194" i="11"/>
  <c r="AC194" i="11"/>
  <c r="AE194" i="11"/>
  <c r="AE246" i="11" s="1"/>
  <c r="AF194" i="11"/>
  <c r="AH194" i="11"/>
  <c r="AI194" i="11"/>
  <c r="D195" i="11"/>
  <c r="D263" i="11" s="1"/>
  <c r="E195" i="11"/>
  <c r="G195" i="11"/>
  <c r="H195" i="11"/>
  <c r="J195" i="11"/>
  <c r="J263" i="11" s="1"/>
  <c r="K195" i="11"/>
  <c r="M195" i="11"/>
  <c r="N195" i="11"/>
  <c r="P195" i="11"/>
  <c r="P263" i="11" s="1"/>
  <c r="Q195" i="11"/>
  <c r="S195" i="11"/>
  <c r="T195" i="11"/>
  <c r="V195" i="11"/>
  <c r="V263" i="11" s="1"/>
  <c r="W195" i="11"/>
  <c r="Y195" i="11"/>
  <c r="Z195" i="11"/>
  <c r="AB195" i="11"/>
  <c r="AB263" i="11" s="1"/>
  <c r="AC195" i="11"/>
  <c r="AE195" i="11"/>
  <c r="AF195" i="11"/>
  <c r="AH195" i="11"/>
  <c r="AH263" i="11" s="1"/>
  <c r="AI195" i="11"/>
  <c r="D196" i="11"/>
  <c r="E196" i="11"/>
  <c r="G196" i="11"/>
  <c r="G276" i="11" s="1"/>
  <c r="H196" i="11"/>
  <c r="J196" i="11"/>
  <c r="K196" i="11"/>
  <c r="M196" i="11"/>
  <c r="M276" i="11" s="1"/>
  <c r="N196" i="11"/>
  <c r="P196" i="11"/>
  <c r="Q196" i="11"/>
  <c r="S196" i="11"/>
  <c r="S276" i="11" s="1"/>
  <c r="T196" i="11"/>
  <c r="V196" i="11"/>
  <c r="W196" i="11"/>
  <c r="Y196" i="11"/>
  <c r="Y276" i="11" s="1"/>
  <c r="Z196" i="11"/>
  <c r="AB196" i="11"/>
  <c r="AC196" i="11"/>
  <c r="AE196" i="11"/>
  <c r="AE276" i="11" s="1"/>
  <c r="AF196" i="11"/>
  <c r="AH196" i="11"/>
  <c r="AI196" i="11"/>
  <c r="D197" i="11"/>
  <c r="E197" i="11"/>
  <c r="G197" i="11"/>
  <c r="H197" i="11"/>
  <c r="J197" i="11"/>
  <c r="J280" i="11" s="1"/>
  <c r="K197" i="11"/>
  <c r="M197" i="11"/>
  <c r="N197" i="11"/>
  <c r="N280" i="11" s="1"/>
  <c r="P197" i="11"/>
  <c r="Q197" i="11"/>
  <c r="S197" i="11"/>
  <c r="T197" i="11"/>
  <c r="V197" i="11"/>
  <c r="W197" i="11"/>
  <c r="Y197" i="11"/>
  <c r="Z197" i="11"/>
  <c r="Z280" i="11" s="1"/>
  <c r="AB197" i="11"/>
  <c r="AC197" i="11"/>
  <c r="AE197" i="11"/>
  <c r="AF197" i="11"/>
  <c r="AH197" i="11"/>
  <c r="AI197" i="11"/>
  <c r="D198" i="11"/>
  <c r="E198" i="11"/>
  <c r="G198" i="11"/>
  <c r="H198" i="11"/>
  <c r="J198" i="11"/>
  <c r="K198" i="11"/>
  <c r="M198" i="11"/>
  <c r="N198" i="11"/>
  <c r="P198" i="11"/>
  <c r="Q198" i="11"/>
  <c r="S198" i="11"/>
  <c r="T198" i="11"/>
  <c r="V198" i="11"/>
  <c r="W198" i="11"/>
  <c r="Y198" i="11"/>
  <c r="Z198" i="11"/>
  <c r="AB198" i="11"/>
  <c r="AC198" i="11"/>
  <c r="AE198" i="11"/>
  <c r="AF198" i="11"/>
  <c r="AH198" i="11"/>
  <c r="AI198" i="11"/>
  <c r="D199" i="11"/>
  <c r="E199" i="11"/>
  <c r="G199" i="11"/>
  <c r="H199" i="11"/>
  <c r="J199" i="11"/>
  <c r="K199" i="11"/>
  <c r="M199" i="11"/>
  <c r="N199" i="11"/>
  <c r="P199" i="11"/>
  <c r="Q199" i="11"/>
  <c r="S199" i="11"/>
  <c r="T199" i="11"/>
  <c r="V199" i="11"/>
  <c r="W199" i="11"/>
  <c r="Y199" i="11"/>
  <c r="Z199" i="11"/>
  <c r="AB199" i="11"/>
  <c r="AC199" i="11"/>
  <c r="AE199" i="11"/>
  <c r="AF199" i="11"/>
  <c r="AH199" i="11"/>
  <c r="AI199" i="11"/>
  <c r="D200" i="11"/>
  <c r="E200" i="11"/>
  <c r="G200" i="11"/>
  <c r="G298" i="11" s="1"/>
  <c r="H200" i="11"/>
  <c r="J200" i="11"/>
  <c r="K200" i="11"/>
  <c r="M200" i="11"/>
  <c r="M298" i="11" s="1"/>
  <c r="N200" i="11"/>
  <c r="P200" i="11"/>
  <c r="Q200" i="11"/>
  <c r="S200" i="11"/>
  <c r="S298" i="11" s="1"/>
  <c r="T200" i="11"/>
  <c r="V200" i="11"/>
  <c r="W200" i="11"/>
  <c r="Y200" i="11"/>
  <c r="Z200" i="11"/>
  <c r="AB200" i="11"/>
  <c r="AC200" i="11"/>
  <c r="AE200" i="11"/>
  <c r="AE298" i="11" s="1"/>
  <c r="AF200" i="11"/>
  <c r="AH200" i="11"/>
  <c r="AI200" i="11"/>
  <c r="D201" i="11"/>
  <c r="E201" i="11"/>
  <c r="G201" i="11"/>
  <c r="H201" i="11"/>
  <c r="J201" i="11"/>
  <c r="J303" i="11" s="1"/>
  <c r="K201" i="11"/>
  <c r="M201" i="11"/>
  <c r="N201" i="11"/>
  <c r="P201" i="11"/>
  <c r="P303" i="11" s="1"/>
  <c r="Q201" i="11"/>
  <c r="S201" i="11"/>
  <c r="T201" i="11"/>
  <c r="V201" i="11"/>
  <c r="V303" i="11" s="1"/>
  <c r="W201" i="11"/>
  <c r="Y201" i="11"/>
  <c r="Z201" i="11"/>
  <c r="AB201" i="11"/>
  <c r="AC201" i="11"/>
  <c r="AE201" i="11"/>
  <c r="AF201" i="11"/>
  <c r="AH201" i="11"/>
  <c r="AH303" i="11" s="1"/>
  <c r="AI201" i="11"/>
  <c r="D202" i="11"/>
  <c r="E202" i="11"/>
  <c r="G202" i="11"/>
  <c r="G305" i="11" s="1"/>
  <c r="H202" i="11"/>
  <c r="J202" i="11"/>
  <c r="K202" i="11"/>
  <c r="M202" i="11"/>
  <c r="M305" i="11" s="1"/>
  <c r="N202" i="11"/>
  <c r="P202" i="11"/>
  <c r="Q202" i="11"/>
  <c r="S202" i="11"/>
  <c r="S305" i="11" s="1"/>
  <c r="T202" i="11"/>
  <c r="V202" i="11"/>
  <c r="W202" i="11"/>
  <c r="Y202" i="11"/>
  <c r="Y305" i="11" s="1"/>
  <c r="Z202" i="11"/>
  <c r="AB202" i="11"/>
  <c r="AC202" i="11"/>
  <c r="AE202" i="11"/>
  <c r="AE305" i="11" s="1"/>
  <c r="AF202" i="11"/>
  <c r="AH202" i="11"/>
  <c r="AI202" i="11"/>
  <c r="D203" i="11"/>
  <c r="E203" i="11"/>
  <c r="G203" i="11"/>
  <c r="H203" i="11"/>
  <c r="J203" i="11"/>
  <c r="K203" i="11"/>
  <c r="M203" i="11"/>
  <c r="N203" i="11"/>
  <c r="P203" i="11"/>
  <c r="Q203" i="11"/>
  <c r="S203" i="11"/>
  <c r="T203" i="11"/>
  <c r="V203" i="11"/>
  <c r="W203" i="11"/>
  <c r="Y203" i="11"/>
  <c r="Z203" i="11"/>
  <c r="AB203" i="11"/>
  <c r="AC203" i="11"/>
  <c r="AE203" i="11"/>
  <c r="AF203" i="11"/>
  <c r="AH203" i="11"/>
  <c r="AI203" i="11"/>
  <c r="D204" i="11"/>
  <c r="E204" i="11"/>
  <c r="G204" i="11"/>
  <c r="H204" i="11"/>
  <c r="J204" i="11"/>
  <c r="K204" i="11"/>
  <c r="M204" i="11"/>
  <c r="N204" i="11"/>
  <c r="P204" i="11"/>
  <c r="Q204" i="11"/>
  <c r="S204" i="11"/>
  <c r="T204" i="11"/>
  <c r="V204" i="11"/>
  <c r="W204" i="11"/>
  <c r="Y204" i="11"/>
  <c r="Z204" i="11"/>
  <c r="AB204" i="11"/>
  <c r="AC204" i="11"/>
  <c r="AE204" i="11"/>
  <c r="AF204" i="11"/>
  <c r="AH204" i="11"/>
  <c r="AI204" i="11"/>
  <c r="D206" i="11"/>
  <c r="E206" i="11"/>
  <c r="G206" i="11"/>
  <c r="H206" i="11"/>
  <c r="J206" i="11"/>
  <c r="K206" i="11"/>
  <c r="M206" i="11"/>
  <c r="N206" i="11"/>
  <c r="P206" i="11"/>
  <c r="Q206" i="11"/>
  <c r="S206" i="11"/>
  <c r="T206" i="11"/>
  <c r="V206" i="11"/>
  <c r="W206" i="11"/>
  <c r="Y206" i="11"/>
  <c r="Z206" i="11"/>
  <c r="AB206" i="11"/>
  <c r="AC206" i="11"/>
  <c r="AE206" i="11"/>
  <c r="AF206" i="11"/>
  <c r="AH206" i="11"/>
  <c r="AI206" i="11"/>
  <c r="D207" i="11"/>
  <c r="E207" i="11"/>
  <c r="G207" i="11"/>
  <c r="H207" i="11"/>
  <c r="J207" i="11"/>
  <c r="K207" i="11"/>
  <c r="M207" i="11"/>
  <c r="N207" i="11"/>
  <c r="P207" i="11"/>
  <c r="Q207" i="11"/>
  <c r="S207" i="11"/>
  <c r="T207" i="11"/>
  <c r="V207" i="11"/>
  <c r="W207" i="11"/>
  <c r="Y207" i="11"/>
  <c r="Z207" i="11"/>
  <c r="AB207" i="11"/>
  <c r="AC207" i="11"/>
  <c r="AE207" i="11"/>
  <c r="AF207" i="11"/>
  <c r="AH207" i="11"/>
  <c r="AI207" i="11"/>
  <c r="D209" i="11"/>
  <c r="E209" i="11"/>
  <c r="G209" i="11"/>
  <c r="H209" i="11"/>
  <c r="J209" i="11"/>
  <c r="K209" i="11"/>
  <c r="M209" i="11"/>
  <c r="N209" i="11"/>
  <c r="P209" i="11"/>
  <c r="Q209" i="11"/>
  <c r="S209" i="11"/>
  <c r="T209" i="11"/>
  <c r="V209" i="11"/>
  <c r="W209" i="11"/>
  <c r="Y209" i="11"/>
  <c r="Z209" i="11"/>
  <c r="AB209" i="11"/>
  <c r="AC209" i="11"/>
  <c r="AE209" i="11"/>
  <c r="AF209" i="11"/>
  <c r="AH209" i="11"/>
  <c r="AI209" i="11"/>
  <c r="D211" i="11"/>
  <c r="E211" i="11"/>
  <c r="G211" i="11"/>
  <c r="H211" i="11"/>
  <c r="J211" i="11"/>
  <c r="K211" i="11"/>
  <c r="M211" i="11"/>
  <c r="N211" i="11"/>
  <c r="P211" i="11"/>
  <c r="Q211" i="11"/>
  <c r="S211" i="11"/>
  <c r="T211" i="11"/>
  <c r="V211" i="11"/>
  <c r="W211" i="11"/>
  <c r="Y211" i="11"/>
  <c r="Z211" i="11"/>
  <c r="AB211" i="11"/>
  <c r="AC211" i="11"/>
  <c r="AE211" i="11"/>
  <c r="AF211" i="11"/>
  <c r="AH211" i="11"/>
  <c r="AI211" i="11"/>
  <c r="D218" i="11"/>
  <c r="E218" i="11"/>
  <c r="G218" i="11"/>
  <c r="K218" i="11"/>
  <c r="M218" i="11"/>
  <c r="N218" i="11"/>
  <c r="P218" i="11"/>
  <c r="Q218" i="11"/>
  <c r="S218" i="11"/>
  <c r="W218" i="11"/>
  <c r="Y218" i="11"/>
  <c r="Z218" i="11"/>
  <c r="AC218" i="11"/>
  <c r="AE218" i="11"/>
  <c r="AI218" i="11"/>
  <c r="D219" i="11"/>
  <c r="E219" i="11"/>
  <c r="E320" i="11" s="1"/>
  <c r="E321" i="11" s="1"/>
  <c r="H219" i="11"/>
  <c r="J219" i="11"/>
  <c r="M219" i="11"/>
  <c r="N219" i="11"/>
  <c r="P219" i="11"/>
  <c r="Q219" i="11"/>
  <c r="S219" i="11"/>
  <c r="T219" i="11"/>
  <c r="V219" i="11"/>
  <c r="Z219" i="11"/>
  <c r="AB219" i="11"/>
  <c r="AC219" i="11"/>
  <c r="AE219" i="11"/>
  <c r="AF219" i="11"/>
  <c r="AH219" i="11"/>
  <c r="H220" i="11"/>
  <c r="K220" i="11"/>
  <c r="T220" i="11"/>
  <c r="V220" i="11"/>
  <c r="W220" i="11"/>
  <c r="AF220" i="11"/>
  <c r="AH220" i="11"/>
  <c r="AI220" i="11"/>
  <c r="E221" i="11"/>
  <c r="G221" i="11"/>
  <c r="K221" i="11"/>
  <c r="K320" i="11" s="1"/>
  <c r="K321" i="11" s="1"/>
  <c r="M221" i="11"/>
  <c r="N221" i="11"/>
  <c r="Q221" i="11"/>
  <c r="S221" i="11"/>
  <c r="W221" i="11"/>
  <c r="Y221" i="11"/>
  <c r="Z221" i="11"/>
  <c r="AC221" i="11"/>
  <c r="AE221" i="11"/>
  <c r="AI221" i="11"/>
  <c r="D222" i="11"/>
  <c r="H222" i="11"/>
  <c r="T222" i="11"/>
  <c r="AB222" i="11"/>
  <c r="AF222" i="11"/>
  <c r="D223" i="11"/>
  <c r="E223" i="11"/>
  <c r="G223" i="11"/>
  <c r="H223" i="11"/>
  <c r="J223" i="11"/>
  <c r="K223" i="11"/>
  <c r="M223" i="11"/>
  <c r="N223" i="11"/>
  <c r="P223" i="11"/>
  <c r="Q223" i="11"/>
  <c r="S223" i="11"/>
  <c r="T223" i="11"/>
  <c r="V223" i="11"/>
  <c r="W223" i="11"/>
  <c r="Y223" i="11"/>
  <c r="Z223" i="11"/>
  <c r="AB223" i="11"/>
  <c r="AC223" i="11"/>
  <c r="AE223" i="11"/>
  <c r="AF223" i="11"/>
  <c r="AH223" i="11"/>
  <c r="AI223" i="11"/>
  <c r="D224" i="11"/>
  <c r="E224" i="11"/>
  <c r="H224" i="11"/>
  <c r="K224" i="11"/>
  <c r="M224" i="11"/>
  <c r="Q224" i="11"/>
  <c r="T224" i="11"/>
  <c r="W224" i="11"/>
  <c r="Y224" i="11"/>
  <c r="AB224" i="11"/>
  <c r="AC224" i="11"/>
  <c r="AE224" i="11"/>
  <c r="AF224" i="11"/>
  <c r="AI224" i="11"/>
  <c r="D225" i="11"/>
  <c r="G225" i="11"/>
  <c r="H225" i="11"/>
  <c r="J225" i="11"/>
  <c r="K225" i="11"/>
  <c r="M225" i="11"/>
  <c r="N225" i="11"/>
  <c r="P225" i="11"/>
  <c r="T225" i="11"/>
  <c r="V225" i="11"/>
  <c r="W225" i="11"/>
  <c r="Z225" i="11"/>
  <c r="AB225" i="11"/>
  <c r="AF225" i="11"/>
  <c r="AH225" i="11"/>
  <c r="AI225" i="11"/>
  <c r="E226" i="11"/>
  <c r="G226" i="11"/>
  <c r="J226" i="11"/>
  <c r="K226" i="11"/>
  <c r="M226" i="11"/>
  <c r="N226" i="11"/>
  <c r="N320" i="11" s="1"/>
  <c r="N321" i="11" s="1"/>
  <c r="Q226" i="11"/>
  <c r="S226" i="11"/>
  <c r="V226" i="11"/>
  <c r="W226" i="11"/>
  <c r="Y226" i="11"/>
  <c r="Z226" i="11"/>
  <c r="AB226" i="11"/>
  <c r="AC226" i="11"/>
  <c r="AE226" i="11"/>
  <c r="AH226" i="11"/>
  <c r="AI226" i="11"/>
  <c r="D227" i="11"/>
  <c r="E227" i="11"/>
  <c r="G227" i="11"/>
  <c r="H227" i="11"/>
  <c r="J227" i="11"/>
  <c r="N227" i="11"/>
  <c r="P227" i="11"/>
  <c r="Q227" i="11"/>
  <c r="T227" i="11"/>
  <c r="V227" i="11"/>
  <c r="Z227" i="11"/>
  <c r="AB227" i="11"/>
  <c r="AC227" i="11"/>
  <c r="AE227" i="11"/>
  <c r="AF227" i="11"/>
  <c r="AH227" i="11"/>
  <c r="D228" i="11"/>
  <c r="E228" i="11"/>
  <c r="G228" i="11"/>
  <c r="H228" i="11"/>
  <c r="J228" i="11"/>
  <c r="K228" i="11"/>
  <c r="M228" i="11"/>
  <c r="P228" i="11"/>
  <c r="Q228" i="11"/>
  <c r="S228" i="11"/>
  <c r="T228" i="11"/>
  <c r="V228" i="11"/>
  <c r="W228" i="11"/>
  <c r="Y228" i="11"/>
  <c r="AC228" i="11"/>
  <c r="AE228" i="11"/>
  <c r="AF228" i="11"/>
  <c r="AI228" i="11"/>
  <c r="E229" i="11"/>
  <c r="G229" i="11"/>
  <c r="K229" i="11"/>
  <c r="M229" i="11"/>
  <c r="N229" i="11"/>
  <c r="Q229" i="11"/>
  <c r="S229" i="11"/>
  <c r="W229" i="11"/>
  <c r="Y229" i="11"/>
  <c r="Z229" i="11"/>
  <c r="AC229" i="11"/>
  <c r="AE229" i="11"/>
  <c r="AI229" i="11"/>
  <c r="E230" i="11"/>
  <c r="G230" i="11"/>
  <c r="H230" i="11"/>
  <c r="K230" i="11"/>
  <c r="M230" i="11"/>
  <c r="N230" i="11"/>
  <c r="Q230" i="11"/>
  <c r="S230" i="11"/>
  <c r="T230" i="11"/>
  <c r="W230" i="11"/>
  <c r="Y230" i="11"/>
  <c r="Z230" i="11"/>
  <c r="Z320" i="11" s="1"/>
  <c r="Z321" i="11" s="1"/>
  <c r="AC230" i="11"/>
  <c r="AE230" i="11"/>
  <c r="AF230" i="11"/>
  <c r="AI230" i="11"/>
  <c r="E231" i="11"/>
  <c r="G231" i="11"/>
  <c r="M231" i="11"/>
  <c r="Q231" i="11"/>
  <c r="Q320" i="11" s="1"/>
  <c r="Q321" i="11" s="1"/>
  <c r="W231" i="11"/>
  <c r="Y231" i="11"/>
  <c r="AC231" i="11"/>
  <c r="AI231" i="11"/>
  <c r="D232" i="11"/>
  <c r="H232" i="11"/>
  <c r="J232" i="11"/>
  <c r="K232" i="11"/>
  <c r="N232" i="11"/>
  <c r="P232" i="11"/>
  <c r="T232" i="11"/>
  <c r="V232" i="11"/>
  <c r="W232" i="11"/>
  <c r="Y232" i="11"/>
  <c r="Z232" i="11"/>
  <c r="AB232" i="11"/>
  <c r="AF232" i="11"/>
  <c r="AH232" i="11"/>
  <c r="AI232" i="11"/>
  <c r="K233" i="11"/>
  <c r="N233" i="11"/>
  <c r="P233" i="11"/>
  <c r="Q233" i="11"/>
  <c r="W233" i="11"/>
  <c r="Y233" i="11"/>
  <c r="Z233" i="11"/>
  <c r="AI233" i="11"/>
  <c r="H234" i="11"/>
  <c r="J234" i="11"/>
  <c r="T234" i="11"/>
  <c r="AB234" i="11"/>
  <c r="E235" i="11"/>
  <c r="G235" i="11"/>
  <c r="K235" i="11"/>
  <c r="M235" i="11"/>
  <c r="N235" i="11"/>
  <c r="Q235" i="11"/>
  <c r="S235" i="11"/>
  <c r="W235" i="11"/>
  <c r="Y235" i="11"/>
  <c r="Z235" i="11"/>
  <c r="AC235" i="11"/>
  <c r="AC320" i="11" s="1"/>
  <c r="AC321" i="11" s="1"/>
  <c r="AE235" i="11"/>
  <c r="AI235" i="11"/>
  <c r="D236" i="11"/>
  <c r="H236" i="11"/>
  <c r="J236" i="11"/>
  <c r="K236" i="11"/>
  <c r="M236" i="11"/>
  <c r="N236" i="11"/>
  <c r="P236" i="11"/>
  <c r="T236" i="11"/>
  <c r="V236" i="11"/>
  <c r="W236" i="11"/>
  <c r="Z236" i="11"/>
  <c r="AB236" i="11"/>
  <c r="AF236" i="11"/>
  <c r="AH236" i="11"/>
  <c r="AI236" i="11"/>
  <c r="D237" i="11"/>
  <c r="E237" i="11"/>
  <c r="G237" i="11"/>
  <c r="K237" i="11"/>
  <c r="M237" i="11"/>
  <c r="N237" i="11"/>
  <c r="Q237" i="11"/>
  <c r="S237" i="11"/>
  <c r="W237" i="11"/>
  <c r="Y237" i="11"/>
  <c r="Z237" i="11"/>
  <c r="AC237" i="11"/>
  <c r="AE237" i="11"/>
  <c r="AI237" i="11"/>
  <c r="D238" i="11"/>
  <c r="E238" i="11"/>
  <c r="H238" i="11"/>
  <c r="J238" i="11"/>
  <c r="N238" i="11"/>
  <c r="P238" i="11"/>
  <c r="Q238" i="11"/>
  <c r="S238" i="11"/>
  <c r="T238" i="11"/>
  <c r="V238" i="11"/>
  <c r="Z238" i="11"/>
  <c r="AB238" i="11"/>
  <c r="AC238" i="11"/>
  <c r="AF238" i="11"/>
  <c r="AH238" i="11"/>
  <c r="E239" i="11"/>
  <c r="G239" i="11"/>
  <c r="H239" i="11"/>
  <c r="J239" i="11"/>
  <c r="K239" i="11"/>
  <c r="M239" i="11"/>
  <c r="Q239" i="11"/>
  <c r="S239" i="11"/>
  <c r="T239" i="11"/>
  <c r="W239" i="11"/>
  <c r="Y239" i="11"/>
  <c r="AC239" i="11"/>
  <c r="AE239" i="11"/>
  <c r="AF239" i="11"/>
  <c r="AH239" i="11"/>
  <c r="AI239" i="11"/>
  <c r="AI320" i="11" s="1"/>
  <c r="AI321" i="11" s="1"/>
  <c r="D240" i="11"/>
  <c r="H240" i="11"/>
  <c r="J240" i="11"/>
  <c r="K240" i="11"/>
  <c r="N240" i="11"/>
  <c r="P240" i="11"/>
  <c r="T240" i="11"/>
  <c r="V240" i="11"/>
  <c r="W240" i="11"/>
  <c r="Z240" i="11"/>
  <c r="AB240" i="11"/>
  <c r="AF240" i="11"/>
  <c r="AH240" i="11"/>
  <c r="AI240" i="11"/>
  <c r="E241" i="11"/>
  <c r="G241" i="11"/>
  <c r="K241" i="11"/>
  <c r="M241" i="11"/>
  <c r="N241" i="11"/>
  <c r="Q241" i="11"/>
  <c r="S241" i="11"/>
  <c r="T241" i="11"/>
  <c r="W241" i="11"/>
  <c r="Y241" i="11"/>
  <c r="Z241" i="11"/>
  <c r="AC241" i="11"/>
  <c r="AE241" i="11"/>
  <c r="AF241" i="11"/>
  <c r="AI241" i="11"/>
  <c r="D242" i="11"/>
  <c r="E242" i="11"/>
  <c r="H242" i="11"/>
  <c r="J242" i="11"/>
  <c r="K242" i="11"/>
  <c r="N242" i="11"/>
  <c r="P242" i="11"/>
  <c r="Q242" i="11"/>
  <c r="T242" i="11"/>
  <c r="V242" i="11"/>
  <c r="W242" i="11"/>
  <c r="W320" i="11" s="1"/>
  <c r="W321" i="11" s="1"/>
  <c r="Z242" i="11"/>
  <c r="AB242" i="11"/>
  <c r="AC242" i="11"/>
  <c r="AF242" i="11"/>
  <c r="AH242" i="11"/>
  <c r="AI242" i="11"/>
  <c r="D243" i="11"/>
  <c r="E243" i="11"/>
  <c r="H243" i="11"/>
  <c r="J243" i="11"/>
  <c r="N243" i="11"/>
  <c r="P243" i="11"/>
  <c r="Q243" i="11"/>
  <c r="S243" i="11"/>
  <c r="T243" i="11"/>
  <c r="V243" i="11"/>
  <c r="Y243" i="11"/>
  <c r="Z243" i="11"/>
  <c r="AB243" i="11"/>
  <c r="AC243" i="11"/>
  <c r="AE243" i="11"/>
  <c r="AF243" i="11"/>
  <c r="AH243" i="11"/>
  <c r="D244" i="11"/>
  <c r="E244" i="11"/>
  <c r="G244" i="11"/>
  <c r="H244" i="11"/>
  <c r="J244" i="11"/>
  <c r="K244" i="11"/>
  <c r="M244" i="11"/>
  <c r="Q244" i="11"/>
  <c r="S244" i="11"/>
  <c r="T244" i="11"/>
  <c r="W244" i="11"/>
  <c r="Y244" i="11"/>
  <c r="AB244" i="11"/>
  <c r="AC244" i="11"/>
  <c r="AE244" i="11"/>
  <c r="AF244" i="11"/>
  <c r="AI244" i="11"/>
  <c r="E245" i="11"/>
  <c r="G245" i="11"/>
  <c r="H245" i="11"/>
  <c r="K245" i="11"/>
  <c r="M245" i="11"/>
  <c r="N245" i="11"/>
  <c r="Q245" i="11"/>
  <c r="T245" i="11"/>
  <c r="W245" i="11"/>
  <c r="Y245" i="11"/>
  <c r="Z245" i="11"/>
  <c r="AC245" i="11"/>
  <c r="AE245" i="11"/>
  <c r="AF245" i="11"/>
  <c r="AI245" i="11"/>
  <c r="D246" i="11"/>
  <c r="E246" i="11"/>
  <c r="H246" i="11"/>
  <c r="J246" i="11"/>
  <c r="K246" i="11"/>
  <c r="N246" i="11"/>
  <c r="P246" i="11"/>
  <c r="T246" i="11"/>
  <c r="V246" i="11"/>
  <c r="W246" i="11"/>
  <c r="Z246" i="11"/>
  <c r="AB246" i="11"/>
  <c r="AC246" i="11"/>
  <c r="AF246" i="11"/>
  <c r="AH246" i="11"/>
  <c r="AI246" i="11"/>
  <c r="E247" i="11"/>
  <c r="G247" i="11"/>
  <c r="H247" i="11"/>
  <c r="K247" i="11"/>
  <c r="M247" i="11"/>
  <c r="N247" i="11"/>
  <c r="Q247" i="11"/>
  <c r="S247" i="11"/>
  <c r="T247" i="11"/>
  <c r="W247" i="11"/>
  <c r="Y247" i="11"/>
  <c r="Z247" i="11"/>
  <c r="AC247" i="11"/>
  <c r="AE247" i="11"/>
  <c r="AF247" i="11"/>
  <c r="AI247" i="11"/>
  <c r="D248" i="11"/>
  <c r="E248" i="11"/>
  <c r="H248" i="11"/>
  <c r="J248" i="11"/>
  <c r="K248" i="11"/>
  <c r="N248" i="11"/>
  <c r="P248" i="11"/>
  <c r="Q248" i="11"/>
  <c r="T248" i="11"/>
  <c r="V248" i="11"/>
  <c r="W248" i="11"/>
  <c r="Z248" i="11"/>
  <c r="AB248" i="11"/>
  <c r="AC248" i="11"/>
  <c r="AF248" i="11"/>
  <c r="AH248" i="11"/>
  <c r="AI248" i="11"/>
  <c r="E249" i="11"/>
  <c r="G249" i="11"/>
  <c r="H249" i="11"/>
  <c r="K249" i="11"/>
  <c r="M249" i="11"/>
  <c r="N249" i="11"/>
  <c r="Q249" i="11"/>
  <c r="S249" i="11"/>
  <c r="T249" i="11"/>
  <c r="W249" i="11"/>
  <c r="Y249" i="11"/>
  <c r="Z249" i="11"/>
  <c r="AC249" i="11"/>
  <c r="AE249" i="11"/>
  <c r="AF249" i="11"/>
  <c r="AI249" i="11"/>
  <c r="D250" i="11"/>
  <c r="E250" i="11"/>
  <c r="H250" i="11"/>
  <c r="J250" i="11"/>
  <c r="K250" i="11"/>
  <c r="N250" i="11"/>
  <c r="P250" i="11"/>
  <c r="Q250" i="11"/>
  <c r="T250" i="11"/>
  <c r="V250" i="11"/>
  <c r="W250" i="11"/>
  <c r="Z250" i="11"/>
  <c r="AB250" i="11"/>
  <c r="AC250" i="11"/>
  <c r="AF250" i="11"/>
  <c r="AH250" i="11"/>
  <c r="AI250" i="11"/>
  <c r="E251" i="11"/>
  <c r="G251" i="11"/>
  <c r="H251" i="11"/>
  <c r="K251" i="11"/>
  <c r="M251" i="11"/>
  <c r="N251" i="11"/>
  <c r="Q251" i="11"/>
  <c r="S251" i="11"/>
  <c r="T251" i="11"/>
  <c r="W251" i="11"/>
  <c r="Y251" i="11"/>
  <c r="Z251" i="11"/>
  <c r="AC251" i="11"/>
  <c r="AE251" i="11"/>
  <c r="AF251" i="11"/>
  <c r="AI251" i="11"/>
  <c r="D252" i="11"/>
  <c r="E252" i="11"/>
  <c r="H252" i="11"/>
  <c r="J252" i="11"/>
  <c r="K252" i="11"/>
  <c r="N252" i="11"/>
  <c r="P252" i="11"/>
  <c r="Q252" i="11"/>
  <c r="T252" i="11"/>
  <c r="V252" i="11"/>
  <c r="W252" i="11"/>
  <c r="Z252" i="11"/>
  <c r="AB252" i="11"/>
  <c r="AC252" i="11"/>
  <c r="AF252" i="11"/>
  <c r="AH252" i="11"/>
  <c r="AI252" i="11"/>
  <c r="E253" i="11"/>
  <c r="G253" i="11"/>
  <c r="H253" i="11"/>
  <c r="K253" i="11"/>
  <c r="M253" i="11"/>
  <c r="N253" i="11"/>
  <c r="Q253" i="11"/>
  <c r="S253" i="11"/>
  <c r="T253" i="11"/>
  <c r="W253" i="11"/>
  <c r="Y253" i="11"/>
  <c r="Z253" i="11"/>
  <c r="AC253" i="11"/>
  <c r="AE253" i="11"/>
  <c r="AF253" i="11"/>
  <c r="AI253" i="11"/>
  <c r="D254" i="11"/>
  <c r="E254" i="11"/>
  <c r="H254" i="11"/>
  <c r="J254" i="11"/>
  <c r="K254" i="11"/>
  <c r="N254" i="11"/>
  <c r="P254" i="11"/>
  <c r="Q254" i="11"/>
  <c r="T254" i="11"/>
  <c r="V254" i="11"/>
  <c r="W254" i="11"/>
  <c r="Z254" i="11"/>
  <c r="AB254" i="11"/>
  <c r="AC254" i="11"/>
  <c r="AF254" i="11"/>
  <c r="AH254" i="11"/>
  <c r="AI254" i="11"/>
  <c r="E255" i="11"/>
  <c r="G255" i="11"/>
  <c r="H255" i="11"/>
  <c r="K255" i="11"/>
  <c r="M255" i="11"/>
  <c r="N255" i="11"/>
  <c r="Q255" i="11"/>
  <c r="S255" i="11"/>
  <c r="T255" i="11"/>
  <c r="W255" i="11"/>
  <c r="Y255" i="11"/>
  <c r="Z255" i="11"/>
  <c r="AC255" i="11"/>
  <c r="AE255" i="11"/>
  <c r="AF255" i="11"/>
  <c r="AI255" i="11"/>
  <c r="D256" i="11"/>
  <c r="E256" i="11"/>
  <c r="H256" i="11"/>
  <c r="J256" i="11"/>
  <c r="K256" i="11"/>
  <c r="N256" i="11"/>
  <c r="P256" i="11"/>
  <c r="Q256" i="11"/>
  <c r="T256" i="11"/>
  <c r="W256" i="11"/>
  <c r="Z256" i="11"/>
  <c r="AB256" i="11"/>
  <c r="AC256" i="11"/>
  <c r="AF256" i="11"/>
  <c r="AH256" i="11"/>
  <c r="AI256" i="11"/>
  <c r="D257" i="11"/>
  <c r="E257" i="11"/>
  <c r="G257" i="11"/>
  <c r="H257" i="11"/>
  <c r="J257" i="11"/>
  <c r="K257" i="11"/>
  <c r="M257" i="11"/>
  <c r="N257" i="11"/>
  <c r="P257" i="11"/>
  <c r="Q257" i="11"/>
  <c r="S257" i="11"/>
  <c r="T257" i="11"/>
  <c r="V257" i="11"/>
  <c r="W257" i="11"/>
  <c r="Y257" i="11"/>
  <c r="Z257" i="11"/>
  <c r="AB257" i="11"/>
  <c r="AC257" i="11"/>
  <c r="AE257" i="11"/>
  <c r="AF257" i="11"/>
  <c r="AH257" i="11"/>
  <c r="AI257" i="11"/>
  <c r="D258" i="11"/>
  <c r="E258" i="11"/>
  <c r="H258" i="11"/>
  <c r="K258" i="11"/>
  <c r="N258" i="11"/>
  <c r="P258" i="11"/>
  <c r="Q258" i="11"/>
  <c r="T258" i="11"/>
  <c r="V258" i="11"/>
  <c r="W258" i="11"/>
  <c r="Z258" i="11"/>
  <c r="AB258" i="11"/>
  <c r="AC258" i="11"/>
  <c r="AF258" i="11"/>
  <c r="AH258" i="11"/>
  <c r="AI258" i="11"/>
  <c r="E259" i="11"/>
  <c r="H259" i="11"/>
  <c r="K259" i="11"/>
  <c r="M259" i="11"/>
  <c r="N259" i="11"/>
  <c r="Q259" i="11"/>
  <c r="S259" i="11"/>
  <c r="T259" i="11"/>
  <c r="W259" i="11"/>
  <c r="Z259" i="11"/>
  <c r="AC259" i="11"/>
  <c r="AE259" i="11"/>
  <c r="AF259" i="11"/>
  <c r="AI259" i="11"/>
  <c r="D260" i="11"/>
  <c r="E260" i="11"/>
  <c r="G260" i="11"/>
  <c r="H260" i="11"/>
  <c r="J260" i="11"/>
  <c r="K260" i="11"/>
  <c r="M260" i="11"/>
  <c r="P260" i="11"/>
  <c r="Q260" i="11"/>
  <c r="S260" i="11"/>
  <c r="T260" i="11"/>
  <c r="V260" i="11"/>
  <c r="W260" i="11"/>
  <c r="Y260" i="11"/>
  <c r="AC260" i="11"/>
  <c r="AE260" i="11"/>
  <c r="AF260" i="11"/>
  <c r="AI260" i="11"/>
  <c r="D261" i="11"/>
  <c r="G261" i="11"/>
  <c r="H261" i="11"/>
  <c r="J261" i="11"/>
  <c r="K261" i="11"/>
  <c r="N261" i="11"/>
  <c r="P261" i="11"/>
  <c r="S261" i="11"/>
  <c r="T261" i="11"/>
  <c r="V261" i="11"/>
  <c r="W261" i="11"/>
  <c r="Y261" i="11"/>
  <c r="Z261" i="11"/>
  <c r="AB261" i="11"/>
  <c r="AE261" i="11"/>
  <c r="AF261" i="11"/>
  <c r="AH261" i="11"/>
  <c r="AI261" i="11"/>
  <c r="D262" i="11"/>
  <c r="E262" i="11"/>
  <c r="H262" i="11"/>
  <c r="K262" i="11"/>
  <c r="N262" i="11"/>
  <c r="P262" i="11"/>
  <c r="Q262" i="11"/>
  <c r="T262" i="11"/>
  <c r="V262" i="11"/>
  <c r="W262" i="11"/>
  <c r="Z262" i="11"/>
  <c r="AB262" i="11"/>
  <c r="AC262" i="11"/>
  <c r="AF262" i="11"/>
  <c r="AH262" i="11"/>
  <c r="AI262" i="11"/>
  <c r="E263" i="11"/>
  <c r="G263" i="11"/>
  <c r="H263" i="11"/>
  <c r="K263" i="11"/>
  <c r="M263" i="11"/>
  <c r="N263" i="11"/>
  <c r="Q263" i="11"/>
  <c r="S263" i="11"/>
  <c r="T263" i="11"/>
  <c r="W263" i="11"/>
  <c r="Y263" i="11"/>
  <c r="Z263" i="11"/>
  <c r="AC263" i="11"/>
  <c r="AE263" i="11"/>
  <c r="AF263" i="11"/>
  <c r="AI263" i="11"/>
  <c r="D264" i="11"/>
  <c r="E264" i="11"/>
  <c r="H264" i="11"/>
  <c r="J264" i="11"/>
  <c r="K264" i="11"/>
  <c r="N264" i="11"/>
  <c r="P264" i="11"/>
  <c r="Q264" i="11"/>
  <c r="T264" i="11"/>
  <c r="W264" i="11"/>
  <c r="Z264" i="11"/>
  <c r="AB264" i="11"/>
  <c r="AC264" i="11"/>
  <c r="AF264" i="11"/>
  <c r="AH264" i="11"/>
  <c r="AI264" i="11"/>
  <c r="D265" i="11"/>
  <c r="H265" i="11"/>
  <c r="J265" i="11"/>
  <c r="K265" i="11"/>
  <c r="N265" i="11"/>
  <c r="P265" i="11"/>
  <c r="T265" i="11"/>
  <c r="V265" i="11"/>
  <c r="W265" i="11"/>
  <c r="Y265" i="11"/>
  <c r="Z265" i="11"/>
  <c r="AB265" i="11"/>
  <c r="AE265" i="11"/>
  <c r="AF265" i="11"/>
  <c r="AH265" i="11"/>
  <c r="AI265" i="11"/>
  <c r="D266" i="11"/>
  <c r="E266" i="11"/>
  <c r="G266" i="11"/>
  <c r="J266" i="11"/>
  <c r="K266" i="11"/>
  <c r="M266" i="11"/>
  <c r="N266" i="11"/>
  <c r="P266" i="11"/>
  <c r="Q266" i="11"/>
  <c r="S266" i="11"/>
  <c r="W266" i="11"/>
  <c r="Y266" i="11"/>
  <c r="Z266" i="11"/>
  <c r="AC266" i="11"/>
  <c r="AE266" i="11"/>
  <c r="AH266" i="11"/>
  <c r="AI266" i="11"/>
  <c r="E267" i="11"/>
  <c r="G267" i="11"/>
  <c r="H267" i="11"/>
  <c r="K267" i="11"/>
  <c r="M267" i="11"/>
  <c r="N267" i="11"/>
  <c r="Q267" i="11"/>
  <c r="S267" i="11"/>
  <c r="T267" i="11"/>
  <c r="W267" i="11"/>
  <c r="Y267" i="11"/>
  <c r="Z267" i="11"/>
  <c r="AC267" i="11"/>
  <c r="AE267" i="11"/>
  <c r="AF267" i="11"/>
  <c r="AI267" i="11"/>
  <c r="D268" i="11"/>
  <c r="E268" i="11"/>
  <c r="H268" i="11"/>
  <c r="K268" i="11"/>
  <c r="N268" i="11"/>
  <c r="P268" i="11"/>
  <c r="Q268" i="11"/>
  <c r="T268" i="11"/>
  <c r="V268" i="11"/>
  <c r="W268" i="11"/>
  <c r="Z268" i="11"/>
  <c r="AB268" i="11"/>
  <c r="AC268" i="11"/>
  <c r="AF268" i="11"/>
  <c r="AH268" i="11"/>
  <c r="AI268" i="11"/>
  <c r="E269" i="11"/>
  <c r="G269" i="11"/>
  <c r="H269" i="11"/>
  <c r="K269" i="11"/>
  <c r="M269" i="11"/>
  <c r="N269" i="11"/>
  <c r="Q269" i="11"/>
  <c r="S269" i="11"/>
  <c r="T269" i="11"/>
  <c r="W269" i="11"/>
  <c r="Y269" i="11"/>
  <c r="Z269" i="11"/>
  <c r="AC269" i="11"/>
  <c r="AE269" i="11"/>
  <c r="AF269" i="11"/>
  <c r="AI269" i="11"/>
  <c r="D270" i="11"/>
  <c r="E270" i="11"/>
  <c r="H270" i="11"/>
  <c r="J270" i="11"/>
  <c r="K270" i="11"/>
  <c r="N270" i="11"/>
  <c r="P270" i="11"/>
  <c r="Q270" i="11"/>
  <c r="T270" i="11"/>
  <c r="V270" i="11"/>
  <c r="W270" i="11"/>
  <c r="Z270" i="11"/>
  <c r="AB270" i="11"/>
  <c r="AC270" i="11"/>
  <c r="AF270" i="11"/>
  <c r="AH270" i="11"/>
  <c r="AI270" i="11"/>
  <c r="D271" i="11"/>
  <c r="E271" i="11"/>
  <c r="G271" i="11"/>
  <c r="H271" i="11"/>
  <c r="J271" i="11"/>
  <c r="N271" i="11"/>
  <c r="P271" i="11"/>
  <c r="Q271" i="11"/>
  <c r="T271" i="11"/>
  <c r="V271" i="11"/>
  <c r="Y271" i="11"/>
  <c r="Z271" i="11"/>
  <c r="AB271" i="11"/>
  <c r="AC271" i="11"/>
  <c r="AF271" i="11"/>
  <c r="AH271" i="11"/>
  <c r="D272" i="11"/>
  <c r="E272" i="11"/>
  <c r="H272" i="11"/>
  <c r="J272" i="11"/>
  <c r="K272" i="11"/>
  <c r="N272" i="11"/>
  <c r="P272" i="11"/>
  <c r="Q272" i="11"/>
  <c r="T272" i="11"/>
  <c r="V272" i="11"/>
  <c r="W272" i="11"/>
  <c r="Z272" i="11"/>
  <c r="AB272" i="11"/>
  <c r="AC272" i="11"/>
  <c r="AF272" i="11"/>
  <c r="AH272" i="11"/>
  <c r="AI272" i="11"/>
  <c r="E273" i="11"/>
  <c r="G273" i="11"/>
  <c r="H273" i="11"/>
  <c r="K273" i="11"/>
  <c r="M273" i="11"/>
  <c r="N273" i="11"/>
  <c r="Q273" i="11"/>
  <c r="S273" i="11"/>
  <c r="T273" i="11"/>
  <c r="W273" i="11"/>
  <c r="Y273" i="11"/>
  <c r="Z273" i="11"/>
  <c r="AC273" i="11"/>
  <c r="AE273" i="11"/>
  <c r="AF273" i="11"/>
  <c r="AI273" i="11"/>
  <c r="D274" i="11"/>
  <c r="E274" i="11"/>
  <c r="G274" i="11"/>
  <c r="H274" i="11"/>
  <c r="K274" i="11"/>
  <c r="M274" i="11"/>
  <c r="N274" i="11"/>
  <c r="P274" i="11"/>
  <c r="Q274" i="11"/>
  <c r="S274" i="11"/>
  <c r="T274" i="11"/>
  <c r="W274" i="11"/>
  <c r="Y274" i="11"/>
  <c r="Z274" i="11"/>
  <c r="AB274" i="11"/>
  <c r="AC274" i="11"/>
  <c r="AE274" i="11"/>
  <c r="AF274" i="11"/>
  <c r="AI274" i="11"/>
  <c r="E275" i="11"/>
  <c r="G275" i="11"/>
  <c r="H275" i="11"/>
  <c r="K275" i="11"/>
  <c r="M275" i="11"/>
  <c r="N275" i="11"/>
  <c r="Q275" i="11"/>
  <c r="T275" i="11"/>
  <c r="W275" i="11"/>
  <c r="Y275" i="11"/>
  <c r="Z275" i="11"/>
  <c r="AC275" i="11"/>
  <c r="AE275" i="11"/>
  <c r="AF275" i="11"/>
  <c r="AI275" i="11"/>
  <c r="D276" i="11"/>
  <c r="E276" i="11"/>
  <c r="H276" i="11"/>
  <c r="J276" i="11"/>
  <c r="K276" i="11"/>
  <c r="N276" i="11"/>
  <c r="P276" i="11"/>
  <c r="Q276" i="11"/>
  <c r="T276" i="11"/>
  <c r="V276" i="11"/>
  <c r="W276" i="11"/>
  <c r="Z276" i="11"/>
  <c r="AB276" i="11"/>
  <c r="AC276" i="11"/>
  <c r="AF276" i="11"/>
  <c r="AH276" i="11"/>
  <c r="AI276" i="11"/>
  <c r="E277" i="11"/>
  <c r="G277" i="11"/>
  <c r="H277" i="11"/>
  <c r="K277" i="11"/>
  <c r="M277" i="11"/>
  <c r="N277" i="11"/>
  <c r="Q277" i="11"/>
  <c r="S277" i="11"/>
  <c r="T277" i="11"/>
  <c r="W277" i="11"/>
  <c r="Y277" i="11"/>
  <c r="Z277" i="11"/>
  <c r="AC277" i="11"/>
  <c r="AE277" i="11"/>
  <c r="AF277" i="11"/>
  <c r="AI277" i="11"/>
  <c r="D278" i="11"/>
  <c r="E278" i="11"/>
  <c r="H278" i="11"/>
  <c r="J278" i="11"/>
  <c r="K278" i="11"/>
  <c r="N278" i="11"/>
  <c r="P278" i="11"/>
  <c r="Q278" i="11"/>
  <c r="T278" i="11"/>
  <c r="V278" i="11"/>
  <c r="W278" i="11"/>
  <c r="Z278" i="11"/>
  <c r="AB278" i="11"/>
  <c r="AC278" i="11"/>
  <c r="AF278" i="11"/>
  <c r="AH278" i="11"/>
  <c r="AI278" i="11"/>
  <c r="E279" i="11"/>
  <c r="H279" i="11"/>
  <c r="K279" i="11"/>
  <c r="N279" i="11"/>
  <c r="Q279" i="11"/>
  <c r="S279" i="11"/>
  <c r="T279" i="11"/>
  <c r="W279" i="11"/>
  <c r="Y279" i="11"/>
  <c r="Z279" i="11"/>
  <c r="AC279" i="11"/>
  <c r="AF279" i="11"/>
  <c r="AI279" i="11"/>
  <c r="D280" i="11"/>
  <c r="E280" i="11"/>
  <c r="G280" i="11"/>
  <c r="H280" i="11"/>
  <c r="K280" i="11"/>
  <c r="M280" i="11"/>
  <c r="P280" i="11"/>
  <c r="Q280" i="11"/>
  <c r="S280" i="11"/>
  <c r="T280" i="11"/>
  <c r="V280" i="11"/>
  <c r="W280" i="11"/>
  <c r="Y280" i="11"/>
  <c r="AB280" i="11"/>
  <c r="AC280" i="11"/>
  <c r="AE280" i="11"/>
  <c r="AF280" i="11"/>
  <c r="AH280" i="11"/>
  <c r="AI280" i="11"/>
  <c r="E281" i="11"/>
  <c r="G281" i="11"/>
  <c r="H281" i="11"/>
  <c r="K281" i="11"/>
  <c r="M281" i="11"/>
  <c r="N281" i="11"/>
  <c r="Q281" i="11"/>
  <c r="S281" i="11"/>
  <c r="T281" i="11"/>
  <c r="W281" i="11"/>
  <c r="Y281" i="11"/>
  <c r="Z281" i="11"/>
  <c r="AC281" i="11"/>
  <c r="AE281" i="11"/>
  <c r="AF281" i="11"/>
  <c r="AI281" i="11"/>
  <c r="E282" i="11"/>
  <c r="H282" i="11"/>
  <c r="J282" i="11"/>
  <c r="K282" i="11"/>
  <c r="N282" i="11"/>
  <c r="P282" i="11"/>
  <c r="Q282" i="11"/>
  <c r="T282" i="11"/>
  <c r="W282" i="11"/>
  <c r="Z282" i="11"/>
  <c r="AB282" i="11"/>
  <c r="AC282" i="11"/>
  <c r="AF282" i="11"/>
  <c r="AH282" i="11"/>
  <c r="AI282" i="11"/>
  <c r="E283" i="11"/>
  <c r="G283" i="11"/>
  <c r="H283" i="11"/>
  <c r="K283" i="11"/>
  <c r="M283" i="11"/>
  <c r="N283" i="11"/>
  <c r="Q283" i="11"/>
  <c r="S283" i="11"/>
  <c r="T283" i="11"/>
  <c r="W283" i="11"/>
  <c r="Y283" i="11"/>
  <c r="Z283" i="11"/>
  <c r="AC283" i="11"/>
  <c r="AE283" i="11"/>
  <c r="AF283" i="11"/>
  <c r="AI283" i="11"/>
  <c r="E284" i="11"/>
  <c r="H284" i="11"/>
  <c r="J284" i="11"/>
  <c r="K284" i="11"/>
  <c r="N284" i="11"/>
  <c r="P284" i="11"/>
  <c r="Q284" i="11"/>
  <c r="T284" i="11"/>
  <c r="V284" i="11"/>
  <c r="W284" i="11"/>
  <c r="Z284" i="11"/>
  <c r="AC284" i="11"/>
  <c r="AF284" i="11"/>
  <c r="AI284" i="11"/>
  <c r="E285" i="11"/>
  <c r="G285" i="11"/>
  <c r="H285" i="11"/>
  <c r="K285" i="11"/>
  <c r="M285" i="11"/>
  <c r="N285" i="11"/>
  <c r="Q285" i="11"/>
  <c r="S285" i="11"/>
  <c r="T285" i="11"/>
  <c r="W285" i="11"/>
  <c r="Y285" i="11"/>
  <c r="Z285" i="11"/>
  <c r="AC285" i="11"/>
  <c r="AE285" i="11"/>
  <c r="AF285" i="11"/>
  <c r="AI285" i="11"/>
  <c r="D286" i="11"/>
  <c r="E286" i="11"/>
  <c r="H286" i="11"/>
  <c r="J286" i="11"/>
  <c r="K286" i="11"/>
  <c r="N286" i="11"/>
  <c r="P286" i="11"/>
  <c r="Q286" i="11"/>
  <c r="T286" i="11"/>
  <c r="V286" i="11"/>
  <c r="W286" i="11"/>
  <c r="Z286" i="11"/>
  <c r="AB286" i="11"/>
  <c r="AC286" i="11"/>
  <c r="AF286" i="11"/>
  <c r="AH286" i="11"/>
  <c r="AI286" i="11"/>
  <c r="E287" i="11"/>
  <c r="G287" i="11"/>
  <c r="H287" i="11"/>
  <c r="K287" i="11"/>
  <c r="M287" i="11"/>
  <c r="N287" i="11"/>
  <c r="Q287" i="11"/>
  <c r="S287" i="11"/>
  <c r="T287" i="11"/>
  <c r="W287" i="11"/>
  <c r="Y287" i="11"/>
  <c r="Z287" i="11"/>
  <c r="AC287" i="11"/>
  <c r="AF287" i="11"/>
  <c r="AI287" i="11"/>
  <c r="D288" i="11"/>
  <c r="E288" i="11"/>
  <c r="G288" i="11"/>
  <c r="H288" i="11"/>
  <c r="J288" i="11"/>
  <c r="K288" i="11"/>
  <c r="M288" i="11"/>
  <c r="N288" i="11"/>
  <c r="P288" i="11"/>
  <c r="Q288" i="11"/>
  <c r="S288" i="11"/>
  <c r="T288" i="11"/>
  <c r="V288" i="11"/>
  <c r="W288" i="11"/>
  <c r="Y288" i="11"/>
  <c r="Z288" i="11"/>
  <c r="AB288" i="11"/>
  <c r="AC288" i="11"/>
  <c r="AE288" i="11"/>
  <c r="AF288" i="11"/>
  <c r="AH288" i="11"/>
  <c r="AI288" i="11"/>
  <c r="D289" i="11"/>
  <c r="E289" i="11"/>
  <c r="G289" i="11"/>
  <c r="H289" i="11"/>
  <c r="J289" i="11"/>
  <c r="K289" i="11"/>
  <c r="M289" i="11"/>
  <c r="N289" i="11"/>
  <c r="P289" i="11"/>
  <c r="Q289" i="11"/>
  <c r="S289" i="11"/>
  <c r="T289" i="11"/>
  <c r="V289" i="11"/>
  <c r="W289" i="11"/>
  <c r="Y289" i="11"/>
  <c r="Z289" i="11"/>
  <c r="AB289" i="11"/>
  <c r="AC289" i="11"/>
  <c r="AE289" i="11"/>
  <c r="AF289" i="11"/>
  <c r="AH289" i="11"/>
  <c r="AI289" i="11"/>
  <c r="D290" i="11"/>
  <c r="E290" i="11"/>
  <c r="H290" i="11"/>
  <c r="J290" i="11"/>
  <c r="K290" i="11"/>
  <c r="N290" i="11"/>
  <c r="P290" i="11"/>
  <c r="Q290" i="11"/>
  <c r="T290" i="11"/>
  <c r="V290" i="11"/>
  <c r="W290" i="11"/>
  <c r="Z290" i="11"/>
  <c r="AB290" i="11"/>
  <c r="AC290" i="11"/>
  <c r="AF290" i="11"/>
  <c r="AH290" i="11"/>
  <c r="AI290" i="11"/>
  <c r="D291" i="11"/>
  <c r="E291" i="11"/>
  <c r="G291" i="11"/>
  <c r="H291" i="11"/>
  <c r="J291" i="11"/>
  <c r="K291" i="11"/>
  <c r="M291" i="11"/>
  <c r="N291" i="11"/>
  <c r="P291" i="11"/>
  <c r="Q291" i="11"/>
  <c r="S291" i="11"/>
  <c r="T291" i="11"/>
  <c r="V291" i="11"/>
  <c r="W291" i="11"/>
  <c r="Y291" i="11"/>
  <c r="Z291" i="11"/>
  <c r="AB291" i="11"/>
  <c r="AC291" i="11"/>
  <c r="AE291" i="11"/>
  <c r="AF291" i="11"/>
  <c r="AH291" i="11"/>
  <c r="AI291" i="11"/>
  <c r="D292" i="11"/>
  <c r="E292" i="11"/>
  <c r="G292" i="11"/>
  <c r="H292" i="11"/>
  <c r="J292" i="11"/>
  <c r="K292" i="11"/>
  <c r="M292" i="11"/>
  <c r="N292" i="11"/>
  <c r="P292" i="11"/>
  <c r="Q292" i="11"/>
  <c r="S292" i="11"/>
  <c r="T292" i="11"/>
  <c r="V292" i="11"/>
  <c r="W292" i="11"/>
  <c r="Y292" i="11"/>
  <c r="Z292" i="11"/>
  <c r="AB292" i="11"/>
  <c r="AC292" i="11"/>
  <c r="AE292" i="11"/>
  <c r="AF292" i="11"/>
  <c r="AH292" i="11"/>
  <c r="AI292" i="11"/>
  <c r="D293" i="11"/>
  <c r="E293" i="11"/>
  <c r="G293" i="11"/>
  <c r="H293" i="11"/>
  <c r="J293" i="11"/>
  <c r="K293" i="11"/>
  <c r="M293" i="11"/>
  <c r="N293" i="11"/>
  <c r="P293" i="11"/>
  <c r="Q293" i="11"/>
  <c r="S293" i="11"/>
  <c r="T293" i="11"/>
  <c r="V293" i="11"/>
  <c r="W293" i="11"/>
  <c r="Y293" i="11"/>
  <c r="Z293" i="11"/>
  <c r="AB293" i="11"/>
  <c r="AC293" i="11"/>
  <c r="AE293" i="11"/>
  <c r="AF293" i="11"/>
  <c r="AH293" i="11"/>
  <c r="AI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Y294" i="11"/>
  <c r="Z294" i="11"/>
  <c r="AB294" i="11"/>
  <c r="AC294" i="11"/>
  <c r="AE294" i="11"/>
  <c r="AF294" i="11"/>
  <c r="AH294" i="11"/>
  <c r="AI294" i="11"/>
  <c r="D295" i="11"/>
  <c r="E295" i="11"/>
  <c r="G295" i="11"/>
  <c r="H295" i="11"/>
  <c r="J295" i="11"/>
  <c r="K295" i="11"/>
  <c r="M295" i="11"/>
  <c r="N295" i="11"/>
  <c r="P295" i="11"/>
  <c r="Q295" i="11"/>
  <c r="S295" i="11"/>
  <c r="T295" i="11"/>
  <c r="V295" i="11"/>
  <c r="W295" i="11"/>
  <c r="Y295" i="11"/>
  <c r="Z295" i="11"/>
  <c r="AB295" i="11"/>
  <c r="AC295" i="11"/>
  <c r="AE295" i="11"/>
  <c r="AF295" i="11"/>
  <c r="AH295" i="11"/>
  <c r="AI295" i="11"/>
  <c r="D296" i="11"/>
  <c r="E296" i="11"/>
  <c r="H296" i="11"/>
  <c r="J296" i="11"/>
  <c r="K296" i="11"/>
  <c r="N296" i="11"/>
  <c r="P296" i="11"/>
  <c r="Q296" i="11"/>
  <c r="T296" i="11"/>
  <c r="V296" i="11"/>
  <c r="W296" i="11"/>
  <c r="Z296" i="11"/>
  <c r="AB296" i="11"/>
  <c r="AC296" i="11"/>
  <c r="AF296" i="11"/>
  <c r="AH296" i="11"/>
  <c r="AI296" i="11"/>
  <c r="E297" i="11"/>
  <c r="H297" i="11"/>
  <c r="K297" i="11"/>
  <c r="M297" i="11"/>
  <c r="N297" i="11"/>
  <c r="Q297" i="11"/>
  <c r="S297" i="11"/>
  <c r="T297" i="11"/>
  <c r="W297" i="11"/>
  <c r="Y297" i="11"/>
  <c r="Z297" i="11"/>
  <c r="AC297" i="11"/>
  <c r="AE297" i="11"/>
  <c r="AF297" i="11"/>
  <c r="AI297" i="11"/>
  <c r="D298" i="11"/>
  <c r="E298" i="11"/>
  <c r="H298" i="11"/>
  <c r="J298" i="11"/>
  <c r="K298" i="11"/>
  <c r="N298" i="11"/>
  <c r="P298" i="11"/>
  <c r="Q298" i="11"/>
  <c r="T298" i="11"/>
  <c r="V298" i="11"/>
  <c r="W298" i="11"/>
  <c r="Y298" i="11"/>
  <c r="Z298" i="11"/>
  <c r="AB298" i="11"/>
  <c r="AC298" i="11"/>
  <c r="AF298" i="11"/>
  <c r="AH298" i="11"/>
  <c r="AI298" i="11"/>
  <c r="D299" i="11"/>
  <c r="E299" i="11"/>
  <c r="G299" i="11"/>
  <c r="H299" i="11"/>
  <c r="K299" i="11"/>
  <c r="M299" i="11"/>
  <c r="N299" i="11"/>
  <c r="Q299" i="11"/>
  <c r="S299" i="11"/>
  <c r="T299" i="11"/>
  <c r="W299" i="11"/>
  <c r="Y299" i="11"/>
  <c r="Z299" i="11"/>
  <c r="AB299" i="11"/>
  <c r="AC299" i="11"/>
  <c r="AE299" i="11"/>
  <c r="AF299" i="11"/>
  <c r="AI299" i="11"/>
  <c r="D300" i="11"/>
  <c r="E300" i="11"/>
  <c r="G300" i="11"/>
  <c r="H300" i="11"/>
  <c r="J300" i="11"/>
  <c r="K300" i="11"/>
  <c r="N300" i="11"/>
  <c r="P300" i="11"/>
  <c r="Q300" i="11"/>
  <c r="S300" i="11"/>
  <c r="T300" i="11"/>
  <c r="V300" i="11"/>
  <c r="W300" i="11"/>
  <c r="Z300" i="11"/>
  <c r="AB300" i="11"/>
  <c r="AC300" i="11"/>
  <c r="AE300" i="11"/>
  <c r="AF300" i="11"/>
  <c r="AH300" i="11"/>
  <c r="AI300" i="11"/>
  <c r="E301" i="11"/>
  <c r="G301" i="11"/>
  <c r="H301" i="11"/>
  <c r="J301" i="11"/>
  <c r="K301" i="11"/>
  <c r="M301" i="11"/>
  <c r="N301" i="11"/>
  <c r="Q301" i="11"/>
  <c r="S301" i="11"/>
  <c r="T301" i="11"/>
  <c r="V301" i="11"/>
  <c r="W301" i="11"/>
  <c r="Y301" i="11"/>
  <c r="Z301" i="11"/>
  <c r="AC301" i="11"/>
  <c r="AE301" i="11"/>
  <c r="AF301" i="11"/>
  <c r="AH301" i="11"/>
  <c r="AI301" i="11"/>
  <c r="D302" i="11"/>
  <c r="E302" i="11"/>
  <c r="H302" i="11"/>
  <c r="J302" i="11"/>
  <c r="K302" i="11"/>
  <c r="M302" i="11"/>
  <c r="N302" i="11"/>
  <c r="P302" i="11"/>
  <c r="Q302" i="11"/>
  <c r="T302" i="11"/>
  <c r="V302" i="11"/>
  <c r="W302" i="11"/>
  <c r="Y302" i="11"/>
  <c r="Z302" i="11"/>
  <c r="AC302" i="11"/>
  <c r="AF302" i="11"/>
  <c r="AH302" i="11"/>
  <c r="AI302" i="11"/>
  <c r="D303" i="11"/>
  <c r="E303" i="11"/>
  <c r="G303" i="11"/>
  <c r="H303" i="11"/>
  <c r="K303" i="11"/>
  <c r="M303" i="11"/>
  <c r="N303" i="11"/>
  <c r="Q303" i="11"/>
  <c r="S303" i="11"/>
  <c r="T303" i="11"/>
  <c r="W303" i="11"/>
  <c r="Y303" i="11"/>
  <c r="Z303" i="11"/>
  <c r="AB303" i="11"/>
  <c r="AC303" i="11"/>
  <c r="AE303" i="11"/>
  <c r="AF303" i="11"/>
  <c r="AI303" i="11"/>
  <c r="E304" i="11"/>
  <c r="G304" i="11"/>
  <c r="H304" i="11"/>
  <c r="J304" i="11"/>
  <c r="K304" i="11"/>
  <c r="M304" i="11"/>
  <c r="N304" i="11"/>
  <c r="Q304" i="11"/>
  <c r="S304" i="11"/>
  <c r="T304" i="11"/>
  <c r="V304" i="11"/>
  <c r="W304" i="11"/>
  <c r="Y304" i="11"/>
  <c r="Z304" i="11"/>
  <c r="AC304" i="11"/>
  <c r="AE304" i="11"/>
  <c r="AF304" i="11"/>
  <c r="AH304" i="11"/>
  <c r="AI304" i="11"/>
  <c r="D305" i="11"/>
  <c r="E305" i="11"/>
  <c r="H305" i="11"/>
  <c r="J305" i="11"/>
  <c r="K305" i="11"/>
  <c r="N305" i="11"/>
  <c r="P305" i="11"/>
  <c r="Q305" i="11"/>
  <c r="T305" i="11"/>
  <c r="V305" i="11"/>
  <c r="W305" i="11"/>
  <c r="Z305" i="11"/>
  <c r="AB305" i="11"/>
  <c r="AC305" i="11"/>
  <c r="AF305" i="11"/>
  <c r="AH305" i="11"/>
  <c r="AI305" i="11"/>
  <c r="E306" i="11"/>
  <c r="G306" i="11"/>
  <c r="H306" i="11"/>
  <c r="K306" i="11"/>
  <c r="M306" i="11"/>
  <c r="N306" i="11"/>
  <c r="Q306" i="11"/>
  <c r="S306" i="11"/>
  <c r="T306" i="11"/>
  <c r="W306" i="11"/>
  <c r="Y306" i="11"/>
  <c r="Z306" i="11"/>
  <c r="AC306" i="11"/>
  <c r="AE306" i="11"/>
  <c r="AF306" i="11"/>
  <c r="AI306" i="11"/>
  <c r="D307" i="11"/>
  <c r="E307" i="11"/>
  <c r="G307" i="11"/>
  <c r="H307" i="11"/>
  <c r="J307" i="11"/>
  <c r="K307" i="11"/>
  <c r="M307" i="11"/>
  <c r="N307" i="11"/>
  <c r="P307" i="11"/>
  <c r="Q307" i="11"/>
  <c r="S307" i="11"/>
  <c r="T307" i="11"/>
  <c r="V307" i="11"/>
  <c r="W307" i="11"/>
  <c r="Y307" i="11"/>
  <c r="Z307" i="11"/>
  <c r="AB307" i="11"/>
  <c r="AC307" i="11"/>
  <c r="AE307" i="11"/>
  <c r="AF307" i="11"/>
  <c r="AH307" i="11"/>
  <c r="AI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Y308" i="11"/>
  <c r="Z308" i="11"/>
  <c r="AB308" i="11"/>
  <c r="AC308" i="11"/>
  <c r="AE308" i="11"/>
  <c r="AF308" i="11"/>
  <c r="AH308" i="11"/>
  <c r="AI308" i="11"/>
  <c r="D309" i="11"/>
  <c r="E309" i="11"/>
  <c r="H309" i="11"/>
  <c r="J309" i="11"/>
  <c r="K309" i="11"/>
  <c r="M309" i="11"/>
  <c r="N309" i="11"/>
  <c r="P309" i="11"/>
  <c r="Q309" i="11"/>
  <c r="T309" i="11"/>
  <c r="V309" i="11"/>
  <c r="W309" i="11"/>
  <c r="Y309" i="11"/>
  <c r="Z309" i="11"/>
  <c r="AB309" i="11"/>
  <c r="AC309" i="11"/>
  <c r="AF309" i="11"/>
  <c r="AH309" i="11"/>
  <c r="AI309" i="11"/>
  <c r="D310" i="11"/>
  <c r="E310" i="11"/>
  <c r="G310" i="11"/>
  <c r="H310" i="11"/>
  <c r="K310" i="11"/>
  <c r="M310" i="11"/>
  <c r="N310" i="11"/>
  <c r="P310" i="11"/>
  <c r="Q310" i="11"/>
  <c r="S310" i="11"/>
  <c r="T310" i="11"/>
  <c r="W310" i="11"/>
  <c r="Y310" i="11"/>
  <c r="Z310" i="11"/>
  <c r="AB310" i="11"/>
  <c r="AC310" i="11"/>
  <c r="AE310" i="11"/>
  <c r="AF310" i="11"/>
  <c r="AI310" i="11"/>
  <c r="D311" i="11"/>
  <c r="E311" i="11"/>
  <c r="H311" i="11"/>
  <c r="J311" i="11"/>
  <c r="K311" i="11"/>
  <c r="N311" i="11"/>
  <c r="P311" i="11"/>
  <c r="Q311" i="11"/>
  <c r="T311" i="11"/>
  <c r="V311" i="11"/>
  <c r="W311" i="11"/>
  <c r="Z311" i="11"/>
  <c r="AB311" i="11"/>
  <c r="AC311" i="11"/>
  <c r="AF311" i="11"/>
  <c r="AH311" i="11"/>
  <c r="AI311" i="11"/>
  <c r="D312" i="11"/>
  <c r="E312" i="11"/>
  <c r="G312" i="11"/>
  <c r="H312" i="11"/>
  <c r="J312" i="11"/>
  <c r="K312" i="11"/>
  <c r="M312" i="11"/>
  <c r="N312" i="11"/>
  <c r="P312" i="11"/>
  <c r="Q312" i="11"/>
  <c r="S312" i="11"/>
  <c r="T312" i="11"/>
  <c r="V312" i="11"/>
  <c r="W312" i="11"/>
  <c r="Y312" i="11"/>
  <c r="Z312" i="11"/>
  <c r="AB312" i="11"/>
  <c r="AC312" i="11"/>
  <c r="AE312" i="11"/>
  <c r="AF312" i="11"/>
  <c r="AH312" i="11"/>
  <c r="AI312" i="11"/>
  <c r="D313" i="11"/>
  <c r="E313" i="11"/>
  <c r="H313" i="11"/>
  <c r="J313" i="11"/>
  <c r="K313" i="11"/>
  <c r="M313" i="11"/>
  <c r="N313" i="11"/>
  <c r="P313" i="11"/>
  <c r="Q313" i="11"/>
  <c r="T313" i="11"/>
  <c r="V313" i="11"/>
  <c r="W313" i="11"/>
  <c r="Y313" i="11"/>
  <c r="Z313" i="11"/>
  <c r="AB313" i="11"/>
  <c r="AC313" i="11"/>
  <c r="AF313" i="11"/>
  <c r="AH313" i="11"/>
  <c r="AI313" i="11"/>
  <c r="D314" i="11"/>
  <c r="E314" i="11"/>
  <c r="G314" i="11"/>
  <c r="H314" i="11"/>
  <c r="J314" i="11"/>
  <c r="K314" i="11"/>
  <c r="M314" i="11"/>
  <c r="N314" i="11"/>
  <c r="P314" i="11"/>
  <c r="Q314" i="11"/>
  <c r="S314" i="11"/>
  <c r="T314" i="11"/>
  <c r="V314" i="11"/>
  <c r="W314" i="11"/>
  <c r="Y314" i="11"/>
  <c r="Z314" i="11"/>
  <c r="AB314" i="11"/>
  <c r="AC314" i="11"/>
  <c r="AE314" i="11"/>
  <c r="AF314" i="11"/>
  <c r="AH314" i="11"/>
  <c r="AI314" i="11"/>
  <c r="D315" i="11"/>
  <c r="E315" i="11"/>
  <c r="G315" i="11"/>
  <c r="H315" i="11"/>
  <c r="J315" i="11"/>
  <c r="K315" i="11"/>
  <c r="M315" i="11"/>
  <c r="N315" i="11"/>
  <c r="P315" i="11"/>
  <c r="Q315" i="11"/>
  <c r="S315" i="11"/>
  <c r="T315" i="11"/>
  <c r="V315" i="11"/>
  <c r="W315" i="11"/>
  <c r="Y315" i="11"/>
  <c r="Z315" i="11"/>
  <c r="AB315" i="11"/>
  <c r="AC315" i="11"/>
  <c r="AE315" i="11"/>
  <c r="AF315" i="11"/>
  <c r="AH315" i="11"/>
  <c r="AI315" i="11"/>
  <c r="D316" i="11"/>
  <c r="E316" i="11"/>
  <c r="G316" i="11"/>
  <c r="H316" i="11"/>
  <c r="J316" i="11"/>
  <c r="K316" i="11"/>
  <c r="M316" i="11"/>
  <c r="N316" i="11"/>
  <c r="P316" i="11"/>
  <c r="Q316" i="11"/>
  <c r="S316" i="11"/>
  <c r="T316" i="11"/>
  <c r="V316" i="11"/>
  <c r="W316" i="11"/>
  <c r="Y316" i="11"/>
  <c r="Z316" i="11"/>
  <c r="AB316" i="11"/>
  <c r="AC316" i="11"/>
  <c r="AE316" i="11"/>
  <c r="AF316" i="11"/>
  <c r="AH316" i="11"/>
  <c r="AI316" i="11"/>
  <c r="D317" i="11"/>
  <c r="E317" i="11"/>
  <c r="G317" i="11"/>
  <c r="H317" i="11"/>
  <c r="J317" i="11"/>
  <c r="K317" i="11"/>
  <c r="M317" i="11"/>
  <c r="N317" i="11"/>
  <c r="P317" i="11"/>
  <c r="Q317" i="11"/>
  <c r="S317" i="11"/>
  <c r="T317" i="11"/>
  <c r="V317" i="11"/>
  <c r="W317" i="11"/>
  <c r="Y317" i="11"/>
  <c r="Z317" i="11"/>
  <c r="AB317" i="11"/>
  <c r="AC317" i="11"/>
  <c r="AE317" i="11"/>
  <c r="AF317" i="11"/>
  <c r="AH317" i="11"/>
  <c r="AI317" i="11"/>
  <c r="D318" i="11"/>
  <c r="E318" i="11"/>
  <c r="G318" i="11"/>
  <c r="H318" i="11"/>
  <c r="J318" i="11"/>
  <c r="K318" i="11"/>
  <c r="M318" i="11"/>
  <c r="N318" i="11"/>
  <c r="P318" i="11"/>
  <c r="Q318" i="11"/>
  <c r="S318" i="11"/>
  <c r="T318" i="11"/>
  <c r="V318" i="11"/>
  <c r="W318" i="11"/>
  <c r="Y318" i="11"/>
  <c r="Z318" i="11"/>
  <c r="AB318" i="11"/>
  <c r="AC318" i="11"/>
  <c r="AE318" i="11"/>
  <c r="AF318" i="11"/>
  <c r="AH318" i="11"/>
  <c r="AI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Y319" i="11"/>
  <c r="Z319" i="11"/>
  <c r="AB319" i="11"/>
  <c r="AC319" i="11"/>
  <c r="AE319" i="11"/>
  <c r="AF319" i="11"/>
  <c r="AH319" i="11"/>
  <c r="AI319" i="11"/>
  <c r="H320" i="11"/>
  <c r="H321" i="11" s="1"/>
  <c r="T320" i="11"/>
  <c r="T321" i="11" s="1"/>
  <c r="AF320" i="11"/>
  <c r="AF321" i="11" s="1"/>
  <c r="F1134" i="33" l="1"/>
  <c r="F1511" i="13"/>
  <c r="F1329" i="17"/>
  <c r="AB275" i="11"/>
  <c r="P275" i="11"/>
  <c r="D275" i="11"/>
  <c r="D320" i="11" s="1"/>
  <c r="D321" i="11" s="1"/>
  <c r="AE302" i="11"/>
  <c r="S302" i="11"/>
  <c r="G302" i="11"/>
  <c r="AH287" i="11"/>
  <c r="V287" i="11"/>
  <c r="J287" i="11"/>
  <c r="Y264" i="11"/>
  <c r="Y320" i="11" s="1"/>
  <c r="Y321" i="11" s="1"/>
  <c r="M264" i="11"/>
  <c r="M320" i="11" s="1"/>
  <c r="M321" i="11" s="1"/>
  <c r="AH259" i="11"/>
  <c r="V259" i="11"/>
  <c r="J259" i="11"/>
  <c r="J320" i="11" s="1"/>
  <c r="J321" i="11" s="1"/>
  <c r="Y284" i="11"/>
  <c r="M284" i="11"/>
  <c r="AH10" i="11"/>
  <c r="AH283" i="11"/>
  <c r="B10" i="26"/>
  <c r="C9" i="26"/>
  <c r="D9" i="26" s="1"/>
  <c r="AB287" i="11"/>
  <c r="P287" i="11"/>
  <c r="D287" i="11"/>
  <c r="AE282" i="11"/>
  <c r="S282" i="11"/>
  <c r="G282" i="11"/>
  <c r="Y268" i="11"/>
  <c r="M268" i="11"/>
  <c r="AE264" i="11"/>
  <c r="S264" i="11"/>
  <c r="G264" i="11"/>
  <c r="AE262" i="11"/>
  <c r="S262" i="11"/>
  <c r="G262" i="11"/>
  <c r="AB259" i="11"/>
  <c r="AB320" i="11" s="1"/>
  <c r="AB321" i="11" s="1"/>
  <c r="P259" i="11"/>
  <c r="P320" i="11" s="1"/>
  <c r="P321" i="11" s="1"/>
  <c r="D259" i="11"/>
  <c r="AH234" i="11"/>
  <c r="AH320" i="11" s="1"/>
  <c r="AH321" i="11" s="1"/>
  <c r="V234" i="11"/>
  <c r="V320" i="11" s="1"/>
  <c r="V321" i="11" s="1"/>
  <c r="G234" i="11"/>
  <c r="AB231" i="11"/>
  <c r="P231" i="11"/>
  <c r="D231" i="11"/>
  <c r="AE222" i="11"/>
  <c r="S222" i="11"/>
  <c r="G222" i="11"/>
  <c r="AE284" i="11"/>
  <c r="S284" i="11"/>
  <c r="G284" i="11"/>
  <c r="AB10" i="11"/>
  <c r="AB283" i="11"/>
  <c r="H11" i="11"/>
  <c r="I11" i="11" s="1"/>
  <c r="J11" i="11" s="1"/>
  <c r="G12" i="11"/>
  <c r="E9" i="24"/>
  <c r="D10" i="24"/>
  <c r="AH275" i="11"/>
  <c r="V275" i="11"/>
  <c r="J275" i="11"/>
  <c r="F282" i="33"/>
  <c r="F269" i="13"/>
  <c r="D10" i="11"/>
  <c r="F325" i="13"/>
  <c r="F1536" i="13" s="1"/>
  <c r="F299" i="15"/>
  <c r="F1348" i="29"/>
  <c r="F1053" i="25"/>
  <c r="F153" i="25"/>
  <c r="F153" i="23"/>
  <c r="F1685" i="23"/>
  <c r="F347" i="33"/>
  <c r="F1638" i="33" s="1"/>
  <c r="F282" i="31"/>
  <c r="F857" i="13"/>
  <c r="E10" i="11"/>
  <c r="F9" i="11"/>
  <c r="G9" i="11" s="1"/>
  <c r="F153" i="31"/>
  <c r="H9" i="30"/>
  <c r="G10" i="30"/>
  <c r="F1622" i="29"/>
  <c r="F1496" i="17"/>
  <c r="F267" i="17"/>
  <c r="F1520" i="17"/>
  <c r="F1446" i="31"/>
  <c r="F723" i="27"/>
  <c r="F1472" i="23"/>
  <c r="E9" i="22"/>
  <c r="D10" i="22"/>
  <c r="F1420" i="21"/>
  <c r="D12" i="11"/>
  <c r="F910" i="31"/>
  <c r="F282" i="23"/>
  <c r="F282" i="19"/>
  <c r="F1674" i="19" s="1"/>
  <c r="F373" i="15"/>
  <c r="C9" i="32"/>
  <c r="D9" i="32" s="1"/>
  <c r="B10" i="32"/>
  <c r="F1040" i="29"/>
  <c r="F1649" i="29" s="1"/>
  <c r="E9" i="28"/>
  <c r="D10" i="28"/>
  <c r="F1637" i="27"/>
  <c r="F1152" i="27"/>
  <c r="F1664" i="27" s="1"/>
  <c r="F1451" i="27"/>
  <c r="F282" i="27"/>
  <c r="F1161" i="25"/>
  <c r="F916" i="23"/>
  <c r="B10" i="20"/>
  <c r="C9" i="20"/>
  <c r="D9" i="20" s="1"/>
  <c r="F1347" i="31"/>
  <c r="F76" i="31"/>
  <c r="F1648" i="31" s="1"/>
  <c r="F282" i="29"/>
  <c r="F1648" i="29" s="1"/>
  <c r="F1472" i="25"/>
  <c r="F1380" i="25"/>
  <c r="F282" i="25"/>
  <c r="F1658" i="23"/>
  <c r="F1684" i="23"/>
  <c r="E9" i="14"/>
  <c r="D10" i="14"/>
  <c r="F1658" i="25"/>
  <c r="F916" i="25"/>
  <c r="F1684" i="25" s="1"/>
  <c r="F1328" i="21"/>
  <c r="F1647" i="19"/>
  <c r="F1061" i="17"/>
  <c r="F1558" i="15"/>
  <c r="F347" i="23"/>
  <c r="F1461" i="19"/>
  <c r="B10" i="18"/>
  <c r="C9" i="18"/>
  <c r="D9" i="18" s="1"/>
  <c r="F1263" i="13"/>
  <c r="F323" i="17"/>
  <c r="F165" i="15"/>
  <c r="F347" i="19"/>
  <c r="F1342" i="13"/>
  <c r="B10" i="12"/>
  <c r="C9" i="12"/>
  <c r="D9" i="12" s="1"/>
  <c r="F1250" i="17"/>
  <c r="F143" i="17"/>
  <c r="F1743" i="15"/>
  <c r="F764" i="15"/>
  <c r="F347" i="25"/>
  <c r="F76" i="25"/>
  <c r="F1685" i="25" s="1"/>
  <c r="F1161" i="23"/>
  <c r="F892" i="21"/>
  <c r="F274" i="21"/>
  <c r="F1161" i="19"/>
  <c r="F974" i="13"/>
  <c r="F683" i="17"/>
  <c r="F1220" i="15"/>
  <c r="F1380" i="23"/>
  <c r="F1595" i="21"/>
  <c r="F1622" i="21"/>
  <c r="F1068" i="13"/>
  <c r="E9" i="16"/>
  <c r="D10" i="16"/>
  <c r="F961" i="15"/>
  <c r="F81" i="15"/>
  <c r="F9" i="16" l="1"/>
  <c r="G9" i="16" s="1"/>
  <c r="E10" i="16"/>
  <c r="E9" i="12"/>
  <c r="D10" i="12"/>
  <c r="F1535" i="13"/>
  <c r="J12" i="11"/>
  <c r="K11" i="11"/>
  <c r="F1771" i="15"/>
  <c r="H9" i="11"/>
  <c r="G10" i="11"/>
  <c r="E9" i="26"/>
  <c r="D10" i="26"/>
  <c r="F9" i="14"/>
  <c r="G9" i="14" s="1"/>
  <c r="E10" i="14"/>
  <c r="F9" i="22"/>
  <c r="G9" i="22" s="1"/>
  <c r="E10" i="22"/>
  <c r="F1521" i="17"/>
  <c r="F1673" i="19"/>
  <c r="E9" i="20"/>
  <c r="D10" i="20"/>
  <c r="F1637" i="33"/>
  <c r="F9" i="24"/>
  <c r="G9" i="24" s="1"/>
  <c r="E10" i="24"/>
  <c r="G320" i="11"/>
  <c r="G321" i="11" s="1"/>
  <c r="F1621" i="21"/>
  <c r="E9" i="18"/>
  <c r="D10" i="18"/>
  <c r="F9" i="28"/>
  <c r="G9" i="28" s="1"/>
  <c r="E10" i="28"/>
  <c r="S320" i="11"/>
  <c r="S321" i="11" s="1"/>
  <c r="F1663" i="27"/>
  <c r="H12" i="11"/>
  <c r="H10" i="30"/>
  <c r="I9" i="30"/>
  <c r="F1647" i="31"/>
  <c r="AE320" i="11"/>
  <c r="AE321" i="11" s="1"/>
  <c r="D10" i="32"/>
  <c r="E9" i="32"/>
  <c r="F1772" i="15"/>
  <c r="E10" i="32" l="1"/>
  <c r="F9" i="32"/>
  <c r="G9" i="32" s="1"/>
  <c r="H9" i="22"/>
  <c r="G10" i="22"/>
  <c r="K12" i="11"/>
  <c r="L11" i="11"/>
  <c r="M11" i="11" s="1"/>
  <c r="H9" i="24"/>
  <c r="G10" i="24"/>
  <c r="G10" i="28"/>
  <c r="H9" i="28"/>
  <c r="H9" i="14"/>
  <c r="G10" i="14"/>
  <c r="F9" i="20"/>
  <c r="G9" i="20" s="1"/>
  <c r="E10" i="20"/>
  <c r="F9" i="26"/>
  <c r="G9" i="26" s="1"/>
  <c r="E10" i="26"/>
  <c r="E10" i="12"/>
  <c r="F9" i="12"/>
  <c r="G9" i="12" s="1"/>
  <c r="I10" i="30"/>
  <c r="J9" i="30"/>
  <c r="E10" i="18"/>
  <c r="F9" i="18"/>
  <c r="G9" i="18" s="1"/>
  <c r="H10" i="11"/>
  <c r="I9" i="11"/>
  <c r="J9" i="11" s="1"/>
  <c r="H9" i="16"/>
  <c r="G10" i="16"/>
  <c r="K9" i="11" l="1"/>
  <c r="J10" i="11"/>
  <c r="H9" i="26"/>
  <c r="G10" i="26"/>
  <c r="I9" i="24"/>
  <c r="H10" i="24"/>
  <c r="G10" i="18"/>
  <c r="H9" i="18"/>
  <c r="M12" i="11"/>
  <c r="N11" i="11"/>
  <c r="I9" i="16"/>
  <c r="H10" i="16"/>
  <c r="G10" i="20"/>
  <c r="H9" i="20"/>
  <c r="J10" i="30"/>
  <c r="K9" i="30"/>
  <c r="AK10" i="30"/>
  <c r="AP10" i="30" s="1"/>
  <c r="I9" i="14"/>
  <c r="H10" i="14"/>
  <c r="I9" i="22"/>
  <c r="H10" i="22"/>
  <c r="G10" i="12"/>
  <c r="H9" i="12"/>
  <c r="I9" i="28"/>
  <c r="H10" i="28"/>
  <c r="G10" i="32"/>
  <c r="H9" i="32"/>
  <c r="L9" i="30" l="1"/>
  <c r="K10" i="30"/>
  <c r="H10" i="20"/>
  <c r="I9" i="20"/>
  <c r="I9" i="32"/>
  <c r="H10" i="32"/>
  <c r="J9" i="22"/>
  <c r="I10" i="22"/>
  <c r="H10" i="12"/>
  <c r="I9" i="12"/>
  <c r="I10" i="24"/>
  <c r="J9" i="24"/>
  <c r="J9" i="14"/>
  <c r="I10" i="14"/>
  <c r="J9" i="16"/>
  <c r="I10" i="16"/>
  <c r="O11" i="11"/>
  <c r="P11" i="11" s="1"/>
  <c r="N12" i="11"/>
  <c r="J9" i="28"/>
  <c r="I10" i="28"/>
  <c r="I9" i="26"/>
  <c r="H10" i="26"/>
  <c r="L9" i="11"/>
  <c r="M9" i="11" s="1"/>
  <c r="K10" i="11"/>
  <c r="H10" i="18"/>
  <c r="I9" i="18"/>
  <c r="AK10" i="14" l="1"/>
  <c r="AP10" i="14" s="1"/>
  <c r="J9" i="20"/>
  <c r="I10" i="20"/>
  <c r="N9" i="11"/>
  <c r="M10" i="11"/>
  <c r="Q11" i="11"/>
  <c r="P12" i="11"/>
  <c r="L10" i="30"/>
  <c r="M9" i="30"/>
  <c r="J10" i="16"/>
  <c r="AK10" i="16" s="1"/>
  <c r="AP10" i="16" s="1"/>
  <c r="K9" i="16"/>
  <c r="I10" i="12"/>
  <c r="J9" i="12"/>
  <c r="I10" i="26"/>
  <c r="J9" i="26"/>
  <c r="AK10" i="22"/>
  <c r="AP10" i="22" s="1"/>
  <c r="J10" i="22"/>
  <c r="K9" i="22"/>
  <c r="J10" i="28"/>
  <c r="AK10" i="28" s="1"/>
  <c r="AP10" i="28" s="1"/>
  <c r="K9" i="28"/>
  <c r="J10" i="14"/>
  <c r="K9" i="14"/>
  <c r="J9" i="18"/>
  <c r="I10" i="18"/>
  <c r="J10" i="24"/>
  <c r="AK10" i="24" s="1"/>
  <c r="AP10" i="24" s="1"/>
  <c r="K9" i="24"/>
  <c r="J9" i="32"/>
  <c r="I10" i="32"/>
  <c r="K10" i="14" l="1"/>
  <c r="L9" i="14"/>
  <c r="Q12" i="11"/>
  <c r="R11" i="11"/>
  <c r="S11" i="11" s="1"/>
  <c r="K9" i="12"/>
  <c r="J10" i="12"/>
  <c r="AK10" i="12" s="1"/>
  <c r="AP10" i="12" s="1"/>
  <c r="L9" i="24"/>
  <c r="K10" i="24"/>
  <c r="K9" i="18"/>
  <c r="J10" i="18"/>
  <c r="AK10" i="18" s="1"/>
  <c r="AP10" i="18" s="1"/>
  <c r="K9" i="26"/>
  <c r="J10" i="26"/>
  <c r="AK10" i="26" s="1"/>
  <c r="AP10" i="26" s="1"/>
  <c r="K10" i="28"/>
  <c r="L9" i="28"/>
  <c r="K10" i="22"/>
  <c r="L9" i="22"/>
  <c r="K9" i="32"/>
  <c r="J10" i="32"/>
  <c r="AK10" i="32" s="1"/>
  <c r="AP10" i="32" s="1"/>
  <c r="K10" i="16"/>
  <c r="L9" i="16"/>
  <c r="O9" i="11"/>
  <c r="P9" i="11" s="1"/>
  <c r="N10" i="11"/>
  <c r="N9" i="30"/>
  <c r="M10" i="30"/>
  <c r="K9" i="20"/>
  <c r="J10" i="20"/>
  <c r="AK10" i="20" s="1"/>
  <c r="AP10" i="20" s="1"/>
  <c r="M9" i="14" l="1"/>
  <c r="L10" i="14"/>
  <c r="K10" i="32"/>
  <c r="L9" i="32"/>
  <c r="L9" i="18"/>
  <c r="K10" i="18"/>
  <c r="M9" i="22"/>
  <c r="L10" i="22"/>
  <c r="L9" i="26"/>
  <c r="K10" i="26"/>
  <c r="L9" i="20"/>
  <c r="K10" i="20"/>
  <c r="O9" i="30"/>
  <c r="N10" i="30"/>
  <c r="M9" i="24"/>
  <c r="L10" i="24"/>
  <c r="M9" i="28"/>
  <c r="L10" i="28"/>
  <c r="P10" i="11"/>
  <c r="Q9" i="11"/>
  <c r="L9" i="12"/>
  <c r="K10" i="12"/>
  <c r="M9" i="16"/>
  <c r="L10" i="16"/>
  <c r="T11" i="11"/>
  <c r="S12" i="11"/>
  <c r="M10" i="22" l="1"/>
  <c r="N9" i="22"/>
  <c r="U11" i="11"/>
  <c r="V11" i="11" s="1"/>
  <c r="T12" i="11"/>
  <c r="R9" i="11"/>
  <c r="S9" i="11" s="1"/>
  <c r="Q10" i="11"/>
  <c r="P9" i="30"/>
  <c r="O10" i="30"/>
  <c r="L10" i="20"/>
  <c r="M9" i="20"/>
  <c r="L10" i="18"/>
  <c r="M9" i="18"/>
  <c r="M10" i="16"/>
  <c r="N9" i="16"/>
  <c r="L10" i="32"/>
  <c r="M9" i="32"/>
  <c r="M10" i="28"/>
  <c r="N9" i="28"/>
  <c r="M10" i="24"/>
  <c r="N9" i="24"/>
  <c r="M9" i="26"/>
  <c r="L10" i="26"/>
  <c r="L10" i="12"/>
  <c r="M9" i="12"/>
  <c r="M10" i="14"/>
  <c r="N9" i="14"/>
  <c r="V12" i="11" l="1"/>
  <c r="W11" i="11"/>
  <c r="N9" i="26"/>
  <c r="M10" i="26"/>
  <c r="M10" i="12"/>
  <c r="N9" i="12"/>
  <c r="S10" i="11"/>
  <c r="T9" i="11"/>
  <c r="N10" i="28"/>
  <c r="O9" i="28"/>
  <c r="M10" i="18"/>
  <c r="N9" i="18"/>
  <c r="M10" i="20"/>
  <c r="N9" i="20"/>
  <c r="N10" i="22"/>
  <c r="O9" i="22"/>
  <c r="M10" i="32"/>
  <c r="N9" i="32"/>
  <c r="N10" i="14"/>
  <c r="O9" i="14"/>
  <c r="P10" i="30"/>
  <c r="Q9" i="30"/>
  <c r="N10" i="24"/>
  <c r="O9" i="24"/>
  <c r="N10" i="16"/>
  <c r="O9" i="16"/>
  <c r="N10" i="26" l="1"/>
  <c r="O9" i="26"/>
  <c r="P9" i="28"/>
  <c r="O10" i="28"/>
  <c r="X11" i="11"/>
  <c r="Y11" i="11" s="1"/>
  <c r="W12" i="11"/>
  <c r="P9" i="24"/>
  <c r="O10" i="24"/>
  <c r="P9" i="22"/>
  <c r="O10" i="22"/>
  <c r="Q10" i="30"/>
  <c r="R9" i="30"/>
  <c r="U9" i="11"/>
  <c r="V9" i="11" s="1"/>
  <c r="T10" i="11"/>
  <c r="O9" i="20"/>
  <c r="N10" i="20"/>
  <c r="O9" i="12"/>
  <c r="N10" i="12"/>
  <c r="O10" i="16"/>
  <c r="P9" i="16"/>
  <c r="O9" i="32"/>
  <c r="N10" i="32"/>
  <c r="O10" i="14"/>
  <c r="P9" i="14"/>
  <c r="O9" i="18"/>
  <c r="N10" i="18"/>
  <c r="V10" i="11" l="1"/>
  <c r="W9" i="11"/>
  <c r="S9" i="30"/>
  <c r="R10" i="30"/>
  <c r="Q9" i="14"/>
  <c r="P10" i="14"/>
  <c r="O10" i="26"/>
  <c r="P9" i="26"/>
  <c r="O10" i="32"/>
  <c r="P9" i="32"/>
  <c r="Y12" i="11"/>
  <c r="Z11" i="11"/>
  <c r="Q9" i="16"/>
  <c r="P10" i="16"/>
  <c r="O10" i="18"/>
  <c r="P9" i="18"/>
  <c r="Q9" i="28"/>
  <c r="P10" i="28"/>
  <c r="O10" i="12"/>
  <c r="P9" i="12"/>
  <c r="Q9" i="22"/>
  <c r="P10" i="22"/>
  <c r="O10" i="20"/>
  <c r="P9" i="20"/>
  <c r="Q9" i="24"/>
  <c r="P10" i="24"/>
  <c r="T9" i="30" l="1"/>
  <c r="S10" i="30"/>
  <c r="R9" i="22"/>
  <c r="Q10" i="22"/>
  <c r="Q9" i="32"/>
  <c r="P10" i="32"/>
  <c r="W10" i="11"/>
  <c r="X9" i="11"/>
  <c r="R9" i="16"/>
  <c r="Q10" i="16"/>
  <c r="P10" i="12"/>
  <c r="Q9" i="12"/>
  <c r="Q10" i="24"/>
  <c r="R9" i="24"/>
  <c r="R9" i="14"/>
  <c r="Q10" i="14"/>
  <c r="AA11" i="11"/>
  <c r="AB11" i="11" s="1"/>
  <c r="Z12" i="11"/>
  <c r="R9" i="28"/>
  <c r="Q10" i="28"/>
  <c r="P10" i="20"/>
  <c r="Q9" i="20"/>
  <c r="P10" i="18"/>
  <c r="Q9" i="18"/>
  <c r="Q9" i="26"/>
  <c r="P10" i="26"/>
  <c r="S9" i="24" l="1"/>
  <c r="R10" i="24"/>
  <c r="Q10" i="32"/>
  <c r="R9" i="32"/>
  <c r="R10" i="28"/>
  <c r="S9" i="28"/>
  <c r="R9" i="12"/>
  <c r="Q10" i="12"/>
  <c r="R10" i="22"/>
  <c r="S9" i="22"/>
  <c r="R9" i="20"/>
  <c r="Q10" i="20"/>
  <c r="AC11" i="11"/>
  <c r="AB12" i="11"/>
  <c r="Q10" i="18"/>
  <c r="R9" i="18"/>
  <c r="R10" i="16"/>
  <c r="S9" i="16"/>
  <c r="T10" i="30"/>
  <c r="U9" i="30"/>
  <c r="R9" i="26"/>
  <c r="Q10" i="26"/>
  <c r="R10" i="14"/>
  <c r="S9" i="14"/>
  <c r="T9" i="24" l="1"/>
  <c r="S10" i="24"/>
  <c r="S10" i="14"/>
  <c r="T9" i="14"/>
  <c r="S9" i="18"/>
  <c r="R10" i="18"/>
  <c r="S9" i="20"/>
  <c r="R10" i="20"/>
  <c r="S10" i="16"/>
  <c r="T9" i="16"/>
  <c r="S10" i="22"/>
  <c r="T9" i="22"/>
  <c r="S9" i="12"/>
  <c r="R10" i="12"/>
  <c r="AD11" i="11"/>
  <c r="AE11" i="11" s="1"/>
  <c r="AC12" i="11"/>
  <c r="S10" i="28"/>
  <c r="T9" i="28"/>
  <c r="S9" i="26"/>
  <c r="R10" i="26"/>
  <c r="V9" i="30"/>
  <c r="U10" i="30"/>
  <c r="AL10" i="30" s="1"/>
  <c r="AQ10" i="30" s="1"/>
  <c r="S9" i="32"/>
  <c r="R10" i="32"/>
  <c r="S10" i="32" l="1"/>
  <c r="T9" i="32"/>
  <c r="AF11" i="11"/>
  <c r="AE12" i="11"/>
  <c r="T9" i="20"/>
  <c r="S10" i="20"/>
  <c r="V10" i="30"/>
  <c r="W9" i="30"/>
  <c r="T9" i="12"/>
  <c r="S10" i="12"/>
  <c r="T9" i="18"/>
  <c r="S10" i="18"/>
  <c r="U9" i="22"/>
  <c r="T10" i="22"/>
  <c r="U9" i="14"/>
  <c r="T10" i="14"/>
  <c r="T9" i="26"/>
  <c r="S10" i="26"/>
  <c r="U9" i="28"/>
  <c r="T10" i="28"/>
  <c r="U9" i="16"/>
  <c r="T10" i="16"/>
  <c r="U9" i="24"/>
  <c r="T10" i="24"/>
  <c r="U10" i="24" l="1"/>
  <c r="AL10" i="24" s="1"/>
  <c r="AQ10" i="24" s="1"/>
  <c r="V9" i="24"/>
  <c r="X9" i="30"/>
  <c r="W10" i="30"/>
  <c r="T10" i="32"/>
  <c r="U9" i="32"/>
  <c r="U10" i="14"/>
  <c r="AL10" i="14" s="1"/>
  <c r="AQ10" i="14" s="1"/>
  <c r="V9" i="14"/>
  <c r="U10" i="16"/>
  <c r="AL10" i="16" s="1"/>
  <c r="AQ10" i="16" s="1"/>
  <c r="V9" i="16"/>
  <c r="U10" i="22"/>
  <c r="AL10" i="22" s="1"/>
  <c r="AQ10" i="22" s="1"/>
  <c r="V9" i="22"/>
  <c r="T10" i="20"/>
  <c r="U9" i="20"/>
  <c r="U10" i="28"/>
  <c r="AL10" i="28" s="1"/>
  <c r="AQ10" i="28" s="1"/>
  <c r="V9" i="28"/>
  <c r="T10" i="18"/>
  <c r="U9" i="18"/>
  <c r="AG11" i="11"/>
  <c r="AH11" i="11" s="1"/>
  <c r="AF12" i="11"/>
  <c r="U9" i="26"/>
  <c r="T10" i="26"/>
  <c r="T10" i="12"/>
  <c r="U9" i="12"/>
  <c r="V10" i="28" l="1"/>
  <c r="W9" i="28"/>
  <c r="V10" i="22"/>
  <c r="W9" i="22"/>
  <c r="U10" i="20"/>
  <c r="AL10" i="20" s="1"/>
  <c r="AQ10" i="20" s="1"/>
  <c r="V9" i="20"/>
  <c r="V9" i="32"/>
  <c r="U10" i="32"/>
  <c r="AL10" i="32" s="1"/>
  <c r="AQ10" i="32" s="1"/>
  <c r="V9" i="26"/>
  <c r="U10" i="26"/>
  <c r="AL10" i="26" s="1"/>
  <c r="AQ10" i="26" s="1"/>
  <c r="AH12" i="11"/>
  <c r="AI11" i="11"/>
  <c r="AI12" i="11" s="1"/>
  <c r="U10" i="18"/>
  <c r="AL10" i="18" s="1"/>
  <c r="AQ10" i="18" s="1"/>
  <c r="V9" i="18"/>
  <c r="V10" i="16"/>
  <c r="W9" i="16"/>
  <c r="X10" i="30"/>
  <c r="AM10" i="30" s="1"/>
  <c r="AR10" i="30" s="1"/>
  <c r="Y9" i="30"/>
  <c r="V10" i="24"/>
  <c r="W9" i="24"/>
  <c r="U10" i="12"/>
  <c r="AL10" i="12" s="1"/>
  <c r="AQ10" i="12" s="1"/>
  <c r="V9" i="12"/>
  <c r="V10" i="14"/>
  <c r="W9" i="14"/>
  <c r="W9" i="32" l="1"/>
  <c r="V10" i="32"/>
  <c r="W9" i="12"/>
  <c r="V10" i="12"/>
  <c r="W9" i="20"/>
  <c r="V10" i="20"/>
  <c r="W10" i="24"/>
  <c r="X9" i="24"/>
  <c r="X9" i="22"/>
  <c r="W10" i="22"/>
  <c r="X9" i="16"/>
  <c r="W10" i="16"/>
  <c r="W9" i="18"/>
  <c r="V10" i="18"/>
  <c r="Y10" i="30"/>
  <c r="AN10" i="30" s="1"/>
  <c r="AS10" i="30" s="1"/>
  <c r="Z9" i="30"/>
  <c r="AA9" i="30" s="1"/>
  <c r="X9" i="28"/>
  <c r="W10" i="28"/>
  <c r="X9" i="14"/>
  <c r="W10" i="14"/>
  <c r="W9" i="26"/>
  <c r="V10" i="26"/>
  <c r="AM10" i="22" l="1"/>
  <c r="AR10" i="22" s="1"/>
  <c r="Y9" i="22"/>
  <c r="X10" i="22"/>
  <c r="W10" i="26"/>
  <c r="X9" i="26"/>
  <c r="Y9" i="24"/>
  <c r="X10" i="24"/>
  <c r="AM10" i="24" s="1"/>
  <c r="AR10" i="24" s="1"/>
  <c r="Y9" i="14"/>
  <c r="X10" i="14"/>
  <c r="AM10" i="14" s="1"/>
  <c r="AR10" i="14" s="1"/>
  <c r="W10" i="18"/>
  <c r="X9" i="18"/>
  <c r="W10" i="20"/>
  <c r="X9" i="20"/>
  <c r="Y9" i="28"/>
  <c r="X10" i="28"/>
  <c r="AM10" i="28" s="1"/>
  <c r="AR10" i="28" s="1"/>
  <c r="AB9" i="30"/>
  <c r="AC9" i="30" s="1"/>
  <c r="AA10" i="30"/>
  <c r="Y9" i="16"/>
  <c r="X10" i="16"/>
  <c r="AM10" i="16" s="1"/>
  <c r="AR10" i="16" s="1"/>
  <c r="W10" i="12"/>
  <c r="X9" i="12"/>
  <c r="W10" i="32"/>
  <c r="X9" i="32"/>
  <c r="AM10" i="12" l="1"/>
  <c r="AR10" i="12" s="1"/>
  <c r="AM10" i="32"/>
  <c r="AR10" i="32" s="1"/>
  <c r="Y10" i="24"/>
  <c r="AN10" i="24" s="1"/>
  <c r="AS10" i="24" s="1"/>
  <c r="Z9" i="24"/>
  <c r="AA9" i="24" s="1"/>
  <c r="X10" i="18"/>
  <c r="AM10" i="18" s="1"/>
  <c r="AR10" i="18" s="1"/>
  <c r="Y9" i="18"/>
  <c r="Y9" i="26"/>
  <c r="X10" i="26"/>
  <c r="AM10" i="26" s="1"/>
  <c r="AR10" i="26" s="1"/>
  <c r="X10" i="20"/>
  <c r="AM10" i="20" s="1"/>
  <c r="AR10" i="20" s="1"/>
  <c r="Y9" i="20"/>
  <c r="Z9" i="16"/>
  <c r="AA9" i="16" s="1"/>
  <c r="Y10" i="16"/>
  <c r="AN10" i="16" s="1"/>
  <c r="AS10" i="16" s="1"/>
  <c r="AD9" i="30"/>
  <c r="AC10" i="30"/>
  <c r="Y9" i="32"/>
  <c r="X10" i="32"/>
  <c r="Z9" i="14"/>
  <c r="AA9" i="14" s="1"/>
  <c r="Y10" i="14"/>
  <c r="AN10" i="14" s="1"/>
  <c r="AS10" i="14" s="1"/>
  <c r="Z9" i="22"/>
  <c r="AA9" i="22" s="1"/>
  <c r="Y10" i="22"/>
  <c r="AN10" i="22" s="1"/>
  <c r="AS10" i="22" s="1"/>
  <c r="X10" i="12"/>
  <c r="Y9" i="12"/>
  <c r="Z9" i="28"/>
  <c r="AA9" i="28" s="1"/>
  <c r="Y10" i="28"/>
  <c r="AN10" i="28" s="1"/>
  <c r="AS10" i="28" s="1"/>
  <c r="AB9" i="24" l="1"/>
  <c r="AC9" i="24" s="1"/>
  <c r="AA10" i="24"/>
  <c r="Z9" i="26"/>
  <c r="AA9" i="26" s="1"/>
  <c r="Y10" i="26"/>
  <c r="AN10" i="26" s="1"/>
  <c r="AS10" i="26" s="1"/>
  <c r="Z9" i="12"/>
  <c r="AA9" i="12" s="1"/>
  <c r="Y10" i="12"/>
  <c r="AN10" i="12" s="1"/>
  <c r="AS10" i="12" s="1"/>
  <c r="Y10" i="18"/>
  <c r="AN10" i="18" s="1"/>
  <c r="AS10" i="18" s="1"/>
  <c r="Z9" i="18"/>
  <c r="AA9" i="18" s="1"/>
  <c r="AD10" i="30"/>
  <c r="AE9" i="30"/>
  <c r="AA10" i="22"/>
  <c r="AB9" i="22"/>
  <c r="AC9" i="22" s="1"/>
  <c r="AA10" i="16"/>
  <c r="AB9" i="16"/>
  <c r="AC9" i="16" s="1"/>
  <c r="Y10" i="20"/>
  <c r="AN10" i="20" s="1"/>
  <c r="AS10" i="20" s="1"/>
  <c r="Z9" i="20"/>
  <c r="AA9" i="20" s="1"/>
  <c r="AA10" i="28"/>
  <c r="AB9" i="28"/>
  <c r="AC9" i="28" s="1"/>
  <c r="AA10" i="14"/>
  <c r="AB9" i="14"/>
  <c r="AC9" i="14" s="1"/>
  <c r="Z9" i="32"/>
  <c r="AA9" i="32" s="1"/>
  <c r="Y10" i="32"/>
  <c r="AN10" i="32" s="1"/>
  <c r="AS10" i="32" s="1"/>
  <c r="AC10" i="16" l="1"/>
  <c r="AD9" i="16"/>
  <c r="AB9" i="20"/>
  <c r="AC9" i="20" s="1"/>
  <c r="AA10" i="20"/>
  <c r="AB9" i="18"/>
  <c r="AC9" i="18" s="1"/>
  <c r="AA10" i="18"/>
  <c r="AB9" i="32"/>
  <c r="AC9" i="32" s="1"/>
  <c r="AA10" i="32"/>
  <c r="AB9" i="12"/>
  <c r="AC9" i="12" s="1"/>
  <c r="AA10" i="12"/>
  <c r="AC10" i="14"/>
  <c r="AD9" i="14"/>
  <c r="AC10" i="22"/>
  <c r="AD9" i="22"/>
  <c r="AA10" i="26"/>
  <c r="AB9" i="26"/>
  <c r="AC9" i="26" s="1"/>
  <c r="AC10" i="28"/>
  <c r="AD9" i="28"/>
  <c r="AF9" i="30"/>
  <c r="AE10" i="30"/>
  <c r="AD9" i="24"/>
  <c r="AC10" i="24"/>
  <c r="AD10" i="28" l="1"/>
  <c r="AE9" i="28"/>
  <c r="AC10" i="12"/>
  <c r="AD9" i="12"/>
  <c r="AD9" i="26"/>
  <c r="AC10" i="26"/>
  <c r="AG9" i="30"/>
  <c r="AF10" i="30"/>
  <c r="AC10" i="32"/>
  <c r="AD9" i="32"/>
  <c r="AE9" i="22"/>
  <c r="AD10" i="22"/>
  <c r="AD10" i="24"/>
  <c r="AE9" i="24"/>
  <c r="AC10" i="18"/>
  <c r="AD9" i="18"/>
  <c r="AE9" i="14"/>
  <c r="AD10" i="14"/>
  <c r="AD10" i="16"/>
  <c r="AE9" i="16"/>
  <c r="AC10" i="20"/>
  <c r="AD9" i="20"/>
  <c r="AD10" i="18" l="1"/>
  <c r="AE9" i="18"/>
  <c r="AH9" i="30"/>
  <c r="AG10" i="30"/>
  <c r="AD10" i="26"/>
  <c r="AE9" i="26"/>
  <c r="AE10" i="16"/>
  <c r="AF9" i="16"/>
  <c r="AD10" i="12"/>
  <c r="AE9" i="12"/>
  <c r="AE10" i="14"/>
  <c r="AF9" i="14"/>
  <c r="AE10" i="24"/>
  <c r="AF9" i="24"/>
  <c r="AD10" i="20"/>
  <c r="AE9" i="20"/>
  <c r="AE10" i="22"/>
  <c r="AF9" i="22"/>
  <c r="AD10" i="32"/>
  <c r="AE9" i="32"/>
  <c r="AE10" i="28"/>
  <c r="AF9" i="28"/>
  <c r="AH10" i="30" l="1"/>
  <c r="AI9" i="30"/>
  <c r="AI10" i="30" s="1"/>
  <c r="AF10" i="22"/>
  <c r="AG9" i="22"/>
  <c r="AE10" i="12"/>
  <c r="AF9" i="12"/>
  <c r="AE10" i="20"/>
  <c r="AF9" i="20"/>
  <c r="AF10" i="16"/>
  <c r="AG9" i="16"/>
  <c r="AF10" i="28"/>
  <c r="AG9" i="28"/>
  <c r="AF10" i="24"/>
  <c r="AG9" i="24"/>
  <c r="AF9" i="26"/>
  <c r="AE10" i="26"/>
  <c r="AE10" i="32"/>
  <c r="AF9" i="32"/>
  <c r="AF10" i="14"/>
  <c r="AG9" i="14"/>
  <c r="AE10" i="18"/>
  <c r="AF9" i="18"/>
  <c r="AF10" i="32" l="1"/>
  <c r="AG9" i="32"/>
  <c r="AH9" i="16"/>
  <c r="AG10" i="16"/>
  <c r="AG9" i="20"/>
  <c r="AF10" i="20"/>
  <c r="AG9" i="26"/>
  <c r="AF10" i="26"/>
  <c r="AG9" i="18"/>
  <c r="AF10" i="18"/>
  <c r="AH9" i="24"/>
  <c r="AG10" i="24"/>
  <c r="AF10" i="12"/>
  <c r="AG9" i="12"/>
  <c r="AH9" i="14"/>
  <c r="AG10" i="14"/>
  <c r="AH9" i="28"/>
  <c r="AG10" i="28"/>
  <c r="AH9" i="22"/>
  <c r="AG10" i="22"/>
  <c r="AH10" i="24" l="1"/>
  <c r="AI9" i="24"/>
  <c r="AI10" i="24" s="1"/>
  <c r="AG10" i="32"/>
  <c r="AH9" i="32"/>
  <c r="AI9" i="28"/>
  <c r="AI10" i="28" s="1"/>
  <c r="AH10" i="28"/>
  <c r="AG10" i="18"/>
  <c r="AH9" i="18"/>
  <c r="AI9" i="22"/>
  <c r="AI10" i="22" s="1"/>
  <c r="AH10" i="22"/>
  <c r="AI9" i="16"/>
  <c r="AI10" i="16" s="1"/>
  <c r="AH10" i="16"/>
  <c r="AI9" i="14"/>
  <c r="AI10" i="14" s="1"/>
  <c r="AH10" i="14"/>
  <c r="AG10" i="26"/>
  <c r="AH9" i="26"/>
  <c r="AG10" i="12"/>
  <c r="AH9" i="12"/>
  <c r="AG10" i="20"/>
  <c r="AH9" i="20"/>
  <c r="AH10" i="26" l="1"/>
  <c r="AI9" i="26"/>
  <c r="AI10" i="26" s="1"/>
  <c r="AH10" i="18"/>
  <c r="AI9" i="18"/>
  <c r="AI10" i="18" s="1"/>
  <c r="AH10" i="12"/>
  <c r="AI9" i="12"/>
  <c r="AI10" i="12" s="1"/>
  <c r="AH10" i="20"/>
  <c r="AI9" i="20"/>
  <c r="AI10" i="20" s="1"/>
  <c r="AI9" i="32"/>
  <c r="AI10" i="32" s="1"/>
  <c r="AH10" i="32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<sst xmlns="http://schemas.openxmlformats.org/spreadsheetml/2006/main" count="75446" uniqueCount="1100">
  <si>
    <t>Results in Mdth/d by Contract Category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</si>
  <si>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</si>
  <si>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</si>
  <si>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</si>
  <si>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</si>
  <si>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</si>
  <si>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</si>
  <si>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</si>
  <si>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</si>
  <si>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</si>
  <si>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</si>
  <si>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</si>
  <si>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</si>
  <si>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</si>
  <si>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</si>
  <si>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</si>
  <si>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</si>
  <si>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</si>
  <si>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</si>
  <si>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</si>
  <si>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</si>
  <si>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Laguna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</si>
  <si>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</si>
  <si>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</si>
  <si>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</si>
  <si>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</si>
  <si>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</si>
  <si>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</si>
  <si>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</si>
  <si>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</si>
  <si>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</si>
  <si>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</si>
  <si>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</si>
  <si>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</si>
  <si>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</si>
  <si>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</si>
  <si>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</si>
  <si>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</si>
  <si>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</si>
  <si>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</si>
  <si>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</si>
  <si>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</si>
  <si>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</si>
  <si>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</si>
  <si>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</si>
  <si>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</si>
  <si>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</si>
  <si>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</si>
  <si>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</si>
  <si>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</si>
  <si>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</si>
  <si>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</si>
  <si>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</si>
  <si>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</si>
  <si>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</si>
  <si>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</si>
  <si>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</si>
  <si>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</si>
  <si>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</si>
  <si>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</si>
  <si>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</si>
  <si>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</si>
  <si>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</si>
  <si>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</si>
  <si>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</si>
  <si>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</si>
  <si>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</si>
  <si>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</si>
  <si>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</si>
  <si>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</si>
  <si>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</si>
  <si>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</si>
  <si>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</si>
  <si>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</si>
  <si>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</si>
  <si>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</si>
  <si>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</si>
  <si>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</si>
  <si>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</si>
  <si>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</si>
  <si>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</si>
  <si>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</si>
  <si>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</si>
  <si>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</si>
  <si>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</si>
  <si>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</si>
  <si>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</si>
  <si>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</si>
  <si>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</si>
  <si>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</si>
  <si>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</si>
  <si>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</si>
  <si>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</si>
  <si>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</si>
  <si>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</si>
  <si>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</si>
  <si>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</si>
  <si>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</si>
  <si>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</si>
  <si>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</si>
  <si>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</si>
  <si>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</si>
  <si>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</si>
  <si>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</si>
  <si>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</si>
  <si>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</si>
  <si>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</si>
  <si>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</si>
  <si>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</si>
  <si>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</si>
  <si>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</si>
  <si>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</si>
  <si>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</si>
  <si>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</si>
  <si>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</si>
  <si>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</si>
  <si>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</si>
  <si>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</si>
  <si>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</si>
  <si>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</si>
  <si>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</si>
  <si>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</si>
  <si>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</si>
  <si>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</si>
  <si>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</si>
  <si>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</si>
  <si>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</si>
  <si>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</si>
  <si>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</si>
  <si>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</si>
  <si>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</si>
  <si>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</si>
  <si>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</si>
  <si>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</si>
  <si>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</si>
  <si>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</si>
  <si>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</si>
  <si>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</si>
  <si>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</si>
  <si>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</si>
  <si>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</si>
  <si>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</si>
  <si>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</si>
  <si>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</si>
  <si>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</si>
  <si>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</si>
  <si>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</si>
  <si>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</si>
  <si>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</si>
  <si>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</si>
  <si>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</si>
  <si>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</si>
  <si>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</si>
  <si>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</si>
  <si>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</si>
  <si>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</si>
  <si>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</si>
  <si>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</si>
  <si>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</si>
  <si>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</si>
  <si>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</si>
  <si>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</si>
  <si>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</si>
  <si>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</si>
  <si>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</si>
  <si>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</si>
  <si>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</si>
  <si>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</si>
  <si>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</si>
  <si>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</si>
  <si>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</si>
  <si>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</si>
  <si>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</si>
  <si>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</si>
  <si>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</si>
  <si>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</si>
  <si>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</si>
  <si>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</si>
  <si>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</si>
  <si>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</si>
  <si>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</si>
  <si>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</si>
  <si>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</si>
  <si>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</si>
  <si>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</si>
  <si>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</si>
  <si>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</si>
  <si>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</si>
  <si>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</si>
  <si>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</si>
  <si>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</si>
  <si>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</si>
  <si>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</si>
  <si>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</si>
  <si>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</si>
  <si>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</si>
  <si>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</si>
  <si>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</si>
  <si>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</si>
  <si>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</si>
  <si>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</si>
  <si>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</si>
  <si>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</si>
  <si>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</si>
  <si>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</si>
  <si>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</si>
  <si>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</si>
  <si>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</si>
  <si>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</si>
  <si>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</si>
  <si>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</si>
  <si>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</si>
  <si>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</si>
  <si>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</si>
  <si>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</si>
  <si>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</si>
  <si>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</si>
  <si>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</si>
  <si>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</si>
  <si>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</si>
  <si>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</si>
  <si>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</si>
  <si>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</si>
  <si>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</si>
  <si>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</si>
  <si>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</si>
  <si>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</si>
  <si>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</si>
  <si>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</si>
  <si>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</si>
  <si>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</si>
  <si>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</si>
  <si>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</si>
  <si>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</si>
  <si>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</si>
  <si>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</si>
  <si>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</si>
  <si>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</si>
  <si>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</si>
  <si>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</si>
  <si>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</si>
  <si>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</si>
  <si>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</si>
  <si>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</si>
  <si>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</si>
  <si>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</si>
  <si>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</si>
  <si>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</si>
  <si>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</si>
  <si>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</si>
  <si>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</si>
  <si>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</si>
  <si>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</si>
  <si>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</si>
  <si>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</si>
  <si>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</si>
  <si>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</si>
  <si>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</si>
  <si>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</si>
  <si>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</si>
  <si>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</si>
  <si>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</si>
  <si>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</si>
  <si>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</si>
  <si>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</si>
  <si>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</si>
  <si>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</si>
  <si>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</si>
  <si>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</si>
  <si>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</si>
  <si>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</si>
  <si>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</si>
  <si>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</si>
  <si>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</si>
  <si>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</si>
  <si>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</si>
  <si>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</si>
  <si>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</si>
  <si>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</si>
  <si>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</si>
  <si>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</si>
  <si>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</si>
  <si>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</si>
  <si>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</si>
  <si>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</si>
  <si>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</si>
  <si>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</si>
  <si>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</si>
  <si>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</si>
  <si>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</si>
  <si>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</si>
  <si>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</si>
  <si>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</si>
  <si>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</si>
  <si>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</si>
  <si>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</si>
  <si>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</si>
  <si>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</si>
  <si>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</si>
  <si>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</si>
  <si>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</si>
  <si>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</si>
  <si>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</si>
  <si>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</si>
  <si>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</si>
  <si>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</si>
  <si>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</si>
  <si>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</si>
  <si>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</si>
  <si>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</si>
  <si>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</si>
  <si>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</si>
  <si>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</si>
  <si>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</si>
  <si>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</si>
  <si>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</si>
  <si>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</si>
  <si>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</si>
  <si>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</si>
  <si>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</si>
  <si>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</si>
  <si>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</si>
  <si>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</si>
  <si>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</si>
  <si>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</si>
  <si>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</si>
  <si>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</si>
  <si>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</si>
  <si>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</si>
  <si>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</si>
  <si>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</si>
  <si>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</si>
  <si>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</si>
  <si>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</si>
  <si>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</si>
  <si>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</si>
  <si>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</si>
  <si>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</si>
  <si>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</si>
  <si>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</si>
  <si>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</si>
  <si>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</si>
  <si>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</si>
  <si>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</si>
  <si>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</si>
  <si>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</si>
  <si>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</si>
  <si>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</si>
  <si>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</si>
  <si>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</si>
  <si>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</si>
  <si>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</si>
  <si>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</si>
  <si>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</si>
  <si>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</si>
  <si>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</si>
  <si>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</si>
  <si>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</si>
  <si>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</si>
  <si>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</si>
  <si>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</si>
  <si>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</si>
  <si>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</si>
  <si>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</si>
  <si>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</si>
  <si>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</si>
  <si>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</si>
  <si>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</si>
  <si>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</si>
  <si>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</si>
  <si>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</si>
  <si>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</si>
  <si>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</si>
  <si>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</si>
  <si>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</si>
  <si>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</si>
  <si>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</si>
  <si>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</si>
  <si>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</si>
  <si>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</si>
  <si>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</si>
  <si>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</si>
  <si>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</si>
  <si>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</si>
  <si>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</si>
  <si>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</si>
  <si>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</si>
  <si>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</si>
  <si>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</si>
  <si>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</si>
  <si>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</si>
  <si>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</si>
  <si>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</si>
  <si>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</si>
  <si>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</si>
  <si>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</si>
  <si>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</si>
  <si>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</si>
  <si>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</si>
  <si>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</si>
  <si>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</si>
  <si>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</si>
  <si>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</si>
  <si>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</si>
  <si>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</si>
  <si>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</si>
  <si>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</si>
  <si>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</si>
  <si>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</si>
  <si>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</si>
  <si>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</si>
  <si>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</si>
  <si>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</si>
  <si>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</si>
  <si>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</si>
  <si>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</si>
  <si>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</si>
  <si>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</si>
  <si>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</si>
  <si>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</si>
  <si>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</si>
  <si>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</si>
  <si>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</si>
  <si>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</si>
  <si>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</si>
  <si>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</si>
  <si>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</si>
  <si>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</si>
  <si>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</si>
  <si>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</si>
  <si>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</si>
  <si>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</si>
  <si>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</si>
  <si>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</si>
  <si>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</si>
  <si>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</si>
  <si>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</si>
  <si>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</si>
  <si>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</si>
  <si>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</si>
  <si>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</si>
  <si>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</si>
  <si>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</si>
  <si>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</si>
  <si>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</si>
  <si>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</si>
  <si>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</si>
  <si>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</si>
  <si>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</si>
  <si>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</si>
  <si>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</si>
  <si>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</si>
  <si>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</si>
  <si>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</si>
  <si>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</si>
  <si>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</si>
  <si>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</si>
  <si>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</si>
  <si>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</si>
  <si>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</si>
  <si>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</si>
  <si>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</si>
  <si>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</si>
  <si>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</si>
  <si>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</si>
  <si>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</si>
  <si>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</si>
  <si>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</si>
  <si>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</si>
  <si>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</si>
  <si>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</si>
  <si>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</si>
  <si>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</si>
  <si>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</si>
  <si>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</si>
  <si>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</si>
  <si>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</si>
  <si>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</si>
  <si>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</si>
  <si>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</si>
  <si>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</si>
  <si>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</si>
  <si>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</si>
  <si>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</si>
  <si>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</si>
  <si>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</si>
  <si>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</si>
  <si>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</si>
  <si>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</si>
  <si>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</si>
  <si>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</si>
  <si>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</si>
  <si>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</si>
  <si>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</si>
  <si>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</si>
  <si>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</si>
  <si>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</si>
  <si>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</si>
  <si>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</si>
  <si>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</si>
  <si>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</si>
  <si>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</si>
  <si>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</si>
  <si>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</si>
  <si>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</si>
  <si>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</si>
  <si>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</si>
  <si>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</si>
  <si>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</si>
  <si>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</si>
  <si>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</si>
  <si>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</si>
  <si>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</si>
  <si>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</si>
  <si>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</si>
  <si>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</si>
  <si>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</si>
  <si>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</si>
  <si>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</si>
  <si>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</si>
  <si>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</si>
  <si>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</si>
  <si>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</si>
  <si>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</si>
  <si>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</si>
  <si>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</si>
  <si>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>CD Contracts Flowing to East Of California Delivery Points</t>
  </si>
  <si>
    <t>Study 5a</t>
  </si>
  <si>
    <t>Study 5b</t>
  </si>
  <si>
    <t>Study 6a</t>
  </si>
  <si>
    <t>Study 6b</t>
  </si>
  <si>
    <t>Winter 2000 NCP</t>
  </si>
  <si>
    <t>Summer 2000 NCP</t>
  </si>
  <si>
    <t>Last 5 Years Average Winter NCP</t>
  </si>
  <si>
    <t>Last 5 Years Average Summer NCP</t>
  </si>
  <si>
    <t>Assigned Receipt rights By Pooling Area</t>
  </si>
  <si>
    <t>Assigned Receipt Rights Totaled By Current Pooling Area</t>
  </si>
  <si>
    <t>Receipt Rights Assigned In This Study By Basin</t>
  </si>
  <si>
    <t>San Juan Basin</t>
  </si>
  <si>
    <t>Permian Basin</t>
  </si>
  <si>
    <t>Anadarko Basin</t>
  </si>
  <si>
    <t>Off-Basin</t>
  </si>
  <si>
    <t>Total Receipt Rights Assigned</t>
  </si>
  <si>
    <t>San Juan</t>
  </si>
  <si>
    <t>Permian</t>
  </si>
  <si>
    <t>Anadarko</t>
  </si>
  <si>
    <t>Dimmitt</t>
  </si>
  <si>
    <t>Bondad</t>
  </si>
  <si>
    <t>Quantity</t>
  </si>
  <si>
    <t>Percent</t>
  </si>
  <si>
    <t>Enter and Agreement Number to Look Up</t>
  </si>
  <si>
    <t>Study 2 - Current CD-BD</t>
  </si>
  <si>
    <t>Current CD/BD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</si>
  <si>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</si>
  <si>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</si>
  <si>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</si>
  <si>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</si>
  <si>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</si>
  <si>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</si>
  <si>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</si>
  <si>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</si>
  <si>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</si>
  <si>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</si>
  <si>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</si>
  <si>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</si>
  <si>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</si>
  <si>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</si>
  <si>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</si>
  <si>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</si>
  <si>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</si>
  <si>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</si>
  <si>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</si>
  <si>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</si>
  <si>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</si>
  <si>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</si>
  <si>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</si>
  <si>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</si>
  <si>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</si>
  <si>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</si>
  <si>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</si>
  <si>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</si>
  <si>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</si>
  <si>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</si>
  <si>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</si>
  <si>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</si>
  <si>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</si>
  <si>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</si>
  <si>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</si>
  <si>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</si>
  <si>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</si>
  <si>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ASARCO Incorporated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</si>
  <si>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</si>
  <si>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</si>
  <si>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</si>
  <si>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</si>
  <si>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</si>
  <si>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</si>
  <si>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</si>
  <si>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</si>
  <si>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</si>
  <si>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</si>
  <si>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</si>
  <si>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</si>
  <si>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</si>
  <si>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</si>
  <si>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</si>
  <si>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</si>
  <si>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</si>
  <si>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</si>
  <si>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</si>
  <si>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</si>
  <si>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</si>
  <si>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</si>
  <si>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</si>
  <si>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</si>
  <si>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</si>
  <si>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</si>
  <si>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</si>
  <si>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</si>
  <si>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</si>
  <si>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</si>
  <si>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</si>
  <si>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</si>
  <si>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</si>
  <si>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</si>
  <si>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</si>
  <si>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</si>
  <si>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</si>
  <si>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</si>
  <si>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</si>
  <si>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</si>
  <si>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</si>
  <si>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</si>
  <si>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</si>
  <si>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</si>
  <si>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</si>
  <si>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</si>
  <si>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</si>
  <si>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</si>
  <si>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</si>
  <si>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</si>
  <si>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</si>
  <si>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</si>
  <si>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</si>
  <si>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</si>
  <si>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</si>
  <si>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</si>
  <si>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</si>
  <si>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</si>
  <si>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</si>
  <si>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</si>
  <si>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</si>
  <si>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</si>
  <si>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</si>
  <si>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</si>
  <si>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</si>
  <si>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</si>
  <si>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</si>
  <si>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</si>
  <si>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</si>
  <si>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</si>
  <si>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</si>
  <si>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</si>
  <si>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</si>
  <si>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</si>
  <si>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</si>
  <si>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</si>
  <si>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</si>
  <si>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</si>
  <si>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</si>
  <si>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</si>
  <si>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</si>
  <si>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Citizens Communications Company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</si>
  <si>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</si>
  <si>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</si>
  <si>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</si>
  <si>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</si>
  <si>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</si>
  <si>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</si>
  <si>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</si>
  <si>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</si>
  <si>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</si>
  <si>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</si>
  <si>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</si>
  <si>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</si>
  <si>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</si>
  <si>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</si>
  <si>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</si>
  <si>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</si>
  <si>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</si>
  <si>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</si>
  <si>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</si>
  <si>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</si>
  <si>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</si>
  <si>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</si>
  <si>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</si>
  <si>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</si>
  <si>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</si>
  <si>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</si>
  <si>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</si>
  <si>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</si>
  <si>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</si>
  <si>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</si>
  <si>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</si>
  <si>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</si>
  <si>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</si>
  <si>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</si>
  <si>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</si>
  <si>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</si>
  <si>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</si>
  <si>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</si>
  <si>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</si>
  <si>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</si>
  <si>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</si>
  <si>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</si>
  <si>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</si>
  <si>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</si>
  <si>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</si>
  <si>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</si>
  <si>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</si>
  <si>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</si>
  <si>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</si>
  <si>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</si>
  <si>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</si>
  <si>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</si>
  <si>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</si>
  <si>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</si>
  <si>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</si>
  <si>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</si>
  <si>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</si>
  <si>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</si>
  <si>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</si>
  <si>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</si>
  <si>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</si>
  <si>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</si>
  <si>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</si>
  <si>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</si>
  <si>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</si>
  <si>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</si>
  <si>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</si>
  <si>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</si>
  <si>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</si>
  <si>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 xml:space="preserve">Conoco 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</si>
  <si>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</si>
  <si>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</si>
  <si>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</si>
  <si>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</si>
  <si>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</si>
  <si>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</si>
  <si>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</si>
  <si>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</si>
  <si>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</si>
  <si>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</si>
  <si>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</si>
  <si>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</si>
  <si>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</si>
  <si>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</si>
  <si>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</si>
  <si>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</si>
  <si>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</si>
  <si>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</si>
  <si>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</si>
  <si>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</si>
  <si>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</si>
  <si>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</si>
  <si>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</si>
  <si>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</si>
  <si>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</si>
  <si>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</si>
  <si>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</si>
  <si>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</si>
  <si>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</si>
  <si>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</si>
  <si>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</si>
  <si>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</si>
  <si>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</si>
  <si>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</si>
  <si>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</si>
  <si>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</si>
  <si>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</si>
  <si>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</si>
  <si>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</si>
  <si>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</si>
  <si>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</si>
  <si>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</si>
  <si>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</si>
  <si>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</si>
  <si>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</si>
  <si>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</si>
  <si>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</si>
  <si>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</si>
  <si>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</si>
  <si>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</si>
  <si>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</si>
  <si>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</si>
  <si>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</si>
  <si>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</si>
  <si>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</si>
  <si>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</si>
  <si>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</si>
  <si>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</si>
  <si>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</si>
  <si>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</si>
  <si>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</si>
  <si>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</si>
  <si>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</si>
  <si>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</si>
  <si>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</si>
  <si>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</si>
  <si>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</si>
  <si>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</si>
  <si>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</si>
  <si>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</si>
  <si>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</si>
  <si>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</si>
  <si>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</si>
  <si>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 xml:space="preserve">Natural Gas Processing Co. (Capitan) </t>
  </si>
  <si>
    <t>DCCNGCPT</t>
  </si>
  <si>
    <t>DCCNGCPT Total</t>
  </si>
  <si>
    <t>IW40-043</t>
  </si>
  <si>
    <t>IW40-043 Total</t>
  </si>
  <si>
    <t>97YR Total</t>
  </si>
  <si>
    <t>982E Total</t>
  </si>
  <si>
    <t>Navajo Tribal Utility Authority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</si>
  <si>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</si>
  <si>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</si>
  <si>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</si>
  <si>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</si>
  <si>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</si>
  <si>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</si>
  <si>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</si>
  <si>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</si>
  <si>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</si>
  <si>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</si>
  <si>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</si>
  <si>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</si>
  <si>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</si>
  <si>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</si>
  <si>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</si>
  <si>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</si>
  <si>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</si>
  <si>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</si>
  <si>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</si>
  <si>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</si>
  <si>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</si>
  <si>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</si>
  <si>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</si>
  <si>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</si>
  <si>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</si>
  <si>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</si>
  <si>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</si>
  <si>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</si>
  <si>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</si>
  <si>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</si>
  <si>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</si>
  <si>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</si>
  <si>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</si>
  <si>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</si>
  <si>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</si>
  <si>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</si>
  <si>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</si>
  <si>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</si>
  <si>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</si>
  <si>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</si>
  <si>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</si>
  <si>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</si>
  <si>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</si>
  <si>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</si>
  <si>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</si>
  <si>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</si>
  <si>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</si>
  <si>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</si>
  <si>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</si>
  <si>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</si>
  <si>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</si>
  <si>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</si>
  <si>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</si>
  <si>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</si>
  <si>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</si>
  <si>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</si>
  <si>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</si>
  <si>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</si>
  <si>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</si>
  <si>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</si>
  <si>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</si>
  <si>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</si>
  <si>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</si>
  <si>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</si>
  <si>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</si>
  <si>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</si>
  <si>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</si>
  <si>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</si>
  <si>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</si>
  <si>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</si>
  <si>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</si>
  <si>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</si>
  <si>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Clint</t>
  </si>
  <si>
    <t>Clint Total</t>
  </si>
  <si>
    <t>9LGM Total</t>
  </si>
  <si>
    <t>Phelps Dodge Corporation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</si>
  <si>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</si>
  <si>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</si>
  <si>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</si>
  <si>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</si>
  <si>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</si>
  <si>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</si>
  <si>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</si>
  <si>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</si>
  <si>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</si>
  <si>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</si>
  <si>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</si>
  <si>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</si>
  <si>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</si>
  <si>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</si>
  <si>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</si>
  <si>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</si>
  <si>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</si>
  <si>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</si>
  <si>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</si>
  <si>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</si>
  <si>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</si>
  <si>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</si>
  <si>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</si>
  <si>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</si>
  <si>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PNM Gas Services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</si>
  <si>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</si>
  <si>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</si>
  <si>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</si>
  <si>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</si>
  <si>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</si>
  <si>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</si>
  <si>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</si>
  <si>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</si>
  <si>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</si>
  <si>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</si>
  <si>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</si>
  <si>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</si>
  <si>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</si>
  <si>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</si>
  <si>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</si>
  <si>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</si>
  <si>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</si>
  <si>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</si>
  <si>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</si>
  <si>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</si>
  <si>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</si>
  <si>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</si>
  <si>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</si>
  <si>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</si>
  <si>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</si>
  <si>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</si>
  <si>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</si>
  <si>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</si>
  <si>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</si>
  <si>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</si>
  <si>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</si>
  <si>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</si>
  <si>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</si>
  <si>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</si>
  <si>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</si>
  <si>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</si>
  <si>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</si>
  <si>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</si>
  <si>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</si>
  <si>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</si>
  <si>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</si>
  <si>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</si>
  <si>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</si>
  <si>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</si>
  <si>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</si>
  <si>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</si>
  <si>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</si>
  <si>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</si>
  <si>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</si>
  <si>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</si>
  <si>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</si>
  <si>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</si>
  <si>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</si>
  <si>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</si>
  <si>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</si>
  <si>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</si>
  <si>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</si>
  <si>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</si>
  <si>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</si>
  <si>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Southern Union Gas Company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</si>
  <si>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</si>
  <si>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</si>
  <si>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</si>
  <si>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</si>
  <si>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</si>
  <si>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</si>
  <si>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</si>
  <si>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</si>
  <si>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</si>
  <si>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</si>
  <si>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</si>
  <si>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Southwest Gas Corporation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</si>
  <si>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</si>
  <si>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</si>
  <si>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</si>
  <si>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</si>
  <si>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</si>
  <si>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</si>
  <si>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</si>
  <si>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</si>
  <si>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</si>
  <si>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</si>
  <si>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</si>
  <si>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</si>
  <si>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</si>
  <si>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</si>
  <si>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</si>
  <si>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</si>
  <si>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</si>
  <si>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</si>
  <si>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</si>
  <si>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</si>
  <si>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</si>
  <si>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</si>
  <si>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</si>
  <si>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</si>
  <si>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</si>
  <si>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</si>
  <si>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</si>
  <si>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</si>
  <si>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</si>
  <si>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</si>
  <si>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</si>
  <si>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</si>
  <si>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</si>
  <si>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</si>
  <si>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</si>
  <si>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</si>
  <si>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</si>
  <si>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</si>
  <si>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</si>
  <si>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</si>
  <si>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</si>
  <si>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</si>
  <si>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</si>
  <si>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</si>
  <si>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</si>
  <si>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</si>
  <si>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</si>
  <si>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</si>
  <si>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</si>
  <si>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</si>
  <si>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</si>
  <si>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</si>
  <si>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</si>
  <si>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</si>
  <si>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</si>
  <si>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</si>
  <si>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</si>
  <si>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</si>
  <si>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</si>
  <si>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</si>
  <si>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</si>
  <si>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</si>
  <si>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</si>
  <si>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</si>
  <si>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</si>
  <si>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</si>
  <si>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</si>
  <si>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</si>
  <si>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</si>
  <si>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</si>
  <si>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</si>
  <si>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</si>
  <si>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</si>
  <si>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</si>
  <si>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</si>
  <si>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</si>
  <si>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</si>
  <si>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</si>
  <si>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</si>
  <si>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</si>
  <si>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 xml:space="preserve">WTG </t>
  </si>
  <si>
    <t>9L6T Total</t>
  </si>
  <si>
    <t>DJAL JAL</t>
  </si>
  <si>
    <t>DJAL JAL Total</t>
  </si>
  <si>
    <t>97ZG Total</t>
  </si>
  <si>
    <t>Study 1 - 1995 NCP FR</t>
  </si>
  <si>
    <t>1995 Base Period</t>
  </si>
  <si>
    <t>Study 1b - 1995 CP</t>
  </si>
  <si>
    <t>1995 Base Period CP</t>
  </si>
  <si>
    <t>Study 3 - Last 12 months NCP FR</t>
  </si>
  <si>
    <t>Last 12 Months NCP</t>
  </si>
  <si>
    <t>2000-2001 CP</t>
  </si>
  <si>
    <t>Study 4a - Future FR NCP Requirements - MAX</t>
  </si>
  <si>
    <t>Non-Seasonal Maximum Future Projection</t>
  </si>
  <si>
    <t>Shafer</t>
  </si>
  <si>
    <t>Study 4b - Future FR NCP Requirements - Summer</t>
  </si>
  <si>
    <t>Seasonal Maximum Future Projection</t>
  </si>
  <si>
    <t>Study 5a - Winter 00-01</t>
  </si>
  <si>
    <t>IDESRTBN</t>
  </si>
  <si>
    <t>IDESRTBN Total</t>
  </si>
  <si>
    <t>Study 5b - Summer 00</t>
  </si>
  <si>
    <t>Study 6a - Winter 5 Years Average</t>
  </si>
  <si>
    <t>Study 6b - Summer 5 Years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</si>
</sst>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/>
    <xf numFmtId="0" fontId="0" fillId="2" borderId="1" xfId="0" applyFill="1" applyBorder="1"/>
    <xf numFmtId="49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64" fontId="3" fillId="0" borderId="0" xfId="1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/>
    <xf numFmtId="164" fontId="3" fillId="0" borderId="0" xfId="1" applyNumberFormat="1" applyFont="1" applyBorder="1"/>
    <xf numFmtId="0" fontId="3" fillId="2" borderId="1" xfId="0" applyFont="1" applyFill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41" fontId="0" fillId="0" borderId="0" xfId="0" applyNumberFormat="1" applyBorder="1"/>
    <xf numFmtId="0" fontId="3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49" fontId="3" fillId="0" borderId="0" xfId="0" applyNumberFormat="1" applyFont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164" fontId="1" fillId="0" borderId="0" xfId="1" applyNumberFormat="1" applyBorder="1"/>
    <xf numFmtId="41" fontId="1" fillId="0" borderId="0" xfId="1" applyNumberFormat="1" applyBorder="1"/>
    <xf numFmtId="41" fontId="1" fillId="0" borderId="3" xfId="1" applyNumberFormat="1" applyBorder="1"/>
    <xf numFmtId="41" fontId="1" fillId="0" borderId="4" xfId="1" applyNumberFormat="1" applyBorder="1"/>
    <xf numFmtId="0" fontId="6" fillId="3" borderId="5" xfId="2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center" vertical="center" textRotation="90" wrapText="1"/>
    </xf>
    <xf numFmtId="0" fontId="7" fillId="4" borderId="7" xfId="0" applyFont="1" applyFill="1" applyBorder="1" applyAlignment="1">
      <alignment horizontal="center" vertical="center" textRotation="90" wrapText="1"/>
    </xf>
    <xf numFmtId="0" fontId="7" fillId="5" borderId="7" xfId="0" applyFont="1" applyFill="1" applyBorder="1" applyAlignment="1">
      <alignment horizontal="center" vertical="center" textRotation="90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6" fillId="6" borderId="8" xfId="2" applyFont="1" applyFill="1" applyBorder="1" applyAlignment="1">
      <alignment horizontal="right" wrapText="1"/>
    </xf>
    <xf numFmtId="0" fontId="6" fillId="6" borderId="8" xfId="2" applyFont="1" applyFill="1" applyBorder="1" applyAlignment="1">
      <alignment horizontal="left" wrapText="1"/>
    </xf>
    <xf numFmtId="0" fontId="8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/>
    <xf numFmtId="0" fontId="8" fillId="0" borderId="0" xfId="0" applyFont="1"/>
    <xf numFmtId="0" fontId="8" fillId="7" borderId="0" xfId="0" applyFont="1" applyFill="1"/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16" fontId="8" fillId="7" borderId="0" xfId="0" quotePrefix="1" applyNumberFormat="1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0" xfId="0" applyFont="1" applyFill="1"/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41" fontId="4" fillId="0" borderId="0" xfId="0" applyNumberFormat="1" applyFont="1" applyBorder="1" applyAlignment="1"/>
    <xf numFmtId="41" fontId="4" fillId="2" borderId="1" xfId="0" applyNumberFormat="1" applyFont="1" applyFill="1" applyBorder="1"/>
    <xf numFmtId="164" fontId="1" fillId="0" borderId="9" xfId="1" applyNumberFormat="1" applyBorder="1"/>
    <xf numFmtId="0" fontId="4" fillId="0" borderId="0" xfId="0" applyFont="1" applyBorder="1"/>
    <xf numFmtId="0" fontId="4" fillId="2" borderId="1" xfId="0" applyFont="1" applyFill="1" applyBorder="1"/>
    <xf numFmtId="41" fontId="4" fillId="0" borderId="0" xfId="1" applyNumberFormat="1" applyFont="1" applyBorder="1"/>
    <xf numFmtId="0" fontId="4" fillId="0" borderId="0" xfId="0" applyFont="1"/>
    <xf numFmtId="0" fontId="3" fillId="2" borderId="0" xfId="0" applyFont="1" applyFill="1" applyBorder="1"/>
    <xf numFmtId="41" fontId="4" fillId="0" borderId="0" xfId="0" applyNumberFormat="1" applyFont="1" applyBorder="1" applyAlignment="1" applyProtection="1">
      <protection locked="0"/>
    </xf>
    <xf numFmtId="41" fontId="0" fillId="0" borderId="4" xfId="0" applyNumberFormat="1" applyBorder="1"/>
    <xf numFmtId="41" fontId="3" fillId="2" borderId="1" xfId="0" applyNumberFormat="1" applyFont="1" applyFill="1" applyBorder="1"/>
    <xf numFmtId="9" fontId="1" fillId="0" borderId="0" xfId="3" applyFill="1" applyBorder="1"/>
    <xf numFmtId="0" fontId="0" fillId="0" borderId="0" xfId="0" applyFill="1"/>
    <xf numFmtId="9" fontId="1" fillId="0" borderId="0" xfId="3" applyFill="1"/>
    <xf numFmtId="164" fontId="12" fillId="12" borderId="10" xfId="1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164" fontId="12" fillId="14" borderId="0" xfId="1" applyNumberFormat="1" applyFont="1" applyFill="1" applyBorder="1"/>
    <xf numFmtId="9" fontId="12" fillId="15" borderId="0" xfId="3" applyFont="1" applyFill="1" applyBorder="1"/>
    <xf numFmtId="9" fontId="12" fillId="13" borderId="0" xfId="3" applyFont="1" applyFill="1" applyBorder="1"/>
    <xf numFmtId="164" fontId="3" fillId="0" borderId="3" xfId="1" applyNumberFormat="1" applyFont="1" applyBorder="1" applyAlignment="1">
      <alignment horizontal="center" wrapText="1"/>
    </xf>
    <xf numFmtId="164" fontId="3" fillId="0" borderId="4" xfId="1" applyNumberFormat="1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12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wrapText="1"/>
    </xf>
    <xf numFmtId="9" fontId="3" fillId="0" borderId="11" xfId="3" applyFont="1" applyFill="1" applyBorder="1" applyAlignment="1">
      <alignment horizontal="right" wrapText="1"/>
    </xf>
    <xf numFmtId="164" fontId="1" fillId="0" borderId="11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0" fontId="0" fillId="0" borderId="11" xfId="0" applyBorder="1"/>
    <xf numFmtId="0" fontId="0" fillId="0" borderId="12" xfId="0" applyBorder="1"/>
    <xf numFmtId="9" fontId="1" fillId="0" borderId="11" xfId="3" applyBorder="1"/>
    <xf numFmtId="9" fontId="1" fillId="0" borderId="0" xfId="3" applyBorder="1"/>
    <xf numFmtId="9" fontId="1" fillId="0" borderId="12" xfId="3" applyBorder="1"/>
    <xf numFmtId="164" fontId="3" fillId="0" borderId="11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0" fontId="3" fillId="0" borderId="11" xfId="0" applyFont="1" applyBorder="1"/>
    <xf numFmtId="0" fontId="3" fillId="0" borderId="12" xfId="0" applyFont="1" applyBorder="1"/>
    <xf numFmtId="164" fontId="3" fillId="0" borderId="0" xfId="1" applyNumberFormat="1" applyFont="1" applyFill="1" applyBorder="1"/>
    <xf numFmtId="9" fontId="3" fillId="0" borderId="11" xfId="3" applyFont="1" applyBorder="1"/>
    <xf numFmtId="9" fontId="3" fillId="0" borderId="0" xfId="3" applyFont="1" applyBorder="1"/>
    <xf numFmtId="9" fontId="3" fillId="0" borderId="12" xfId="3" applyFont="1" applyBorder="1"/>
    <xf numFmtId="41" fontId="3" fillId="0" borderId="12" xfId="0" applyNumberFormat="1" applyFont="1" applyBorder="1"/>
    <xf numFmtId="41" fontId="3" fillId="0" borderId="0" xfId="0" applyNumberFormat="1" applyFont="1" applyFill="1" applyBorder="1"/>
    <xf numFmtId="0" fontId="4" fillId="0" borderId="0" xfId="0" applyFont="1" applyBorder="1" applyAlignment="1" applyProtection="1">
      <protection locked="0"/>
    </xf>
    <xf numFmtId="41" fontId="4" fillId="0" borderId="11" xfId="0" applyNumberFormat="1" applyFont="1" applyBorder="1"/>
    <xf numFmtId="41" fontId="4" fillId="0" borderId="12" xfId="0" applyNumberFormat="1" applyFont="1" applyBorder="1"/>
    <xf numFmtId="41" fontId="4" fillId="0" borderId="1" xfId="0" applyNumberFormat="1" applyFont="1" applyBorder="1"/>
    <xf numFmtId="41" fontId="4" fillId="0" borderId="0" xfId="0" applyNumberFormat="1" applyFont="1" applyFill="1" applyBorder="1"/>
    <xf numFmtId="9" fontId="4" fillId="0" borderId="11" xfId="3" applyFont="1" applyBorder="1"/>
    <xf numFmtId="9" fontId="4" fillId="0" borderId="0" xfId="3" applyFont="1" applyBorder="1"/>
    <xf numFmtId="9" fontId="4" fillId="0" borderId="12" xfId="3" applyFont="1" applyBorder="1"/>
    <xf numFmtId="41" fontId="1" fillId="0" borderId="11" xfId="1" applyNumberFormat="1" applyBorder="1"/>
    <xf numFmtId="41" fontId="1" fillId="0" borderId="12" xfId="1" applyNumberFormat="1" applyBorder="1"/>
    <xf numFmtId="41" fontId="1" fillId="0" borderId="1" xfId="1" applyNumberFormat="1" applyBorder="1"/>
    <xf numFmtId="41" fontId="0" fillId="0" borderId="11" xfId="0" applyNumberFormat="1" applyBorder="1"/>
    <xf numFmtId="41" fontId="0" fillId="0" borderId="12" xfId="0" applyNumberFormat="1" applyBorder="1"/>
    <xf numFmtId="41" fontId="1" fillId="0" borderId="0" xfId="1" applyNumberFormat="1" applyFill="1" applyBorder="1"/>
    <xf numFmtId="41" fontId="1" fillId="0" borderId="2" xfId="1" applyNumberFormat="1" applyBorder="1"/>
    <xf numFmtId="41" fontId="1" fillId="0" borderId="10" xfId="1" applyNumberFormat="1" applyBorder="1"/>
    <xf numFmtId="0" fontId="13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41" fontId="13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1" fontId="14" fillId="0" borderId="0" xfId="0" applyNumberFormat="1" applyFont="1" applyAlignment="1">
      <alignment horizontal="left"/>
    </xf>
    <xf numFmtId="0" fontId="15" fillId="2" borderId="1" xfId="0" applyFont="1" applyFill="1" applyBorder="1"/>
    <xf numFmtId="164" fontId="3" fillId="0" borderId="11" xfId="1" applyNumberFormat="1" applyFont="1" applyFill="1" applyBorder="1" applyAlignment="1">
      <alignment horizontal="center"/>
    </xf>
    <xf numFmtId="164" fontId="3" fillId="0" borderId="12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12" fillId="14" borderId="13" xfId="1" applyNumberFormat="1" applyFont="1" applyFill="1" applyBorder="1" applyAlignment="1">
      <alignment horizontal="center"/>
    </xf>
    <xf numFmtId="164" fontId="12" fillId="14" borderId="14" xfId="1" applyNumberFormat="1" applyFont="1" applyFill="1" applyBorder="1" applyAlignment="1">
      <alignment horizontal="center"/>
    </xf>
    <xf numFmtId="164" fontId="12" fillId="14" borderId="15" xfId="1" applyNumberFormat="1" applyFont="1" applyFill="1" applyBorder="1" applyAlignment="1">
      <alignment horizontal="center"/>
    </xf>
    <xf numFmtId="164" fontId="12" fillId="15" borderId="13" xfId="1" applyNumberFormat="1" applyFont="1" applyFill="1" applyBorder="1" applyAlignment="1">
      <alignment horizontal="center"/>
    </xf>
    <xf numFmtId="164" fontId="12" fillId="15" borderId="14" xfId="1" applyNumberFormat="1" applyFont="1" applyFill="1" applyBorder="1" applyAlignment="1">
      <alignment horizontal="center"/>
    </xf>
    <xf numFmtId="164" fontId="12" fillId="15" borderId="15" xfId="1" applyNumberFormat="1" applyFont="1" applyFill="1" applyBorder="1" applyAlignment="1">
      <alignment horizontal="center"/>
    </xf>
    <xf numFmtId="164" fontId="12" fillId="13" borderId="3" xfId="1" applyNumberFormat="1" applyFont="1" applyFill="1" applyBorder="1" applyAlignment="1">
      <alignment horizontal="center"/>
    </xf>
    <xf numFmtId="164" fontId="12" fillId="13" borderId="2" xfId="1" applyNumberFormat="1" applyFont="1" applyFill="1" applyBorder="1" applyAlignment="1">
      <alignment horizontal="center"/>
    </xf>
    <xf numFmtId="164" fontId="2" fillId="0" borderId="10" xfId="1" applyNumberFormat="1" applyFont="1" applyBorder="1" applyAlignment="1">
      <alignment horizontal="center" vertical="top" wrapText="1"/>
    </xf>
    <xf numFmtId="164" fontId="2" fillId="0" borderId="1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J329"/>
  <sheetViews>
    <sheetView view="pageBreakPreview" zoomScale="75" zoomScaleNormal="10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12" sqref="A12"/>
    </sheetView>
  </sheetViews>
  <sheetFormatPr defaultRowHeight="12.75" x14ac:dyDescent="0.2"/>
  <cols>
    <col min="1" max="1" width="6.5703125" style="3" customWidth="1"/>
    <col min="2" max="2" width="47.710937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7" width="11.7109375" style="26" customWidth="1"/>
    <col min="8" max="8" width="11.7109375" style="1" customWidth="1"/>
    <col min="9" max="9" width="1.7109375" style="2" customWidth="1"/>
    <col min="10" max="10" width="11.7109375" style="26" customWidth="1"/>
    <col min="11" max="11" width="11.7109375" style="1" customWidth="1"/>
    <col min="12" max="12" width="1.7109375" style="2" customWidth="1"/>
    <col min="13" max="13" width="11.7109375" style="26" customWidth="1"/>
    <col min="14" max="14" width="11.7109375" style="1" customWidth="1"/>
    <col min="15" max="15" width="1.7109375" style="2" customWidth="1"/>
    <col min="16" max="16" width="11.7109375" style="26" customWidth="1"/>
    <col min="17" max="17" width="11.7109375" style="1" customWidth="1"/>
    <col min="18" max="18" width="1.7109375" style="2" customWidth="1"/>
    <col min="19" max="19" width="11.7109375" style="26" customWidth="1"/>
    <col min="20" max="20" width="11.7109375" style="1" customWidth="1"/>
    <col min="21" max="21" width="1.7109375" style="2" customWidth="1"/>
    <col min="22" max="22" width="11.7109375" style="26" customWidth="1"/>
    <col min="23" max="23" width="11.7109375" style="1" customWidth="1"/>
    <col min="24" max="24" width="1.7109375" style="2" customWidth="1"/>
    <col min="25" max="25" width="11.7109375" style="26" customWidth="1"/>
    <col min="26" max="26" width="11.7109375" style="1" customWidth="1"/>
    <col min="27" max="27" width="1.7109375" style="2" customWidth="1"/>
    <col min="28" max="28" width="11.7109375" style="26" customWidth="1"/>
    <col min="29" max="29" width="11.7109375" style="1" customWidth="1"/>
    <col min="30" max="30" width="1.7109375" style="2" customWidth="1"/>
    <col min="31" max="31" width="11.7109375" style="26" customWidth="1"/>
    <col min="32" max="32" width="11.7109375" style="1" customWidth="1"/>
    <col min="33" max="33" width="1.7109375" style="2" customWidth="1"/>
    <col min="34" max="34" width="11.7109375" style="26" customWidth="1"/>
    <col min="35" max="35" width="11.7109375" style="1" customWidth="1"/>
    <col min="36" max="36" width="1.7109375" style="2" customWidth="1"/>
  </cols>
  <sheetData>
    <row r="1" spans="1:36" ht="15.75" x14ac:dyDescent="0.25">
      <c r="A1" s="22" t="s">
        <v>518</v>
      </c>
      <c r="B1" s="23"/>
      <c r="C1" s="23"/>
      <c r="D1" s="25"/>
      <c r="E1" s="23"/>
      <c r="F1" s="23"/>
      <c r="G1" s="25"/>
      <c r="H1" s="23"/>
      <c r="I1" s="23"/>
      <c r="J1" s="25"/>
      <c r="K1" s="23"/>
      <c r="L1" s="23"/>
      <c r="M1" s="25"/>
      <c r="N1" s="23"/>
      <c r="O1" s="23"/>
      <c r="P1" s="25"/>
      <c r="Q1" s="23"/>
      <c r="R1" s="23"/>
      <c r="S1" s="25"/>
      <c r="T1" s="23"/>
      <c r="U1" s="23"/>
      <c r="V1" s="25"/>
      <c r="W1" s="23"/>
      <c r="X1" s="23"/>
      <c r="Y1" s="25"/>
      <c r="Z1" s="23"/>
      <c r="AA1" s="23"/>
      <c r="AB1" s="25"/>
      <c r="AC1" s="23"/>
      <c r="AD1" s="23"/>
      <c r="AE1" s="25"/>
      <c r="AF1" s="23"/>
      <c r="AG1" s="23"/>
      <c r="AH1" s="25"/>
      <c r="AI1" s="23"/>
      <c r="AJ1" s="23"/>
    </row>
    <row r="2" spans="1:36" ht="15.75" x14ac:dyDescent="0.25">
      <c r="A2" s="22" t="s">
        <v>0</v>
      </c>
      <c r="B2" s="23"/>
      <c r="C2" s="23"/>
      <c r="D2" s="25"/>
      <c r="E2" s="23"/>
      <c r="F2" s="23"/>
      <c r="G2" s="25"/>
      <c r="H2" s="23"/>
      <c r="I2" s="23"/>
      <c r="J2" s="25"/>
      <c r="K2" s="23"/>
      <c r="L2" s="23"/>
      <c r="M2" s="25"/>
      <c r="N2" s="23"/>
      <c r="O2" s="23"/>
      <c r="P2" s="25"/>
      <c r="Q2" s="23"/>
      <c r="R2" s="23"/>
      <c r="S2" s="25"/>
      <c r="T2" s="23"/>
      <c r="U2" s="23"/>
      <c r="V2" s="25"/>
      <c r="W2" s="23"/>
      <c r="X2" s="23"/>
      <c r="Y2" s="25"/>
      <c r="Z2" s="23"/>
      <c r="AA2" s="23"/>
      <c r="AB2" s="25"/>
      <c r="AC2" s="23"/>
      <c r="AD2" s="23"/>
      <c r="AE2" s="25"/>
      <c r="AF2" s="23"/>
      <c r="AG2" s="23"/>
      <c r="AH2" s="25"/>
      <c r="AI2" s="23"/>
      <c r="AJ2" s="23"/>
    </row>
    <row r="3" spans="1:36" ht="15.75" x14ac:dyDescent="0.25">
      <c r="A3" s="22"/>
      <c r="B3" s="23"/>
      <c r="C3" s="4"/>
      <c r="D3" s="126" t="s">
        <v>507</v>
      </c>
      <c r="E3" s="127"/>
      <c r="F3" s="4"/>
      <c r="G3" s="126" t="s">
        <v>508</v>
      </c>
      <c r="H3" s="127"/>
      <c r="I3" s="4"/>
      <c r="J3" s="126" t="s">
        <v>509</v>
      </c>
      <c r="K3" s="127"/>
      <c r="L3" s="4"/>
      <c r="M3" s="126" t="s">
        <v>510</v>
      </c>
      <c r="N3" s="127"/>
      <c r="O3" s="4"/>
      <c r="P3" s="126" t="s">
        <v>511</v>
      </c>
      <c r="Q3" s="127"/>
      <c r="R3" s="4"/>
      <c r="S3" s="126" t="s">
        <v>512</v>
      </c>
      <c r="T3" s="127"/>
      <c r="U3" s="4"/>
      <c r="V3" s="126" t="s">
        <v>513</v>
      </c>
      <c r="W3" s="127"/>
      <c r="X3" s="4"/>
      <c r="Y3" s="126" t="s">
        <v>527</v>
      </c>
      <c r="Z3" s="127"/>
      <c r="AA3" s="4"/>
      <c r="AB3" s="126" t="s">
        <v>528</v>
      </c>
      <c r="AC3" s="127"/>
      <c r="AD3" s="4"/>
      <c r="AE3" s="126" t="s">
        <v>529</v>
      </c>
      <c r="AF3" s="127"/>
      <c r="AG3" s="4"/>
      <c r="AH3" s="126" t="s">
        <v>530</v>
      </c>
      <c r="AI3" s="127"/>
      <c r="AJ3" s="4"/>
    </row>
    <row r="4" spans="1:36" x14ac:dyDescent="0.2">
      <c r="A4" s="24"/>
      <c r="B4" s="23"/>
      <c r="C4" s="4"/>
      <c r="D4" s="23"/>
      <c r="E4" s="23"/>
      <c r="F4" s="4"/>
      <c r="G4" s="23"/>
      <c r="H4" s="23"/>
      <c r="I4" s="4"/>
      <c r="J4" s="23"/>
      <c r="K4" s="23"/>
      <c r="L4" s="4"/>
      <c r="M4" s="23"/>
      <c r="N4" s="23"/>
      <c r="O4" s="4"/>
      <c r="P4" s="23"/>
      <c r="Q4" s="23"/>
      <c r="R4" s="4"/>
      <c r="S4" s="23"/>
      <c r="T4" s="23"/>
      <c r="U4" s="4"/>
      <c r="V4" s="23"/>
      <c r="W4" s="23"/>
      <c r="X4" s="4"/>
      <c r="Y4" s="23"/>
      <c r="Z4" s="23"/>
      <c r="AA4" s="4"/>
      <c r="AB4" s="23"/>
      <c r="AC4" s="23"/>
      <c r="AD4" s="4"/>
      <c r="AE4" s="23"/>
      <c r="AF4" s="23"/>
      <c r="AG4" s="4"/>
      <c r="AH4" s="23"/>
      <c r="AI4" s="23"/>
      <c r="AJ4" s="4"/>
    </row>
    <row r="5" spans="1:36" x14ac:dyDescent="0.2">
      <c r="C5" s="4"/>
      <c r="F5" s="4"/>
      <c r="I5" s="4"/>
      <c r="L5" s="4"/>
      <c r="O5" s="4"/>
      <c r="R5" s="4"/>
      <c r="U5" s="4"/>
      <c r="X5" s="4"/>
      <c r="AA5" s="4"/>
      <c r="AD5" s="4"/>
      <c r="AG5" s="4"/>
      <c r="AJ5" s="4"/>
    </row>
    <row r="6" spans="1:36" ht="76.5" x14ac:dyDescent="0.2">
      <c r="A6" s="5" t="s">
        <v>2</v>
      </c>
      <c r="B6" s="6" t="s">
        <v>3</v>
      </c>
      <c r="C6" s="8"/>
      <c r="D6" s="7" t="s">
        <v>523</v>
      </c>
      <c r="E6" s="6" t="s">
        <v>310</v>
      </c>
      <c r="F6" s="8"/>
      <c r="G6" s="7" t="s">
        <v>522</v>
      </c>
      <c r="H6" s="6" t="s">
        <v>310</v>
      </c>
      <c r="I6" s="8"/>
      <c r="J6" s="7" t="s">
        <v>521</v>
      </c>
      <c r="K6" s="6" t="s">
        <v>310</v>
      </c>
      <c r="L6" s="8"/>
      <c r="M6" s="7" t="s">
        <v>524</v>
      </c>
      <c r="N6" s="6" t="s">
        <v>310</v>
      </c>
      <c r="O6" s="8"/>
      <c r="P6" s="7" t="s">
        <v>525</v>
      </c>
      <c r="Q6" s="6" t="s">
        <v>310</v>
      </c>
      <c r="R6" s="8"/>
      <c r="S6" s="7" t="s">
        <v>519</v>
      </c>
      <c r="T6" s="6" t="s">
        <v>310</v>
      </c>
      <c r="U6" s="8"/>
      <c r="V6" s="7" t="s">
        <v>520</v>
      </c>
      <c r="W6" s="6" t="s">
        <v>310</v>
      </c>
      <c r="X6" s="8"/>
      <c r="Y6" s="7" t="s">
        <v>531</v>
      </c>
      <c r="Z6" s="6" t="s">
        <v>310</v>
      </c>
      <c r="AA6" s="8"/>
      <c r="AB6" s="7" t="s">
        <v>532</v>
      </c>
      <c r="AC6" s="6" t="s">
        <v>310</v>
      </c>
      <c r="AD6" s="8"/>
      <c r="AE6" s="7" t="s">
        <v>533</v>
      </c>
      <c r="AF6" s="6" t="s">
        <v>310</v>
      </c>
      <c r="AG6" s="8"/>
      <c r="AH6" s="7" t="s">
        <v>534</v>
      </c>
      <c r="AI6" s="6" t="s">
        <v>310</v>
      </c>
      <c r="AJ6" s="8"/>
    </row>
    <row r="7" spans="1:36" x14ac:dyDescent="0.2">
      <c r="A7" s="9"/>
      <c r="C7" s="4"/>
      <c r="F7" s="4"/>
      <c r="I7" s="4"/>
      <c r="L7" s="4"/>
      <c r="O7" s="4"/>
      <c r="R7" s="4"/>
      <c r="U7" s="4"/>
      <c r="X7" s="4"/>
      <c r="AA7" s="4"/>
      <c r="AD7" s="4"/>
      <c r="AG7" s="4"/>
      <c r="AJ7" s="4"/>
    </row>
    <row r="8" spans="1:36" x14ac:dyDescent="0.2">
      <c r="A8" s="10" t="s">
        <v>516</v>
      </c>
      <c r="B8" s="11"/>
      <c r="C8" s="13"/>
      <c r="D8" s="12"/>
      <c r="E8" s="11"/>
      <c r="F8" s="13"/>
      <c r="G8" s="12"/>
      <c r="H8" s="11"/>
      <c r="I8" s="13"/>
      <c r="J8" s="12"/>
      <c r="K8" s="11"/>
      <c r="L8" s="13"/>
      <c r="M8" s="12"/>
      <c r="N8" s="11"/>
      <c r="O8" s="13"/>
      <c r="P8" s="12"/>
      <c r="Q8" s="11"/>
      <c r="R8" s="13"/>
      <c r="S8" s="12"/>
      <c r="T8" s="11"/>
      <c r="U8" s="13"/>
      <c r="V8" s="12"/>
      <c r="W8" s="11"/>
      <c r="X8" s="13"/>
      <c r="Y8" s="12"/>
      <c r="Z8" s="11"/>
      <c r="AA8" s="13"/>
      <c r="AB8" s="12"/>
      <c r="AC8" s="11"/>
      <c r="AD8" s="13"/>
      <c r="AE8" s="12"/>
      <c r="AF8" s="11"/>
      <c r="AG8" s="13"/>
      <c r="AH8" s="12"/>
      <c r="AI8" s="11"/>
      <c r="AJ8" s="13"/>
    </row>
    <row r="9" spans="1:36" ht="12.75" hidden="1" customHeight="1" x14ac:dyDescent="0.2">
      <c r="A9" s="10">
        <v>1</v>
      </c>
      <c r="B9" s="11">
        <f>A9+1</f>
        <v>2</v>
      </c>
      <c r="C9" s="13">
        <f>B9+1</f>
        <v>3</v>
      </c>
      <c r="D9" s="14">
        <f>C9+1</f>
        <v>4</v>
      </c>
      <c r="E9" s="14">
        <f>D9+1</f>
        <v>5</v>
      </c>
      <c r="F9" s="13">
        <f>E9+1</f>
        <v>6</v>
      </c>
      <c r="G9" s="14">
        <f t="shared" ref="G9:W9" si="0">F9+1</f>
        <v>7</v>
      </c>
      <c r="H9" s="14">
        <f t="shared" si="0"/>
        <v>8</v>
      </c>
      <c r="I9" s="13">
        <f t="shared" si="0"/>
        <v>9</v>
      </c>
      <c r="J9" s="14">
        <f t="shared" si="0"/>
        <v>10</v>
      </c>
      <c r="K9" s="14">
        <f t="shared" si="0"/>
        <v>11</v>
      </c>
      <c r="L9" s="13">
        <f t="shared" si="0"/>
        <v>12</v>
      </c>
      <c r="M9" s="14">
        <f t="shared" si="0"/>
        <v>13</v>
      </c>
      <c r="N9" s="14">
        <f t="shared" si="0"/>
        <v>14</v>
      </c>
      <c r="O9" s="13">
        <f t="shared" si="0"/>
        <v>15</v>
      </c>
      <c r="P9" s="14">
        <f t="shared" si="0"/>
        <v>16</v>
      </c>
      <c r="Q9" s="14">
        <f t="shared" si="0"/>
        <v>17</v>
      </c>
      <c r="R9" s="13">
        <f t="shared" si="0"/>
        <v>18</v>
      </c>
      <c r="S9" s="14">
        <f t="shared" si="0"/>
        <v>19</v>
      </c>
      <c r="T9" s="14">
        <f t="shared" si="0"/>
        <v>20</v>
      </c>
      <c r="U9" s="13">
        <f t="shared" si="0"/>
        <v>21</v>
      </c>
      <c r="V9" s="14">
        <f t="shared" si="0"/>
        <v>22</v>
      </c>
      <c r="W9" s="14">
        <f t="shared" si="0"/>
        <v>23</v>
      </c>
      <c r="X9" s="64">
        <f>W9+1</f>
        <v>24</v>
      </c>
      <c r="Y9" s="14">
        <v>25</v>
      </c>
      <c r="Z9" s="14">
        <v>26</v>
      </c>
      <c r="AA9" s="13"/>
      <c r="AB9" s="14">
        <v>28</v>
      </c>
      <c r="AC9" s="14">
        <v>29</v>
      </c>
      <c r="AD9" s="13">
        <v>30</v>
      </c>
      <c r="AE9" s="14">
        <v>31</v>
      </c>
      <c r="AF9" s="14">
        <v>32</v>
      </c>
      <c r="AG9" s="13">
        <v>33</v>
      </c>
      <c r="AH9" s="14">
        <v>34</v>
      </c>
      <c r="AI9" s="14">
        <v>35</v>
      </c>
      <c r="AJ9" s="13">
        <v>36</v>
      </c>
    </row>
    <row r="10" spans="1:36" x14ac:dyDescent="0.2">
      <c r="A10" s="62" t="s">
        <v>33</v>
      </c>
      <c r="B10" s="15" t="str">
        <f>VLOOKUP($A10,$A15:$AS203,B9,FALSE)</f>
        <v xml:space="preserve">Odessa-Ector Power Partners </v>
      </c>
      <c r="C10" s="55"/>
      <c r="D10" s="15">
        <f>VLOOKUP($A10,$A15:$AS203,D9,FALSE)</f>
        <v>85000</v>
      </c>
      <c r="E10" s="15">
        <f>VLOOKUP($A10,$A15:$AS203,E9,FALSE)</f>
        <v>0</v>
      </c>
      <c r="F10" s="55"/>
      <c r="G10" s="15">
        <f>VLOOKUP($A10,$A15:$AS203,G9,FALSE)</f>
        <v>85000</v>
      </c>
      <c r="H10" s="15">
        <f>VLOOKUP($A10,$A15:$AS203,H9,FALSE)</f>
        <v>0</v>
      </c>
      <c r="I10" s="55"/>
      <c r="J10" s="15">
        <f>VLOOKUP($A10,$A15:$AS203,J9,FALSE)</f>
        <v>85000</v>
      </c>
      <c r="K10" s="15">
        <f>VLOOKUP($A10,$A15:$AS203,K9,FALSE)</f>
        <v>0</v>
      </c>
      <c r="L10" s="55"/>
      <c r="M10" s="15">
        <f>VLOOKUP($A10,$A15:$AS203,M9,FALSE)</f>
        <v>85000</v>
      </c>
      <c r="N10" s="15">
        <f>VLOOKUP($A10,$A15:$AS203,N9,FALSE)</f>
        <v>0</v>
      </c>
      <c r="O10" s="55"/>
      <c r="P10" s="15">
        <f>VLOOKUP($A10,$A15:$AS203,P9,FALSE)</f>
        <v>85000</v>
      </c>
      <c r="Q10" s="15">
        <f>VLOOKUP($A10,$A15:$AS203,Q9,FALSE)</f>
        <v>0</v>
      </c>
      <c r="R10" s="55"/>
      <c r="S10" s="15">
        <f>VLOOKUP($A10,$A15:$AS203,S9,FALSE)</f>
        <v>85000</v>
      </c>
      <c r="T10" s="15">
        <f>VLOOKUP($A10,$A15:$AS203,T9,FALSE)</f>
        <v>0</v>
      </c>
      <c r="U10" s="55"/>
      <c r="V10" s="15">
        <f>VLOOKUP($A10,$A15:$AS203,V9,FALSE)</f>
        <v>85000</v>
      </c>
      <c r="W10" s="15">
        <f>VLOOKUP($A10,$A15:$AS203,W9,FALSE)</f>
        <v>0</v>
      </c>
      <c r="X10" s="55"/>
      <c r="Y10" s="15">
        <f>VLOOKUP($A10,$A15:$AS203,Y9,FALSE)</f>
        <v>85000</v>
      </c>
      <c r="Z10" s="15">
        <f>VLOOKUP($A10,$A15:$AS203,Z9,FALSE)</f>
        <v>0</v>
      </c>
      <c r="AA10" s="55"/>
      <c r="AB10" s="15">
        <f>VLOOKUP($A10,$A15:$AS203,AB9,FALSE)</f>
        <v>85000</v>
      </c>
      <c r="AC10" s="15">
        <f>VLOOKUP($A10,$A15:$AS203,AC9,FALSE)</f>
        <v>0</v>
      </c>
      <c r="AD10" s="55"/>
      <c r="AE10" s="15">
        <f>VLOOKUP($A10,$A15:$AS203,AE9,FALSE)</f>
        <v>85000</v>
      </c>
      <c r="AF10" s="15">
        <f>VLOOKUP($A10,$A15:$AS203,AF9,FALSE)</f>
        <v>0</v>
      </c>
      <c r="AG10" s="55"/>
      <c r="AH10" s="15">
        <f>VLOOKUP($A10,$A15:$AS203,AH9,FALSE)</f>
        <v>85000</v>
      </c>
      <c r="AI10" s="15">
        <f>VLOOKUP($A10,$A15:$AS203,AI9,FALSE)</f>
        <v>0</v>
      </c>
      <c r="AJ10" s="55"/>
    </row>
    <row r="11" spans="1:36" ht="12.75" hidden="1" customHeight="1" x14ac:dyDescent="0.2">
      <c r="A11" s="54"/>
      <c r="B11" s="15">
        <v>1</v>
      </c>
      <c r="C11" s="55">
        <f>B11+1</f>
        <v>2</v>
      </c>
      <c r="D11" s="15">
        <f t="shared" ref="D11:W11" si="1">C11+1</f>
        <v>3</v>
      </c>
      <c r="E11" s="15">
        <f t="shared" si="1"/>
        <v>4</v>
      </c>
      <c r="F11" s="55">
        <f t="shared" si="1"/>
        <v>5</v>
      </c>
      <c r="G11" s="15">
        <f t="shared" si="1"/>
        <v>6</v>
      </c>
      <c r="H11" s="15">
        <f t="shared" si="1"/>
        <v>7</v>
      </c>
      <c r="I11" s="55">
        <f t="shared" si="1"/>
        <v>8</v>
      </c>
      <c r="J11" s="15">
        <f t="shared" si="1"/>
        <v>9</v>
      </c>
      <c r="K11" s="15">
        <f t="shared" si="1"/>
        <v>10</v>
      </c>
      <c r="L11" s="55">
        <f t="shared" si="1"/>
        <v>11</v>
      </c>
      <c r="M11" s="15">
        <f t="shared" si="1"/>
        <v>12</v>
      </c>
      <c r="N11" s="15">
        <f t="shared" si="1"/>
        <v>13</v>
      </c>
      <c r="O11" s="55">
        <f t="shared" si="1"/>
        <v>14</v>
      </c>
      <c r="P11" s="15">
        <f t="shared" si="1"/>
        <v>15</v>
      </c>
      <c r="Q11" s="15">
        <f t="shared" si="1"/>
        <v>16</v>
      </c>
      <c r="R11" s="55">
        <f t="shared" si="1"/>
        <v>17</v>
      </c>
      <c r="S11" s="15">
        <f t="shared" si="1"/>
        <v>18</v>
      </c>
      <c r="T11" s="15">
        <f t="shared" si="1"/>
        <v>19</v>
      </c>
      <c r="U11" s="55">
        <f t="shared" si="1"/>
        <v>20</v>
      </c>
      <c r="V11" s="15">
        <f t="shared" si="1"/>
        <v>21</v>
      </c>
      <c r="W11" s="15">
        <f t="shared" si="1"/>
        <v>22</v>
      </c>
      <c r="X11" s="55">
        <f t="shared" ref="X11:AI11" si="2">W11+1</f>
        <v>23</v>
      </c>
      <c r="Y11" s="15">
        <f t="shared" si="2"/>
        <v>24</v>
      </c>
      <c r="Z11" s="15">
        <f t="shared" si="2"/>
        <v>25</v>
      </c>
      <c r="AA11" s="55">
        <f t="shared" si="2"/>
        <v>26</v>
      </c>
      <c r="AB11" s="15">
        <f t="shared" si="2"/>
        <v>27</v>
      </c>
      <c r="AC11" s="15">
        <f t="shared" si="2"/>
        <v>28</v>
      </c>
      <c r="AD11" s="55">
        <f t="shared" si="2"/>
        <v>29</v>
      </c>
      <c r="AE11" s="15">
        <f t="shared" si="2"/>
        <v>30</v>
      </c>
      <c r="AF11" s="15">
        <f t="shared" si="2"/>
        <v>31</v>
      </c>
      <c r="AG11" s="55">
        <f t="shared" si="2"/>
        <v>32</v>
      </c>
      <c r="AH11" s="15">
        <f t="shared" si="2"/>
        <v>33</v>
      </c>
      <c r="AI11" s="15">
        <f t="shared" si="2"/>
        <v>34</v>
      </c>
      <c r="AJ11" s="55"/>
    </row>
    <row r="12" spans="1:36" s="60" customFormat="1" x14ac:dyDescent="0.2">
      <c r="A12" s="10" t="s">
        <v>515</v>
      </c>
      <c r="B12" s="57"/>
      <c r="C12" s="58"/>
      <c r="D12" s="59">
        <f>VLOOKUP($B$10,$B$218:$W$319,D$11,FALSE)</f>
        <v>85000</v>
      </c>
      <c r="E12" s="15">
        <f>VLOOKUP($B$10,$B$218:$W$319,E$11,FALSE)</f>
        <v>0</v>
      </c>
      <c r="F12" s="58"/>
      <c r="G12" s="59">
        <f>VLOOKUP($B$10,$B$218:$W$319,G$11,FALSE)</f>
        <v>85000</v>
      </c>
      <c r="H12" s="15">
        <f>VLOOKUP($B$10,$B$218:$W$319,H$11,FALSE)</f>
        <v>0</v>
      </c>
      <c r="I12" s="58"/>
      <c r="J12" s="59">
        <f>VLOOKUP($B$10,$B$218:$W$319,J$11,FALSE)</f>
        <v>85000</v>
      </c>
      <c r="K12" s="15">
        <f>VLOOKUP($B$10,$B$218:$W$319,K$11,FALSE)</f>
        <v>0</v>
      </c>
      <c r="L12" s="58"/>
      <c r="M12" s="59">
        <f>VLOOKUP($B$10,$B$218:$W$319,M$11,FALSE)</f>
        <v>85000</v>
      </c>
      <c r="N12" s="15">
        <f>VLOOKUP($B$10,$B$218:$W$319,N$11,FALSE)</f>
        <v>0</v>
      </c>
      <c r="O12" s="58"/>
      <c r="P12" s="59">
        <f>VLOOKUP($B$10,$B$218:$W$319,P$11,FALSE)</f>
        <v>85000</v>
      </c>
      <c r="Q12" s="15">
        <f>VLOOKUP($B$10,$B$218:$W$319,Q$11,FALSE)</f>
        <v>0</v>
      </c>
      <c r="R12" s="58"/>
      <c r="S12" s="59">
        <f>VLOOKUP($B$10,$B$218:$W$319,S$11,FALSE)</f>
        <v>85000</v>
      </c>
      <c r="T12" s="15">
        <f>VLOOKUP($B$10,$B$218:$W$319,T$11,FALSE)</f>
        <v>0</v>
      </c>
      <c r="U12" s="58"/>
      <c r="V12" s="59">
        <f>VLOOKUP($B$10,$B$218:$W$319,V$11,FALSE)</f>
        <v>85000</v>
      </c>
      <c r="W12" s="15">
        <f>VLOOKUP($B$10,$B$218:$W$319,W$11,FALSE)</f>
        <v>0</v>
      </c>
      <c r="X12" s="58"/>
      <c r="Y12" s="59">
        <f>VLOOKUP($B$10,$B$218:$AI$319,Y$11,FALSE)</f>
        <v>85000</v>
      </c>
      <c r="Z12" s="59">
        <f>VLOOKUP($B$10,$B$218:$AI$319,Z$11,FALSE)</f>
        <v>0</v>
      </c>
      <c r="AA12" s="58"/>
      <c r="AB12" s="59">
        <f>VLOOKUP($B$10,$B$218:$AI$319,AB$11,FALSE)</f>
        <v>85000</v>
      </c>
      <c r="AC12" s="59">
        <f>VLOOKUP($B$10,$B$218:$AI$319,AC$11,FALSE)</f>
        <v>0</v>
      </c>
      <c r="AD12" s="58"/>
      <c r="AE12" s="59">
        <f>VLOOKUP($B$10,$B$218:$AI$319,AE$11,FALSE)</f>
        <v>85000</v>
      </c>
      <c r="AF12" s="59">
        <f>VLOOKUP($B$10,$B$218:$AI$319,AF$11,FALSE)</f>
        <v>0</v>
      </c>
      <c r="AG12" s="58"/>
      <c r="AH12" s="59">
        <f>VLOOKUP($B$10,$B$218:$AI$319,AH$11,FALSE)</f>
        <v>85000</v>
      </c>
      <c r="AI12" s="59">
        <f>VLOOKUP($B$10,$B$218:$AI$319,AI$11,FALSE)</f>
        <v>0</v>
      </c>
      <c r="AJ12" s="58"/>
    </row>
    <row r="13" spans="1:36" x14ac:dyDescent="0.2">
      <c r="C13" s="4"/>
      <c r="D13" s="27"/>
      <c r="E13" s="16"/>
      <c r="F13" s="4"/>
      <c r="G13" s="27"/>
      <c r="H13" s="16"/>
      <c r="I13" s="4"/>
      <c r="J13" s="27"/>
      <c r="K13" s="16"/>
      <c r="L13" s="4"/>
      <c r="M13" s="27"/>
      <c r="N13" s="16"/>
      <c r="O13" s="4"/>
      <c r="P13" s="27"/>
      <c r="Q13" s="16"/>
      <c r="R13" s="4"/>
      <c r="S13" s="27"/>
      <c r="T13" s="16"/>
      <c r="U13" s="4"/>
      <c r="V13" s="27"/>
      <c r="W13" s="16"/>
      <c r="X13" s="4"/>
      <c r="Y13" s="27"/>
      <c r="Z13" s="16"/>
      <c r="AA13" s="4"/>
      <c r="AB13" s="27"/>
      <c r="AC13" s="16"/>
      <c r="AD13" s="4"/>
      <c r="AE13" s="27"/>
      <c r="AF13" s="16"/>
      <c r="AG13" s="4"/>
      <c r="AH13" s="27"/>
      <c r="AI13" s="16"/>
      <c r="AJ13" s="4"/>
    </row>
    <row r="14" spans="1:36" x14ac:dyDescent="0.2">
      <c r="A14" s="17" t="s">
        <v>23</v>
      </c>
      <c r="B14" s="17"/>
      <c r="C14" s="4"/>
      <c r="D14" s="27"/>
      <c r="E14" s="16"/>
      <c r="F14" s="4"/>
      <c r="G14" s="27"/>
      <c r="H14" s="16"/>
      <c r="I14" s="4"/>
      <c r="J14" s="27"/>
      <c r="K14" s="16"/>
      <c r="L14" s="4"/>
      <c r="M14" s="27"/>
      <c r="N14" s="16"/>
      <c r="O14" s="4"/>
      <c r="P14" s="27"/>
      <c r="Q14" s="16"/>
      <c r="R14" s="4"/>
      <c r="S14" s="27"/>
      <c r="T14" s="16"/>
      <c r="U14" s="4"/>
      <c r="V14" s="27"/>
      <c r="W14" s="16"/>
      <c r="X14" s="4"/>
      <c r="Y14" s="27"/>
      <c r="Z14" s="16"/>
      <c r="AA14" s="4"/>
      <c r="AB14" s="27"/>
      <c r="AC14" s="16"/>
      <c r="AD14" s="4"/>
      <c r="AE14" s="27"/>
      <c r="AF14" s="16"/>
      <c r="AG14" s="4"/>
      <c r="AH14" s="27"/>
      <c r="AI14" s="16"/>
      <c r="AJ14" s="4"/>
    </row>
    <row r="15" spans="1:36" x14ac:dyDescent="0.2">
      <c r="A15" s="18" t="s">
        <v>33</v>
      </c>
      <c r="B15" s="1" t="s">
        <v>34</v>
      </c>
      <c r="C15" s="4"/>
      <c r="D15" s="27">
        <f>'Study 2'!$D14</f>
        <v>85000</v>
      </c>
      <c r="E15" s="16">
        <f>'Study 2'!$E14</f>
        <v>0</v>
      </c>
      <c r="F15" s="4"/>
      <c r="G15" s="27">
        <f>'Study 1'!$D14</f>
        <v>85000</v>
      </c>
      <c r="H15" s="27">
        <f>'Study 1'!$E14</f>
        <v>0</v>
      </c>
      <c r="I15" s="4"/>
      <c r="J15" s="27">
        <f>'Study 1b'!$D14</f>
        <v>85000</v>
      </c>
      <c r="K15" s="27">
        <f>'Study 1b'!$E14</f>
        <v>0</v>
      </c>
      <c r="L15" s="4"/>
      <c r="M15" s="27">
        <f>'Study 3'!$D14</f>
        <v>85000</v>
      </c>
      <c r="N15" s="27">
        <f>'Study 3'!$E14</f>
        <v>0</v>
      </c>
      <c r="O15" s="4"/>
      <c r="P15" s="27">
        <f>'Study 3b'!$D14</f>
        <v>85000</v>
      </c>
      <c r="Q15" s="27">
        <f>'Study 3b'!$E14</f>
        <v>0</v>
      </c>
      <c r="R15" s="4"/>
      <c r="S15" s="27">
        <f>'Study 4a'!$D14</f>
        <v>85000</v>
      </c>
      <c r="T15" s="27">
        <f>'Study 4a'!$E14</f>
        <v>0</v>
      </c>
      <c r="U15" s="4"/>
      <c r="V15" s="27">
        <f>'Study 4b'!$D14</f>
        <v>85000</v>
      </c>
      <c r="W15" s="27">
        <f>'Study 4b'!$E14</f>
        <v>0</v>
      </c>
      <c r="X15" s="4"/>
      <c r="Y15" s="27">
        <f>'Study 5a'!$D14</f>
        <v>85000</v>
      </c>
      <c r="Z15" s="27">
        <f>'Study 5a'!$E14</f>
        <v>0</v>
      </c>
      <c r="AA15" s="4"/>
      <c r="AB15" s="27">
        <f>'Study 5b'!$D14</f>
        <v>85000</v>
      </c>
      <c r="AC15" s="27">
        <f>'Study 5b'!$E14</f>
        <v>0</v>
      </c>
      <c r="AD15" s="4"/>
      <c r="AE15" s="27">
        <f>'Study 6a'!$D14</f>
        <v>85000</v>
      </c>
      <c r="AF15" s="27">
        <f>'Study 6a'!$E14</f>
        <v>0</v>
      </c>
      <c r="AG15" s="4"/>
      <c r="AH15" s="27">
        <f>'Study 6b'!$D14</f>
        <v>85000</v>
      </c>
      <c r="AI15" s="27">
        <f>'Study 6b'!$E14</f>
        <v>0</v>
      </c>
      <c r="AJ15" s="4"/>
    </row>
    <row r="16" spans="1:36" x14ac:dyDescent="0.2">
      <c r="A16" s="18" t="s">
        <v>22</v>
      </c>
      <c r="B16" s="1" t="s">
        <v>24</v>
      </c>
      <c r="C16" s="4"/>
      <c r="D16" s="27">
        <f>'Study 2'!$D15</f>
        <v>10500</v>
      </c>
      <c r="E16" s="16">
        <f>'Study 2'!$E15</f>
        <v>0</v>
      </c>
      <c r="F16" s="4"/>
      <c r="G16" s="27">
        <f>'Study 1'!$D15</f>
        <v>10500</v>
      </c>
      <c r="H16" s="27">
        <f>'Study 1'!$E15</f>
        <v>0</v>
      </c>
      <c r="I16" s="4"/>
      <c r="J16" s="27">
        <f>'Study 1b'!$D15</f>
        <v>10500</v>
      </c>
      <c r="K16" s="27">
        <f>'Study 1b'!$E15</f>
        <v>0</v>
      </c>
      <c r="L16" s="4"/>
      <c r="M16" s="27">
        <f>'Study 3'!$D15</f>
        <v>10500</v>
      </c>
      <c r="N16" s="27">
        <f>'Study 3'!$E15</f>
        <v>0</v>
      </c>
      <c r="O16" s="4"/>
      <c r="P16" s="27">
        <f>'Study 3b'!$D15</f>
        <v>10500</v>
      </c>
      <c r="Q16" s="27">
        <f>'Study 3b'!$E15</f>
        <v>0</v>
      </c>
      <c r="R16" s="4"/>
      <c r="S16" s="27">
        <f>'Study 4a'!$D15</f>
        <v>10500</v>
      </c>
      <c r="T16" s="27">
        <f>'Study 4a'!$E15</f>
        <v>0</v>
      </c>
      <c r="U16" s="4"/>
      <c r="V16" s="27">
        <f>'Study 4b'!$D15</f>
        <v>10500</v>
      </c>
      <c r="W16" s="27">
        <f>'Study 4b'!$E15</f>
        <v>0</v>
      </c>
      <c r="X16" s="4"/>
      <c r="Y16" s="27">
        <f>'Study 5a'!$D15</f>
        <v>10500</v>
      </c>
      <c r="Z16" s="27">
        <f>'Study 5a'!$E15</f>
        <v>0</v>
      </c>
      <c r="AA16" s="4"/>
      <c r="AB16" s="27">
        <f>'Study 5b'!$D15</f>
        <v>10500</v>
      </c>
      <c r="AC16" s="27">
        <f>'Study 5b'!$E15</f>
        <v>0</v>
      </c>
      <c r="AD16" s="4"/>
      <c r="AE16" s="27">
        <f>'Study 6a'!$D15</f>
        <v>10500</v>
      </c>
      <c r="AF16" s="27">
        <f>'Study 6a'!$E15</f>
        <v>0</v>
      </c>
      <c r="AG16" s="4"/>
      <c r="AH16" s="27">
        <f>'Study 6b'!$D15</f>
        <v>10500</v>
      </c>
      <c r="AI16" s="27">
        <f>'Study 6b'!$E15</f>
        <v>0</v>
      </c>
      <c r="AJ16" s="4"/>
    </row>
    <row r="17" spans="1:36" x14ac:dyDescent="0.2">
      <c r="A17" s="18" t="s">
        <v>25</v>
      </c>
      <c r="B17" s="1" t="s">
        <v>26</v>
      </c>
      <c r="C17" s="4"/>
      <c r="D17" s="27">
        <f>'Study 2'!$D16</f>
        <v>5000</v>
      </c>
      <c r="E17" s="16">
        <f>'Study 2'!$E16</f>
        <v>0</v>
      </c>
      <c r="F17" s="4"/>
      <c r="G17" s="27">
        <f>'Study 1'!$D16</f>
        <v>5000</v>
      </c>
      <c r="H17" s="27">
        <f>'Study 1'!$E16</f>
        <v>0</v>
      </c>
      <c r="I17" s="4"/>
      <c r="J17" s="27">
        <f>'Study 1b'!$D16</f>
        <v>5000</v>
      </c>
      <c r="K17" s="27">
        <f>'Study 1b'!$E16</f>
        <v>0</v>
      </c>
      <c r="L17" s="4"/>
      <c r="M17" s="27">
        <f>'Study 3'!$D16</f>
        <v>5000</v>
      </c>
      <c r="N17" s="27">
        <f>'Study 3'!$E16</f>
        <v>0</v>
      </c>
      <c r="O17" s="4"/>
      <c r="P17" s="27">
        <f>'Study 3b'!$D16</f>
        <v>5000</v>
      </c>
      <c r="Q17" s="27">
        <f>'Study 3b'!$E16</f>
        <v>0</v>
      </c>
      <c r="R17" s="4"/>
      <c r="S17" s="27">
        <f>'Study 4a'!$D16</f>
        <v>5000</v>
      </c>
      <c r="T17" s="27">
        <f>'Study 4a'!$E16</f>
        <v>0</v>
      </c>
      <c r="U17" s="4"/>
      <c r="V17" s="27">
        <f>'Study 4b'!$D16</f>
        <v>5000</v>
      </c>
      <c r="W17" s="27">
        <f>'Study 4b'!$E16</f>
        <v>0</v>
      </c>
      <c r="X17" s="4"/>
      <c r="Y17" s="27">
        <f>'Study 5a'!$D16</f>
        <v>5000</v>
      </c>
      <c r="Z17" s="27">
        <f>'Study 5a'!$E16</f>
        <v>0</v>
      </c>
      <c r="AA17" s="4"/>
      <c r="AB17" s="27">
        <f>'Study 5b'!$D16</f>
        <v>5000</v>
      </c>
      <c r="AC17" s="27">
        <f>'Study 5b'!$E16</f>
        <v>0</v>
      </c>
      <c r="AD17" s="4"/>
      <c r="AE17" s="27">
        <f>'Study 6a'!$D16</f>
        <v>5000</v>
      </c>
      <c r="AF17" s="27">
        <f>'Study 6a'!$E16</f>
        <v>0</v>
      </c>
      <c r="AG17" s="4"/>
      <c r="AH17" s="27">
        <f>'Study 6b'!$D16</f>
        <v>5000</v>
      </c>
      <c r="AI17" s="27">
        <f>'Study 6b'!$E16</f>
        <v>0</v>
      </c>
      <c r="AJ17" s="4"/>
    </row>
    <row r="18" spans="1:36" x14ac:dyDescent="0.2">
      <c r="A18" s="18" t="s">
        <v>27</v>
      </c>
      <c r="B18" s="1" t="s">
        <v>26</v>
      </c>
      <c r="C18" s="4"/>
      <c r="D18" s="27">
        <f>'Study 2'!$D17</f>
        <v>25575</v>
      </c>
      <c r="E18" s="16">
        <f>'Study 2'!$E17</f>
        <v>0</v>
      </c>
      <c r="F18" s="4"/>
      <c r="G18" s="27">
        <f>'Study 1'!$D17</f>
        <v>25575</v>
      </c>
      <c r="H18" s="27">
        <f>'Study 1'!$E17</f>
        <v>0</v>
      </c>
      <c r="I18" s="4"/>
      <c r="J18" s="27">
        <f>'Study 1b'!$D17</f>
        <v>25575</v>
      </c>
      <c r="K18" s="27">
        <f>'Study 1b'!$E17</f>
        <v>0</v>
      </c>
      <c r="L18" s="4"/>
      <c r="M18" s="27">
        <f>'Study 3'!$D17</f>
        <v>25575</v>
      </c>
      <c r="N18" s="27">
        <f>'Study 3'!$E17</f>
        <v>0</v>
      </c>
      <c r="O18" s="4"/>
      <c r="P18" s="27">
        <f>'Study 3b'!$D17</f>
        <v>25575</v>
      </c>
      <c r="Q18" s="27">
        <f>'Study 3b'!$E17</f>
        <v>0</v>
      </c>
      <c r="R18" s="4"/>
      <c r="S18" s="27">
        <f>'Study 4a'!$D17</f>
        <v>25575</v>
      </c>
      <c r="T18" s="27">
        <f>'Study 4a'!$E17</f>
        <v>0</v>
      </c>
      <c r="U18" s="4"/>
      <c r="V18" s="27">
        <f>'Study 4b'!$D17</f>
        <v>25575</v>
      </c>
      <c r="W18" s="27">
        <f>'Study 4b'!$E17</f>
        <v>0</v>
      </c>
      <c r="X18" s="4"/>
      <c r="Y18" s="27">
        <f>'Study 5a'!$D17</f>
        <v>25575</v>
      </c>
      <c r="Z18" s="27">
        <f>'Study 5a'!$E17</f>
        <v>0</v>
      </c>
      <c r="AA18" s="4"/>
      <c r="AB18" s="27">
        <f>'Study 5b'!$D17</f>
        <v>25575</v>
      </c>
      <c r="AC18" s="27">
        <f>'Study 5b'!$E17</f>
        <v>0</v>
      </c>
      <c r="AD18" s="4"/>
      <c r="AE18" s="27">
        <f>'Study 6a'!$D17</f>
        <v>25575</v>
      </c>
      <c r="AF18" s="27">
        <f>'Study 6a'!$E17</f>
        <v>0</v>
      </c>
      <c r="AG18" s="4"/>
      <c r="AH18" s="27">
        <f>'Study 6b'!$D17</f>
        <v>25575</v>
      </c>
      <c r="AI18" s="27">
        <f>'Study 6b'!$E17</f>
        <v>0</v>
      </c>
      <c r="AJ18" s="4"/>
    </row>
    <row r="19" spans="1:36" x14ac:dyDescent="0.2">
      <c r="A19" s="18" t="s">
        <v>28</v>
      </c>
      <c r="B19" s="1" t="s">
        <v>29</v>
      </c>
      <c r="C19" s="4"/>
      <c r="D19" s="27">
        <f>'Study 2'!$D18</f>
        <v>51150</v>
      </c>
      <c r="E19" s="16">
        <f>'Study 2'!$E18</f>
        <v>0</v>
      </c>
      <c r="F19" s="4"/>
      <c r="G19" s="27">
        <f>'Study 1'!$D18</f>
        <v>51150</v>
      </c>
      <c r="H19" s="27">
        <f>'Study 1'!$E18</f>
        <v>0</v>
      </c>
      <c r="I19" s="4"/>
      <c r="J19" s="27">
        <f>'Study 1b'!$D18</f>
        <v>51150</v>
      </c>
      <c r="K19" s="27">
        <f>'Study 1b'!$E18</f>
        <v>0</v>
      </c>
      <c r="L19" s="4"/>
      <c r="M19" s="27">
        <f>'Study 3'!$D18</f>
        <v>51150</v>
      </c>
      <c r="N19" s="27">
        <f>'Study 3'!$E18</f>
        <v>0</v>
      </c>
      <c r="O19" s="4"/>
      <c r="P19" s="27">
        <f>'Study 3b'!$D18</f>
        <v>51150</v>
      </c>
      <c r="Q19" s="27">
        <f>'Study 3b'!$E18</f>
        <v>0</v>
      </c>
      <c r="R19" s="4"/>
      <c r="S19" s="27">
        <f>'Study 4a'!$D18</f>
        <v>51150</v>
      </c>
      <c r="T19" s="27">
        <f>'Study 4a'!$E18</f>
        <v>0</v>
      </c>
      <c r="U19" s="4"/>
      <c r="V19" s="27">
        <f>'Study 4b'!$D18</f>
        <v>51150</v>
      </c>
      <c r="W19" s="27">
        <f>'Study 4b'!$E18</f>
        <v>0</v>
      </c>
      <c r="X19" s="4"/>
      <c r="Y19" s="27">
        <f>'Study 5a'!$D18</f>
        <v>51150</v>
      </c>
      <c r="Z19" s="27">
        <f>'Study 5a'!$E18</f>
        <v>0</v>
      </c>
      <c r="AA19" s="4"/>
      <c r="AB19" s="27">
        <f>'Study 5b'!$D18</f>
        <v>51150</v>
      </c>
      <c r="AC19" s="27">
        <f>'Study 5b'!$E18</f>
        <v>0</v>
      </c>
      <c r="AD19" s="4"/>
      <c r="AE19" s="27">
        <f>'Study 6a'!$D18</f>
        <v>51150</v>
      </c>
      <c r="AF19" s="27">
        <f>'Study 6a'!$E18</f>
        <v>0</v>
      </c>
      <c r="AG19" s="4"/>
      <c r="AH19" s="27">
        <f>'Study 6b'!$D18</f>
        <v>51150</v>
      </c>
      <c r="AI19" s="27">
        <f>'Study 6b'!$E18</f>
        <v>0</v>
      </c>
      <c r="AJ19" s="4"/>
    </row>
    <row r="20" spans="1:36" x14ac:dyDescent="0.2">
      <c r="A20" s="18" t="s">
        <v>30</v>
      </c>
      <c r="B20" s="1" t="s">
        <v>29</v>
      </c>
      <c r="C20" s="4"/>
      <c r="D20" s="27">
        <f>'Study 2'!$D19</f>
        <v>10000</v>
      </c>
      <c r="E20" s="16">
        <f>'Study 2'!$E19</f>
        <v>0</v>
      </c>
      <c r="F20" s="4"/>
      <c r="G20" s="27">
        <f>'Study 1'!$D19</f>
        <v>10000</v>
      </c>
      <c r="H20" s="27">
        <f>'Study 1'!$E19</f>
        <v>0</v>
      </c>
      <c r="I20" s="4"/>
      <c r="J20" s="27">
        <f>'Study 1b'!$D19</f>
        <v>10000</v>
      </c>
      <c r="K20" s="27">
        <f>'Study 1b'!$E19</f>
        <v>0</v>
      </c>
      <c r="L20" s="4"/>
      <c r="M20" s="27">
        <f>'Study 3'!$D19</f>
        <v>10000</v>
      </c>
      <c r="N20" s="27">
        <f>'Study 3'!$E19</f>
        <v>0</v>
      </c>
      <c r="O20" s="4"/>
      <c r="P20" s="27">
        <f>'Study 3b'!$D19</f>
        <v>10000</v>
      </c>
      <c r="Q20" s="27">
        <f>'Study 3b'!$E19</f>
        <v>0</v>
      </c>
      <c r="R20" s="4"/>
      <c r="S20" s="27">
        <f>'Study 4a'!$D19</f>
        <v>10000</v>
      </c>
      <c r="T20" s="27">
        <f>'Study 4a'!$E19</f>
        <v>0</v>
      </c>
      <c r="U20" s="4"/>
      <c r="V20" s="27">
        <f>'Study 4b'!$D19</f>
        <v>10000</v>
      </c>
      <c r="W20" s="27">
        <f>'Study 4b'!$E19</f>
        <v>0</v>
      </c>
      <c r="X20" s="4"/>
      <c r="Y20" s="27">
        <f>'Study 5a'!$D19</f>
        <v>10000</v>
      </c>
      <c r="Z20" s="27">
        <f>'Study 5a'!$E19</f>
        <v>0</v>
      </c>
      <c r="AA20" s="4"/>
      <c r="AB20" s="27">
        <f>'Study 5b'!$D19</f>
        <v>10000</v>
      </c>
      <c r="AC20" s="27">
        <f>'Study 5b'!$E19</f>
        <v>0</v>
      </c>
      <c r="AD20" s="4"/>
      <c r="AE20" s="27">
        <f>'Study 6a'!$D19</f>
        <v>10000</v>
      </c>
      <c r="AF20" s="27">
        <f>'Study 6a'!$E19</f>
        <v>0</v>
      </c>
      <c r="AG20" s="4"/>
      <c r="AH20" s="27">
        <f>'Study 6b'!$D19</f>
        <v>10000</v>
      </c>
      <c r="AI20" s="27">
        <f>'Study 6b'!$E19</f>
        <v>0</v>
      </c>
      <c r="AJ20" s="4"/>
    </row>
    <row r="21" spans="1:36" x14ac:dyDescent="0.2">
      <c r="A21" s="18" t="s">
        <v>31</v>
      </c>
      <c r="B21" s="1" t="s">
        <v>32</v>
      </c>
      <c r="C21" s="4"/>
      <c r="D21" s="27">
        <f>'Study 2'!$D20</f>
        <v>35000</v>
      </c>
      <c r="E21" s="16">
        <f>'Study 2'!$E20</f>
        <v>0</v>
      </c>
      <c r="F21" s="4"/>
      <c r="G21" s="27">
        <f>'Study 1'!$D20</f>
        <v>35000</v>
      </c>
      <c r="H21" s="27">
        <f>'Study 1'!$E20</f>
        <v>0</v>
      </c>
      <c r="I21" s="4"/>
      <c r="J21" s="27">
        <f>'Study 1b'!$D20</f>
        <v>35000</v>
      </c>
      <c r="K21" s="27">
        <f>'Study 1b'!$E20</f>
        <v>0</v>
      </c>
      <c r="L21" s="4"/>
      <c r="M21" s="27">
        <f>'Study 3'!$D20</f>
        <v>35000</v>
      </c>
      <c r="N21" s="27">
        <f>'Study 3'!$E20</f>
        <v>0</v>
      </c>
      <c r="O21" s="4"/>
      <c r="P21" s="27">
        <f>'Study 3b'!$D20</f>
        <v>35000</v>
      </c>
      <c r="Q21" s="27">
        <f>'Study 3b'!$E20</f>
        <v>0</v>
      </c>
      <c r="R21" s="4"/>
      <c r="S21" s="27">
        <f>'Study 4a'!$D20</f>
        <v>35000</v>
      </c>
      <c r="T21" s="27">
        <f>'Study 4a'!$E20</f>
        <v>0</v>
      </c>
      <c r="U21" s="4"/>
      <c r="V21" s="27">
        <f>'Study 4b'!$D20</f>
        <v>35000</v>
      </c>
      <c r="W21" s="27">
        <f>'Study 4b'!$E20</f>
        <v>0</v>
      </c>
      <c r="X21" s="4"/>
      <c r="Y21" s="27">
        <f>'Study 5a'!$D20</f>
        <v>35000</v>
      </c>
      <c r="Z21" s="27">
        <f>'Study 5a'!$E20</f>
        <v>0</v>
      </c>
      <c r="AA21" s="4"/>
      <c r="AB21" s="27">
        <f>'Study 5b'!$D20</f>
        <v>35000</v>
      </c>
      <c r="AC21" s="27">
        <f>'Study 5b'!$E20</f>
        <v>0</v>
      </c>
      <c r="AD21" s="4"/>
      <c r="AE21" s="27">
        <f>'Study 6a'!$D20</f>
        <v>35000</v>
      </c>
      <c r="AF21" s="27">
        <f>'Study 6a'!$E20</f>
        <v>0</v>
      </c>
      <c r="AG21" s="4"/>
      <c r="AH21" s="27">
        <f>'Study 6b'!$D20</f>
        <v>35000</v>
      </c>
      <c r="AI21" s="27">
        <f>'Study 6b'!$E20</f>
        <v>0</v>
      </c>
      <c r="AJ21" s="4"/>
    </row>
    <row r="22" spans="1:36" x14ac:dyDescent="0.2">
      <c r="A22" s="18"/>
      <c r="B22" s="19" t="s">
        <v>35</v>
      </c>
      <c r="C22" s="4"/>
      <c r="D22" s="28">
        <f>'Study 2'!$D21</f>
        <v>222225</v>
      </c>
      <c r="E22" s="63">
        <f>'Study 2'!$E21</f>
        <v>0</v>
      </c>
      <c r="F22" s="4"/>
      <c r="G22" s="28">
        <f>'Study 1'!$D21</f>
        <v>222225</v>
      </c>
      <c r="H22" s="29">
        <f>'Study 1'!$E21</f>
        <v>0</v>
      </c>
      <c r="I22" s="4"/>
      <c r="J22" s="28">
        <f>'Study 1b'!$D21</f>
        <v>222225</v>
      </c>
      <c r="K22" s="29">
        <f>'Study 1b'!$E21</f>
        <v>0</v>
      </c>
      <c r="L22" s="4"/>
      <c r="M22" s="28">
        <f>'Study 3'!$D21</f>
        <v>222225</v>
      </c>
      <c r="N22" s="29">
        <f>'Study 3'!$E21</f>
        <v>0</v>
      </c>
      <c r="O22" s="4"/>
      <c r="P22" s="28">
        <f>'Study 3b'!$D21</f>
        <v>222225</v>
      </c>
      <c r="Q22" s="29">
        <f>'Study 3b'!$E21</f>
        <v>0</v>
      </c>
      <c r="R22" s="4"/>
      <c r="S22" s="28">
        <f>'Study 4a'!$D21</f>
        <v>222225</v>
      </c>
      <c r="T22" s="29">
        <f>'Study 4a'!$E21</f>
        <v>0</v>
      </c>
      <c r="U22" s="4"/>
      <c r="V22" s="28">
        <f>'Study 4b'!$D21</f>
        <v>222225</v>
      </c>
      <c r="W22" s="29">
        <f>'Study 4b'!$E21</f>
        <v>0</v>
      </c>
      <c r="X22" s="4"/>
      <c r="Y22" s="28">
        <f>'Study 5a'!$D21</f>
        <v>222225</v>
      </c>
      <c r="Z22" s="29">
        <f>'Study 5a'!$E21</f>
        <v>0</v>
      </c>
      <c r="AA22" s="4"/>
      <c r="AB22" s="28">
        <f>'Study 5b'!$D21</f>
        <v>222225</v>
      </c>
      <c r="AC22" s="29">
        <f>'Study 5b'!$E21</f>
        <v>0</v>
      </c>
      <c r="AD22" s="4"/>
      <c r="AE22" s="28">
        <f>'Study 6a'!$D21</f>
        <v>222225</v>
      </c>
      <c r="AF22" s="29">
        <f>'Study 6a'!$E21</f>
        <v>0</v>
      </c>
      <c r="AG22" s="4"/>
      <c r="AH22" s="28">
        <f>'Study 6b'!$D21</f>
        <v>222225</v>
      </c>
      <c r="AI22" s="29">
        <f>'Study 6b'!$E21</f>
        <v>0</v>
      </c>
      <c r="AJ22" s="4"/>
    </row>
    <row r="23" spans="1:36" x14ac:dyDescent="0.2">
      <c r="A23" s="18"/>
      <c r="C23" s="4"/>
      <c r="D23" s="27"/>
      <c r="E23" s="16"/>
      <c r="F23" s="4"/>
      <c r="G23" s="27"/>
      <c r="H23" s="27"/>
      <c r="I23" s="4"/>
      <c r="J23" s="27"/>
      <c r="K23" s="27"/>
      <c r="L23" s="4"/>
      <c r="M23" s="27"/>
      <c r="N23" s="27"/>
      <c r="O23" s="4"/>
      <c r="P23" s="27"/>
      <c r="Q23" s="27"/>
      <c r="R23" s="4"/>
      <c r="S23" s="27"/>
      <c r="T23" s="27"/>
      <c r="U23" s="4"/>
      <c r="V23" s="27"/>
      <c r="W23" s="27"/>
      <c r="X23" s="4"/>
      <c r="Y23" s="27"/>
      <c r="Z23" s="27"/>
      <c r="AA23" s="4"/>
      <c r="AB23" s="27"/>
      <c r="AC23" s="27"/>
      <c r="AD23" s="4"/>
      <c r="AE23" s="27"/>
      <c r="AF23" s="27"/>
      <c r="AG23" s="4"/>
      <c r="AH23" s="27"/>
      <c r="AI23" s="27"/>
      <c r="AJ23" s="4"/>
    </row>
    <row r="24" spans="1:36" x14ac:dyDescent="0.2">
      <c r="A24" s="17" t="s">
        <v>36</v>
      </c>
      <c r="B24" s="17"/>
      <c r="C24" s="4"/>
      <c r="D24" s="27"/>
      <c r="E24" s="16"/>
      <c r="F24" s="4"/>
      <c r="G24" s="27"/>
      <c r="H24" s="27"/>
      <c r="I24" s="4"/>
      <c r="J24" s="27"/>
      <c r="K24" s="27"/>
      <c r="L24" s="4"/>
      <c r="M24" s="27"/>
      <c r="N24" s="27"/>
      <c r="O24" s="4"/>
      <c r="P24" s="27"/>
      <c r="Q24" s="27"/>
      <c r="R24" s="4"/>
      <c r="S24" s="27"/>
      <c r="T24" s="27"/>
      <c r="U24" s="4"/>
      <c r="V24" s="27"/>
      <c r="W24" s="27"/>
      <c r="X24" s="4"/>
      <c r="Y24" s="27"/>
      <c r="Z24" s="27"/>
      <c r="AA24" s="4"/>
      <c r="AB24" s="27"/>
      <c r="AC24" s="27"/>
      <c r="AD24" s="4"/>
      <c r="AE24" s="27"/>
      <c r="AF24" s="27"/>
      <c r="AG24" s="4"/>
      <c r="AH24" s="27"/>
      <c r="AI24" s="27"/>
      <c r="AJ24" s="4"/>
    </row>
    <row r="25" spans="1:36" x14ac:dyDescent="0.2">
      <c r="A25" s="18" t="s">
        <v>37</v>
      </c>
      <c r="B25" s="1" t="s">
        <v>38</v>
      </c>
      <c r="C25" s="4"/>
      <c r="D25" s="27">
        <f>'Study 2'!$D24</f>
        <v>2016</v>
      </c>
      <c r="E25" s="16">
        <f>'Study 2'!$E24</f>
        <v>0</v>
      </c>
      <c r="F25" s="4"/>
      <c r="G25" s="27">
        <f>'Study 1'!$D24</f>
        <v>2016</v>
      </c>
      <c r="H25" s="27">
        <f>'Study 1'!$E24</f>
        <v>61</v>
      </c>
      <c r="I25" s="4"/>
      <c r="J25" s="27">
        <f>'Study 1b'!$D24</f>
        <v>2016</v>
      </c>
      <c r="K25" s="27">
        <f>'Study 1b'!$E24</f>
        <v>0</v>
      </c>
      <c r="L25" s="4"/>
      <c r="M25" s="27">
        <f>'Study 3'!$D24</f>
        <v>2016</v>
      </c>
      <c r="N25" s="27">
        <f>'Study 3'!$E24</f>
        <v>523</v>
      </c>
      <c r="O25" s="4"/>
      <c r="P25" s="27">
        <f>'Study 3b'!$D24</f>
        <v>2016</v>
      </c>
      <c r="Q25" s="27">
        <f>'Study 3b'!$E24</f>
        <v>29</v>
      </c>
      <c r="R25" s="4"/>
      <c r="S25" s="27">
        <f>'Study 4a'!$D24</f>
        <v>2016</v>
      </c>
      <c r="T25" s="27">
        <f>'Study 4a'!$E24</f>
        <v>856</v>
      </c>
      <c r="U25" s="4"/>
      <c r="V25" s="27">
        <f>'Study 4b'!$D24</f>
        <v>2016</v>
      </c>
      <c r="W25" s="27">
        <f>'Study 4b'!$E24</f>
        <v>733</v>
      </c>
      <c r="X25" s="4"/>
      <c r="Y25" s="27">
        <f>'Study 5a'!$D24</f>
        <v>2016</v>
      </c>
      <c r="Z25" s="27">
        <f>'Study 5a'!$E24</f>
        <v>468</v>
      </c>
      <c r="AA25" s="4"/>
      <c r="AB25" s="27">
        <f>'Study 5b'!$D24</f>
        <v>2016</v>
      </c>
      <c r="AC25" s="27">
        <f>'Study 5b'!$E24</f>
        <v>206</v>
      </c>
      <c r="AD25" s="4"/>
      <c r="AE25" s="27">
        <f>'Study 6a'!$D24</f>
        <v>2016</v>
      </c>
      <c r="AF25" s="27">
        <f>'Study 6a'!$E24</f>
        <v>221</v>
      </c>
      <c r="AG25" s="4"/>
      <c r="AH25" s="27">
        <f>'Study 6b'!$D24</f>
        <v>2016</v>
      </c>
      <c r="AI25" s="27">
        <f>'Study 6b'!$E24</f>
        <v>101</v>
      </c>
      <c r="AJ25" s="4"/>
    </row>
    <row r="26" spans="1:36" x14ac:dyDescent="0.2">
      <c r="A26" s="18" t="s">
        <v>39</v>
      </c>
      <c r="B26" s="1" t="s">
        <v>40</v>
      </c>
      <c r="C26" s="4"/>
      <c r="D26" s="27">
        <f>'Study 2'!$D25</f>
        <v>11418</v>
      </c>
      <c r="E26" s="16">
        <f>'Study 2'!$E25</f>
        <v>0</v>
      </c>
      <c r="F26" s="4"/>
      <c r="G26" s="27">
        <f>'Study 1'!$D25</f>
        <v>11418</v>
      </c>
      <c r="H26" s="27">
        <f>'Study 1'!$E25</f>
        <v>0</v>
      </c>
      <c r="I26" s="4"/>
      <c r="J26" s="27">
        <f>'Study 1b'!$D25</f>
        <v>11418</v>
      </c>
      <c r="K26" s="27">
        <f>'Study 1b'!$E25</f>
        <v>0</v>
      </c>
      <c r="L26" s="4"/>
      <c r="M26" s="27">
        <f>'Study 3'!$D25</f>
        <v>11418</v>
      </c>
      <c r="N26" s="27">
        <f>'Study 3'!$E25</f>
        <v>0</v>
      </c>
      <c r="O26" s="4"/>
      <c r="P26" s="27">
        <f>'Study 3b'!$D25</f>
        <v>11418</v>
      </c>
      <c r="Q26" s="27">
        <f>'Study 3b'!$E25</f>
        <v>0</v>
      </c>
      <c r="R26" s="4"/>
      <c r="S26" s="27">
        <f>'Study 4a'!$D25</f>
        <v>11418</v>
      </c>
      <c r="T26" s="27">
        <f>'Study 4a'!$E25</f>
        <v>0</v>
      </c>
      <c r="U26" s="4"/>
      <c r="V26" s="27">
        <f>'Study 4b'!$D25</f>
        <v>11418</v>
      </c>
      <c r="W26" s="27">
        <f>'Study 4b'!$E25</f>
        <v>0</v>
      </c>
      <c r="X26" s="4"/>
      <c r="Y26" s="27">
        <f>'Study 5a'!$D25</f>
        <v>11418</v>
      </c>
      <c r="Z26" s="27">
        <f>'Study 5a'!$E25</f>
        <v>0</v>
      </c>
      <c r="AA26" s="4"/>
      <c r="AB26" s="27">
        <f>'Study 5b'!$D25</f>
        <v>11418</v>
      </c>
      <c r="AC26" s="27">
        <f>'Study 5b'!$E25</f>
        <v>0</v>
      </c>
      <c r="AD26" s="4"/>
      <c r="AE26" s="27">
        <f>'Study 6a'!$D25</f>
        <v>11418</v>
      </c>
      <c r="AF26" s="27">
        <f>'Study 6a'!$E25</f>
        <v>0</v>
      </c>
      <c r="AG26" s="4"/>
      <c r="AH26" s="27">
        <f>'Study 6b'!$D25</f>
        <v>11418</v>
      </c>
      <c r="AI26" s="27">
        <f>'Study 6b'!$E25</f>
        <v>0</v>
      </c>
      <c r="AJ26" s="4"/>
    </row>
    <row r="27" spans="1:36" x14ac:dyDescent="0.2">
      <c r="A27" s="18" t="s">
        <v>41</v>
      </c>
      <c r="B27" s="1" t="s">
        <v>42</v>
      </c>
      <c r="C27" s="4"/>
      <c r="D27" s="27">
        <f>'Study 2'!$D26</f>
        <v>7664</v>
      </c>
      <c r="E27" s="16">
        <f>'Study 2'!$E26</f>
        <v>0</v>
      </c>
      <c r="F27" s="4"/>
      <c r="G27" s="27">
        <f>'Study 1'!$D26</f>
        <v>7664</v>
      </c>
      <c r="H27" s="27">
        <f>'Study 1'!$E26</f>
        <v>0</v>
      </c>
      <c r="I27" s="4"/>
      <c r="J27" s="27">
        <f>'Study 1b'!$D26</f>
        <v>7664</v>
      </c>
      <c r="K27" s="27">
        <f>'Study 1b'!$E26</f>
        <v>0</v>
      </c>
      <c r="L27" s="4"/>
      <c r="M27" s="27">
        <f>'Study 3'!$D26</f>
        <v>7664</v>
      </c>
      <c r="N27" s="27">
        <f>'Study 3'!$E26</f>
        <v>0</v>
      </c>
      <c r="O27" s="4"/>
      <c r="P27" s="27">
        <f>'Study 3b'!$D26</f>
        <v>7664</v>
      </c>
      <c r="Q27" s="27">
        <f>'Study 3b'!$E26</f>
        <v>0</v>
      </c>
      <c r="R27" s="4"/>
      <c r="S27" s="27">
        <f>'Study 4a'!$D26</f>
        <v>7664</v>
      </c>
      <c r="T27" s="27">
        <f>'Study 4a'!$E26</f>
        <v>0</v>
      </c>
      <c r="U27" s="4"/>
      <c r="V27" s="27">
        <f>'Study 4b'!$D26</f>
        <v>7664</v>
      </c>
      <c r="W27" s="27">
        <f>'Study 4b'!$E26</f>
        <v>0</v>
      </c>
      <c r="X27" s="4"/>
      <c r="Y27" s="27">
        <f>'Study 5a'!$D26</f>
        <v>7664</v>
      </c>
      <c r="Z27" s="27">
        <f>'Study 5a'!$E26</f>
        <v>0</v>
      </c>
      <c r="AA27" s="4"/>
      <c r="AB27" s="27">
        <f>'Study 5b'!$D26</f>
        <v>7664</v>
      </c>
      <c r="AC27" s="27">
        <f>'Study 5b'!$E26</f>
        <v>0</v>
      </c>
      <c r="AD27" s="4"/>
      <c r="AE27" s="27">
        <f>'Study 6a'!$D26</f>
        <v>7664</v>
      </c>
      <c r="AF27" s="27">
        <f>'Study 6a'!$E26</f>
        <v>0</v>
      </c>
      <c r="AG27" s="4"/>
      <c r="AH27" s="27">
        <f>'Study 6b'!$D26</f>
        <v>7664</v>
      </c>
      <c r="AI27" s="27">
        <f>'Study 6b'!$E26</f>
        <v>0</v>
      </c>
      <c r="AJ27" s="4"/>
    </row>
    <row r="28" spans="1:36" x14ac:dyDescent="0.2">
      <c r="A28" s="18" t="s">
        <v>43</v>
      </c>
      <c r="B28" s="1" t="s">
        <v>42</v>
      </c>
      <c r="C28" s="4"/>
      <c r="D28" s="27">
        <f>'Study 2'!$D27</f>
        <v>12796</v>
      </c>
      <c r="E28" s="16">
        <f>'Study 2'!$E27</f>
        <v>0</v>
      </c>
      <c r="F28" s="4"/>
      <c r="G28" s="27">
        <f>'Study 1'!$D27</f>
        <v>12796</v>
      </c>
      <c r="H28" s="27">
        <f>'Study 1'!$E27</f>
        <v>0</v>
      </c>
      <c r="I28" s="4"/>
      <c r="J28" s="27">
        <f>'Study 1b'!$D27</f>
        <v>12796</v>
      </c>
      <c r="K28" s="27">
        <f>'Study 1b'!$E27</f>
        <v>0</v>
      </c>
      <c r="L28" s="4"/>
      <c r="M28" s="27">
        <f>'Study 3'!$D27</f>
        <v>12796</v>
      </c>
      <c r="N28" s="27">
        <f>'Study 3'!$E27</f>
        <v>0</v>
      </c>
      <c r="O28" s="4"/>
      <c r="P28" s="27">
        <f>'Study 3b'!$D27</f>
        <v>12796</v>
      </c>
      <c r="Q28" s="27">
        <f>'Study 3b'!$E27</f>
        <v>0</v>
      </c>
      <c r="R28" s="4"/>
      <c r="S28" s="27">
        <f>'Study 4a'!$D27</f>
        <v>12796</v>
      </c>
      <c r="T28" s="27">
        <f>'Study 4a'!$E27</f>
        <v>0</v>
      </c>
      <c r="U28" s="4"/>
      <c r="V28" s="27">
        <f>'Study 4b'!$D27</f>
        <v>12796</v>
      </c>
      <c r="W28" s="27">
        <f>'Study 4b'!$E27</f>
        <v>0</v>
      </c>
      <c r="X28" s="4"/>
      <c r="Y28" s="27">
        <f>'Study 5a'!$D27</f>
        <v>12796</v>
      </c>
      <c r="Z28" s="27">
        <f>'Study 5a'!$E27</f>
        <v>0</v>
      </c>
      <c r="AA28" s="4"/>
      <c r="AB28" s="27">
        <f>'Study 5b'!$D27</f>
        <v>12796</v>
      </c>
      <c r="AC28" s="27">
        <f>'Study 5b'!$E27</f>
        <v>0</v>
      </c>
      <c r="AD28" s="4"/>
      <c r="AE28" s="27">
        <f>'Study 6a'!$D27</f>
        <v>12796</v>
      </c>
      <c r="AF28" s="27">
        <f>'Study 6a'!$E27</f>
        <v>0</v>
      </c>
      <c r="AG28" s="4"/>
      <c r="AH28" s="27">
        <f>'Study 6b'!$D27</f>
        <v>12796</v>
      </c>
      <c r="AI28" s="27">
        <f>'Study 6b'!$E27</f>
        <v>0</v>
      </c>
      <c r="AJ28" s="4"/>
    </row>
    <row r="29" spans="1:36" x14ac:dyDescent="0.2">
      <c r="A29" s="18" t="s">
        <v>44</v>
      </c>
      <c r="B29" s="1" t="s">
        <v>45</v>
      </c>
      <c r="C29" s="4"/>
      <c r="D29" s="27">
        <f>'Study 2'!$D28</f>
        <v>11418</v>
      </c>
      <c r="E29" s="16">
        <f>'Study 2'!$E28</f>
        <v>0</v>
      </c>
      <c r="F29" s="4"/>
      <c r="G29" s="27">
        <f>'Study 1'!$D28</f>
        <v>11418</v>
      </c>
      <c r="H29" s="27">
        <f>'Study 1'!$E28</f>
        <v>0</v>
      </c>
      <c r="I29" s="4"/>
      <c r="J29" s="27">
        <f>'Study 1b'!$D28</f>
        <v>11418</v>
      </c>
      <c r="K29" s="27">
        <f>'Study 1b'!$E28</f>
        <v>0</v>
      </c>
      <c r="L29" s="4"/>
      <c r="M29" s="27">
        <f>'Study 3'!$D28</f>
        <v>11418</v>
      </c>
      <c r="N29" s="27">
        <f>'Study 3'!$E28</f>
        <v>0</v>
      </c>
      <c r="O29" s="4"/>
      <c r="P29" s="27">
        <f>'Study 3b'!$D28</f>
        <v>11418</v>
      </c>
      <c r="Q29" s="27">
        <f>'Study 3b'!$E28</f>
        <v>0</v>
      </c>
      <c r="R29" s="4"/>
      <c r="S29" s="27">
        <f>'Study 4a'!$D28</f>
        <v>11418</v>
      </c>
      <c r="T29" s="27">
        <f>'Study 4a'!$E28</f>
        <v>0</v>
      </c>
      <c r="U29" s="4"/>
      <c r="V29" s="27">
        <f>'Study 4b'!$D28</f>
        <v>11418</v>
      </c>
      <c r="W29" s="27">
        <f>'Study 4b'!$E28</f>
        <v>0</v>
      </c>
      <c r="X29" s="4"/>
      <c r="Y29" s="27">
        <f>'Study 5a'!$D28</f>
        <v>11418</v>
      </c>
      <c r="Z29" s="27">
        <f>'Study 5a'!$E28</f>
        <v>0</v>
      </c>
      <c r="AA29" s="4"/>
      <c r="AB29" s="27">
        <f>'Study 5b'!$D28</f>
        <v>11418</v>
      </c>
      <c r="AC29" s="27">
        <f>'Study 5b'!$E28</f>
        <v>0</v>
      </c>
      <c r="AD29" s="4"/>
      <c r="AE29" s="27">
        <f>'Study 6a'!$D28</f>
        <v>11418</v>
      </c>
      <c r="AF29" s="27">
        <f>'Study 6a'!$E28</f>
        <v>0</v>
      </c>
      <c r="AG29" s="4"/>
      <c r="AH29" s="27">
        <f>'Study 6b'!$D28</f>
        <v>11418</v>
      </c>
      <c r="AI29" s="27">
        <f>'Study 6b'!$E28</f>
        <v>0</v>
      </c>
      <c r="AJ29" s="4"/>
    </row>
    <row r="30" spans="1:36" x14ac:dyDescent="0.2">
      <c r="A30" s="18" t="s">
        <v>46</v>
      </c>
      <c r="B30" s="1" t="s">
        <v>47</v>
      </c>
      <c r="C30" s="4"/>
      <c r="D30" s="27">
        <f>'Study 2'!$D29</f>
        <v>3975</v>
      </c>
      <c r="E30" s="16">
        <f>'Study 2'!$E29</f>
        <v>0</v>
      </c>
      <c r="F30" s="4"/>
      <c r="G30" s="27">
        <f>'Study 1'!$D29</f>
        <v>3975</v>
      </c>
      <c r="H30" s="27">
        <f>'Study 1'!$E29</f>
        <v>0</v>
      </c>
      <c r="I30" s="4"/>
      <c r="J30" s="27">
        <f>'Study 1b'!$D29</f>
        <v>3975</v>
      </c>
      <c r="K30" s="27">
        <f>'Study 1b'!$E29</f>
        <v>0</v>
      </c>
      <c r="L30" s="4"/>
      <c r="M30" s="27">
        <f>'Study 3'!$D29</f>
        <v>3975</v>
      </c>
      <c r="N30" s="27">
        <f>'Study 3'!$E29</f>
        <v>0</v>
      </c>
      <c r="O30" s="4"/>
      <c r="P30" s="27">
        <f>'Study 3b'!$D29</f>
        <v>3975</v>
      </c>
      <c r="Q30" s="27">
        <f>'Study 3b'!$E29</f>
        <v>0</v>
      </c>
      <c r="R30" s="4"/>
      <c r="S30" s="27">
        <f>'Study 4a'!$D29</f>
        <v>3975</v>
      </c>
      <c r="T30" s="27">
        <f>'Study 4a'!$E29</f>
        <v>0</v>
      </c>
      <c r="U30" s="4"/>
      <c r="V30" s="27">
        <f>'Study 4b'!$D29</f>
        <v>3975</v>
      </c>
      <c r="W30" s="27">
        <f>'Study 4b'!$E29</f>
        <v>0</v>
      </c>
      <c r="X30" s="4"/>
      <c r="Y30" s="27">
        <f>'Study 5a'!$D29</f>
        <v>3975</v>
      </c>
      <c r="Z30" s="27">
        <f>'Study 5a'!$E29</f>
        <v>0</v>
      </c>
      <c r="AA30" s="4"/>
      <c r="AB30" s="27">
        <f>'Study 5b'!$D29</f>
        <v>3975</v>
      </c>
      <c r="AC30" s="27">
        <f>'Study 5b'!$E29</f>
        <v>0</v>
      </c>
      <c r="AD30" s="4"/>
      <c r="AE30" s="27">
        <f>'Study 6a'!$D29</f>
        <v>3975</v>
      </c>
      <c r="AF30" s="27">
        <f>'Study 6a'!$E29</f>
        <v>0</v>
      </c>
      <c r="AG30" s="4"/>
      <c r="AH30" s="27">
        <f>'Study 6b'!$D29</f>
        <v>3975</v>
      </c>
      <c r="AI30" s="27">
        <f>'Study 6b'!$E29</f>
        <v>0</v>
      </c>
      <c r="AJ30" s="4"/>
    </row>
    <row r="31" spans="1:36" x14ac:dyDescent="0.2">
      <c r="A31" s="18" t="s">
        <v>48</v>
      </c>
      <c r="B31" s="1" t="s">
        <v>47</v>
      </c>
      <c r="C31" s="4"/>
      <c r="D31" s="27">
        <f>'Study 2'!$D30</f>
        <v>11418</v>
      </c>
      <c r="E31" s="16">
        <f>'Study 2'!$E30</f>
        <v>0</v>
      </c>
      <c r="F31" s="4"/>
      <c r="G31" s="27">
        <f>'Study 1'!$D30</f>
        <v>11418</v>
      </c>
      <c r="H31" s="27">
        <f>'Study 1'!$E30</f>
        <v>0</v>
      </c>
      <c r="I31" s="4"/>
      <c r="J31" s="27">
        <f>'Study 1b'!$D30</f>
        <v>11418</v>
      </c>
      <c r="K31" s="27">
        <f>'Study 1b'!$E30</f>
        <v>0</v>
      </c>
      <c r="L31" s="4"/>
      <c r="M31" s="27">
        <f>'Study 3'!$D30</f>
        <v>11418</v>
      </c>
      <c r="N31" s="27">
        <f>'Study 3'!$E30</f>
        <v>0</v>
      </c>
      <c r="O31" s="4"/>
      <c r="P31" s="27">
        <f>'Study 3b'!$D30</f>
        <v>11418</v>
      </c>
      <c r="Q31" s="27">
        <f>'Study 3b'!$E30</f>
        <v>0</v>
      </c>
      <c r="R31" s="4"/>
      <c r="S31" s="27">
        <f>'Study 4a'!$D30</f>
        <v>11418</v>
      </c>
      <c r="T31" s="27">
        <f>'Study 4a'!$E30</f>
        <v>0</v>
      </c>
      <c r="U31" s="4"/>
      <c r="V31" s="27">
        <f>'Study 4b'!$D30</f>
        <v>11418</v>
      </c>
      <c r="W31" s="27">
        <f>'Study 4b'!$E30</f>
        <v>0</v>
      </c>
      <c r="X31" s="4"/>
      <c r="Y31" s="27">
        <f>'Study 5a'!$D30</f>
        <v>11418</v>
      </c>
      <c r="Z31" s="27">
        <f>'Study 5a'!$E30</f>
        <v>0</v>
      </c>
      <c r="AA31" s="4"/>
      <c r="AB31" s="27">
        <f>'Study 5b'!$D30</f>
        <v>11418</v>
      </c>
      <c r="AC31" s="27">
        <f>'Study 5b'!$E30</f>
        <v>0</v>
      </c>
      <c r="AD31" s="4"/>
      <c r="AE31" s="27">
        <f>'Study 6a'!$D30</f>
        <v>11418</v>
      </c>
      <c r="AF31" s="27">
        <f>'Study 6a'!$E30</f>
        <v>0</v>
      </c>
      <c r="AG31" s="4"/>
      <c r="AH31" s="27">
        <f>'Study 6b'!$D30</f>
        <v>11418</v>
      </c>
      <c r="AI31" s="27">
        <f>'Study 6b'!$E30</f>
        <v>0</v>
      </c>
      <c r="AJ31" s="4"/>
    </row>
    <row r="32" spans="1:36" x14ac:dyDescent="0.2">
      <c r="A32" s="18" t="s">
        <v>49</v>
      </c>
      <c r="B32" s="1" t="s">
        <v>47</v>
      </c>
      <c r="C32" s="4"/>
      <c r="D32" s="27">
        <f>'Study 2'!$D31</f>
        <v>3413</v>
      </c>
      <c r="E32" s="16">
        <f>'Study 2'!$E31</f>
        <v>0</v>
      </c>
      <c r="F32" s="4"/>
      <c r="G32" s="27">
        <f>'Study 1'!$D31</f>
        <v>3413</v>
      </c>
      <c r="H32" s="27">
        <f>'Study 1'!$E31</f>
        <v>0</v>
      </c>
      <c r="I32" s="4"/>
      <c r="J32" s="27">
        <f>'Study 1b'!$D31</f>
        <v>3413</v>
      </c>
      <c r="K32" s="27">
        <f>'Study 1b'!$E31</f>
        <v>0</v>
      </c>
      <c r="L32" s="4"/>
      <c r="M32" s="27">
        <f>'Study 3'!$D31</f>
        <v>3413</v>
      </c>
      <c r="N32" s="27">
        <f>'Study 3'!$E31</f>
        <v>0</v>
      </c>
      <c r="O32" s="4"/>
      <c r="P32" s="27">
        <f>'Study 3b'!$D31</f>
        <v>3413</v>
      </c>
      <c r="Q32" s="27">
        <f>'Study 3b'!$E31</f>
        <v>0</v>
      </c>
      <c r="R32" s="4"/>
      <c r="S32" s="27">
        <f>'Study 4a'!$D31</f>
        <v>3413</v>
      </c>
      <c r="T32" s="27">
        <f>'Study 4a'!$E31</f>
        <v>0</v>
      </c>
      <c r="U32" s="4"/>
      <c r="V32" s="27">
        <f>'Study 4b'!$D31</f>
        <v>3413</v>
      </c>
      <c r="W32" s="27">
        <f>'Study 4b'!$E31</f>
        <v>0</v>
      </c>
      <c r="X32" s="4"/>
      <c r="Y32" s="27">
        <f>'Study 5a'!$D31</f>
        <v>3413</v>
      </c>
      <c r="Z32" s="27">
        <f>'Study 5a'!$E31</f>
        <v>0</v>
      </c>
      <c r="AA32" s="4"/>
      <c r="AB32" s="27">
        <f>'Study 5b'!$D31</f>
        <v>3413</v>
      </c>
      <c r="AC32" s="27">
        <f>'Study 5b'!$E31</f>
        <v>0</v>
      </c>
      <c r="AD32" s="4"/>
      <c r="AE32" s="27">
        <f>'Study 6a'!$D31</f>
        <v>3413</v>
      </c>
      <c r="AF32" s="27">
        <f>'Study 6a'!$E31</f>
        <v>0</v>
      </c>
      <c r="AG32" s="4"/>
      <c r="AH32" s="27">
        <f>'Study 6b'!$D31</f>
        <v>3413</v>
      </c>
      <c r="AI32" s="27">
        <f>'Study 6b'!$E31</f>
        <v>0</v>
      </c>
      <c r="AJ32" s="4"/>
    </row>
    <row r="33" spans="1:36" x14ac:dyDescent="0.2">
      <c r="A33" s="18" t="s">
        <v>50</v>
      </c>
      <c r="B33" s="1" t="s">
        <v>51</v>
      </c>
      <c r="C33" s="4"/>
      <c r="D33" s="27">
        <f>'Study 2'!$D32</f>
        <v>9580</v>
      </c>
      <c r="E33" s="16">
        <f>'Study 2'!$E32</f>
        <v>0</v>
      </c>
      <c r="F33" s="4"/>
      <c r="G33" s="27">
        <f>'Study 1'!$D32</f>
        <v>9580</v>
      </c>
      <c r="H33" s="27">
        <f>'Study 1'!$E32</f>
        <v>550</v>
      </c>
      <c r="I33" s="4"/>
      <c r="J33" s="27">
        <f>'Study 1b'!$D32</f>
        <v>9580</v>
      </c>
      <c r="K33" s="27">
        <f>'Study 1b'!$E32</f>
        <v>0</v>
      </c>
      <c r="L33" s="4"/>
      <c r="M33" s="27">
        <f>'Study 3'!$D32</f>
        <v>9580</v>
      </c>
      <c r="N33" s="27">
        <f>'Study 3'!$E32</f>
        <v>3063</v>
      </c>
      <c r="O33" s="4"/>
      <c r="P33" s="27">
        <f>'Study 3b'!$D32</f>
        <v>9580</v>
      </c>
      <c r="Q33" s="27">
        <f>'Study 3b'!$E32</f>
        <v>230</v>
      </c>
      <c r="R33" s="4"/>
      <c r="S33" s="27">
        <f>'Study 4a'!$D32</f>
        <v>9580</v>
      </c>
      <c r="T33" s="27">
        <f>'Study 4a'!$E32</f>
        <v>4181</v>
      </c>
      <c r="U33" s="4"/>
      <c r="V33" s="27">
        <f>'Study 4b'!$D32</f>
        <v>9580</v>
      </c>
      <c r="W33" s="27">
        <f>'Study 4b'!$E32</f>
        <v>3944</v>
      </c>
      <c r="X33" s="4"/>
      <c r="Y33" s="27">
        <f>'Study 5a'!$D32</f>
        <v>9580</v>
      </c>
      <c r="Z33" s="27">
        <f>'Study 5a'!$E32</f>
        <v>3107</v>
      </c>
      <c r="AA33" s="4"/>
      <c r="AB33" s="27">
        <f>'Study 5b'!$D32</f>
        <v>9580</v>
      </c>
      <c r="AC33" s="27">
        <f>'Study 5b'!$E32</f>
        <v>1873</v>
      </c>
      <c r="AD33" s="4"/>
      <c r="AE33" s="27">
        <f>'Study 6a'!$D32</f>
        <v>9580</v>
      </c>
      <c r="AF33" s="27">
        <f>'Study 6a'!$E32</f>
        <v>1778</v>
      </c>
      <c r="AG33" s="4"/>
      <c r="AH33" s="27">
        <f>'Study 6b'!$D32</f>
        <v>9580</v>
      </c>
      <c r="AI33" s="27">
        <f>'Study 6b'!$E32</f>
        <v>865</v>
      </c>
      <c r="AJ33" s="4"/>
    </row>
    <row r="34" spans="1:36" x14ac:dyDescent="0.2">
      <c r="A34" s="18" t="s">
        <v>52</v>
      </c>
      <c r="B34" s="1" t="s">
        <v>51</v>
      </c>
      <c r="C34" s="4"/>
      <c r="D34" s="27">
        <f>'Study 2'!$D33</f>
        <v>15995</v>
      </c>
      <c r="E34" s="16">
        <f>'Study 2'!$E33</f>
        <v>0</v>
      </c>
      <c r="F34" s="4"/>
      <c r="G34" s="27">
        <f>'Study 1'!$D33</f>
        <v>15995</v>
      </c>
      <c r="H34" s="27">
        <f>'Study 1'!$E33</f>
        <v>0</v>
      </c>
      <c r="I34" s="4"/>
      <c r="J34" s="27">
        <f>'Study 1b'!$D33</f>
        <v>15995</v>
      </c>
      <c r="K34" s="27">
        <f>'Study 1b'!$E33</f>
        <v>0</v>
      </c>
      <c r="L34" s="4"/>
      <c r="M34" s="27">
        <f>'Study 3'!$D33</f>
        <v>15995</v>
      </c>
      <c r="N34" s="27">
        <f>'Study 3'!$E33</f>
        <v>0</v>
      </c>
      <c r="O34" s="4"/>
      <c r="P34" s="27">
        <f>'Study 3b'!$D33</f>
        <v>15995</v>
      </c>
      <c r="Q34" s="27">
        <f>'Study 3b'!$E33</f>
        <v>0</v>
      </c>
      <c r="R34" s="4"/>
      <c r="S34" s="27">
        <f>'Study 4a'!$D33</f>
        <v>15995</v>
      </c>
      <c r="T34" s="27">
        <f>'Study 4a'!$E33</f>
        <v>0</v>
      </c>
      <c r="U34" s="4"/>
      <c r="V34" s="27">
        <f>'Study 4b'!$D33</f>
        <v>15995</v>
      </c>
      <c r="W34" s="27">
        <f>'Study 4b'!$E33</f>
        <v>0</v>
      </c>
      <c r="X34" s="4"/>
      <c r="Y34" s="27">
        <f>'Study 5a'!$D33</f>
        <v>15995</v>
      </c>
      <c r="Z34" s="27">
        <f>'Study 5a'!$E33</f>
        <v>0</v>
      </c>
      <c r="AA34" s="4"/>
      <c r="AB34" s="27">
        <f>'Study 5b'!$D33</f>
        <v>15995</v>
      </c>
      <c r="AC34" s="27">
        <f>'Study 5b'!$E33</f>
        <v>0</v>
      </c>
      <c r="AD34" s="4"/>
      <c r="AE34" s="27">
        <f>'Study 6a'!$D33</f>
        <v>15995</v>
      </c>
      <c r="AF34" s="27">
        <f>'Study 6a'!$E33</f>
        <v>0</v>
      </c>
      <c r="AG34" s="4"/>
      <c r="AH34" s="27">
        <f>'Study 6b'!$D33</f>
        <v>15995</v>
      </c>
      <c r="AI34" s="27">
        <f>'Study 6b'!$E33</f>
        <v>0</v>
      </c>
      <c r="AJ34" s="4"/>
    </row>
    <row r="35" spans="1:36" x14ac:dyDescent="0.2">
      <c r="A35" s="18" t="s">
        <v>53</v>
      </c>
      <c r="B35" s="1" t="s">
        <v>51</v>
      </c>
      <c r="C35" s="4"/>
      <c r="D35" s="27">
        <f>'Study 2'!$D34</f>
        <v>3413</v>
      </c>
      <c r="E35" s="16">
        <f>'Study 2'!$E34</f>
        <v>0</v>
      </c>
      <c r="F35" s="4"/>
      <c r="G35" s="27">
        <f>'Study 1'!$D34</f>
        <v>3413</v>
      </c>
      <c r="H35" s="27">
        <f>'Study 1'!$E34</f>
        <v>197</v>
      </c>
      <c r="I35" s="4"/>
      <c r="J35" s="27">
        <f>'Study 1b'!$D34</f>
        <v>3413</v>
      </c>
      <c r="K35" s="27">
        <f>'Study 1b'!$E34</f>
        <v>0</v>
      </c>
      <c r="L35" s="4"/>
      <c r="M35" s="27">
        <f>'Study 3'!$D34</f>
        <v>3413</v>
      </c>
      <c r="N35" s="27">
        <f>'Study 3'!$E34</f>
        <v>1092</v>
      </c>
      <c r="O35" s="4"/>
      <c r="P35" s="27">
        <f>'Study 3b'!$D34</f>
        <v>3413</v>
      </c>
      <c r="Q35" s="27">
        <f>'Study 3b'!$E34</f>
        <v>82</v>
      </c>
      <c r="R35" s="4"/>
      <c r="S35" s="27">
        <f>'Study 4a'!$D34</f>
        <v>3413</v>
      </c>
      <c r="T35" s="27">
        <f>'Study 4a'!$E34</f>
        <v>1491</v>
      </c>
      <c r="U35" s="4"/>
      <c r="V35" s="27">
        <f>'Study 4b'!$D34</f>
        <v>3413</v>
      </c>
      <c r="W35" s="27">
        <f>'Study 4b'!$E34</f>
        <v>1407</v>
      </c>
      <c r="X35" s="4"/>
      <c r="Y35" s="27">
        <f>'Study 5a'!$D34</f>
        <v>3413</v>
      </c>
      <c r="Z35" s="27">
        <f>'Study 5a'!$E34</f>
        <v>1108</v>
      </c>
      <c r="AA35" s="4"/>
      <c r="AB35" s="27">
        <f>'Study 5b'!$D34</f>
        <v>3413</v>
      </c>
      <c r="AC35" s="27">
        <f>'Study 5b'!$E34</f>
        <v>669</v>
      </c>
      <c r="AD35" s="4"/>
      <c r="AE35" s="27">
        <f>'Study 6a'!$D34</f>
        <v>3413</v>
      </c>
      <c r="AF35" s="27">
        <f>'Study 6a'!$E34</f>
        <v>635</v>
      </c>
      <c r="AG35" s="4"/>
      <c r="AH35" s="27">
        <f>'Study 6b'!$D34</f>
        <v>3413</v>
      </c>
      <c r="AI35" s="27">
        <f>'Study 6b'!$E34</f>
        <v>310</v>
      </c>
      <c r="AJ35" s="4"/>
    </row>
    <row r="36" spans="1:36" x14ac:dyDescent="0.2">
      <c r="A36" s="18" t="s">
        <v>54</v>
      </c>
      <c r="B36" s="1" t="s">
        <v>55</v>
      </c>
      <c r="C36" s="4"/>
      <c r="D36" s="27">
        <f>'Study 2'!$D35</f>
        <v>3975</v>
      </c>
      <c r="E36" s="16">
        <f>'Study 2'!$E35</f>
        <v>0</v>
      </c>
      <c r="F36" s="4"/>
      <c r="G36" s="27">
        <f>'Study 1'!$D35</f>
        <v>3975</v>
      </c>
      <c r="H36" s="27">
        <f>'Study 1'!$E35</f>
        <v>0</v>
      </c>
      <c r="I36" s="4"/>
      <c r="J36" s="27">
        <f>'Study 1b'!$D35</f>
        <v>3975</v>
      </c>
      <c r="K36" s="27">
        <f>'Study 1b'!$E35</f>
        <v>0</v>
      </c>
      <c r="L36" s="4"/>
      <c r="M36" s="27">
        <f>'Study 3'!$D35</f>
        <v>3975</v>
      </c>
      <c r="N36" s="27">
        <f>'Study 3'!$E35</f>
        <v>0</v>
      </c>
      <c r="O36" s="4"/>
      <c r="P36" s="27">
        <f>'Study 3b'!$D35</f>
        <v>3975</v>
      </c>
      <c r="Q36" s="27">
        <f>'Study 3b'!$E35</f>
        <v>0</v>
      </c>
      <c r="R36" s="4"/>
      <c r="S36" s="27">
        <f>'Study 4a'!$D35</f>
        <v>3975</v>
      </c>
      <c r="T36" s="27">
        <f>'Study 4a'!$E35</f>
        <v>0</v>
      </c>
      <c r="U36" s="4"/>
      <c r="V36" s="27">
        <f>'Study 4b'!$D35</f>
        <v>3975</v>
      </c>
      <c r="W36" s="27">
        <f>'Study 4b'!$E35</f>
        <v>0</v>
      </c>
      <c r="X36" s="4"/>
      <c r="Y36" s="27">
        <f>'Study 5a'!$D35</f>
        <v>3975</v>
      </c>
      <c r="Z36" s="27">
        <f>'Study 5a'!$E35</f>
        <v>0</v>
      </c>
      <c r="AA36" s="4"/>
      <c r="AB36" s="27">
        <f>'Study 5b'!$D35</f>
        <v>3975</v>
      </c>
      <c r="AC36" s="27">
        <f>'Study 5b'!$E35</f>
        <v>0</v>
      </c>
      <c r="AD36" s="4"/>
      <c r="AE36" s="27">
        <f>'Study 6a'!$D35</f>
        <v>3975</v>
      </c>
      <c r="AF36" s="27">
        <f>'Study 6a'!$E35</f>
        <v>0</v>
      </c>
      <c r="AG36" s="4"/>
      <c r="AH36" s="27">
        <f>'Study 6b'!$D35</f>
        <v>3975</v>
      </c>
      <c r="AI36" s="27">
        <f>'Study 6b'!$E35</f>
        <v>0</v>
      </c>
      <c r="AJ36" s="4"/>
    </row>
    <row r="37" spans="1:36" x14ac:dyDescent="0.2">
      <c r="A37" s="18" t="s">
        <v>56</v>
      </c>
      <c r="B37" s="1" t="s">
        <v>55</v>
      </c>
      <c r="C37" s="4"/>
      <c r="D37" s="27">
        <f>'Study 2'!$D36</f>
        <v>3033</v>
      </c>
      <c r="E37" s="16">
        <f>'Study 2'!$E36</f>
        <v>0</v>
      </c>
      <c r="F37" s="4"/>
      <c r="G37" s="27">
        <f>'Study 1'!$D36</f>
        <v>3033</v>
      </c>
      <c r="H37" s="27">
        <f>'Study 1'!$E36</f>
        <v>90</v>
      </c>
      <c r="I37" s="4"/>
      <c r="J37" s="27">
        <f>'Study 1b'!$D36</f>
        <v>3033</v>
      </c>
      <c r="K37" s="27">
        <f>'Study 1b'!$E36</f>
        <v>0</v>
      </c>
      <c r="L37" s="4"/>
      <c r="M37" s="27">
        <f>'Study 3'!$D36</f>
        <v>3033</v>
      </c>
      <c r="N37" s="27">
        <f>'Study 3'!$E36</f>
        <v>785</v>
      </c>
      <c r="O37" s="4"/>
      <c r="P37" s="27">
        <f>'Study 3b'!$D36</f>
        <v>3033</v>
      </c>
      <c r="Q37" s="27">
        <f>'Study 3b'!$E36</f>
        <v>43</v>
      </c>
      <c r="R37" s="4"/>
      <c r="S37" s="27">
        <f>'Study 4a'!$D36</f>
        <v>3033</v>
      </c>
      <c r="T37" s="27">
        <f>'Study 4a'!$E36</f>
        <v>1275</v>
      </c>
      <c r="U37" s="4"/>
      <c r="V37" s="27">
        <f>'Study 4b'!$D36</f>
        <v>3033</v>
      </c>
      <c r="W37" s="27">
        <f>'Study 4b'!$E36</f>
        <v>1098</v>
      </c>
      <c r="X37" s="4"/>
      <c r="Y37" s="27">
        <f>'Study 5a'!$D36</f>
        <v>3033</v>
      </c>
      <c r="Z37" s="27">
        <f>'Study 5a'!$E36</f>
        <v>702</v>
      </c>
      <c r="AA37" s="4"/>
      <c r="AB37" s="27">
        <f>'Study 5b'!$D36</f>
        <v>3033</v>
      </c>
      <c r="AC37" s="27">
        <f>'Study 5b'!$E36</f>
        <v>310</v>
      </c>
      <c r="AD37" s="4"/>
      <c r="AE37" s="27">
        <f>'Study 6a'!$D36</f>
        <v>3033</v>
      </c>
      <c r="AF37" s="27">
        <f>'Study 6a'!$E36</f>
        <v>330</v>
      </c>
      <c r="AG37" s="4"/>
      <c r="AH37" s="27">
        <f>'Study 6b'!$D36</f>
        <v>3033</v>
      </c>
      <c r="AI37" s="27">
        <f>'Study 6b'!$E36</f>
        <v>149</v>
      </c>
      <c r="AJ37" s="4"/>
    </row>
    <row r="38" spans="1:36" x14ac:dyDescent="0.2">
      <c r="A38" s="18" t="s">
        <v>57</v>
      </c>
      <c r="B38" s="1" t="s">
        <v>58</v>
      </c>
      <c r="C38" s="4"/>
      <c r="D38" s="27">
        <f>'Study 2'!$D37</f>
        <v>84909</v>
      </c>
      <c r="E38" s="16">
        <f>'Study 2'!$E37</f>
        <v>0</v>
      </c>
      <c r="F38" s="4"/>
      <c r="G38" s="27">
        <f>'Study 1'!$D37</f>
        <v>84909</v>
      </c>
      <c r="H38" s="27">
        <f>'Study 1'!$E37</f>
        <v>2496</v>
      </c>
      <c r="I38" s="4"/>
      <c r="J38" s="27">
        <f>'Study 1b'!$D37</f>
        <v>84909</v>
      </c>
      <c r="K38" s="27">
        <f>'Study 1b'!$E37</f>
        <v>0</v>
      </c>
      <c r="L38" s="4"/>
      <c r="M38" s="27">
        <f>'Study 3'!$D37</f>
        <v>84909</v>
      </c>
      <c r="N38" s="27">
        <f>'Study 3'!$E37</f>
        <v>23763</v>
      </c>
      <c r="O38" s="4"/>
      <c r="P38" s="27">
        <f>'Study 3b'!$D37</f>
        <v>84909</v>
      </c>
      <c r="Q38" s="27">
        <f>'Study 3b'!$E37</f>
        <v>1154</v>
      </c>
      <c r="R38" s="4"/>
      <c r="S38" s="27">
        <f>'Study 4a'!$D37</f>
        <v>84909</v>
      </c>
      <c r="T38" s="27">
        <f>'Study 4a'!$E37</f>
        <v>41477</v>
      </c>
      <c r="U38" s="4"/>
      <c r="V38" s="27">
        <f>'Study 4b'!$D37</f>
        <v>84909</v>
      </c>
      <c r="W38" s="27">
        <f>'Study 4b'!$E37</f>
        <v>33748</v>
      </c>
      <c r="X38" s="4"/>
      <c r="Y38" s="27">
        <f>'Study 5a'!$D37</f>
        <v>84909</v>
      </c>
      <c r="Z38" s="27">
        <f>'Study 5a'!$E37</f>
        <v>20836</v>
      </c>
      <c r="AA38" s="4"/>
      <c r="AB38" s="27">
        <f>'Study 5b'!$D37</f>
        <v>84909</v>
      </c>
      <c r="AC38" s="27">
        <f>'Study 5b'!$E37</f>
        <v>8799</v>
      </c>
      <c r="AD38" s="4"/>
      <c r="AE38" s="27">
        <f>'Study 6a'!$D37</f>
        <v>84909</v>
      </c>
      <c r="AF38" s="27">
        <f>'Study 6a'!$E37</f>
        <v>9312</v>
      </c>
      <c r="AG38" s="4"/>
      <c r="AH38" s="27">
        <f>'Study 6b'!$D37</f>
        <v>84909</v>
      </c>
      <c r="AI38" s="27">
        <f>'Study 6b'!$E37</f>
        <v>4134</v>
      </c>
      <c r="AJ38" s="4"/>
    </row>
    <row r="39" spans="1:36" x14ac:dyDescent="0.2">
      <c r="A39" s="18" t="s">
        <v>59</v>
      </c>
      <c r="B39" s="1" t="s">
        <v>58</v>
      </c>
      <c r="C39" s="4"/>
      <c r="D39" s="27">
        <f>'Study 2'!$D38</f>
        <v>14349</v>
      </c>
      <c r="E39" s="16">
        <f>'Study 2'!$E38</f>
        <v>0</v>
      </c>
      <c r="F39" s="4"/>
      <c r="G39" s="27">
        <f>'Study 1'!$D38</f>
        <v>14349</v>
      </c>
      <c r="H39" s="27">
        <f>'Study 1'!$E38</f>
        <v>423</v>
      </c>
      <c r="I39" s="4"/>
      <c r="J39" s="27">
        <f>'Study 1b'!$D38</f>
        <v>14349</v>
      </c>
      <c r="K39" s="27">
        <f>'Study 1b'!$E38</f>
        <v>0</v>
      </c>
      <c r="L39" s="4"/>
      <c r="M39" s="27">
        <f>'Study 3'!$D38</f>
        <v>14349</v>
      </c>
      <c r="N39" s="27">
        <f>'Study 3'!$E38</f>
        <v>3652</v>
      </c>
      <c r="O39" s="4"/>
      <c r="P39" s="27">
        <f>'Study 3b'!$D38</f>
        <v>14349</v>
      </c>
      <c r="Q39" s="27">
        <f>'Study 3b'!$E38</f>
        <v>196</v>
      </c>
      <c r="R39" s="4"/>
      <c r="S39" s="27">
        <f>'Study 4a'!$D38</f>
        <v>14349</v>
      </c>
      <c r="T39" s="27">
        <f>'Study 4a'!$E38</f>
        <v>5865</v>
      </c>
      <c r="U39" s="4"/>
      <c r="V39" s="27">
        <f>'Study 4b'!$D38</f>
        <v>14349</v>
      </c>
      <c r="W39" s="27">
        <f>'Study 4b'!$E38</f>
        <v>5084</v>
      </c>
      <c r="X39" s="4"/>
      <c r="Y39" s="27">
        <f>'Study 5a'!$D38</f>
        <v>14349</v>
      </c>
      <c r="Z39" s="27">
        <f>'Study 5a'!$E38</f>
        <v>3284</v>
      </c>
      <c r="AA39" s="4"/>
      <c r="AB39" s="27">
        <f>'Study 5b'!$D38</f>
        <v>14349</v>
      </c>
      <c r="AC39" s="27">
        <f>'Study 5b'!$E38</f>
        <v>1461</v>
      </c>
      <c r="AD39" s="4"/>
      <c r="AE39" s="27">
        <f>'Study 6a'!$D38</f>
        <v>14349</v>
      </c>
      <c r="AF39" s="27">
        <f>'Study 6a'!$E38</f>
        <v>1554</v>
      </c>
      <c r="AG39" s="4"/>
      <c r="AH39" s="27">
        <f>'Study 6b'!$D38</f>
        <v>14349</v>
      </c>
      <c r="AI39" s="27">
        <f>'Study 6b'!$E38</f>
        <v>700</v>
      </c>
      <c r="AJ39" s="4"/>
    </row>
    <row r="40" spans="1:36" x14ac:dyDescent="0.2">
      <c r="A40" s="18" t="s">
        <v>60</v>
      </c>
      <c r="B40" s="1" t="s">
        <v>58</v>
      </c>
      <c r="C40" s="4"/>
      <c r="D40" s="27">
        <f>'Study 2'!$D39</f>
        <v>38321</v>
      </c>
      <c r="E40" s="16">
        <f>'Study 2'!$E39</f>
        <v>0</v>
      </c>
      <c r="F40" s="4"/>
      <c r="G40" s="27">
        <f>'Study 1'!$D39</f>
        <v>38321</v>
      </c>
      <c r="H40" s="27">
        <f>'Study 1'!$E39</f>
        <v>1127</v>
      </c>
      <c r="I40" s="4"/>
      <c r="J40" s="27">
        <f>'Study 1b'!$D39</f>
        <v>38321</v>
      </c>
      <c r="K40" s="27">
        <f>'Study 1b'!$E39</f>
        <v>0</v>
      </c>
      <c r="L40" s="4"/>
      <c r="M40" s="27">
        <f>'Study 3'!$D39</f>
        <v>38321</v>
      </c>
      <c r="N40" s="27">
        <f>'Study 3'!$E39</f>
        <v>9853</v>
      </c>
      <c r="O40" s="4"/>
      <c r="P40" s="27">
        <f>'Study 3b'!$D39</f>
        <v>38321</v>
      </c>
      <c r="Q40" s="27">
        <f>'Study 3b'!$E39</f>
        <v>522</v>
      </c>
      <c r="R40" s="4"/>
      <c r="S40" s="27">
        <f>'Study 4a'!$D39</f>
        <v>38321</v>
      </c>
      <c r="T40" s="27">
        <f>'Study 4a'!$E39</f>
        <v>15961</v>
      </c>
      <c r="U40" s="4"/>
      <c r="V40" s="27">
        <f>'Study 4b'!$D39</f>
        <v>38321</v>
      </c>
      <c r="W40" s="27">
        <f>'Study 4b'!$E39</f>
        <v>13781</v>
      </c>
      <c r="X40" s="4"/>
      <c r="Y40" s="27">
        <f>'Study 5a'!$D39</f>
        <v>38321</v>
      </c>
      <c r="Z40" s="27">
        <f>'Study 5a'!$E39</f>
        <v>8807</v>
      </c>
      <c r="AA40" s="4"/>
      <c r="AB40" s="27">
        <f>'Study 5b'!$D39</f>
        <v>38321</v>
      </c>
      <c r="AC40" s="27">
        <f>'Study 5b'!$E39</f>
        <v>3899</v>
      </c>
      <c r="AD40" s="4"/>
      <c r="AE40" s="27">
        <f>'Study 6a'!$D39</f>
        <v>38321</v>
      </c>
      <c r="AF40" s="27">
        <f>'Study 6a'!$E39</f>
        <v>4146</v>
      </c>
      <c r="AG40" s="4"/>
      <c r="AH40" s="27">
        <f>'Study 6b'!$D39</f>
        <v>38321</v>
      </c>
      <c r="AI40" s="27">
        <f>'Study 6b'!$E39</f>
        <v>1866</v>
      </c>
      <c r="AJ40" s="4"/>
    </row>
    <row r="41" spans="1:36" x14ac:dyDescent="0.2">
      <c r="A41" s="18" t="s">
        <v>61</v>
      </c>
      <c r="B41" s="1" t="s">
        <v>58</v>
      </c>
      <c r="C41" s="4"/>
      <c r="D41" s="27">
        <f>'Study 2'!$D40</f>
        <v>49631</v>
      </c>
      <c r="E41" s="16">
        <f>'Study 2'!$E40</f>
        <v>0</v>
      </c>
      <c r="F41" s="4"/>
      <c r="G41" s="27">
        <f>'Study 1'!$D40</f>
        <v>49631</v>
      </c>
      <c r="H41" s="27">
        <f>'Study 1'!$E40</f>
        <v>1459</v>
      </c>
      <c r="I41" s="4"/>
      <c r="J41" s="27">
        <f>'Study 1b'!$D40</f>
        <v>49631</v>
      </c>
      <c r="K41" s="27">
        <f>'Study 1b'!$E40</f>
        <v>0</v>
      </c>
      <c r="L41" s="4"/>
      <c r="M41" s="27">
        <f>'Study 3'!$D40</f>
        <v>49631</v>
      </c>
      <c r="N41" s="27">
        <f>'Study 3'!$E40</f>
        <v>12799</v>
      </c>
      <c r="O41" s="4"/>
      <c r="P41" s="27">
        <f>'Study 3b'!$D40</f>
        <v>49631</v>
      </c>
      <c r="Q41" s="27">
        <f>'Study 3b'!$E40</f>
        <v>674</v>
      </c>
      <c r="R41" s="4"/>
      <c r="S41" s="27">
        <f>'Study 4a'!$D40</f>
        <v>49631</v>
      </c>
      <c r="T41" s="27">
        <f>'Study 4a'!$E40</f>
        <v>20787</v>
      </c>
      <c r="U41" s="4"/>
      <c r="V41" s="27">
        <f>'Study 4b'!$D40</f>
        <v>49631</v>
      </c>
      <c r="W41" s="27">
        <f>'Study 4b'!$E40</f>
        <v>17930</v>
      </c>
      <c r="X41" s="4"/>
      <c r="Y41" s="27">
        <f>'Study 5a'!$D40</f>
        <v>49631</v>
      </c>
      <c r="Z41" s="27">
        <f>'Study 5a'!$E40</f>
        <v>11421</v>
      </c>
      <c r="AA41" s="4"/>
      <c r="AB41" s="27">
        <f>'Study 5b'!$D40</f>
        <v>49631</v>
      </c>
      <c r="AC41" s="27">
        <f>'Study 5b'!$E40</f>
        <v>5049</v>
      </c>
      <c r="AD41" s="4"/>
      <c r="AE41" s="27">
        <f>'Study 6a'!$D40</f>
        <v>49631</v>
      </c>
      <c r="AF41" s="27">
        <f>'Study 6a'!$E40</f>
        <v>5370</v>
      </c>
      <c r="AG41" s="4"/>
      <c r="AH41" s="27">
        <f>'Study 6b'!$D40</f>
        <v>49631</v>
      </c>
      <c r="AI41" s="27">
        <f>'Study 6b'!$E40</f>
        <v>2417</v>
      </c>
      <c r="AJ41" s="4"/>
    </row>
    <row r="42" spans="1:36" x14ac:dyDescent="0.2">
      <c r="A42" s="18" t="s">
        <v>62</v>
      </c>
      <c r="B42" s="1" t="s">
        <v>63</v>
      </c>
      <c r="C42" s="4"/>
      <c r="D42" s="27">
        <f>'Study 2'!$D41</f>
        <v>23033</v>
      </c>
      <c r="E42" s="16">
        <f>'Study 2'!$E41</f>
        <v>0</v>
      </c>
      <c r="F42" s="4"/>
      <c r="G42" s="27">
        <f>'Study 1'!$D41</f>
        <v>23033</v>
      </c>
      <c r="H42" s="27">
        <f>'Study 1'!$E41</f>
        <v>678</v>
      </c>
      <c r="I42" s="4"/>
      <c r="J42" s="27">
        <f>'Study 1b'!$D41</f>
        <v>23033</v>
      </c>
      <c r="K42" s="27">
        <f>'Study 1b'!$E41</f>
        <v>0</v>
      </c>
      <c r="L42" s="4"/>
      <c r="M42" s="27">
        <f>'Study 3'!$D41</f>
        <v>23033</v>
      </c>
      <c r="N42" s="27">
        <f>'Study 3'!$E41</f>
        <v>5942</v>
      </c>
      <c r="O42" s="4"/>
      <c r="P42" s="27">
        <f>'Study 3b'!$D41</f>
        <v>23033</v>
      </c>
      <c r="Q42" s="27">
        <f>'Study 3b'!$E41</f>
        <v>314</v>
      </c>
      <c r="R42" s="4"/>
      <c r="S42" s="27">
        <f>'Study 4a'!$D41</f>
        <v>23033</v>
      </c>
      <c r="T42" s="27">
        <f>'Study 4a'!$E41</f>
        <v>9711</v>
      </c>
      <c r="U42" s="4"/>
      <c r="V42" s="27">
        <f>'Study 4b'!$D41</f>
        <v>23033</v>
      </c>
      <c r="W42" s="27">
        <f>'Study 4b'!$E41</f>
        <v>8322</v>
      </c>
      <c r="X42" s="4"/>
      <c r="Y42" s="27">
        <f>'Study 5a'!$D41</f>
        <v>23033</v>
      </c>
      <c r="Z42" s="27">
        <f>'Study 5a'!$E41</f>
        <v>5303</v>
      </c>
      <c r="AA42" s="4"/>
      <c r="AB42" s="27">
        <f>'Study 5b'!$D41</f>
        <v>23033</v>
      </c>
      <c r="AC42" s="27">
        <f>'Study 5b'!$E41</f>
        <v>2344</v>
      </c>
      <c r="AD42" s="4"/>
      <c r="AE42" s="27">
        <f>'Study 6a'!$D41</f>
        <v>23033</v>
      </c>
      <c r="AF42" s="27">
        <f>'Study 6a'!$E41</f>
        <v>2493</v>
      </c>
      <c r="AG42" s="4"/>
      <c r="AH42" s="27">
        <f>'Study 6b'!$D41</f>
        <v>23033</v>
      </c>
      <c r="AI42" s="27">
        <f>'Study 6b'!$E41</f>
        <v>1122</v>
      </c>
      <c r="AJ42" s="4"/>
    </row>
    <row r="43" spans="1:36" x14ac:dyDescent="0.2">
      <c r="A43" s="18" t="s">
        <v>64</v>
      </c>
      <c r="B43" s="1" t="s">
        <v>63</v>
      </c>
      <c r="C43" s="4"/>
      <c r="D43" s="27">
        <f>'Study 2'!$D42</f>
        <v>13795</v>
      </c>
      <c r="E43" s="16">
        <f>'Study 2'!$E42</f>
        <v>0</v>
      </c>
      <c r="F43" s="4"/>
      <c r="G43" s="27">
        <f>'Study 1'!$D42</f>
        <v>13795</v>
      </c>
      <c r="H43" s="27">
        <f>'Study 1'!$E42</f>
        <v>406</v>
      </c>
      <c r="I43" s="4"/>
      <c r="J43" s="27">
        <f>'Study 1b'!$D42</f>
        <v>13795</v>
      </c>
      <c r="K43" s="27">
        <f>'Study 1b'!$E42</f>
        <v>0</v>
      </c>
      <c r="L43" s="4"/>
      <c r="M43" s="27">
        <f>'Study 3'!$D42</f>
        <v>13795</v>
      </c>
      <c r="N43" s="27">
        <f>'Study 3'!$E42</f>
        <v>3561</v>
      </c>
      <c r="O43" s="4"/>
      <c r="P43" s="27">
        <f>'Study 3b'!$D42</f>
        <v>13795</v>
      </c>
      <c r="Q43" s="27">
        <f>'Study 3b'!$E42</f>
        <v>188</v>
      </c>
      <c r="R43" s="4"/>
      <c r="S43" s="27">
        <f>'Study 4a'!$D42</f>
        <v>13795</v>
      </c>
      <c r="T43" s="27">
        <f>'Study 4a'!$E42</f>
        <v>5817</v>
      </c>
      <c r="U43" s="4"/>
      <c r="V43" s="27">
        <f>'Study 4b'!$D42</f>
        <v>13795</v>
      </c>
      <c r="W43" s="27">
        <f>'Study 4b'!$E42</f>
        <v>4986</v>
      </c>
      <c r="X43" s="4"/>
      <c r="Y43" s="27">
        <f>'Study 5a'!$D42</f>
        <v>13795</v>
      </c>
      <c r="Z43" s="27">
        <f>'Study 5a'!$E42</f>
        <v>3177</v>
      </c>
      <c r="AA43" s="4"/>
      <c r="AB43" s="27">
        <f>'Study 5b'!$D42</f>
        <v>13795</v>
      </c>
      <c r="AC43" s="27">
        <f>'Study 5b'!$E42</f>
        <v>1404</v>
      </c>
      <c r="AD43" s="4"/>
      <c r="AE43" s="27">
        <f>'Study 6a'!$D42</f>
        <v>13795</v>
      </c>
      <c r="AF43" s="27">
        <f>'Study 6a'!$E42</f>
        <v>1493</v>
      </c>
      <c r="AG43" s="4"/>
      <c r="AH43" s="27">
        <f>'Study 6b'!$D42</f>
        <v>13795</v>
      </c>
      <c r="AI43" s="27">
        <f>'Study 6b'!$E42</f>
        <v>673</v>
      </c>
      <c r="AJ43" s="4"/>
    </row>
    <row r="44" spans="1:36" x14ac:dyDescent="0.2">
      <c r="A44" s="18" t="s">
        <v>65</v>
      </c>
      <c r="B44" s="1" t="s">
        <v>66</v>
      </c>
      <c r="C44" s="4"/>
      <c r="D44" s="27">
        <f>'Study 2'!$D43</f>
        <v>11418</v>
      </c>
      <c r="E44" s="16">
        <f>'Study 2'!$E43</f>
        <v>0</v>
      </c>
      <c r="F44" s="4"/>
      <c r="G44" s="27">
        <f>'Study 1'!$D43</f>
        <v>11418</v>
      </c>
      <c r="H44" s="27">
        <f>'Study 1'!$E43</f>
        <v>0</v>
      </c>
      <c r="I44" s="4"/>
      <c r="J44" s="27">
        <f>'Study 1b'!$D43</f>
        <v>11418</v>
      </c>
      <c r="K44" s="27">
        <f>'Study 1b'!$E43</f>
        <v>0</v>
      </c>
      <c r="L44" s="4"/>
      <c r="M44" s="27">
        <f>'Study 3'!$D43</f>
        <v>11418</v>
      </c>
      <c r="N44" s="27">
        <f>'Study 3'!$E43</f>
        <v>0</v>
      </c>
      <c r="O44" s="4"/>
      <c r="P44" s="27">
        <f>'Study 3b'!$D43</f>
        <v>11418</v>
      </c>
      <c r="Q44" s="27">
        <f>'Study 3b'!$E43</f>
        <v>0</v>
      </c>
      <c r="R44" s="4"/>
      <c r="S44" s="27">
        <f>'Study 4a'!$D43</f>
        <v>11418</v>
      </c>
      <c r="T44" s="27">
        <f>'Study 4a'!$E43</f>
        <v>0</v>
      </c>
      <c r="U44" s="4"/>
      <c r="V44" s="27">
        <f>'Study 4b'!$D43</f>
        <v>11418</v>
      </c>
      <c r="W44" s="27">
        <f>'Study 4b'!$E43</f>
        <v>0</v>
      </c>
      <c r="X44" s="4"/>
      <c r="Y44" s="27">
        <f>'Study 5a'!$D43</f>
        <v>11418</v>
      </c>
      <c r="Z44" s="27">
        <f>'Study 5a'!$E43</f>
        <v>0</v>
      </c>
      <c r="AA44" s="4"/>
      <c r="AB44" s="27">
        <f>'Study 5b'!$D43</f>
        <v>11418</v>
      </c>
      <c r="AC44" s="27">
        <f>'Study 5b'!$E43</f>
        <v>0</v>
      </c>
      <c r="AD44" s="4"/>
      <c r="AE44" s="27">
        <f>'Study 6a'!$D43</f>
        <v>11418</v>
      </c>
      <c r="AF44" s="27">
        <f>'Study 6a'!$E43</f>
        <v>0</v>
      </c>
      <c r="AG44" s="4"/>
      <c r="AH44" s="27">
        <f>'Study 6b'!$D43</f>
        <v>11418</v>
      </c>
      <c r="AI44" s="27">
        <f>'Study 6b'!$E43</f>
        <v>0</v>
      </c>
      <c r="AJ44" s="4"/>
    </row>
    <row r="45" spans="1:36" x14ac:dyDescent="0.2">
      <c r="A45" s="18" t="s">
        <v>67</v>
      </c>
      <c r="B45" s="1" t="s">
        <v>66</v>
      </c>
      <c r="C45" s="4"/>
      <c r="D45" s="27">
        <f>'Study 2'!$D44</f>
        <v>3413</v>
      </c>
      <c r="E45" s="16">
        <f>'Study 2'!$E44</f>
        <v>0</v>
      </c>
      <c r="F45" s="4"/>
      <c r="G45" s="27">
        <f>'Study 1'!$D44</f>
        <v>3413</v>
      </c>
      <c r="H45" s="27">
        <f>'Study 1'!$E44</f>
        <v>0</v>
      </c>
      <c r="I45" s="4"/>
      <c r="J45" s="27">
        <f>'Study 1b'!$D44</f>
        <v>3413</v>
      </c>
      <c r="K45" s="27">
        <f>'Study 1b'!$E44</f>
        <v>0</v>
      </c>
      <c r="L45" s="4"/>
      <c r="M45" s="27">
        <f>'Study 3'!$D44</f>
        <v>3413</v>
      </c>
      <c r="N45" s="27">
        <f>'Study 3'!$E44</f>
        <v>0</v>
      </c>
      <c r="O45" s="4"/>
      <c r="P45" s="27">
        <f>'Study 3b'!$D44</f>
        <v>3413</v>
      </c>
      <c r="Q45" s="27">
        <f>'Study 3b'!$E44</f>
        <v>0</v>
      </c>
      <c r="R45" s="4"/>
      <c r="S45" s="27">
        <f>'Study 4a'!$D44</f>
        <v>3413</v>
      </c>
      <c r="T45" s="27">
        <f>'Study 4a'!$E44</f>
        <v>0</v>
      </c>
      <c r="U45" s="4"/>
      <c r="V45" s="27">
        <f>'Study 4b'!$D44</f>
        <v>3413</v>
      </c>
      <c r="W45" s="27">
        <f>'Study 4b'!$E44</f>
        <v>0</v>
      </c>
      <c r="X45" s="4"/>
      <c r="Y45" s="27">
        <f>'Study 5a'!$D44</f>
        <v>3413</v>
      </c>
      <c r="Z45" s="27">
        <f>'Study 5a'!$E44</f>
        <v>1632</v>
      </c>
      <c r="AA45" s="4"/>
      <c r="AB45" s="27">
        <f>'Study 5b'!$D44</f>
        <v>3413</v>
      </c>
      <c r="AC45" s="27">
        <f>'Study 5b'!$E44</f>
        <v>1531</v>
      </c>
      <c r="AD45" s="4"/>
      <c r="AE45" s="27">
        <f>'Study 6a'!$D44</f>
        <v>3413</v>
      </c>
      <c r="AF45" s="27">
        <f>'Study 6a'!$E44</f>
        <v>1577</v>
      </c>
      <c r="AG45" s="4"/>
      <c r="AH45" s="27">
        <f>'Study 6b'!$D44</f>
        <v>3413</v>
      </c>
      <c r="AI45" s="27">
        <f>'Study 6b'!$E44</f>
        <v>1467</v>
      </c>
      <c r="AJ45" s="4"/>
    </row>
    <row r="46" spans="1:36" x14ac:dyDescent="0.2">
      <c r="A46" s="18" t="s">
        <v>68</v>
      </c>
      <c r="B46" s="1" t="s">
        <v>69</v>
      </c>
      <c r="C46" s="4"/>
      <c r="D46" s="27">
        <f>'Study 2'!$D45</f>
        <v>3413</v>
      </c>
      <c r="E46" s="16">
        <f>'Study 2'!$E45</f>
        <v>0</v>
      </c>
      <c r="F46" s="4"/>
      <c r="G46" s="27">
        <f>'Study 1'!$D45</f>
        <v>3413</v>
      </c>
      <c r="H46" s="27">
        <f>'Study 1'!$E45</f>
        <v>0</v>
      </c>
      <c r="I46" s="4"/>
      <c r="J46" s="27">
        <f>'Study 1b'!$D45</f>
        <v>3413</v>
      </c>
      <c r="K46" s="27">
        <f>'Study 1b'!$E45</f>
        <v>0</v>
      </c>
      <c r="L46" s="4"/>
      <c r="M46" s="27">
        <f>'Study 3'!$D45</f>
        <v>3413</v>
      </c>
      <c r="N46" s="27">
        <f>'Study 3'!$E45</f>
        <v>0</v>
      </c>
      <c r="O46" s="4"/>
      <c r="P46" s="27">
        <f>'Study 3b'!$D45</f>
        <v>3413</v>
      </c>
      <c r="Q46" s="27">
        <f>'Study 3b'!$E45</f>
        <v>0</v>
      </c>
      <c r="R46" s="4"/>
      <c r="S46" s="27">
        <f>'Study 4a'!$D45</f>
        <v>3413</v>
      </c>
      <c r="T46" s="27">
        <f>'Study 4a'!$E45</f>
        <v>0</v>
      </c>
      <c r="U46" s="4"/>
      <c r="V46" s="27">
        <f>'Study 4b'!$D45</f>
        <v>3413</v>
      </c>
      <c r="W46" s="27">
        <f>'Study 4b'!$E45</f>
        <v>0</v>
      </c>
      <c r="X46" s="4"/>
      <c r="Y46" s="27">
        <f>'Study 5a'!$D45</f>
        <v>3413</v>
      </c>
      <c r="Z46" s="27">
        <f>'Study 5a'!$E45</f>
        <v>0</v>
      </c>
      <c r="AA46" s="4"/>
      <c r="AB46" s="27">
        <f>'Study 5b'!$D45</f>
        <v>3413</v>
      </c>
      <c r="AC46" s="27">
        <f>'Study 5b'!$E45</f>
        <v>0</v>
      </c>
      <c r="AD46" s="4"/>
      <c r="AE46" s="27">
        <f>'Study 6a'!$D45</f>
        <v>3413</v>
      </c>
      <c r="AF46" s="27">
        <f>'Study 6a'!$E45</f>
        <v>0</v>
      </c>
      <c r="AG46" s="4"/>
      <c r="AH46" s="27">
        <f>'Study 6b'!$D45</f>
        <v>3413</v>
      </c>
      <c r="AI46" s="27">
        <f>'Study 6b'!$E45</f>
        <v>0</v>
      </c>
      <c r="AJ46" s="4"/>
    </row>
    <row r="47" spans="1:36" x14ac:dyDescent="0.2">
      <c r="A47" s="18" t="s">
        <v>70</v>
      </c>
      <c r="B47" s="1" t="s">
        <v>69</v>
      </c>
      <c r="C47" s="4"/>
      <c r="D47" s="27">
        <f>'Study 2'!$D46</f>
        <v>3975</v>
      </c>
      <c r="E47" s="16">
        <f>'Study 2'!$E46</f>
        <v>0</v>
      </c>
      <c r="F47" s="4"/>
      <c r="G47" s="27">
        <f>'Study 1'!$D46</f>
        <v>3975</v>
      </c>
      <c r="H47" s="27">
        <f>'Study 1'!$E46</f>
        <v>0</v>
      </c>
      <c r="I47" s="4"/>
      <c r="J47" s="27">
        <f>'Study 1b'!$D46</f>
        <v>3975</v>
      </c>
      <c r="K47" s="27">
        <f>'Study 1b'!$E46</f>
        <v>0</v>
      </c>
      <c r="L47" s="4"/>
      <c r="M47" s="27">
        <f>'Study 3'!$D46</f>
        <v>3975</v>
      </c>
      <c r="N47" s="27">
        <f>'Study 3'!$E46</f>
        <v>0</v>
      </c>
      <c r="O47" s="4"/>
      <c r="P47" s="27">
        <f>'Study 3b'!$D46</f>
        <v>3975</v>
      </c>
      <c r="Q47" s="27">
        <f>'Study 3b'!$E46</f>
        <v>0</v>
      </c>
      <c r="R47" s="4"/>
      <c r="S47" s="27">
        <f>'Study 4a'!$D46</f>
        <v>3975</v>
      </c>
      <c r="T47" s="27">
        <f>'Study 4a'!$E46</f>
        <v>0</v>
      </c>
      <c r="U47" s="4"/>
      <c r="V47" s="27">
        <f>'Study 4b'!$D46</f>
        <v>3975</v>
      </c>
      <c r="W47" s="27">
        <f>'Study 4b'!$E46</f>
        <v>0</v>
      </c>
      <c r="X47" s="4"/>
      <c r="Y47" s="27">
        <f>'Study 5a'!$D46</f>
        <v>3975</v>
      </c>
      <c r="Z47" s="27">
        <f>'Study 5a'!$E46</f>
        <v>0</v>
      </c>
      <c r="AA47" s="4"/>
      <c r="AB47" s="27">
        <f>'Study 5b'!$D46</f>
        <v>3975</v>
      </c>
      <c r="AC47" s="27">
        <f>'Study 5b'!$E46</f>
        <v>0</v>
      </c>
      <c r="AD47" s="4"/>
      <c r="AE47" s="27">
        <f>'Study 6a'!$D46</f>
        <v>3975</v>
      </c>
      <c r="AF47" s="27">
        <f>'Study 6a'!$E46</f>
        <v>0</v>
      </c>
      <c r="AG47" s="4"/>
      <c r="AH47" s="27">
        <f>'Study 6b'!$D46</f>
        <v>3975</v>
      </c>
      <c r="AI47" s="27">
        <f>'Study 6b'!$E46</f>
        <v>0</v>
      </c>
      <c r="AJ47" s="4"/>
    </row>
    <row r="48" spans="1:36" x14ac:dyDescent="0.2">
      <c r="A48" s="18" t="s">
        <v>71</v>
      </c>
      <c r="B48" s="1" t="s">
        <v>72</v>
      </c>
      <c r="C48" s="4"/>
      <c r="D48" s="27">
        <f>'Study 2'!$D47</f>
        <v>6820</v>
      </c>
      <c r="E48" s="16">
        <f>'Study 2'!$E47</f>
        <v>0</v>
      </c>
      <c r="F48" s="4"/>
      <c r="G48" s="27">
        <f>'Study 1'!$D47</f>
        <v>6820</v>
      </c>
      <c r="H48" s="27">
        <f>'Study 1'!$E47</f>
        <v>0</v>
      </c>
      <c r="I48" s="4"/>
      <c r="J48" s="27">
        <f>'Study 1b'!$D47</f>
        <v>6820</v>
      </c>
      <c r="K48" s="27">
        <f>'Study 1b'!$E47</f>
        <v>0</v>
      </c>
      <c r="L48" s="4"/>
      <c r="M48" s="27">
        <f>'Study 3'!$D47</f>
        <v>6820</v>
      </c>
      <c r="N48" s="27">
        <f>'Study 3'!$E47</f>
        <v>0</v>
      </c>
      <c r="O48" s="4"/>
      <c r="P48" s="27">
        <f>'Study 3b'!$D47</f>
        <v>6820</v>
      </c>
      <c r="Q48" s="27">
        <f>'Study 3b'!$E47</f>
        <v>0</v>
      </c>
      <c r="R48" s="4"/>
      <c r="S48" s="27">
        <f>'Study 4a'!$D47</f>
        <v>6820</v>
      </c>
      <c r="T48" s="27">
        <f>'Study 4a'!$E47</f>
        <v>0</v>
      </c>
      <c r="U48" s="4"/>
      <c r="V48" s="27">
        <f>'Study 4b'!$D47</f>
        <v>6820</v>
      </c>
      <c r="W48" s="27">
        <f>'Study 4b'!$E47</f>
        <v>0</v>
      </c>
      <c r="X48" s="4"/>
      <c r="Y48" s="27">
        <f>'Study 5a'!$D47</f>
        <v>6820</v>
      </c>
      <c r="Z48" s="27">
        <f>'Study 5a'!$E47</f>
        <v>0</v>
      </c>
      <c r="AA48" s="4"/>
      <c r="AB48" s="27">
        <f>'Study 5b'!$D47</f>
        <v>6820</v>
      </c>
      <c r="AC48" s="27">
        <f>'Study 5b'!$E47</f>
        <v>0</v>
      </c>
      <c r="AD48" s="4"/>
      <c r="AE48" s="27">
        <f>'Study 6a'!$D47</f>
        <v>6820</v>
      </c>
      <c r="AF48" s="27">
        <f>'Study 6a'!$E47</f>
        <v>0</v>
      </c>
      <c r="AG48" s="4"/>
      <c r="AH48" s="27">
        <f>'Study 6b'!$D47</f>
        <v>6820</v>
      </c>
      <c r="AI48" s="27">
        <f>'Study 6b'!$E47</f>
        <v>0</v>
      </c>
      <c r="AJ48" s="4"/>
    </row>
    <row r="49" spans="1:36" x14ac:dyDescent="0.2">
      <c r="A49" s="18" t="s">
        <v>73</v>
      </c>
      <c r="B49" s="1" t="s">
        <v>72</v>
      </c>
      <c r="C49" s="4"/>
      <c r="D49" s="27">
        <f>'Study 2'!$D48</f>
        <v>13948</v>
      </c>
      <c r="E49" s="16">
        <f>'Study 2'!$E48</f>
        <v>0</v>
      </c>
      <c r="F49" s="4"/>
      <c r="G49" s="27">
        <f>'Study 1'!$D48</f>
        <v>13948</v>
      </c>
      <c r="H49" s="27">
        <f>'Study 1'!$E48</f>
        <v>0</v>
      </c>
      <c r="I49" s="4"/>
      <c r="J49" s="27">
        <f>'Study 1b'!$D48</f>
        <v>13948</v>
      </c>
      <c r="K49" s="27">
        <f>'Study 1b'!$E48</f>
        <v>0</v>
      </c>
      <c r="L49" s="4"/>
      <c r="M49" s="27">
        <f>'Study 3'!$D48</f>
        <v>13948</v>
      </c>
      <c r="N49" s="27">
        <f>'Study 3'!$E48</f>
        <v>0</v>
      </c>
      <c r="O49" s="4"/>
      <c r="P49" s="27">
        <f>'Study 3b'!$D48</f>
        <v>13948</v>
      </c>
      <c r="Q49" s="27">
        <f>'Study 3b'!$E48</f>
        <v>0</v>
      </c>
      <c r="R49" s="4"/>
      <c r="S49" s="27">
        <f>'Study 4a'!$D48</f>
        <v>13948</v>
      </c>
      <c r="T49" s="27">
        <f>'Study 4a'!$E48</f>
        <v>0</v>
      </c>
      <c r="U49" s="4"/>
      <c r="V49" s="27">
        <f>'Study 4b'!$D48</f>
        <v>13948</v>
      </c>
      <c r="W49" s="27">
        <f>'Study 4b'!$E48</f>
        <v>0</v>
      </c>
      <c r="X49" s="4"/>
      <c r="Y49" s="27">
        <f>'Study 5a'!$D48</f>
        <v>13948</v>
      </c>
      <c r="Z49" s="27">
        <f>'Study 5a'!$E48</f>
        <v>0</v>
      </c>
      <c r="AA49" s="4"/>
      <c r="AB49" s="27">
        <f>'Study 5b'!$D48</f>
        <v>13948</v>
      </c>
      <c r="AC49" s="27">
        <f>'Study 5b'!$E48</f>
        <v>0</v>
      </c>
      <c r="AD49" s="4"/>
      <c r="AE49" s="27">
        <f>'Study 6a'!$D48</f>
        <v>13948</v>
      </c>
      <c r="AF49" s="27">
        <f>'Study 6a'!$E48</f>
        <v>0</v>
      </c>
      <c r="AG49" s="4"/>
      <c r="AH49" s="27">
        <f>'Study 6b'!$D48</f>
        <v>13948</v>
      </c>
      <c r="AI49" s="27">
        <f>'Study 6b'!$E48</f>
        <v>0</v>
      </c>
      <c r="AJ49" s="4"/>
    </row>
    <row r="50" spans="1:36" x14ac:dyDescent="0.2">
      <c r="A50" s="18" t="s">
        <v>74</v>
      </c>
      <c r="B50" s="1" t="s">
        <v>72</v>
      </c>
      <c r="C50" s="4"/>
      <c r="D50" s="27">
        <f>'Study 2'!$D49</f>
        <v>40403</v>
      </c>
      <c r="E50" s="16">
        <f>'Study 2'!$E49</f>
        <v>0</v>
      </c>
      <c r="F50" s="4"/>
      <c r="G50" s="27">
        <f>'Study 1'!$D49</f>
        <v>40403</v>
      </c>
      <c r="H50" s="27">
        <f>'Study 1'!$E49</f>
        <v>0</v>
      </c>
      <c r="I50" s="4"/>
      <c r="J50" s="27">
        <f>'Study 1b'!$D49</f>
        <v>40403</v>
      </c>
      <c r="K50" s="27">
        <f>'Study 1b'!$E49</f>
        <v>0</v>
      </c>
      <c r="L50" s="4"/>
      <c r="M50" s="27">
        <f>'Study 3'!$D49</f>
        <v>40403</v>
      </c>
      <c r="N50" s="27">
        <f>'Study 3'!$E49</f>
        <v>0</v>
      </c>
      <c r="O50" s="4"/>
      <c r="P50" s="27">
        <f>'Study 3b'!$D49</f>
        <v>40403</v>
      </c>
      <c r="Q50" s="27">
        <f>'Study 3b'!$E49</f>
        <v>0</v>
      </c>
      <c r="R50" s="4"/>
      <c r="S50" s="27">
        <f>'Study 4a'!$D49</f>
        <v>40403</v>
      </c>
      <c r="T50" s="27">
        <f>'Study 4a'!$E49</f>
        <v>0</v>
      </c>
      <c r="U50" s="4"/>
      <c r="V50" s="27">
        <f>'Study 4b'!$D49</f>
        <v>40403</v>
      </c>
      <c r="W50" s="27">
        <f>'Study 4b'!$E49</f>
        <v>0</v>
      </c>
      <c r="X50" s="4"/>
      <c r="Y50" s="27">
        <f>'Study 5a'!$D49</f>
        <v>40403</v>
      </c>
      <c r="Z50" s="27">
        <f>'Study 5a'!$E49</f>
        <v>0</v>
      </c>
      <c r="AA50" s="4"/>
      <c r="AB50" s="27">
        <f>'Study 5b'!$D49</f>
        <v>40403</v>
      </c>
      <c r="AC50" s="27">
        <f>'Study 5b'!$E49</f>
        <v>0</v>
      </c>
      <c r="AD50" s="4"/>
      <c r="AE50" s="27">
        <f>'Study 6a'!$D49</f>
        <v>40403</v>
      </c>
      <c r="AF50" s="27">
        <f>'Study 6a'!$E49</f>
        <v>0</v>
      </c>
      <c r="AG50" s="4"/>
      <c r="AH50" s="27">
        <f>'Study 6b'!$D49</f>
        <v>40403</v>
      </c>
      <c r="AI50" s="27">
        <f>'Study 6b'!$E49</f>
        <v>0</v>
      </c>
      <c r="AJ50" s="4"/>
    </row>
    <row r="51" spans="1:36" x14ac:dyDescent="0.2">
      <c r="A51" s="18" t="s">
        <v>75</v>
      </c>
      <c r="B51" s="1" t="s">
        <v>72</v>
      </c>
      <c r="C51" s="4"/>
      <c r="D51" s="27">
        <f>'Study 2'!$D50</f>
        <v>100000</v>
      </c>
      <c r="E51" s="16">
        <f>'Study 2'!$E50</f>
        <v>0</v>
      </c>
      <c r="F51" s="4"/>
      <c r="G51" s="27">
        <f>'Study 1'!$D50</f>
        <v>100000</v>
      </c>
      <c r="H51" s="27">
        <f>'Study 1'!$E50</f>
        <v>0</v>
      </c>
      <c r="I51" s="4"/>
      <c r="J51" s="27">
        <f>'Study 1b'!$D50</f>
        <v>100000</v>
      </c>
      <c r="K51" s="27">
        <f>'Study 1b'!$E50</f>
        <v>0</v>
      </c>
      <c r="L51" s="4"/>
      <c r="M51" s="27">
        <f>'Study 3'!$D50</f>
        <v>100000</v>
      </c>
      <c r="N51" s="27">
        <f>'Study 3'!$E50</f>
        <v>0</v>
      </c>
      <c r="O51" s="4"/>
      <c r="P51" s="27">
        <f>'Study 3b'!$D50</f>
        <v>100000</v>
      </c>
      <c r="Q51" s="27">
        <f>'Study 3b'!$E50</f>
        <v>0</v>
      </c>
      <c r="R51" s="4"/>
      <c r="S51" s="27">
        <f>'Study 4a'!$D50</f>
        <v>100000</v>
      </c>
      <c r="T51" s="27">
        <f>'Study 4a'!$E50</f>
        <v>0</v>
      </c>
      <c r="U51" s="4"/>
      <c r="V51" s="27">
        <f>'Study 4b'!$D50</f>
        <v>100000</v>
      </c>
      <c r="W51" s="27">
        <f>'Study 4b'!$E50</f>
        <v>0</v>
      </c>
      <c r="X51" s="4"/>
      <c r="Y51" s="27">
        <f>'Study 5a'!$D50</f>
        <v>100000</v>
      </c>
      <c r="Z51" s="27">
        <f>'Study 5a'!$E50</f>
        <v>0</v>
      </c>
      <c r="AA51" s="4"/>
      <c r="AB51" s="27">
        <f>'Study 5b'!$D50</f>
        <v>100000</v>
      </c>
      <c r="AC51" s="27">
        <f>'Study 5b'!$E50</f>
        <v>0</v>
      </c>
      <c r="AD51" s="4"/>
      <c r="AE51" s="27">
        <f>'Study 6a'!$D50</f>
        <v>100000</v>
      </c>
      <c r="AF51" s="27">
        <f>'Study 6a'!$E50</f>
        <v>0</v>
      </c>
      <c r="AG51" s="4"/>
      <c r="AH51" s="27">
        <f>'Study 6b'!$D50</f>
        <v>100000</v>
      </c>
      <c r="AI51" s="27">
        <f>'Study 6b'!$E50</f>
        <v>0</v>
      </c>
      <c r="AJ51" s="4"/>
    </row>
    <row r="52" spans="1:36" x14ac:dyDescent="0.2">
      <c r="A52" s="18" t="s">
        <v>76</v>
      </c>
      <c r="B52" s="1" t="s">
        <v>72</v>
      </c>
      <c r="C52" s="4"/>
      <c r="D52" s="27">
        <f>'Study 2'!$D51</f>
        <v>29487</v>
      </c>
      <c r="E52" s="16">
        <f>'Study 2'!$E51</f>
        <v>0</v>
      </c>
      <c r="F52" s="4"/>
      <c r="G52" s="27">
        <f>'Study 1'!$D51</f>
        <v>29487</v>
      </c>
      <c r="H52" s="27">
        <f>'Study 1'!$E51</f>
        <v>0</v>
      </c>
      <c r="I52" s="4"/>
      <c r="J52" s="27">
        <f>'Study 1b'!$D51</f>
        <v>29487</v>
      </c>
      <c r="K52" s="27">
        <f>'Study 1b'!$E51</f>
        <v>0</v>
      </c>
      <c r="L52" s="4"/>
      <c r="M52" s="27">
        <f>'Study 3'!$D51</f>
        <v>29487</v>
      </c>
      <c r="N52" s="27">
        <f>'Study 3'!$E51</f>
        <v>0</v>
      </c>
      <c r="O52" s="4"/>
      <c r="P52" s="27">
        <f>'Study 3b'!$D51</f>
        <v>29487</v>
      </c>
      <c r="Q52" s="27">
        <f>'Study 3b'!$E51</f>
        <v>0</v>
      </c>
      <c r="R52" s="4"/>
      <c r="S52" s="27">
        <f>'Study 4a'!$D51</f>
        <v>29487</v>
      </c>
      <c r="T52" s="27">
        <f>'Study 4a'!$E51</f>
        <v>0</v>
      </c>
      <c r="U52" s="4"/>
      <c r="V52" s="27">
        <f>'Study 4b'!$D51</f>
        <v>29487</v>
      </c>
      <c r="W52" s="27">
        <f>'Study 4b'!$E51</f>
        <v>0</v>
      </c>
      <c r="X52" s="4"/>
      <c r="Y52" s="27">
        <f>'Study 5a'!$D51</f>
        <v>29487</v>
      </c>
      <c r="Z52" s="27">
        <f>'Study 5a'!$E51</f>
        <v>0</v>
      </c>
      <c r="AA52" s="4"/>
      <c r="AB52" s="27">
        <f>'Study 5b'!$D51</f>
        <v>29487</v>
      </c>
      <c r="AC52" s="27">
        <f>'Study 5b'!$E51</f>
        <v>0</v>
      </c>
      <c r="AD52" s="4"/>
      <c r="AE52" s="27">
        <f>'Study 6a'!$D51</f>
        <v>29487</v>
      </c>
      <c r="AF52" s="27">
        <f>'Study 6a'!$E51</f>
        <v>0</v>
      </c>
      <c r="AG52" s="4"/>
      <c r="AH52" s="27">
        <f>'Study 6b'!$D51</f>
        <v>29487</v>
      </c>
      <c r="AI52" s="27">
        <f>'Study 6b'!$E51</f>
        <v>0</v>
      </c>
      <c r="AJ52" s="4"/>
    </row>
    <row r="53" spans="1:36" x14ac:dyDescent="0.2">
      <c r="A53" s="18" t="s">
        <v>77</v>
      </c>
      <c r="B53" s="1" t="s">
        <v>72</v>
      </c>
      <c r="C53" s="4"/>
      <c r="D53" s="27">
        <f>'Study 2'!$D52</f>
        <v>13651</v>
      </c>
      <c r="E53" s="16">
        <f>'Study 2'!$E52</f>
        <v>0</v>
      </c>
      <c r="F53" s="4"/>
      <c r="G53" s="27">
        <f>'Study 1'!$D52</f>
        <v>13651</v>
      </c>
      <c r="H53" s="27">
        <f>'Study 1'!$E52</f>
        <v>0</v>
      </c>
      <c r="I53" s="4"/>
      <c r="J53" s="27">
        <f>'Study 1b'!$D52</f>
        <v>13651</v>
      </c>
      <c r="K53" s="27">
        <f>'Study 1b'!$E52</f>
        <v>0</v>
      </c>
      <c r="L53" s="4"/>
      <c r="M53" s="27">
        <f>'Study 3'!$D52</f>
        <v>13651</v>
      </c>
      <c r="N53" s="27">
        <f>'Study 3'!$E52</f>
        <v>0</v>
      </c>
      <c r="O53" s="4"/>
      <c r="P53" s="27">
        <f>'Study 3b'!$D52</f>
        <v>13651</v>
      </c>
      <c r="Q53" s="27">
        <f>'Study 3b'!$E52</f>
        <v>0</v>
      </c>
      <c r="R53" s="4"/>
      <c r="S53" s="27">
        <f>'Study 4a'!$D52</f>
        <v>13651</v>
      </c>
      <c r="T53" s="27">
        <f>'Study 4a'!$E52</f>
        <v>0</v>
      </c>
      <c r="U53" s="4"/>
      <c r="V53" s="27">
        <f>'Study 4b'!$D52</f>
        <v>13651</v>
      </c>
      <c r="W53" s="27">
        <f>'Study 4b'!$E52</f>
        <v>0</v>
      </c>
      <c r="X53" s="4"/>
      <c r="Y53" s="27">
        <f>'Study 5a'!$D52</f>
        <v>13651</v>
      </c>
      <c r="Z53" s="27">
        <f>'Study 5a'!$E52</f>
        <v>0</v>
      </c>
      <c r="AA53" s="4"/>
      <c r="AB53" s="27">
        <f>'Study 5b'!$D52</f>
        <v>13651</v>
      </c>
      <c r="AC53" s="27">
        <f>'Study 5b'!$E52</f>
        <v>0</v>
      </c>
      <c r="AD53" s="4"/>
      <c r="AE53" s="27">
        <f>'Study 6a'!$D52</f>
        <v>13651</v>
      </c>
      <c r="AF53" s="27">
        <f>'Study 6a'!$E52</f>
        <v>0</v>
      </c>
      <c r="AG53" s="4"/>
      <c r="AH53" s="27">
        <f>'Study 6b'!$D52</f>
        <v>13651</v>
      </c>
      <c r="AI53" s="27">
        <f>'Study 6b'!$E52</f>
        <v>0</v>
      </c>
      <c r="AJ53" s="4"/>
    </row>
    <row r="54" spans="1:36" x14ac:dyDescent="0.2">
      <c r="A54" s="18" t="s">
        <v>78</v>
      </c>
      <c r="B54" s="1" t="s">
        <v>79</v>
      </c>
      <c r="C54" s="4"/>
      <c r="D54" s="27">
        <f>'Study 2'!$D53</f>
        <v>11926</v>
      </c>
      <c r="E54" s="16">
        <f>'Study 2'!$E53</f>
        <v>0</v>
      </c>
      <c r="F54" s="4"/>
      <c r="G54" s="27">
        <f>'Study 1'!$D53</f>
        <v>11926</v>
      </c>
      <c r="H54" s="27">
        <f>'Study 1'!$E53</f>
        <v>0</v>
      </c>
      <c r="I54" s="4"/>
      <c r="J54" s="27">
        <f>'Study 1b'!$D53</f>
        <v>11926</v>
      </c>
      <c r="K54" s="27">
        <f>'Study 1b'!$E53</f>
        <v>0</v>
      </c>
      <c r="L54" s="4"/>
      <c r="M54" s="27">
        <f>'Study 3'!$D53</f>
        <v>11926</v>
      </c>
      <c r="N54" s="27">
        <f>'Study 3'!$E53</f>
        <v>0</v>
      </c>
      <c r="O54" s="4"/>
      <c r="P54" s="27">
        <f>'Study 3b'!$D53</f>
        <v>11926</v>
      </c>
      <c r="Q54" s="27">
        <f>'Study 3b'!$E53</f>
        <v>0</v>
      </c>
      <c r="R54" s="4"/>
      <c r="S54" s="27">
        <f>'Study 4a'!$D53</f>
        <v>11926</v>
      </c>
      <c r="T54" s="27">
        <f>'Study 4a'!$E53</f>
        <v>0</v>
      </c>
      <c r="U54" s="4"/>
      <c r="V54" s="27">
        <f>'Study 4b'!$D53</f>
        <v>11926</v>
      </c>
      <c r="W54" s="27">
        <f>'Study 4b'!$E53</f>
        <v>0</v>
      </c>
      <c r="X54" s="4"/>
      <c r="Y54" s="27">
        <f>'Study 5a'!$D53</f>
        <v>11926</v>
      </c>
      <c r="Z54" s="27">
        <f>'Study 5a'!$E53</f>
        <v>0</v>
      </c>
      <c r="AA54" s="4"/>
      <c r="AB54" s="27">
        <f>'Study 5b'!$D53</f>
        <v>11926</v>
      </c>
      <c r="AC54" s="27">
        <f>'Study 5b'!$E53</f>
        <v>0</v>
      </c>
      <c r="AD54" s="4"/>
      <c r="AE54" s="27">
        <f>'Study 6a'!$D53</f>
        <v>11926</v>
      </c>
      <c r="AF54" s="27">
        <f>'Study 6a'!$E53</f>
        <v>0</v>
      </c>
      <c r="AG54" s="4"/>
      <c r="AH54" s="27">
        <f>'Study 6b'!$D53</f>
        <v>11926</v>
      </c>
      <c r="AI54" s="27">
        <f>'Study 6b'!$E53</f>
        <v>0</v>
      </c>
      <c r="AJ54" s="4"/>
    </row>
    <row r="55" spans="1:36" x14ac:dyDescent="0.2">
      <c r="A55" s="18" t="s">
        <v>80</v>
      </c>
      <c r="B55" s="1" t="s">
        <v>79</v>
      </c>
      <c r="C55" s="4"/>
      <c r="D55" s="27">
        <f>'Study 2'!$D54</f>
        <v>34253</v>
      </c>
      <c r="E55" s="16">
        <f>'Study 2'!$E54</f>
        <v>0</v>
      </c>
      <c r="F55" s="4"/>
      <c r="G55" s="27">
        <f>'Study 1'!$D54</f>
        <v>34253</v>
      </c>
      <c r="H55" s="27">
        <f>'Study 1'!$E54</f>
        <v>0</v>
      </c>
      <c r="I55" s="4"/>
      <c r="J55" s="27">
        <f>'Study 1b'!$D54</f>
        <v>34253</v>
      </c>
      <c r="K55" s="27">
        <f>'Study 1b'!$E54</f>
        <v>0</v>
      </c>
      <c r="L55" s="4"/>
      <c r="M55" s="27">
        <f>'Study 3'!$D54</f>
        <v>34253</v>
      </c>
      <c r="N55" s="27">
        <f>'Study 3'!$E54</f>
        <v>0</v>
      </c>
      <c r="O55" s="4"/>
      <c r="P55" s="27">
        <f>'Study 3b'!$D54</f>
        <v>34253</v>
      </c>
      <c r="Q55" s="27">
        <f>'Study 3b'!$E54</f>
        <v>0</v>
      </c>
      <c r="R55" s="4"/>
      <c r="S55" s="27">
        <f>'Study 4a'!$D54</f>
        <v>34253</v>
      </c>
      <c r="T55" s="27">
        <f>'Study 4a'!$E54</f>
        <v>0</v>
      </c>
      <c r="U55" s="4"/>
      <c r="V55" s="27">
        <f>'Study 4b'!$D54</f>
        <v>34253</v>
      </c>
      <c r="W55" s="27">
        <f>'Study 4b'!$E54</f>
        <v>0</v>
      </c>
      <c r="X55" s="4"/>
      <c r="Y55" s="27">
        <f>'Study 5a'!$D54</f>
        <v>34253</v>
      </c>
      <c r="Z55" s="27">
        <f>'Study 5a'!$E54</f>
        <v>0</v>
      </c>
      <c r="AA55" s="4"/>
      <c r="AB55" s="27">
        <f>'Study 5b'!$D54</f>
        <v>34253</v>
      </c>
      <c r="AC55" s="27">
        <f>'Study 5b'!$E54</f>
        <v>0</v>
      </c>
      <c r="AD55" s="4"/>
      <c r="AE55" s="27">
        <f>'Study 6a'!$D54</f>
        <v>34253</v>
      </c>
      <c r="AF55" s="27">
        <f>'Study 6a'!$E54</f>
        <v>0</v>
      </c>
      <c r="AG55" s="4"/>
      <c r="AH55" s="27">
        <f>'Study 6b'!$D54</f>
        <v>34253</v>
      </c>
      <c r="AI55" s="27">
        <f>'Study 6b'!$E54</f>
        <v>0</v>
      </c>
      <c r="AJ55" s="4"/>
    </row>
    <row r="56" spans="1:36" x14ac:dyDescent="0.2">
      <c r="A56" s="18" t="s">
        <v>81</v>
      </c>
      <c r="B56" s="1" t="s">
        <v>79</v>
      </c>
      <c r="C56" s="4"/>
      <c r="D56" s="27">
        <f>'Study 2'!$D55</f>
        <v>10238</v>
      </c>
      <c r="E56" s="16">
        <f>'Study 2'!$E55</f>
        <v>0</v>
      </c>
      <c r="F56" s="4"/>
      <c r="G56" s="27">
        <f>'Study 1'!$D55</f>
        <v>10238</v>
      </c>
      <c r="H56" s="27">
        <f>'Study 1'!$E55</f>
        <v>0</v>
      </c>
      <c r="I56" s="4"/>
      <c r="J56" s="27">
        <f>'Study 1b'!$D55</f>
        <v>10238</v>
      </c>
      <c r="K56" s="27">
        <f>'Study 1b'!$E55</f>
        <v>0</v>
      </c>
      <c r="L56" s="4"/>
      <c r="M56" s="27">
        <f>'Study 3'!$D55</f>
        <v>10238</v>
      </c>
      <c r="N56" s="27">
        <f>'Study 3'!$E55</f>
        <v>2543</v>
      </c>
      <c r="O56" s="4"/>
      <c r="P56" s="27">
        <f>'Study 3b'!$D55</f>
        <v>10238</v>
      </c>
      <c r="Q56" s="27">
        <f>'Study 3b'!$E55</f>
        <v>0</v>
      </c>
      <c r="R56" s="4"/>
      <c r="S56" s="27">
        <f>'Study 4a'!$D55</f>
        <v>10238</v>
      </c>
      <c r="T56" s="27">
        <f>'Study 4a'!$E55</f>
        <v>3737</v>
      </c>
      <c r="U56" s="4"/>
      <c r="V56" s="27">
        <f>'Study 4b'!$D55</f>
        <v>10238</v>
      </c>
      <c r="W56" s="27">
        <f>'Study 4b'!$E55</f>
        <v>2819</v>
      </c>
      <c r="X56" s="4"/>
      <c r="Y56" s="27">
        <f>'Study 5a'!$D55</f>
        <v>10238</v>
      </c>
      <c r="Z56" s="27">
        <f>'Study 5a'!$E55</f>
        <v>2233</v>
      </c>
      <c r="AA56" s="4"/>
      <c r="AB56" s="27">
        <f>'Study 5b'!$D55</f>
        <v>10238</v>
      </c>
      <c r="AC56" s="27">
        <f>'Study 5b'!$E55</f>
        <v>790</v>
      </c>
      <c r="AD56" s="4"/>
      <c r="AE56" s="27">
        <f>'Study 6a'!$D55</f>
        <v>10238</v>
      </c>
      <c r="AF56" s="27">
        <f>'Study 6a'!$E55</f>
        <v>12</v>
      </c>
      <c r="AG56" s="4"/>
      <c r="AH56" s="27">
        <f>'Study 6b'!$D55</f>
        <v>10238</v>
      </c>
      <c r="AI56" s="27">
        <f>'Study 6b'!$E55</f>
        <v>0</v>
      </c>
      <c r="AJ56" s="4"/>
    </row>
    <row r="57" spans="1:36" x14ac:dyDescent="0.2">
      <c r="A57" s="18" t="s">
        <v>82</v>
      </c>
      <c r="B57" s="1" t="s">
        <v>83</v>
      </c>
      <c r="C57" s="4"/>
      <c r="D57" s="27">
        <f>'Study 2'!$D56</f>
        <v>10795</v>
      </c>
      <c r="E57" s="16">
        <f>'Study 2'!$E56</f>
        <v>0</v>
      </c>
      <c r="F57" s="4"/>
      <c r="G57" s="27">
        <f>'Study 1'!$D56</f>
        <v>10795</v>
      </c>
      <c r="H57" s="27">
        <f>'Study 1'!$E56</f>
        <v>0</v>
      </c>
      <c r="I57" s="4"/>
      <c r="J57" s="27">
        <f>'Study 1b'!$D56</f>
        <v>10795</v>
      </c>
      <c r="K57" s="27">
        <f>'Study 1b'!$E56</f>
        <v>0</v>
      </c>
      <c r="L57" s="4"/>
      <c r="M57" s="27">
        <f>'Study 3'!$D56</f>
        <v>10795</v>
      </c>
      <c r="N57" s="27">
        <f>'Study 3'!$E56</f>
        <v>0</v>
      </c>
      <c r="O57" s="4"/>
      <c r="P57" s="27">
        <f>'Study 3b'!$D56</f>
        <v>10795</v>
      </c>
      <c r="Q57" s="27">
        <f>'Study 3b'!$E56</f>
        <v>0</v>
      </c>
      <c r="R57" s="4"/>
      <c r="S57" s="27">
        <f>'Study 4a'!$D56</f>
        <v>10795</v>
      </c>
      <c r="T57" s="27">
        <f>'Study 4a'!$E56</f>
        <v>0</v>
      </c>
      <c r="U57" s="4"/>
      <c r="V57" s="27">
        <f>'Study 4b'!$D56</f>
        <v>10795</v>
      </c>
      <c r="W57" s="27">
        <f>'Study 4b'!$E56</f>
        <v>0</v>
      </c>
      <c r="X57" s="4"/>
      <c r="Y57" s="27">
        <f>'Study 5a'!$D56</f>
        <v>10795</v>
      </c>
      <c r="Z57" s="27">
        <f>'Study 5a'!$E56</f>
        <v>0</v>
      </c>
      <c r="AA57" s="4"/>
      <c r="AB57" s="27">
        <f>'Study 5b'!$D56</f>
        <v>10795</v>
      </c>
      <c r="AC57" s="27">
        <f>'Study 5b'!$E56</f>
        <v>0</v>
      </c>
      <c r="AD57" s="4"/>
      <c r="AE57" s="27">
        <f>'Study 6a'!$D56</f>
        <v>10795</v>
      </c>
      <c r="AF57" s="27">
        <f>'Study 6a'!$E56</f>
        <v>0</v>
      </c>
      <c r="AG57" s="4"/>
      <c r="AH57" s="27">
        <f>'Study 6b'!$D56</f>
        <v>10795</v>
      </c>
      <c r="AI57" s="27">
        <f>'Study 6b'!$E56</f>
        <v>0</v>
      </c>
      <c r="AJ57" s="4"/>
    </row>
    <row r="58" spans="1:36" x14ac:dyDescent="0.2">
      <c r="A58" s="18" t="s">
        <v>84</v>
      </c>
      <c r="B58" s="1" t="s">
        <v>83</v>
      </c>
      <c r="C58" s="4"/>
      <c r="D58" s="27">
        <f>'Study 2'!$D57</f>
        <v>3975</v>
      </c>
      <c r="E58" s="16">
        <f>'Study 2'!$E57</f>
        <v>0</v>
      </c>
      <c r="F58" s="4"/>
      <c r="G58" s="27">
        <f>'Study 1'!$D57</f>
        <v>3975</v>
      </c>
      <c r="H58" s="27">
        <f>'Study 1'!$E57</f>
        <v>0</v>
      </c>
      <c r="I58" s="4"/>
      <c r="J58" s="27">
        <f>'Study 1b'!$D57</f>
        <v>3975</v>
      </c>
      <c r="K58" s="27">
        <f>'Study 1b'!$E57</f>
        <v>0</v>
      </c>
      <c r="L58" s="4"/>
      <c r="M58" s="27">
        <f>'Study 3'!$D57</f>
        <v>3975</v>
      </c>
      <c r="N58" s="27">
        <f>'Study 3'!$E57</f>
        <v>0</v>
      </c>
      <c r="O58" s="4"/>
      <c r="P58" s="27">
        <f>'Study 3b'!$D57</f>
        <v>3975</v>
      </c>
      <c r="Q58" s="27">
        <f>'Study 3b'!$E57</f>
        <v>0</v>
      </c>
      <c r="R58" s="4"/>
      <c r="S58" s="27">
        <f>'Study 4a'!$D57</f>
        <v>3975</v>
      </c>
      <c r="T58" s="27">
        <f>'Study 4a'!$E57</f>
        <v>0</v>
      </c>
      <c r="U58" s="4"/>
      <c r="V58" s="27">
        <f>'Study 4b'!$D57</f>
        <v>3975</v>
      </c>
      <c r="W58" s="27">
        <f>'Study 4b'!$E57</f>
        <v>0</v>
      </c>
      <c r="X58" s="4"/>
      <c r="Y58" s="27">
        <f>'Study 5a'!$D57</f>
        <v>3975</v>
      </c>
      <c r="Z58" s="27">
        <f>'Study 5a'!$E57</f>
        <v>0</v>
      </c>
      <c r="AA58" s="4"/>
      <c r="AB58" s="27">
        <f>'Study 5b'!$D57</f>
        <v>3975</v>
      </c>
      <c r="AC58" s="27">
        <f>'Study 5b'!$E57</f>
        <v>0</v>
      </c>
      <c r="AD58" s="4"/>
      <c r="AE58" s="27">
        <f>'Study 6a'!$D57</f>
        <v>3975</v>
      </c>
      <c r="AF58" s="27">
        <f>'Study 6a'!$E57</f>
        <v>0</v>
      </c>
      <c r="AG58" s="4"/>
      <c r="AH58" s="27">
        <f>'Study 6b'!$D57</f>
        <v>3975</v>
      </c>
      <c r="AI58" s="27">
        <f>'Study 6b'!$E57</f>
        <v>0</v>
      </c>
      <c r="AJ58" s="4"/>
    </row>
    <row r="59" spans="1:36" x14ac:dyDescent="0.2">
      <c r="A59" s="18" t="s">
        <v>85</v>
      </c>
      <c r="B59" s="1" t="s">
        <v>83</v>
      </c>
      <c r="C59" s="4"/>
      <c r="D59" s="27">
        <f>'Study 2'!$D58</f>
        <v>11418</v>
      </c>
      <c r="E59" s="16">
        <f>'Study 2'!$E58</f>
        <v>0</v>
      </c>
      <c r="F59" s="4"/>
      <c r="G59" s="27">
        <f>'Study 1'!$D58</f>
        <v>11418</v>
      </c>
      <c r="H59" s="27">
        <f>'Study 1'!$E58</f>
        <v>0</v>
      </c>
      <c r="I59" s="4"/>
      <c r="J59" s="27">
        <f>'Study 1b'!$D58</f>
        <v>11418</v>
      </c>
      <c r="K59" s="27">
        <f>'Study 1b'!$E58</f>
        <v>0</v>
      </c>
      <c r="L59" s="4"/>
      <c r="M59" s="27">
        <f>'Study 3'!$D58</f>
        <v>11418</v>
      </c>
      <c r="N59" s="27">
        <f>'Study 3'!$E58</f>
        <v>0</v>
      </c>
      <c r="O59" s="4"/>
      <c r="P59" s="27">
        <f>'Study 3b'!$D58</f>
        <v>11418</v>
      </c>
      <c r="Q59" s="27">
        <f>'Study 3b'!$E58</f>
        <v>0</v>
      </c>
      <c r="R59" s="4"/>
      <c r="S59" s="27">
        <f>'Study 4a'!$D58</f>
        <v>11418</v>
      </c>
      <c r="T59" s="27">
        <f>'Study 4a'!$E58</f>
        <v>0</v>
      </c>
      <c r="U59" s="4"/>
      <c r="V59" s="27">
        <f>'Study 4b'!$D58</f>
        <v>11418</v>
      </c>
      <c r="W59" s="27">
        <f>'Study 4b'!$E58</f>
        <v>0</v>
      </c>
      <c r="X59" s="4"/>
      <c r="Y59" s="27">
        <f>'Study 5a'!$D58</f>
        <v>11418</v>
      </c>
      <c r="Z59" s="27">
        <f>'Study 5a'!$E58</f>
        <v>0</v>
      </c>
      <c r="AA59" s="4"/>
      <c r="AB59" s="27">
        <f>'Study 5b'!$D58</f>
        <v>11418</v>
      </c>
      <c r="AC59" s="27">
        <f>'Study 5b'!$E58</f>
        <v>0</v>
      </c>
      <c r="AD59" s="4"/>
      <c r="AE59" s="27">
        <f>'Study 6a'!$D58</f>
        <v>11418</v>
      </c>
      <c r="AF59" s="27">
        <f>'Study 6a'!$E58</f>
        <v>0</v>
      </c>
      <c r="AG59" s="4"/>
      <c r="AH59" s="27">
        <f>'Study 6b'!$D58</f>
        <v>11418</v>
      </c>
      <c r="AI59" s="27">
        <f>'Study 6b'!$E58</f>
        <v>0</v>
      </c>
      <c r="AJ59" s="4"/>
    </row>
    <row r="60" spans="1:36" x14ac:dyDescent="0.2">
      <c r="A60" s="18" t="s">
        <v>86</v>
      </c>
      <c r="B60" s="1" t="s">
        <v>83</v>
      </c>
      <c r="C60" s="4"/>
      <c r="D60" s="27">
        <f>'Study 2'!$D59</f>
        <v>239106</v>
      </c>
      <c r="E60" s="16">
        <f>'Study 2'!$E59</f>
        <v>0</v>
      </c>
      <c r="F60" s="4"/>
      <c r="G60" s="27">
        <f>'Study 1'!$D59</f>
        <v>239106</v>
      </c>
      <c r="H60" s="27">
        <f>'Study 1'!$E59</f>
        <v>13720</v>
      </c>
      <c r="I60" s="4"/>
      <c r="J60" s="27">
        <f>'Study 1b'!$D59</f>
        <v>239106</v>
      </c>
      <c r="K60" s="27">
        <f>'Study 1b'!$E59</f>
        <v>0</v>
      </c>
      <c r="L60" s="4"/>
      <c r="M60" s="27">
        <f>'Study 3'!$D59</f>
        <v>239106</v>
      </c>
      <c r="N60" s="27">
        <f>'Study 3'!$E59</f>
        <v>78277</v>
      </c>
      <c r="O60" s="4"/>
      <c r="P60" s="27">
        <f>'Study 3b'!$D59</f>
        <v>239106</v>
      </c>
      <c r="Q60" s="27">
        <f>'Study 3b'!$E59</f>
        <v>5719</v>
      </c>
      <c r="R60" s="4"/>
      <c r="S60" s="27">
        <f>'Study 4a'!$D59</f>
        <v>239106</v>
      </c>
      <c r="T60" s="27">
        <f>'Study 4a'!$E59</f>
        <v>109786</v>
      </c>
      <c r="U60" s="4"/>
      <c r="V60" s="27">
        <f>'Study 4b'!$D59</f>
        <v>239106</v>
      </c>
      <c r="W60" s="27">
        <f>'Study 4b'!$E59</f>
        <v>102019</v>
      </c>
      <c r="X60" s="4"/>
      <c r="Y60" s="27">
        <f>'Study 5a'!$D59</f>
        <v>239106</v>
      </c>
      <c r="Z60" s="27">
        <f>'Study 5a'!$E59</f>
        <v>78466</v>
      </c>
      <c r="AA60" s="4"/>
      <c r="AB60" s="27">
        <f>'Study 5b'!$D59</f>
        <v>239106</v>
      </c>
      <c r="AC60" s="27">
        <f>'Study 5b'!$E59</f>
        <v>46710</v>
      </c>
      <c r="AD60" s="4"/>
      <c r="AE60" s="27">
        <f>'Study 6a'!$D59</f>
        <v>239106</v>
      </c>
      <c r="AF60" s="27">
        <f>'Study 6a'!$E59</f>
        <v>44319</v>
      </c>
      <c r="AG60" s="4"/>
      <c r="AH60" s="27">
        <f>'Study 6b'!$D59</f>
        <v>239106</v>
      </c>
      <c r="AI60" s="27">
        <f>'Study 6b'!$E59</f>
        <v>21564</v>
      </c>
      <c r="AJ60" s="4"/>
    </row>
    <row r="61" spans="1:36" x14ac:dyDescent="0.2">
      <c r="A61" s="18" t="s">
        <v>87</v>
      </c>
      <c r="B61" s="1" t="s">
        <v>83</v>
      </c>
      <c r="C61" s="4"/>
      <c r="D61" s="27">
        <f>'Study 2'!$D60</f>
        <v>1225</v>
      </c>
      <c r="E61" s="16">
        <f>'Study 2'!$E60</f>
        <v>0</v>
      </c>
      <c r="F61" s="4"/>
      <c r="G61" s="27">
        <f>'Study 1'!$D60</f>
        <v>1225</v>
      </c>
      <c r="H61" s="27">
        <f>'Study 1'!$E60</f>
        <v>72</v>
      </c>
      <c r="I61" s="4"/>
      <c r="J61" s="27">
        <f>'Study 1b'!$D60</f>
        <v>1225</v>
      </c>
      <c r="K61" s="27">
        <f>'Study 1b'!$E60</f>
        <v>0</v>
      </c>
      <c r="L61" s="4"/>
      <c r="M61" s="27">
        <f>'Study 3'!$D60</f>
        <v>1225</v>
      </c>
      <c r="N61" s="27">
        <f>'Study 3'!$E60</f>
        <v>404</v>
      </c>
      <c r="O61" s="4"/>
      <c r="P61" s="27">
        <f>'Study 3b'!$D60</f>
        <v>1225</v>
      </c>
      <c r="Q61" s="27">
        <f>'Study 3b'!$E60</f>
        <v>30</v>
      </c>
      <c r="R61" s="4"/>
      <c r="S61" s="27">
        <f>'Study 4a'!$D60</f>
        <v>1225</v>
      </c>
      <c r="T61" s="27">
        <f>'Study 4a'!$E60</f>
        <v>567</v>
      </c>
      <c r="U61" s="4"/>
      <c r="V61" s="27">
        <f>'Study 4b'!$D60</f>
        <v>1225</v>
      </c>
      <c r="W61" s="27">
        <f>'Study 4b'!$E60</f>
        <v>526</v>
      </c>
      <c r="X61" s="4"/>
      <c r="Y61" s="27">
        <f>'Study 5a'!$D60</f>
        <v>1225</v>
      </c>
      <c r="Z61" s="27">
        <f>'Study 5a'!$E60</f>
        <v>407</v>
      </c>
      <c r="AA61" s="4"/>
      <c r="AB61" s="27">
        <f>'Study 5b'!$D60</f>
        <v>1225</v>
      </c>
      <c r="AC61" s="27">
        <f>'Study 5b'!$E60</f>
        <v>241</v>
      </c>
      <c r="AD61" s="4"/>
      <c r="AE61" s="27">
        <f>'Study 6a'!$D60</f>
        <v>1225</v>
      </c>
      <c r="AF61" s="27">
        <f>'Study 6a'!$E60</f>
        <v>228</v>
      </c>
      <c r="AG61" s="4"/>
      <c r="AH61" s="27">
        <f>'Study 6b'!$D60</f>
        <v>1225</v>
      </c>
      <c r="AI61" s="27">
        <f>'Study 6b'!$E60</f>
        <v>112</v>
      </c>
      <c r="AJ61" s="4"/>
    </row>
    <row r="62" spans="1:36" x14ac:dyDescent="0.2">
      <c r="A62" s="18" t="s">
        <v>88</v>
      </c>
      <c r="B62" s="1" t="s">
        <v>83</v>
      </c>
      <c r="C62" s="4"/>
      <c r="D62" s="27">
        <f>'Study 2'!$D61</f>
        <v>3413</v>
      </c>
      <c r="E62" s="16">
        <f>'Study 2'!$E61</f>
        <v>0</v>
      </c>
      <c r="F62" s="4"/>
      <c r="G62" s="27">
        <f>'Study 1'!$D61</f>
        <v>3413</v>
      </c>
      <c r="H62" s="27">
        <f>'Study 1'!$E61</f>
        <v>197</v>
      </c>
      <c r="I62" s="4"/>
      <c r="J62" s="27">
        <f>'Study 1b'!$D61</f>
        <v>3413</v>
      </c>
      <c r="K62" s="27">
        <f>'Study 1b'!$E61</f>
        <v>0</v>
      </c>
      <c r="L62" s="4"/>
      <c r="M62" s="27">
        <f>'Study 3'!$D61</f>
        <v>3413</v>
      </c>
      <c r="N62" s="27">
        <f>'Study 3'!$E61</f>
        <v>1120</v>
      </c>
      <c r="O62" s="4"/>
      <c r="P62" s="27">
        <f>'Study 3b'!$D61</f>
        <v>3413</v>
      </c>
      <c r="Q62" s="27">
        <f>'Study 3b'!$E61</f>
        <v>82</v>
      </c>
      <c r="R62" s="4"/>
      <c r="S62" s="27">
        <f>'Study 4a'!$D61</f>
        <v>3413</v>
      </c>
      <c r="T62" s="27">
        <f>'Study 4a'!$E61</f>
        <v>1572</v>
      </c>
      <c r="U62" s="4"/>
      <c r="V62" s="27">
        <f>'Study 4b'!$D61</f>
        <v>3413</v>
      </c>
      <c r="W62" s="27">
        <f>'Study 4b'!$E61</f>
        <v>1461</v>
      </c>
      <c r="X62" s="4"/>
      <c r="Y62" s="27">
        <f>'Study 5a'!$D61</f>
        <v>3413</v>
      </c>
      <c r="Z62" s="27">
        <f>'Study 5a'!$E61</f>
        <v>1123</v>
      </c>
      <c r="AA62" s="4"/>
      <c r="AB62" s="27">
        <f>'Study 5b'!$D61</f>
        <v>3413</v>
      </c>
      <c r="AC62" s="27">
        <f>'Study 5b'!$E61</f>
        <v>669</v>
      </c>
      <c r="AD62" s="4"/>
      <c r="AE62" s="27">
        <f>'Study 6a'!$D61</f>
        <v>3413</v>
      </c>
      <c r="AF62" s="27">
        <f>'Study 6a'!$E61</f>
        <v>635</v>
      </c>
      <c r="AG62" s="4"/>
      <c r="AH62" s="27">
        <f>'Study 6b'!$D61</f>
        <v>3413</v>
      </c>
      <c r="AI62" s="27">
        <f>'Study 6b'!$E61</f>
        <v>310</v>
      </c>
      <c r="AJ62" s="4"/>
    </row>
    <row r="63" spans="1:36" x14ac:dyDescent="0.2">
      <c r="A63" s="18" t="s">
        <v>89</v>
      </c>
      <c r="B63" s="1" t="s">
        <v>90</v>
      </c>
      <c r="C63" s="4"/>
      <c r="D63" s="27">
        <f>'Study 2'!$D62</f>
        <v>10795</v>
      </c>
      <c r="E63" s="16">
        <f>'Study 2'!$E62</f>
        <v>0</v>
      </c>
      <c r="F63" s="4"/>
      <c r="G63" s="27">
        <f>'Study 1'!$D62</f>
        <v>10795</v>
      </c>
      <c r="H63" s="27">
        <f>'Study 1'!$E62</f>
        <v>0</v>
      </c>
      <c r="I63" s="4"/>
      <c r="J63" s="27">
        <f>'Study 1b'!$D62</f>
        <v>10795</v>
      </c>
      <c r="K63" s="27">
        <f>'Study 1b'!$E62</f>
        <v>0</v>
      </c>
      <c r="L63" s="4"/>
      <c r="M63" s="27">
        <f>'Study 3'!$D62</f>
        <v>10795</v>
      </c>
      <c r="N63" s="27">
        <f>'Study 3'!$E62</f>
        <v>0</v>
      </c>
      <c r="O63" s="4"/>
      <c r="P63" s="27">
        <f>'Study 3b'!$D62</f>
        <v>10795</v>
      </c>
      <c r="Q63" s="27">
        <f>'Study 3b'!$E62</f>
        <v>0</v>
      </c>
      <c r="R63" s="4"/>
      <c r="S63" s="27">
        <f>'Study 4a'!$D62</f>
        <v>10795</v>
      </c>
      <c r="T63" s="27">
        <f>'Study 4a'!$E62</f>
        <v>0</v>
      </c>
      <c r="U63" s="4"/>
      <c r="V63" s="27">
        <f>'Study 4b'!$D62</f>
        <v>10795</v>
      </c>
      <c r="W63" s="27">
        <f>'Study 4b'!$E62</f>
        <v>0</v>
      </c>
      <c r="X63" s="4"/>
      <c r="Y63" s="27">
        <f>'Study 5a'!$D62</f>
        <v>10795</v>
      </c>
      <c r="Z63" s="27">
        <f>'Study 5a'!$E62</f>
        <v>0</v>
      </c>
      <c r="AA63" s="4"/>
      <c r="AB63" s="27">
        <f>'Study 5b'!$D62</f>
        <v>10795</v>
      </c>
      <c r="AC63" s="27">
        <f>'Study 5b'!$E62</f>
        <v>0</v>
      </c>
      <c r="AD63" s="4"/>
      <c r="AE63" s="27">
        <f>'Study 6a'!$D62</f>
        <v>10795</v>
      </c>
      <c r="AF63" s="27">
        <f>'Study 6a'!$E62</f>
        <v>0</v>
      </c>
      <c r="AG63" s="4"/>
      <c r="AH63" s="27">
        <f>'Study 6b'!$D62</f>
        <v>10795</v>
      </c>
      <c r="AI63" s="27">
        <f>'Study 6b'!$E62</f>
        <v>0</v>
      </c>
      <c r="AJ63" s="4"/>
    </row>
    <row r="64" spans="1:36" x14ac:dyDescent="0.2">
      <c r="A64" s="18" t="s">
        <v>91</v>
      </c>
      <c r="B64" s="1" t="s">
        <v>90</v>
      </c>
      <c r="C64" s="4"/>
      <c r="D64" s="27">
        <f>'Study 2'!$D63</f>
        <v>22836</v>
      </c>
      <c r="E64" s="16">
        <f>'Study 2'!$E63</f>
        <v>0</v>
      </c>
      <c r="F64" s="4"/>
      <c r="G64" s="27">
        <f>'Study 1'!$D63</f>
        <v>22836</v>
      </c>
      <c r="H64" s="27">
        <f>'Study 1'!$E63</f>
        <v>0</v>
      </c>
      <c r="I64" s="4"/>
      <c r="J64" s="27">
        <f>'Study 1b'!$D63</f>
        <v>22836</v>
      </c>
      <c r="K64" s="27">
        <f>'Study 1b'!$E63</f>
        <v>0</v>
      </c>
      <c r="L64" s="4"/>
      <c r="M64" s="27">
        <f>'Study 3'!$D63</f>
        <v>22836</v>
      </c>
      <c r="N64" s="27">
        <f>'Study 3'!$E63</f>
        <v>0</v>
      </c>
      <c r="O64" s="4"/>
      <c r="P64" s="27">
        <f>'Study 3b'!$D63</f>
        <v>22836</v>
      </c>
      <c r="Q64" s="27">
        <f>'Study 3b'!$E63</f>
        <v>0</v>
      </c>
      <c r="R64" s="4"/>
      <c r="S64" s="27">
        <f>'Study 4a'!$D63</f>
        <v>22836</v>
      </c>
      <c r="T64" s="27">
        <f>'Study 4a'!$E63</f>
        <v>0</v>
      </c>
      <c r="U64" s="4"/>
      <c r="V64" s="27">
        <f>'Study 4b'!$D63</f>
        <v>22836</v>
      </c>
      <c r="W64" s="27">
        <f>'Study 4b'!$E63</f>
        <v>0</v>
      </c>
      <c r="X64" s="4"/>
      <c r="Y64" s="27">
        <f>'Study 5a'!$D63</f>
        <v>22836</v>
      </c>
      <c r="Z64" s="27">
        <f>'Study 5a'!$E63</f>
        <v>0</v>
      </c>
      <c r="AA64" s="4"/>
      <c r="AB64" s="27">
        <f>'Study 5b'!$D63</f>
        <v>22836</v>
      </c>
      <c r="AC64" s="27">
        <f>'Study 5b'!$E63</f>
        <v>0</v>
      </c>
      <c r="AD64" s="4"/>
      <c r="AE64" s="27">
        <f>'Study 6a'!$D63</f>
        <v>22836</v>
      </c>
      <c r="AF64" s="27">
        <f>'Study 6a'!$E63</f>
        <v>0</v>
      </c>
      <c r="AG64" s="4"/>
      <c r="AH64" s="27">
        <f>'Study 6b'!$D63</f>
        <v>22836</v>
      </c>
      <c r="AI64" s="27">
        <f>'Study 6b'!$E63</f>
        <v>0</v>
      </c>
      <c r="AJ64" s="4"/>
    </row>
    <row r="65" spans="1:36" x14ac:dyDescent="0.2">
      <c r="A65" s="18" t="s">
        <v>92</v>
      </c>
      <c r="B65" s="1" t="s">
        <v>90</v>
      </c>
      <c r="C65" s="4"/>
      <c r="D65" s="27">
        <f>'Study 2'!$D64</f>
        <v>200000</v>
      </c>
      <c r="E65" s="16">
        <f>'Study 2'!$E64</f>
        <v>0</v>
      </c>
      <c r="F65" s="4"/>
      <c r="G65" s="27">
        <f>'Study 1'!$D64</f>
        <v>200000</v>
      </c>
      <c r="H65" s="27">
        <f>'Study 1'!$E64</f>
        <v>11476</v>
      </c>
      <c r="I65" s="4"/>
      <c r="J65" s="27">
        <f>'Study 1b'!$D64</f>
        <v>200000</v>
      </c>
      <c r="K65" s="27">
        <f>'Study 1b'!$E64</f>
        <v>0</v>
      </c>
      <c r="L65" s="4"/>
      <c r="M65" s="27">
        <f>'Study 3'!$D64</f>
        <v>200000</v>
      </c>
      <c r="N65" s="27">
        <f>'Study 3'!$E64</f>
        <v>65474</v>
      </c>
      <c r="O65" s="4"/>
      <c r="P65" s="27">
        <f>'Study 3b'!$D64</f>
        <v>200000</v>
      </c>
      <c r="Q65" s="27">
        <f>'Study 3b'!$E64</f>
        <v>4784</v>
      </c>
      <c r="R65" s="4"/>
      <c r="S65" s="27">
        <f>'Study 4a'!$D64</f>
        <v>200000</v>
      </c>
      <c r="T65" s="27">
        <f>'Study 4a'!$E64</f>
        <v>91831</v>
      </c>
      <c r="U65" s="4"/>
      <c r="V65" s="27">
        <f>'Study 4b'!$D64</f>
        <v>200000</v>
      </c>
      <c r="W65" s="27">
        <f>'Study 4b'!$E64</f>
        <v>85335</v>
      </c>
      <c r="X65" s="4"/>
      <c r="Y65" s="27">
        <f>'Study 5a'!$D64</f>
        <v>200000</v>
      </c>
      <c r="Z65" s="27">
        <f>'Study 5a'!$E64</f>
        <v>65545</v>
      </c>
      <c r="AA65" s="4"/>
      <c r="AB65" s="27">
        <f>'Study 5b'!$D64</f>
        <v>200000</v>
      </c>
      <c r="AC65" s="27">
        <f>'Study 5b'!$E64</f>
        <v>39072</v>
      </c>
      <c r="AD65" s="4"/>
      <c r="AE65" s="27">
        <f>'Study 6a'!$D64</f>
        <v>200000</v>
      </c>
      <c r="AF65" s="27">
        <f>'Study 6a'!$E64</f>
        <v>37072</v>
      </c>
      <c r="AG65" s="4"/>
      <c r="AH65" s="27">
        <f>'Study 6b'!$D64</f>
        <v>200000</v>
      </c>
      <c r="AI65" s="27">
        <f>'Study 6b'!$E64</f>
        <v>18037</v>
      </c>
      <c r="AJ65" s="4"/>
    </row>
    <row r="66" spans="1:36" x14ac:dyDescent="0.2">
      <c r="A66" s="18" t="s">
        <v>93</v>
      </c>
      <c r="B66" s="1" t="s">
        <v>90</v>
      </c>
      <c r="C66" s="4"/>
      <c r="D66" s="27">
        <f>'Study 2'!$D65</f>
        <v>16450</v>
      </c>
      <c r="E66" s="16">
        <f>'Study 2'!$E65</f>
        <v>0</v>
      </c>
      <c r="F66" s="4"/>
      <c r="G66" s="27">
        <f>'Study 1'!$D65</f>
        <v>16450</v>
      </c>
      <c r="H66" s="27">
        <f>'Study 1'!$E65</f>
        <v>945</v>
      </c>
      <c r="I66" s="4"/>
      <c r="J66" s="27">
        <f>'Study 1b'!$D65</f>
        <v>16450</v>
      </c>
      <c r="K66" s="27">
        <f>'Study 1b'!$E65</f>
        <v>0</v>
      </c>
      <c r="L66" s="4"/>
      <c r="M66" s="27">
        <f>'Study 3'!$D65</f>
        <v>16450</v>
      </c>
      <c r="N66" s="27">
        <f>'Study 3'!$E65</f>
        <v>5388</v>
      </c>
      <c r="O66" s="4"/>
      <c r="P66" s="27">
        <f>'Study 3b'!$D65</f>
        <v>16450</v>
      </c>
      <c r="Q66" s="27">
        <f>'Study 3b'!$E65</f>
        <v>395</v>
      </c>
      <c r="R66" s="4"/>
      <c r="S66" s="27">
        <f>'Study 4a'!$D65</f>
        <v>16450</v>
      </c>
      <c r="T66" s="27">
        <f>'Study 4a'!$E65</f>
        <v>7557</v>
      </c>
      <c r="U66" s="4"/>
      <c r="V66" s="27">
        <f>'Study 4b'!$D65</f>
        <v>16450</v>
      </c>
      <c r="W66" s="27">
        <f>'Study 4b'!$E65</f>
        <v>7023</v>
      </c>
      <c r="X66" s="4"/>
      <c r="Y66" s="27">
        <f>'Study 5a'!$D65</f>
        <v>16450</v>
      </c>
      <c r="Z66" s="27">
        <f>'Study 5a'!$E65</f>
        <v>5395</v>
      </c>
      <c r="AA66" s="4"/>
      <c r="AB66" s="27">
        <f>'Study 5b'!$D65</f>
        <v>16450</v>
      </c>
      <c r="AC66" s="27">
        <f>'Study 5b'!$E65</f>
        <v>3215</v>
      </c>
      <c r="AD66" s="4"/>
      <c r="AE66" s="27">
        <f>'Study 6a'!$D65</f>
        <v>16450</v>
      </c>
      <c r="AF66" s="27">
        <f>'Study 6a'!$E65</f>
        <v>3050</v>
      </c>
      <c r="AG66" s="4"/>
      <c r="AH66" s="27">
        <f>'Study 6b'!$D65</f>
        <v>16450</v>
      </c>
      <c r="AI66" s="27">
        <f>'Study 6b'!$E65</f>
        <v>1485</v>
      </c>
      <c r="AJ66" s="4"/>
    </row>
    <row r="67" spans="1:36" x14ac:dyDescent="0.2">
      <c r="A67" s="18" t="s">
        <v>94</v>
      </c>
      <c r="B67" s="1" t="s">
        <v>95</v>
      </c>
      <c r="C67" s="4"/>
      <c r="D67" s="27">
        <f>'Study 2'!$D66</f>
        <v>3975</v>
      </c>
      <c r="E67" s="16">
        <f>'Study 2'!$E66</f>
        <v>0</v>
      </c>
      <c r="F67" s="4"/>
      <c r="G67" s="27">
        <f>'Study 1'!$D66</f>
        <v>3975</v>
      </c>
      <c r="H67" s="27">
        <f>'Study 1'!$E66</f>
        <v>0</v>
      </c>
      <c r="I67" s="4"/>
      <c r="J67" s="27">
        <f>'Study 1b'!$D66</f>
        <v>3975</v>
      </c>
      <c r="K67" s="27">
        <f>'Study 1b'!$E66</f>
        <v>0</v>
      </c>
      <c r="L67" s="4"/>
      <c r="M67" s="27">
        <f>'Study 3'!$D66</f>
        <v>3975</v>
      </c>
      <c r="N67" s="27">
        <f>'Study 3'!$E66</f>
        <v>0</v>
      </c>
      <c r="O67" s="4"/>
      <c r="P67" s="27">
        <f>'Study 3b'!$D66</f>
        <v>3975</v>
      </c>
      <c r="Q67" s="27">
        <f>'Study 3b'!$E66</f>
        <v>0</v>
      </c>
      <c r="R67" s="4"/>
      <c r="S67" s="27">
        <f>'Study 4a'!$D66</f>
        <v>3975</v>
      </c>
      <c r="T67" s="27">
        <f>'Study 4a'!$E66</f>
        <v>0</v>
      </c>
      <c r="U67" s="4"/>
      <c r="V67" s="27">
        <f>'Study 4b'!$D66</f>
        <v>3975</v>
      </c>
      <c r="W67" s="27">
        <f>'Study 4b'!$E66</f>
        <v>0</v>
      </c>
      <c r="X67" s="4"/>
      <c r="Y67" s="27">
        <f>'Study 5a'!$D66</f>
        <v>3975</v>
      </c>
      <c r="Z67" s="27">
        <f>'Study 5a'!$E66</f>
        <v>0</v>
      </c>
      <c r="AA67" s="4"/>
      <c r="AB67" s="27">
        <f>'Study 5b'!$D66</f>
        <v>3975</v>
      </c>
      <c r="AC67" s="27">
        <f>'Study 5b'!$E66</f>
        <v>0</v>
      </c>
      <c r="AD67" s="4"/>
      <c r="AE67" s="27">
        <f>'Study 6a'!$D66</f>
        <v>3975</v>
      </c>
      <c r="AF67" s="27">
        <f>'Study 6a'!$E66</f>
        <v>0</v>
      </c>
      <c r="AG67" s="4"/>
      <c r="AH67" s="27">
        <f>'Study 6b'!$D66</f>
        <v>3975</v>
      </c>
      <c r="AI67" s="27">
        <f>'Study 6b'!$E66</f>
        <v>0</v>
      </c>
      <c r="AJ67" s="4"/>
    </row>
    <row r="68" spans="1:36" x14ac:dyDescent="0.2">
      <c r="A68" s="18" t="s">
        <v>96</v>
      </c>
      <c r="B68" s="1" t="s">
        <v>97</v>
      </c>
      <c r="C68" s="4"/>
      <c r="D68" s="27">
        <f>'Study 2'!$D67</f>
        <v>471</v>
      </c>
      <c r="E68" s="16">
        <f>'Study 2'!$E67</f>
        <v>0</v>
      </c>
      <c r="F68" s="4"/>
      <c r="G68" s="27">
        <f>'Study 1'!$D67</f>
        <v>471</v>
      </c>
      <c r="H68" s="27">
        <f>'Study 1'!$E67</f>
        <v>15</v>
      </c>
      <c r="I68" s="4"/>
      <c r="J68" s="27">
        <f>'Study 1b'!$D67</f>
        <v>471</v>
      </c>
      <c r="K68" s="27">
        <f>'Study 1b'!$E67</f>
        <v>0</v>
      </c>
      <c r="L68" s="4"/>
      <c r="M68" s="27">
        <f>'Study 3'!$D67</f>
        <v>471</v>
      </c>
      <c r="N68" s="27">
        <f>'Study 3'!$E67</f>
        <v>125</v>
      </c>
      <c r="O68" s="4"/>
      <c r="P68" s="27">
        <f>'Study 3b'!$D67</f>
        <v>471</v>
      </c>
      <c r="Q68" s="27">
        <f>'Study 3b'!$E67</f>
        <v>8</v>
      </c>
      <c r="R68" s="4"/>
      <c r="S68" s="27">
        <f>'Study 4a'!$D67</f>
        <v>471</v>
      </c>
      <c r="T68" s="27">
        <f>'Study 4a'!$E67</f>
        <v>203</v>
      </c>
      <c r="U68" s="4"/>
      <c r="V68" s="27">
        <f>'Study 4b'!$D67</f>
        <v>471</v>
      </c>
      <c r="W68" s="27">
        <f>'Study 4b'!$E67</f>
        <v>174</v>
      </c>
      <c r="X68" s="4"/>
      <c r="Y68" s="27">
        <f>'Study 5a'!$D67</f>
        <v>471</v>
      </c>
      <c r="Z68" s="27">
        <f>'Study 5a'!$E67</f>
        <v>111</v>
      </c>
      <c r="AA68" s="4"/>
      <c r="AB68" s="27">
        <f>'Study 5b'!$D67</f>
        <v>471</v>
      </c>
      <c r="AC68" s="27">
        <f>'Study 5b'!$E67</f>
        <v>50</v>
      </c>
      <c r="AD68" s="4"/>
      <c r="AE68" s="27">
        <f>'Study 6a'!$D67</f>
        <v>471</v>
      </c>
      <c r="AF68" s="27">
        <f>'Study 6a'!$E67</f>
        <v>52</v>
      </c>
      <c r="AG68" s="4"/>
      <c r="AH68" s="27">
        <f>'Study 6b'!$D67</f>
        <v>471</v>
      </c>
      <c r="AI68" s="27">
        <f>'Study 6b'!$E67</f>
        <v>24</v>
      </c>
      <c r="AJ68" s="4"/>
    </row>
    <row r="69" spans="1:36" x14ac:dyDescent="0.2">
      <c r="A69" s="18" t="s">
        <v>98</v>
      </c>
      <c r="B69" s="1" t="s">
        <v>99</v>
      </c>
      <c r="C69" s="4"/>
      <c r="D69" s="27">
        <f>'Study 2'!$D68</f>
        <v>11418</v>
      </c>
      <c r="E69" s="16">
        <f>'Study 2'!$E68</f>
        <v>0</v>
      </c>
      <c r="F69" s="4"/>
      <c r="G69" s="27">
        <f>'Study 1'!$D68</f>
        <v>11418</v>
      </c>
      <c r="H69" s="27">
        <f>'Study 1'!$E68</f>
        <v>0</v>
      </c>
      <c r="I69" s="4"/>
      <c r="J69" s="27">
        <f>'Study 1b'!$D68</f>
        <v>11418</v>
      </c>
      <c r="K69" s="27">
        <f>'Study 1b'!$E68</f>
        <v>0</v>
      </c>
      <c r="L69" s="4"/>
      <c r="M69" s="27">
        <f>'Study 3'!$D68</f>
        <v>11418</v>
      </c>
      <c r="N69" s="27">
        <f>'Study 3'!$E68</f>
        <v>0</v>
      </c>
      <c r="O69" s="4"/>
      <c r="P69" s="27">
        <f>'Study 3b'!$D68</f>
        <v>11418</v>
      </c>
      <c r="Q69" s="27">
        <f>'Study 3b'!$E68</f>
        <v>0</v>
      </c>
      <c r="R69" s="4"/>
      <c r="S69" s="27">
        <f>'Study 4a'!$D68</f>
        <v>11418</v>
      </c>
      <c r="T69" s="27">
        <f>'Study 4a'!$E68</f>
        <v>0</v>
      </c>
      <c r="U69" s="4"/>
      <c r="V69" s="27">
        <f>'Study 4b'!$D68</f>
        <v>11418</v>
      </c>
      <c r="W69" s="27">
        <f>'Study 4b'!$E68</f>
        <v>0</v>
      </c>
      <c r="X69" s="4"/>
      <c r="Y69" s="27">
        <f>'Study 5a'!$D68</f>
        <v>11418</v>
      </c>
      <c r="Z69" s="27">
        <f>'Study 5a'!$E68</f>
        <v>0</v>
      </c>
      <c r="AA69" s="4"/>
      <c r="AB69" s="27">
        <f>'Study 5b'!$D68</f>
        <v>11418</v>
      </c>
      <c r="AC69" s="27">
        <f>'Study 5b'!$E68</f>
        <v>0</v>
      </c>
      <c r="AD69" s="4"/>
      <c r="AE69" s="27">
        <f>'Study 6a'!$D68</f>
        <v>11418</v>
      </c>
      <c r="AF69" s="27">
        <f>'Study 6a'!$E68</f>
        <v>0</v>
      </c>
      <c r="AG69" s="4"/>
      <c r="AH69" s="27">
        <f>'Study 6b'!$D68</f>
        <v>11418</v>
      </c>
      <c r="AI69" s="27">
        <f>'Study 6b'!$E68</f>
        <v>0</v>
      </c>
      <c r="AJ69" s="4"/>
    </row>
    <row r="70" spans="1:36" x14ac:dyDescent="0.2">
      <c r="A70" s="18" t="s">
        <v>100</v>
      </c>
      <c r="B70" s="1" t="s">
        <v>101</v>
      </c>
      <c r="C70" s="4"/>
      <c r="D70" s="27">
        <f>'Study 2'!$D69</f>
        <v>11418</v>
      </c>
      <c r="E70" s="16">
        <f>'Study 2'!$E69</f>
        <v>0</v>
      </c>
      <c r="F70" s="4"/>
      <c r="G70" s="27">
        <f>'Study 1'!$D69</f>
        <v>11418</v>
      </c>
      <c r="H70" s="27">
        <f>'Study 1'!$E69</f>
        <v>0</v>
      </c>
      <c r="I70" s="4"/>
      <c r="J70" s="27">
        <f>'Study 1b'!$D69</f>
        <v>11418</v>
      </c>
      <c r="K70" s="27">
        <f>'Study 1b'!$E69</f>
        <v>0</v>
      </c>
      <c r="L70" s="4"/>
      <c r="M70" s="27">
        <f>'Study 3'!$D69</f>
        <v>11418</v>
      </c>
      <c r="N70" s="27">
        <f>'Study 3'!$E69</f>
        <v>0</v>
      </c>
      <c r="O70" s="4"/>
      <c r="P70" s="27">
        <f>'Study 3b'!$D69</f>
        <v>11418</v>
      </c>
      <c r="Q70" s="27">
        <f>'Study 3b'!$E69</f>
        <v>0</v>
      </c>
      <c r="R70" s="4"/>
      <c r="S70" s="27">
        <f>'Study 4a'!$D69</f>
        <v>11418</v>
      </c>
      <c r="T70" s="27">
        <f>'Study 4a'!$E69</f>
        <v>0</v>
      </c>
      <c r="U70" s="4"/>
      <c r="V70" s="27">
        <f>'Study 4b'!$D69</f>
        <v>11418</v>
      </c>
      <c r="W70" s="27">
        <f>'Study 4b'!$E69</f>
        <v>0</v>
      </c>
      <c r="X70" s="4"/>
      <c r="Y70" s="27">
        <f>'Study 5a'!$D69</f>
        <v>11418</v>
      </c>
      <c r="Z70" s="27">
        <f>'Study 5a'!$E69</f>
        <v>0</v>
      </c>
      <c r="AA70" s="4"/>
      <c r="AB70" s="27">
        <f>'Study 5b'!$D69</f>
        <v>11418</v>
      </c>
      <c r="AC70" s="27">
        <f>'Study 5b'!$E69</f>
        <v>0</v>
      </c>
      <c r="AD70" s="4"/>
      <c r="AE70" s="27">
        <f>'Study 6a'!$D69</f>
        <v>11418</v>
      </c>
      <c r="AF70" s="27">
        <f>'Study 6a'!$E69</f>
        <v>0</v>
      </c>
      <c r="AG70" s="4"/>
      <c r="AH70" s="27">
        <f>'Study 6b'!$D69</f>
        <v>11418</v>
      </c>
      <c r="AI70" s="27">
        <f>'Study 6b'!$E69</f>
        <v>0</v>
      </c>
      <c r="AJ70" s="4"/>
    </row>
    <row r="71" spans="1:36" x14ac:dyDescent="0.2">
      <c r="A71" s="18" t="s">
        <v>102</v>
      </c>
      <c r="B71" s="1" t="s">
        <v>103</v>
      </c>
      <c r="C71" s="4"/>
      <c r="D71" s="27">
        <f>'Study 2'!$D70</f>
        <v>5909</v>
      </c>
      <c r="E71" s="16">
        <f>'Study 2'!$E70</f>
        <v>0</v>
      </c>
      <c r="F71" s="4"/>
      <c r="G71" s="27">
        <f>'Study 1'!$D70</f>
        <v>5909</v>
      </c>
      <c r="H71" s="27">
        <f>'Study 1'!$E70</f>
        <v>175</v>
      </c>
      <c r="I71" s="4"/>
      <c r="J71" s="27">
        <f>'Study 1b'!$D70</f>
        <v>5909</v>
      </c>
      <c r="K71" s="27">
        <f>'Study 1b'!$E70</f>
        <v>0</v>
      </c>
      <c r="L71" s="4"/>
      <c r="M71" s="27">
        <f>'Study 3'!$D70</f>
        <v>5909</v>
      </c>
      <c r="N71" s="27">
        <f>'Study 3'!$E70</f>
        <v>1527</v>
      </c>
      <c r="O71" s="4"/>
      <c r="P71" s="27">
        <f>'Study 3b'!$D70</f>
        <v>5909</v>
      </c>
      <c r="Q71" s="27">
        <f>'Study 3b'!$E70</f>
        <v>81</v>
      </c>
      <c r="R71" s="4"/>
      <c r="S71" s="27">
        <f>'Study 4a'!$D70</f>
        <v>5909</v>
      </c>
      <c r="T71" s="27">
        <f>'Study 4a'!$E70</f>
        <v>2497</v>
      </c>
      <c r="U71" s="4"/>
      <c r="V71" s="27">
        <f>'Study 4b'!$D70</f>
        <v>5909</v>
      </c>
      <c r="W71" s="27">
        <f>'Study 4b'!$E70</f>
        <v>2139</v>
      </c>
      <c r="X71" s="4"/>
      <c r="Y71" s="27">
        <f>'Study 5a'!$D70</f>
        <v>5909</v>
      </c>
      <c r="Z71" s="27">
        <f>'Study 5a'!$E70</f>
        <v>1364</v>
      </c>
      <c r="AA71" s="4"/>
      <c r="AB71" s="27">
        <f>'Study 5b'!$D70</f>
        <v>5909</v>
      </c>
      <c r="AC71" s="27">
        <f>'Study 5b'!$E70</f>
        <v>602</v>
      </c>
      <c r="AD71" s="4"/>
      <c r="AE71" s="27">
        <f>'Study 6a'!$D70</f>
        <v>5909</v>
      </c>
      <c r="AF71" s="27">
        <f>'Study 6a'!$E70</f>
        <v>641</v>
      </c>
      <c r="AG71" s="4"/>
      <c r="AH71" s="27">
        <f>'Study 6b'!$D70</f>
        <v>5909</v>
      </c>
      <c r="AI71" s="27">
        <f>'Study 6b'!$E70</f>
        <v>289</v>
      </c>
      <c r="AJ71" s="4"/>
    </row>
    <row r="72" spans="1:36" x14ac:dyDescent="0.2">
      <c r="A72" s="18" t="s">
        <v>104</v>
      </c>
      <c r="B72" s="1" t="s">
        <v>105</v>
      </c>
      <c r="C72" s="4"/>
      <c r="D72" s="27">
        <f>'Study 2'!$D71</f>
        <v>7161</v>
      </c>
      <c r="E72" s="16">
        <f>'Study 2'!$E71</f>
        <v>0</v>
      </c>
      <c r="F72" s="4"/>
      <c r="G72" s="27">
        <f>'Study 1'!$D71</f>
        <v>7161</v>
      </c>
      <c r="H72" s="27">
        <f>'Study 1'!$E71</f>
        <v>412</v>
      </c>
      <c r="I72" s="4"/>
      <c r="J72" s="27">
        <f>'Study 1b'!$D71</f>
        <v>7161</v>
      </c>
      <c r="K72" s="27">
        <f>'Study 1b'!$E71</f>
        <v>0</v>
      </c>
      <c r="L72" s="4"/>
      <c r="M72" s="27">
        <f>'Study 3'!$D71</f>
        <v>7161</v>
      </c>
      <c r="N72" s="27">
        <f>'Study 3'!$E71</f>
        <v>2485</v>
      </c>
      <c r="O72" s="4"/>
      <c r="P72" s="27">
        <f>'Study 3b'!$D71</f>
        <v>7161</v>
      </c>
      <c r="Q72" s="27">
        <f>'Study 3b'!$E71</f>
        <v>172</v>
      </c>
      <c r="R72" s="4"/>
      <c r="S72" s="27">
        <f>'Study 4a'!$D71</f>
        <v>7161</v>
      </c>
      <c r="T72" s="27">
        <f>'Study 4a'!$E71</f>
        <v>3698</v>
      </c>
      <c r="U72" s="4"/>
      <c r="V72" s="27">
        <f>'Study 4b'!$D71</f>
        <v>7161</v>
      </c>
      <c r="W72" s="27">
        <f>'Study 4b'!$E71</f>
        <v>3251</v>
      </c>
      <c r="X72" s="4"/>
      <c r="Y72" s="27">
        <f>'Study 5a'!$D71</f>
        <v>7161</v>
      </c>
      <c r="Z72" s="27">
        <f>'Study 5a'!$E71</f>
        <v>2477</v>
      </c>
      <c r="AA72" s="4"/>
      <c r="AB72" s="27">
        <f>'Study 5b'!$D71</f>
        <v>7161</v>
      </c>
      <c r="AC72" s="27">
        <f>'Study 5b'!$E71</f>
        <v>1427</v>
      </c>
      <c r="AD72" s="4"/>
      <c r="AE72" s="27">
        <f>'Study 6a'!$D71</f>
        <v>7161</v>
      </c>
      <c r="AF72" s="27">
        <f>'Study 6a'!$E71</f>
        <v>1347</v>
      </c>
      <c r="AG72" s="4"/>
      <c r="AH72" s="27">
        <f>'Study 6b'!$D71</f>
        <v>7161</v>
      </c>
      <c r="AI72" s="27">
        <f>'Study 6b'!$E71</f>
        <v>646</v>
      </c>
      <c r="AJ72" s="4"/>
    </row>
    <row r="73" spans="1:36" x14ac:dyDescent="0.2">
      <c r="A73" s="18" t="s">
        <v>106</v>
      </c>
      <c r="B73" s="1" t="s">
        <v>107</v>
      </c>
      <c r="C73" s="4"/>
      <c r="D73" s="27">
        <f>'Study 2'!$D72</f>
        <v>10795</v>
      </c>
      <c r="E73" s="16">
        <f>'Study 2'!$E72</f>
        <v>0</v>
      </c>
      <c r="F73" s="4"/>
      <c r="G73" s="27">
        <f>'Study 1'!$D72</f>
        <v>10795</v>
      </c>
      <c r="H73" s="27">
        <f>'Study 1'!$E72</f>
        <v>0</v>
      </c>
      <c r="I73" s="4"/>
      <c r="J73" s="27">
        <f>'Study 1b'!$D72</f>
        <v>10795</v>
      </c>
      <c r="K73" s="27">
        <f>'Study 1b'!$E72</f>
        <v>0</v>
      </c>
      <c r="L73" s="4"/>
      <c r="M73" s="27">
        <f>'Study 3'!$D72</f>
        <v>10795</v>
      </c>
      <c r="N73" s="27">
        <f>'Study 3'!$E72</f>
        <v>0</v>
      </c>
      <c r="O73" s="4"/>
      <c r="P73" s="27">
        <f>'Study 3b'!$D72</f>
        <v>10795</v>
      </c>
      <c r="Q73" s="27">
        <f>'Study 3b'!$E72</f>
        <v>0</v>
      </c>
      <c r="R73" s="4"/>
      <c r="S73" s="27">
        <f>'Study 4a'!$D72</f>
        <v>10795</v>
      </c>
      <c r="T73" s="27">
        <f>'Study 4a'!$E72</f>
        <v>0</v>
      </c>
      <c r="U73" s="4"/>
      <c r="V73" s="27">
        <f>'Study 4b'!$D72</f>
        <v>10795</v>
      </c>
      <c r="W73" s="27">
        <f>'Study 4b'!$E72</f>
        <v>0</v>
      </c>
      <c r="X73" s="4"/>
      <c r="Y73" s="27">
        <f>'Study 5a'!$D72</f>
        <v>10795</v>
      </c>
      <c r="Z73" s="27">
        <f>'Study 5a'!$E72</f>
        <v>0</v>
      </c>
      <c r="AA73" s="4"/>
      <c r="AB73" s="27">
        <f>'Study 5b'!$D72</f>
        <v>10795</v>
      </c>
      <c r="AC73" s="27">
        <f>'Study 5b'!$E72</f>
        <v>0</v>
      </c>
      <c r="AD73" s="4"/>
      <c r="AE73" s="27">
        <f>'Study 6a'!$D72</f>
        <v>10795</v>
      </c>
      <c r="AF73" s="27">
        <f>'Study 6a'!$E72</f>
        <v>0</v>
      </c>
      <c r="AG73" s="4"/>
      <c r="AH73" s="27">
        <f>'Study 6b'!$D72</f>
        <v>10795</v>
      </c>
      <c r="AI73" s="27">
        <f>'Study 6b'!$E72</f>
        <v>0</v>
      </c>
      <c r="AJ73" s="4"/>
    </row>
    <row r="74" spans="1:36" x14ac:dyDescent="0.2">
      <c r="A74" s="18" t="s">
        <v>108</v>
      </c>
      <c r="B74" s="1" t="s">
        <v>107</v>
      </c>
      <c r="C74" s="4"/>
      <c r="D74" s="27">
        <f>'Study 2'!$D73</f>
        <v>2718</v>
      </c>
      <c r="E74" s="16">
        <f>'Study 2'!$E73</f>
        <v>0</v>
      </c>
      <c r="F74" s="4"/>
      <c r="G74" s="27">
        <f>'Study 1'!$D73</f>
        <v>2718</v>
      </c>
      <c r="H74" s="27">
        <f>'Study 1'!$E73</f>
        <v>81</v>
      </c>
      <c r="I74" s="4"/>
      <c r="J74" s="27">
        <f>'Study 1b'!$D73</f>
        <v>2718</v>
      </c>
      <c r="K74" s="27">
        <f>'Study 1b'!$E73</f>
        <v>0</v>
      </c>
      <c r="L74" s="4"/>
      <c r="M74" s="27">
        <f>'Study 3'!$D73</f>
        <v>2718</v>
      </c>
      <c r="N74" s="27">
        <f>'Study 3'!$E73</f>
        <v>705</v>
      </c>
      <c r="O74" s="4"/>
      <c r="P74" s="27">
        <f>'Study 3b'!$D73</f>
        <v>2718</v>
      </c>
      <c r="Q74" s="27">
        <f>'Study 3b'!$E73</f>
        <v>38</v>
      </c>
      <c r="R74" s="4"/>
      <c r="S74" s="27">
        <f>'Study 4a'!$D73</f>
        <v>2718</v>
      </c>
      <c r="T74" s="27">
        <f>'Study 4a'!$E73</f>
        <v>1151</v>
      </c>
      <c r="U74" s="4"/>
      <c r="V74" s="27">
        <f>'Study 4b'!$D73</f>
        <v>2718</v>
      </c>
      <c r="W74" s="27">
        <f>'Study 4b'!$E73</f>
        <v>985</v>
      </c>
      <c r="X74" s="4"/>
      <c r="Y74" s="27">
        <f>'Study 5a'!$D73</f>
        <v>2718</v>
      </c>
      <c r="Z74" s="27">
        <f>'Study 5a'!$E73</f>
        <v>629</v>
      </c>
      <c r="AA74" s="4"/>
      <c r="AB74" s="27">
        <f>'Study 5b'!$D73</f>
        <v>2718</v>
      </c>
      <c r="AC74" s="27">
        <f>'Study 5b'!$E73</f>
        <v>278</v>
      </c>
      <c r="AD74" s="4"/>
      <c r="AE74" s="27">
        <f>'Study 6a'!$D73</f>
        <v>2718</v>
      </c>
      <c r="AF74" s="27">
        <f>'Study 6a'!$E73</f>
        <v>296</v>
      </c>
      <c r="AG74" s="4"/>
      <c r="AH74" s="27">
        <f>'Study 6b'!$D73</f>
        <v>2718</v>
      </c>
      <c r="AI74" s="27">
        <f>'Study 6b'!$E73</f>
        <v>134</v>
      </c>
      <c r="AJ74" s="4"/>
    </row>
    <row r="75" spans="1:36" x14ac:dyDescent="0.2">
      <c r="A75" s="18" t="s">
        <v>109</v>
      </c>
      <c r="B75" s="1" t="s">
        <v>107</v>
      </c>
      <c r="C75" s="4"/>
      <c r="D75" s="27">
        <f>'Study 2'!$D74</f>
        <v>2786</v>
      </c>
      <c r="E75" s="16">
        <f>'Study 2'!$E74</f>
        <v>0</v>
      </c>
      <c r="F75" s="4"/>
      <c r="G75" s="27">
        <f>'Study 1'!$D74</f>
        <v>2786</v>
      </c>
      <c r="H75" s="27">
        <f>'Study 1'!$E74</f>
        <v>83</v>
      </c>
      <c r="I75" s="4"/>
      <c r="J75" s="27">
        <f>'Study 1b'!$D74</f>
        <v>2786</v>
      </c>
      <c r="K75" s="27">
        <f>'Study 1b'!$E74</f>
        <v>0</v>
      </c>
      <c r="L75" s="4"/>
      <c r="M75" s="27">
        <f>'Study 3'!$D74</f>
        <v>2786</v>
      </c>
      <c r="N75" s="27">
        <f>'Study 3'!$E74</f>
        <v>722</v>
      </c>
      <c r="O75" s="4"/>
      <c r="P75" s="27">
        <f>'Study 3b'!$D74</f>
        <v>2786</v>
      </c>
      <c r="Q75" s="27">
        <f>'Study 3b'!$E74</f>
        <v>38</v>
      </c>
      <c r="R75" s="4"/>
      <c r="S75" s="27">
        <f>'Study 4a'!$D74</f>
        <v>2786</v>
      </c>
      <c r="T75" s="27">
        <f>'Study 4a'!$E74</f>
        <v>1179</v>
      </c>
      <c r="U75" s="4"/>
      <c r="V75" s="27">
        <f>'Study 4b'!$D74</f>
        <v>2786</v>
      </c>
      <c r="W75" s="27">
        <f>'Study 4b'!$E74</f>
        <v>1010</v>
      </c>
      <c r="X75" s="4"/>
      <c r="Y75" s="27">
        <f>'Study 5a'!$D74</f>
        <v>2786</v>
      </c>
      <c r="Z75" s="27">
        <f>'Study 5a'!$E74</f>
        <v>645</v>
      </c>
      <c r="AA75" s="4"/>
      <c r="AB75" s="27">
        <f>'Study 5b'!$D74</f>
        <v>2786</v>
      </c>
      <c r="AC75" s="27">
        <f>'Study 5b'!$E74</f>
        <v>285</v>
      </c>
      <c r="AD75" s="4"/>
      <c r="AE75" s="27">
        <f>'Study 6a'!$D74</f>
        <v>2786</v>
      </c>
      <c r="AF75" s="27">
        <f>'Study 6a'!$E74</f>
        <v>304</v>
      </c>
      <c r="AG75" s="4"/>
      <c r="AH75" s="27">
        <f>'Study 6b'!$D74</f>
        <v>2786</v>
      </c>
      <c r="AI75" s="27">
        <f>'Study 6b'!$E74</f>
        <v>137</v>
      </c>
      <c r="AJ75" s="4"/>
    </row>
    <row r="76" spans="1:36" x14ac:dyDescent="0.2">
      <c r="A76" s="18" t="s">
        <v>110</v>
      </c>
      <c r="B76" s="1" t="s">
        <v>107</v>
      </c>
      <c r="C76" s="4"/>
      <c r="D76" s="27">
        <f>'Study 2'!$D75</f>
        <v>2651</v>
      </c>
      <c r="E76" s="16">
        <f>'Study 2'!$E75</f>
        <v>0</v>
      </c>
      <c r="F76" s="4"/>
      <c r="G76" s="27">
        <f>'Study 1'!$D75</f>
        <v>2651</v>
      </c>
      <c r="H76" s="27">
        <f>'Study 1'!$E75</f>
        <v>79</v>
      </c>
      <c r="I76" s="4"/>
      <c r="J76" s="27">
        <f>'Study 1b'!$D75</f>
        <v>2651</v>
      </c>
      <c r="K76" s="27">
        <f>'Study 1b'!$E75</f>
        <v>0</v>
      </c>
      <c r="L76" s="4"/>
      <c r="M76" s="27">
        <f>'Study 3'!$D75</f>
        <v>2651</v>
      </c>
      <c r="N76" s="27">
        <f>'Study 3'!$E75</f>
        <v>687</v>
      </c>
      <c r="O76" s="4"/>
      <c r="P76" s="27">
        <f>'Study 3b'!$D75</f>
        <v>2651</v>
      </c>
      <c r="Q76" s="27">
        <f>'Study 3b'!$E75</f>
        <v>38</v>
      </c>
      <c r="R76" s="4"/>
      <c r="S76" s="27">
        <f>'Study 4a'!$D75</f>
        <v>2651</v>
      </c>
      <c r="T76" s="27">
        <f>'Study 4a'!$E75</f>
        <v>1123</v>
      </c>
      <c r="U76" s="4"/>
      <c r="V76" s="27">
        <f>'Study 4b'!$D75</f>
        <v>2651</v>
      </c>
      <c r="W76" s="27">
        <f>'Study 4b'!$E75</f>
        <v>961</v>
      </c>
      <c r="X76" s="4"/>
      <c r="Y76" s="27">
        <f>'Study 5a'!$D75</f>
        <v>2651</v>
      </c>
      <c r="Z76" s="27">
        <f>'Study 5a'!$E75</f>
        <v>614</v>
      </c>
      <c r="AA76" s="4"/>
      <c r="AB76" s="27">
        <f>'Study 5b'!$D75</f>
        <v>2651</v>
      </c>
      <c r="AC76" s="27">
        <f>'Study 5b'!$E75</f>
        <v>272</v>
      </c>
      <c r="AD76" s="4"/>
      <c r="AE76" s="27">
        <f>'Study 6a'!$D75</f>
        <v>2651</v>
      </c>
      <c r="AF76" s="27">
        <f>'Study 6a'!$E75</f>
        <v>288</v>
      </c>
      <c r="AG76" s="4"/>
      <c r="AH76" s="27">
        <f>'Study 6b'!$D75</f>
        <v>2651</v>
      </c>
      <c r="AI76" s="27">
        <f>'Study 6b'!$E75</f>
        <v>131</v>
      </c>
      <c r="AJ76" s="4"/>
    </row>
    <row r="77" spans="1:36" x14ac:dyDescent="0.2">
      <c r="A77" s="18" t="s">
        <v>111</v>
      </c>
      <c r="B77" s="1" t="s">
        <v>24</v>
      </c>
      <c r="C77" s="4"/>
      <c r="D77" s="27">
        <f>'Study 2'!$D76</f>
        <v>7664</v>
      </c>
      <c r="E77" s="16">
        <f>'Study 2'!$E76</f>
        <v>0</v>
      </c>
      <c r="F77" s="4"/>
      <c r="G77" s="27">
        <f>'Study 1'!$D76</f>
        <v>7664</v>
      </c>
      <c r="H77" s="27">
        <f>'Study 1'!$E76</f>
        <v>0</v>
      </c>
      <c r="I77" s="4"/>
      <c r="J77" s="27">
        <f>'Study 1b'!$D76</f>
        <v>7664</v>
      </c>
      <c r="K77" s="27">
        <f>'Study 1b'!$E76</f>
        <v>0</v>
      </c>
      <c r="L77" s="4"/>
      <c r="M77" s="27">
        <f>'Study 3'!$D76</f>
        <v>7664</v>
      </c>
      <c r="N77" s="27">
        <f>'Study 3'!$E76</f>
        <v>2417</v>
      </c>
      <c r="O77" s="4"/>
      <c r="P77" s="27">
        <f>'Study 3b'!$D76</f>
        <v>7664</v>
      </c>
      <c r="Q77" s="27">
        <f>'Study 3b'!$E76</f>
        <v>0</v>
      </c>
      <c r="R77" s="4"/>
      <c r="S77" s="27">
        <f>'Study 4a'!$D76</f>
        <v>7664</v>
      </c>
      <c r="T77" s="27">
        <f>'Study 4a'!$E76</f>
        <v>3048</v>
      </c>
      <c r="U77" s="4"/>
      <c r="V77" s="27">
        <f>'Study 4b'!$D76</f>
        <v>7664</v>
      </c>
      <c r="W77" s="27">
        <f>'Study 4b'!$E76</f>
        <v>2492</v>
      </c>
      <c r="X77" s="4"/>
      <c r="Y77" s="27">
        <f>'Study 5a'!$D76</f>
        <v>7664</v>
      </c>
      <c r="Z77" s="27">
        <f>'Study 5a'!$E76</f>
        <v>2383</v>
      </c>
      <c r="AA77" s="4"/>
      <c r="AB77" s="27">
        <f>'Study 5b'!$D76</f>
        <v>7664</v>
      </c>
      <c r="AC77" s="27">
        <f>'Study 5b'!$E76</f>
        <v>1135</v>
      </c>
      <c r="AD77" s="4"/>
      <c r="AE77" s="27">
        <f>'Study 6a'!$D76</f>
        <v>7664</v>
      </c>
      <c r="AF77" s="27">
        <f>'Study 6a'!$E76</f>
        <v>15</v>
      </c>
      <c r="AG77" s="4"/>
      <c r="AH77" s="27">
        <f>'Study 6b'!$D76</f>
        <v>7664</v>
      </c>
      <c r="AI77" s="27">
        <f>'Study 6b'!$E76</f>
        <v>0</v>
      </c>
      <c r="AJ77" s="4"/>
    </row>
    <row r="78" spans="1:36" x14ac:dyDescent="0.2">
      <c r="A78" s="18" t="s">
        <v>112</v>
      </c>
      <c r="B78" s="1" t="s">
        <v>24</v>
      </c>
      <c r="C78" s="4"/>
      <c r="D78" s="27">
        <f>'Study 2'!$D77</f>
        <v>12796</v>
      </c>
      <c r="E78" s="16">
        <f>'Study 2'!$E77</f>
        <v>0</v>
      </c>
      <c r="F78" s="4"/>
      <c r="G78" s="27">
        <f>'Study 1'!$D77</f>
        <v>12796</v>
      </c>
      <c r="H78" s="27">
        <f>'Study 1'!$E77</f>
        <v>0</v>
      </c>
      <c r="I78" s="4"/>
      <c r="J78" s="27">
        <f>'Study 1b'!$D77</f>
        <v>12796</v>
      </c>
      <c r="K78" s="27">
        <f>'Study 1b'!$E77</f>
        <v>0</v>
      </c>
      <c r="L78" s="4"/>
      <c r="M78" s="27">
        <f>'Study 3'!$D77</f>
        <v>12796</v>
      </c>
      <c r="N78" s="27">
        <f>'Study 3'!$E77</f>
        <v>0</v>
      </c>
      <c r="O78" s="4"/>
      <c r="P78" s="27">
        <f>'Study 3b'!$D77</f>
        <v>12796</v>
      </c>
      <c r="Q78" s="27">
        <f>'Study 3b'!$E77</f>
        <v>0</v>
      </c>
      <c r="R78" s="4"/>
      <c r="S78" s="27">
        <f>'Study 4a'!$D77</f>
        <v>12796</v>
      </c>
      <c r="T78" s="27">
        <f>'Study 4a'!$E77</f>
        <v>0</v>
      </c>
      <c r="U78" s="4"/>
      <c r="V78" s="27">
        <f>'Study 4b'!$D77</f>
        <v>12796</v>
      </c>
      <c r="W78" s="27">
        <f>'Study 4b'!$E77</f>
        <v>0</v>
      </c>
      <c r="X78" s="4"/>
      <c r="Y78" s="27">
        <f>'Study 5a'!$D77</f>
        <v>12796</v>
      </c>
      <c r="Z78" s="27">
        <f>'Study 5a'!$E77</f>
        <v>0</v>
      </c>
      <c r="AA78" s="4"/>
      <c r="AB78" s="27">
        <f>'Study 5b'!$D77</f>
        <v>12796</v>
      </c>
      <c r="AC78" s="27">
        <f>'Study 5b'!$E77</f>
        <v>0</v>
      </c>
      <c r="AD78" s="4"/>
      <c r="AE78" s="27">
        <f>'Study 6a'!$D77</f>
        <v>12796</v>
      </c>
      <c r="AF78" s="27">
        <f>'Study 6a'!$E77</f>
        <v>0</v>
      </c>
      <c r="AG78" s="4"/>
      <c r="AH78" s="27">
        <f>'Study 6b'!$D77</f>
        <v>12796</v>
      </c>
      <c r="AI78" s="27">
        <f>'Study 6b'!$E77</f>
        <v>0</v>
      </c>
      <c r="AJ78" s="4"/>
    </row>
    <row r="79" spans="1:36" x14ac:dyDescent="0.2">
      <c r="A79" s="18" t="s">
        <v>113</v>
      </c>
      <c r="B79" s="1" t="s">
        <v>114</v>
      </c>
      <c r="C79" s="4"/>
      <c r="D79" s="27">
        <f>'Study 2'!$D78</f>
        <v>2665</v>
      </c>
      <c r="E79" s="16">
        <f>'Study 2'!$E78</f>
        <v>0</v>
      </c>
      <c r="F79" s="4"/>
      <c r="G79" s="27">
        <f>'Study 1'!$D78</f>
        <v>2665</v>
      </c>
      <c r="H79" s="27">
        <f>'Study 1'!$E78</f>
        <v>0</v>
      </c>
      <c r="I79" s="4"/>
      <c r="J79" s="27">
        <f>'Study 1b'!$D78</f>
        <v>2665</v>
      </c>
      <c r="K79" s="27">
        <f>'Study 1b'!$E78</f>
        <v>0</v>
      </c>
      <c r="L79" s="4"/>
      <c r="M79" s="27">
        <f>'Study 3'!$D78</f>
        <v>2665</v>
      </c>
      <c r="N79" s="27">
        <f>'Study 3'!$E78</f>
        <v>0</v>
      </c>
      <c r="O79" s="4"/>
      <c r="P79" s="27">
        <f>'Study 3b'!$D78</f>
        <v>2665</v>
      </c>
      <c r="Q79" s="27">
        <f>'Study 3b'!$E78</f>
        <v>0</v>
      </c>
      <c r="R79" s="4"/>
      <c r="S79" s="27">
        <f>'Study 4a'!$D78</f>
        <v>2665</v>
      </c>
      <c r="T79" s="27">
        <f>'Study 4a'!$E78</f>
        <v>0</v>
      </c>
      <c r="U79" s="4"/>
      <c r="V79" s="27">
        <f>'Study 4b'!$D78</f>
        <v>2665</v>
      </c>
      <c r="W79" s="27">
        <f>'Study 4b'!$E78</f>
        <v>0</v>
      </c>
      <c r="X79" s="4"/>
      <c r="Y79" s="27">
        <f>'Study 5a'!$D78</f>
        <v>2665</v>
      </c>
      <c r="Z79" s="27">
        <f>'Study 5a'!$E78</f>
        <v>0</v>
      </c>
      <c r="AA79" s="4"/>
      <c r="AB79" s="27">
        <f>'Study 5b'!$D78</f>
        <v>2665</v>
      </c>
      <c r="AC79" s="27">
        <f>'Study 5b'!$E78</f>
        <v>0</v>
      </c>
      <c r="AD79" s="4"/>
      <c r="AE79" s="27">
        <f>'Study 6a'!$D78</f>
        <v>2665</v>
      </c>
      <c r="AF79" s="27">
        <f>'Study 6a'!$E78</f>
        <v>0</v>
      </c>
      <c r="AG79" s="4"/>
      <c r="AH79" s="27">
        <f>'Study 6b'!$D78</f>
        <v>2665</v>
      </c>
      <c r="AI79" s="27">
        <f>'Study 6b'!$E78</f>
        <v>0</v>
      </c>
      <c r="AJ79" s="4"/>
    </row>
    <row r="80" spans="1:36" x14ac:dyDescent="0.2">
      <c r="A80" s="18" t="s">
        <v>115</v>
      </c>
      <c r="B80" s="1" t="s">
        <v>116</v>
      </c>
      <c r="C80" s="4"/>
      <c r="D80" s="27">
        <f>'Study 2'!$D79</f>
        <v>4866</v>
      </c>
      <c r="E80" s="16">
        <f>'Study 2'!$E79</f>
        <v>0</v>
      </c>
      <c r="F80" s="4"/>
      <c r="G80" s="27">
        <f>'Study 1'!$D79</f>
        <v>4866</v>
      </c>
      <c r="H80" s="27">
        <f>'Study 1'!$E79</f>
        <v>0</v>
      </c>
      <c r="I80" s="4"/>
      <c r="J80" s="27">
        <f>'Study 1b'!$D79</f>
        <v>4866</v>
      </c>
      <c r="K80" s="27">
        <f>'Study 1b'!$E79</f>
        <v>0</v>
      </c>
      <c r="L80" s="4"/>
      <c r="M80" s="27">
        <f>'Study 3'!$D79</f>
        <v>4866</v>
      </c>
      <c r="N80" s="27">
        <f>'Study 3'!$E79</f>
        <v>0</v>
      </c>
      <c r="O80" s="4"/>
      <c r="P80" s="27">
        <f>'Study 3b'!$D79</f>
        <v>4866</v>
      </c>
      <c r="Q80" s="27">
        <f>'Study 3b'!$E79</f>
        <v>0</v>
      </c>
      <c r="R80" s="4"/>
      <c r="S80" s="27">
        <f>'Study 4a'!$D79</f>
        <v>4866</v>
      </c>
      <c r="T80" s="27">
        <f>'Study 4a'!$E79</f>
        <v>0</v>
      </c>
      <c r="U80" s="4"/>
      <c r="V80" s="27">
        <f>'Study 4b'!$D79</f>
        <v>4866</v>
      </c>
      <c r="W80" s="27">
        <f>'Study 4b'!$E79</f>
        <v>0</v>
      </c>
      <c r="X80" s="4"/>
      <c r="Y80" s="27">
        <f>'Study 5a'!$D79</f>
        <v>4866</v>
      </c>
      <c r="Z80" s="27">
        <f>'Study 5a'!$E79</f>
        <v>0</v>
      </c>
      <c r="AA80" s="4"/>
      <c r="AB80" s="27">
        <f>'Study 5b'!$D79</f>
        <v>4866</v>
      </c>
      <c r="AC80" s="27">
        <f>'Study 5b'!$E79</f>
        <v>0</v>
      </c>
      <c r="AD80" s="4"/>
      <c r="AE80" s="27">
        <f>'Study 6a'!$D79</f>
        <v>4866</v>
      </c>
      <c r="AF80" s="27">
        <f>'Study 6a'!$E79</f>
        <v>0</v>
      </c>
      <c r="AG80" s="4"/>
      <c r="AH80" s="27">
        <f>'Study 6b'!$D79</f>
        <v>4866</v>
      </c>
      <c r="AI80" s="27">
        <f>'Study 6b'!$E79</f>
        <v>0</v>
      </c>
      <c r="AJ80" s="4"/>
    </row>
    <row r="81" spans="1:36" x14ac:dyDescent="0.2">
      <c r="A81" s="18" t="s">
        <v>117</v>
      </c>
      <c r="B81" s="1" t="s">
        <v>116</v>
      </c>
      <c r="C81" s="4"/>
      <c r="D81" s="27">
        <f>'Study 2'!$D80</f>
        <v>15000</v>
      </c>
      <c r="E81" s="16">
        <f>'Study 2'!$E80</f>
        <v>0</v>
      </c>
      <c r="F81" s="4"/>
      <c r="G81" s="27">
        <f>'Study 1'!$D80</f>
        <v>15000</v>
      </c>
      <c r="H81" s="27">
        <f>'Study 1'!$E80</f>
        <v>0</v>
      </c>
      <c r="I81" s="4"/>
      <c r="J81" s="27">
        <f>'Study 1b'!$D80</f>
        <v>15000</v>
      </c>
      <c r="K81" s="27">
        <f>'Study 1b'!$E80</f>
        <v>0</v>
      </c>
      <c r="L81" s="4"/>
      <c r="M81" s="27">
        <f>'Study 3'!$D80</f>
        <v>15000</v>
      </c>
      <c r="N81" s="27">
        <f>'Study 3'!$E80</f>
        <v>0</v>
      </c>
      <c r="O81" s="4"/>
      <c r="P81" s="27">
        <f>'Study 3b'!$D80</f>
        <v>15000</v>
      </c>
      <c r="Q81" s="27">
        <f>'Study 3b'!$E80</f>
        <v>0</v>
      </c>
      <c r="R81" s="4"/>
      <c r="S81" s="27">
        <f>'Study 4a'!$D80</f>
        <v>15000</v>
      </c>
      <c r="T81" s="27">
        <f>'Study 4a'!$E80</f>
        <v>0</v>
      </c>
      <c r="U81" s="4"/>
      <c r="V81" s="27">
        <f>'Study 4b'!$D80</f>
        <v>15000</v>
      </c>
      <c r="W81" s="27">
        <f>'Study 4b'!$E80</f>
        <v>0</v>
      </c>
      <c r="X81" s="4"/>
      <c r="Y81" s="27">
        <f>'Study 5a'!$D80</f>
        <v>15000</v>
      </c>
      <c r="Z81" s="27">
        <f>'Study 5a'!$E80</f>
        <v>0</v>
      </c>
      <c r="AA81" s="4"/>
      <c r="AB81" s="27">
        <f>'Study 5b'!$D80</f>
        <v>15000</v>
      </c>
      <c r="AC81" s="27">
        <f>'Study 5b'!$E80</f>
        <v>0</v>
      </c>
      <c r="AD81" s="4"/>
      <c r="AE81" s="27">
        <f>'Study 6a'!$D80</f>
        <v>15000</v>
      </c>
      <c r="AF81" s="27">
        <f>'Study 6a'!$E80</f>
        <v>0</v>
      </c>
      <c r="AG81" s="4"/>
      <c r="AH81" s="27">
        <f>'Study 6b'!$D80</f>
        <v>15000</v>
      </c>
      <c r="AI81" s="27">
        <f>'Study 6b'!$E80</f>
        <v>0</v>
      </c>
      <c r="AJ81" s="4"/>
    </row>
    <row r="82" spans="1:36" x14ac:dyDescent="0.2">
      <c r="A82" s="18" t="s">
        <v>118</v>
      </c>
      <c r="B82" s="1" t="s">
        <v>116</v>
      </c>
      <c r="C82" s="4"/>
      <c r="D82" s="27">
        <f>'Study 2'!$D81</f>
        <v>22000</v>
      </c>
      <c r="E82" s="16">
        <f>'Study 2'!$E81</f>
        <v>0</v>
      </c>
      <c r="F82" s="4"/>
      <c r="G82" s="27">
        <f>'Study 1'!$D81</f>
        <v>22000</v>
      </c>
      <c r="H82" s="27">
        <f>'Study 1'!$E81</f>
        <v>0</v>
      </c>
      <c r="I82" s="4"/>
      <c r="J82" s="27">
        <f>'Study 1b'!$D81</f>
        <v>22000</v>
      </c>
      <c r="K82" s="27">
        <f>'Study 1b'!$E81</f>
        <v>0</v>
      </c>
      <c r="L82" s="4"/>
      <c r="M82" s="27">
        <f>'Study 3'!$D81</f>
        <v>22000</v>
      </c>
      <c r="N82" s="27">
        <f>'Study 3'!$E81</f>
        <v>6931</v>
      </c>
      <c r="O82" s="4"/>
      <c r="P82" s="27">
        <f>'Study 3b'!$D81</f>
        <v>22000</v>
      </c>
      <c r="Q82" s="27">
        <f>'Study 3b'!$E81</f>
        <v>0</v>
      </c>
      <c r="R82" s="4"/>
      <c r="S82" s="27">
        <f>'Study 4a'!$D81</f>
        <v>22000</v>
      </c>
      <c r="T82" s="27">
        <f>'Study 4a'!$E81</f>
        <v>8741</v>
      </c>
      <c r="U82" s="4"/>
      <c r="V82" s="27">
        <f>'Study 4b'!$D81</f>
        <v>22000</v>
      </c>
      <c r="W82" s="27">
        <f>'Study 4b'!$E81</f>
        <v>7149</v>
      </c>
      <c r="X82" s="4"/>
      <c r="Y82" s="27">
        <f>'Study 5a'!$D81</f>
        <v>22000</v>
      </c>
      <c r="Z82" s="27">
        <f>'Study 5a'!$E81</f>
        <v>6811</v>
      </c>
      <c r="AA82" s="4"/>
      <c r="AB82" s="27">
        <f>'Study 5b'!$D81</f>
        <v>22000</v>
      </c>
      <c r="AC82" s="27">
        <f>'Study 5b'!$E81</f>
        <v>3255</v>
      </c>
      <c r="AD82" s="4"/>
      <c r="AE82" s="27">
        <f>'Study 6a'!$D81</f>
        <v>22000</v>
      </c>
      <c r="AF82" s="27">
        <f>'Study 6a'!$E81</f>
        <v>41</v>
      </c>
      <c r="AG82" s="4"/>
      <c r="AH82" s="27">
        <f>'Study 6b'!$D81</f>
        <v>22000</v>
      </c>
      <c r="AI82" s="27">
        <f>'Study 6b'!$E81</f>
        <v>0</v>
      </c>
      <c r="AJ82" s="4"/>
    </row>
    <row r="83" spans="1:36" x14ac:dyDescent="0.2">
      <c r="A83" s="18" t="s">
        <v>119</v>
      </c>
      <c r="B83" s="1" t="s">
        <v>116</v>
      </c>
      <c r="C83" s="4"/>
      <c r="D83" s="27">
        <f>'Study 2'!$D82</f>
        <v>53969</v>
      </c>
      <c r="E83" s="16">
        <f>'Study 2'!$E82</f>
        <v>0</v>
      </c>
      <c r="F83" s="4"/>
      <c r="G83" s="27">
        <f>'Study 1'!$D82</f>
        <v>53969</v>
      </c>
      <c r="H83" s="27">
        <f>'Study 1'!$E82</f>
        <v>0</v>
      </c>
      <c r="I83" s="4"/>
      <c r="J83" s="27">
        <f>'Study 1b'!$D82</f>
        <v>53969</v>
      </c>
      <c r="K83" s="27">
        <f>'Study 1b'!$E82</f>
        <v>0</v>
      </c>
      <c r="L83" s="4"/>
      <c r="M83" s="27">
        <f>'Study 3'!$D82</f>
        <v>53969</v>
      </c>
      <c r="N83" s="27">
        <f>'Study 3'!$E82</f>
        <v>0</v>
      </c>
      <c r="O83" s="4"/>
      <c r="P83" s="27">
        <f>'Study 3b'!$D82</f>
        <v>53969</v>
      </c>
      <c r="Q83" s="27">
        <f>'Study 3b'!$E82</f>
        <v>0</v>
      </c>
      <c r="R83" s="4"/>
      <c r="S83" s="27">
        <f>'Study 4a'!$D82</f>
        <v>53969</v>
      </c>
      <c r="T83" s="27">
        <f>'Study 4a'!$E82</f>
        <v>0</v>
      </c>
      <c r="U83" s="4"/>
      <c r="V83" s="27">
        <f>'Study 4b'!$D82</f>
        <v>53969</v>
      </c>
      <c r="W83" s="27">
        <f>'Study 4b'!$E82</f>
        <v>0</v>
      </c>
      <c r="X83" s="4"/>
      <c r="Y83" s="27">
        <f>'Study 5a'!$D82</f>
        <v>53969</v>
      </c>
      <c r="Z83" s="27">
        <f>'Study 5a'!$E82</f>
        <v>0</v>
      </c>
      <c r="AA83" s="4"/>
      <c r="AB83" s="27">
        <f>'Study 5b'!$D82</f>
        <v>53969</v>
      </c>
      <c r="AC83" s="27">
        <f>'Study 5b'!$E82</f>
        <v>0</v>
      </c>
      <c r="AD83" s="4"/>
      <c r="AE83" s="27">
        <f>'Study 6a'!$D82</f>
        <v>53969</v>
      </c>
      <c r="AF83" s="27">
        <f>'Study 6a'!$E82</f>
        <v>0</v>
      </c>
      <c r="AG83" s="4"/>
      <c r="AH83" s="27">
        <f>'Study 6b'!$D82</f>
        <v>53969</v>
      </c>
      <c r="AI83" s="27">
        <f>'Study 6b'!$E82</f>
        <v>0</v>
      </c>
      <c r="AJ83" s="4"/>
    </row>
    <row r="84" spans="1:36" x14ac:dyDescent="0.2">
      <c r="A84" s="18" t="s">
        <v>120</v>
      </c>
      <c r="B84" s="1" t="s">
        <v>116</v>
      </c>
      <c r="C84" s="4"/>
      <c r="D84" s="27">
        <f>'Study 2'!$D83</f>
        <v>19877</v>
      </c>
      <c r="E84" s="16">
        <f>'Study 2'!$E83</f>
        <v>0</v>
      </c>
      <c r="F84" s="4"/>
      <c r="G84" s="27">
        <f>'Study 1'!$D83</f>
        <v>19877</v>
      </c>
      <c r="H84" s="27">
        <f>'Study 1'!$E83</f>
        <v>0</v>
      </c>
      <c r="I84" s="4"/>
      <c r="J84" s="27">
        <f>'Study 1b'!$D83</f>
        <v>19877</v>
      </c>
      <c r="K84" s="27">
        <f>'Study 1b'!$E83</f>
        <v>0</v>
      </c>
      <c r="L84" s="4"/>
      <c r="M84" s="27">
        <f>'Study 3'!$D83</f>
        <v>19877</v>
      </c>
      <c r="N84" s="27">
        <f>'Study 3'!$E83</f>
        <v>0</v>
      </c>
      <c r="O84" s="4"/>
      <c r="P84" s="27">
        <f>'Study 3b'!$D83</f>
        <v>19877</v>
      </c>
      <c r="Q84" s="27">
        <f>'Study 3b'!$E83</f>
        <v>0</v>
      </c>
      <c r="R84" s="4"/>
      <c r="S84" s="27">
        <f>'Study 4a'!$D83</f>
        <v>19877</v>
      </c>
      <c r="T84" s="27">
        <f>'Study 4a'!$E83</f>
        <v>0</v>
      </c>
      <c r="U84" s="4"/>
      <c r="V84" s="27">
        <f>'Study 4b'!$D83</f>
        <v>19877</v>
      </c>
      <c r="W84" s="27">
        <f>'Study 4b'!$E83</f>
        <v>0</v>
      </c>
      <c r="X84" s="4"/>
      <c r="Y84" s="27">
        <f>'Study 5a'!$D83</f>
        <v>19877</v>
      </c>
      <c r="Z84" s="27">
        <f>'Study 5a'!$E83</f>
        <v>0</v>
      </c>
      <c r="AA84" s="4"/>
      <c r="AB84" s="27">
        <f>'Study 5b'!$D83</f>
        <v>19877</v>
      </c>
      <c r="AC84" s="27">
        <f>'Study 5b'!$E83</f>
        <v>0</v>
      </c>
      <c r="AD84" s="4"/>
      <c r="AE84" s="27">
        <f>'Study 6a'!$D83</f>
        <v>19877</v>
      </c>
      <c r="AF84" s="27">
        <f>'Study 6a'!$E83</f>
        <v>0</v>
      </c>
      <c r="AG84" s="4"/>
      <c r="AH84" s="27">
        <f>'Study 6b'!$D83</f>
        <v>19877</v>
      </c>
      <c r="AI84" s="27">
        <f>'Study 6b'!$E83</f>
        <v>0</v>
      </c>
      <c r="AJ84" s="4"/>
    </row>
    <row r="85" spans="1:36" x14ac:dyDescent="0.2">
      <c r="A85" s="18" t="s">
        <v>121</v>
      </c>
      <c r="B85" s="1" t="s">
        <v>116</v>
      </c>
      <c r="C85" s="4"/>
      <c r="D85" s="27">
        <f>'Study 2'!$D84</f>
        <v>57089</v>
      </c>
      <c r="E85" s="16">
        <f>'Study 2'!$E84</f>
        <v>0</v>
      </c>
      <c r="F85" s="4"/>
      <c r="G85" s="27">
        <f>'Study 1'!$D84</f>
        <v>57089</v>
      </c>
      <c r="H85" s="27">
        <f>'Study 1'!$E84</f>
        <v>0</v>
      </c>
      <c r="I85" s="4"/>
      <c r="J85" s="27">
        <f>'Study 1b'!$D84</f>
        <v>57089</v>
      </c>
      <c r="K85" s="27">
        <f>'Study 1b'!$E84</f>
        <v>0</v>
      </c>
      <c r="L85" s="4"/>
      <c r="M85" s="27">
        <f>'Study 3'!$D84</f>
        <v>57089</v>
      </c>
      <c r="N85" s="27">
        <f>'Study 3'!$E84</f>
        <v>0</v>
      </c>
      <c r="O85" s="4"/>
      <c r="P85" s="27">
        <f>'Study 3b'!$D84</f>
        <v>57089</v>
      </c>
      <c r="Q85" s="27">
        <f>'Study 3b'!$E84</f>
        <v>0</v>
      </c>
      <c r="R85" s="4"/>
      <c r="S85" s="27">
        <f>'Study 4a'!$D84</f>
        <v>57089</v>
      </c>
      <c r="T85" s="27">
        <f>'Study 4a'!$E84</f>
        <v>0</v>
      </c>
      <c r="U85" s="4"/>
      <c r="V85" s="27">
        <f>'Study 4b'!$D84</f>
        <v>57089</v>
      </c>
      <c r="W85" s="27">
        <f>'Study 4b'!$E84</f>
        <v>0</v>
      </c>
      <c r="X85" s="4"/>
      <c r="Y85" s="27">
        <f>'Study 5a'!$D84</f>
        <v>57089</v>
      </c>
      <c r="Z85" s="27">
        <f>'Study 5a'!$E84</f>
        <v>0</v>
      </c>
      <c r="AA85" s="4"/>
      <c r="AB85" s="27">
        <f>'Study 5b'!$D84</f>
        <v>57089</v>
      </c>
      <c r="AC85" s="27">
        <f>'Study 5b'!$E84</f>
        <v>0</v>
      </c>
      <c r="AD85" s="4"/>
      <c r="AE85" s="27">
        <f>'Study 6a'!$D84</f>
        <v>57089</v>
      </c>
      <c r="AF85" s="27">
        <f>'Study 6a'!$E84</f>
        <v>0</v>
      </c>
      <c r="AG85" s="4"/>
      <c r="AH85" s="27">
        <f>'Study 6b'!$D84</f>
        <v>57089</v>
      </c>
      <c r="AI85" s="27">
        <f>'Study 6b'!$E84</f>
        <v>0</v>
      </c>
      <c r="AJ85" s="4"/>
    </row>
    <row r="86" spans="1:36" x14ac:dyDescent="0.2">
      <c r="A86" s="18" t="s">
        <v>122</v>
      </c>
      <c r="B86" s="1" t="s">
        <v>116</v>
      </c>
      <c r="C86" s="4"/>
      <c r="D86" s="27">
        <f>'Study 2'!$D85</f>
        <v>41125</v>
      </c>
      <c r="E86" s="16">
        <f>'Study 2'!$E85</f>
        <v>0</v>
      </c>
      <c r="F86" s="4"/>
      <c r="G86" s="27">
        <f>'Study 1'!$D85</f>
        <v>41125</v>
      </c>
      <c r="H86" s="27">
        <f>'Study 1'!$E85</f>
        <v>0</v>
      </c>
      <c r="I86" s="4"/>
      <c r="J86" s="27">
        <f>'Study 1b'!$D85</f>
        <v>41125</v>
      </c>
      <c r="K86" s="27">
        <f>'Study 1b'!$E85</f>
        <v>0</v>
      </c>
      <c r="L86" s="4"/>
      <c r="M86" s="27">
        <f>'Study 3'!$D85</f>
        <v>41125</v>
      </c>
      <c r="N86" s="27">
        <f>'Study 3'!$E85</f>
        <v>12954</v>
      </c>
      <c r="O86" s="4"/>
      <c r="P86" s="27">
        <f>'Study 3b'!$D85</f>
        <v>41125</v>
      </c>
      <c r="Q86" s="27">
        <f>'Study 3b'!$E85</f>
        <v>0</v>
      </c>
      <c r="R86" s="4"/>
      <c r="S86" s="27">
        <f>'Study 4a'!$D85</f>
        <v>41125</v>
      </c>
      <c r="T86" s="27">
        <f>'Study 4a'!$E85</f>
        <v>16336</v>
      </c>
      <c r="U86" s="4"/>
      <c r="V86" s="27">
        <f>'Study 4b'!$D85</f>
        <v>41125</v>
      </c>
      <c r="W86" s="27">
        <f>'Study 4b'!$E85</f>
        <v>13363</v>
      </c>
      <c r="X86" s="4"/>
      <c r="Y86" s="27">
        <f>'Study 5a'!$D85</f>
        <v>41125</v>
      </c>
      <c r="Z86" s="27">
        <f>'Study 5a'!$E85</f>
        <v>12728</v>
      </c>
      <c r="AA86" s="4"/>
      <c r="AB86" s="27">
        <f>'Study 5b'!$D85</f>
        <v>41125</v>
      </c>
      <c r="AC86" s="27">
        <f>'Study 5b'!$E85</f>
        <v>6082</v>
      </c>
      <c r="AD86" s="4"/>
      <c r="AE86" s="27">
        <f>'Study 6a'!$D85</f>
        <v>41125</v>
      </c>
      <c r="AF86" s="27">
        <f>'Study 6a'!$E85</f>
        <v>78</v>
      </c>
      <c r="AG86" s="4"/>
      <c r="AH86" s="27">
        <f>'Study 6b'!$D85</f>
        <v>41125</v>
      </c>
      <c r="AI86" s="27">
        <f>'Study 6b'!$E85</f>
        <v>0</v>
      </c>
      <c r="AJ86" s="4"/>
    </row>
    <row r="87" spans="1:36" x14ac:dyDescent="0.2">
      <c r="A87" s="18" t="s">
        <v>123</v>
      </c>
      <c r="B87" s="1" t="s">
        <v>116</v>
      </c>
      <c r="C87" s="4"/>
      <c r="D87" s="27">
        <f>'Study 2'!$D86</f>
        <v>17064</v>
      </c>
      <c r="E87" s="16">
        <f>'Study 2'!$E86</f>
        <v>0</v>
      </c>
      <c r="F87" s="4"/>
      <c r="G87" s="27">
        <f>'Study 1'!$D86</f>
        <v>17064</v>
      </c>
      <c r="H87" s="27">
        <f>'Study 1'!$E86</f>
        <v>0</v>
      </c>
      <c r="I87" s="4"/>
      <c r="J87" s="27">
        <f>'Study 1b'!$D86</f>
        <v>17064</v>
      </c>
      <c r="K87" s="27">
        <f>'Study 1b'!$E86</f>
        <v>0</v>
      </c>
      <c r="L87" s="4"/>
      <c r="M87" s="27">
        <f>'Study 3'!$D86</f>
        <v>17064</v>
      </c>
      <c r="N87" s="27">
        <f>'Study 3'!$E86</f>
        <v>5377</v>
      </c>
      <c r="O87" s="4"/>
      <c r="P87" s="27">
        <f>'Study 3b'!$D86</f>
        <v>17064</v>
      </c>
      <c r="Q87" s="27">
        <f>'Study 3b'!$E86</f>
        <v>0</v>
      </c>
      <c r="R87" s="4"/>
      <c r="S87" s="27">
        <f>'Study 4a'!$D86</f>
        <v>17064</v>
      </c>
      <c r="T87" s="27">
        <f>'Study 4a'!$E86</f>
        <v>6781</v>
      </c>
      <c r="U87" s="4"/>
      <c r="V87" s="27">
        <f>'Study 4b'!$D86</f>
        <v>17064</v>
      </c>
      <c r="W87" s="27">
        <f>'Study 4b'!$E86</f>
        <v>5547</v>
      </c>
      <c r="X87" s="4"/>
      <c r="Y87" s="27">
        <f>'Study 5a'!$D86</f>
        <v>17064</v>
      </c>
      <c r="Z87" s="27">
        <f>'Study 5a'!$E86</f>
        <v>5282</v>
      </c>
      <c r="AA87" s="4"/>
      <c r="AB87" s="27">
        <f>'Study 5b'!$D86</f>
        <v>17064</v>
      </c>
      <c r="AC87" s="27">
        <f>'Study 5b'!$E86</f>
        <v>2524</v>
      </c>
      <c r="AD87" s="4"/>
      <c r="AE87" s="27">
        <f>'Study 6a'!$D86</f>
        <v>17064</v>
      </c>
      <c r="AF87" s="27">
        <f>'Study 6a'!$E86</f>
        <v>33</v>
      </c>
      <c r="AG87" s="4"/>
      <c r="AH87" s="27">
        <f>'Study 6b'!$D86</f>
        <v>17064</v>
      </c>
      <c r="AI87" s="27">
        <f>'Study 6b'!$E86</f>
        <v>0</v>
      </c>
      <c r="AJ87" s="4"/>
    </row>
    <row r="88" spans="1:36" x14ac:dyDescent="0.2">
      <c r="A88" s="18" t="s">
        <v>124</v>
      </c>
      <c r="B88" s="1" t="s">
        <v>125</v>
      </c>
      <c r="C88" s="4"/>
      <c r="D88" s="27">
        <f>'Study 2'!$D87</f>
        <v>1832</v>
      </c>
      <c r="E88" s="16">
        <f>'Study 2'!$E87</f>
        <v>0</v>
      </c>
      <c r="F88" s="4"/>
      <c r="G88" s="27">
        <f>'Study 1'!$D87</f>
        <v>1832</v>
      </c>
      <c r="H88" s="27">
        <f>'Study 1'!$E87</f>
        <v>0</v>
      </c>
      <c r="I88" s="4"/>
      <c r="J88" s="27">
        <f>'Study 1b'!$D87</f>
        <v>1832</v>
      </c>
      <c r="K88" s="27">
        <f>'Study 1b'!$E87</f>
        <v>0</v>
      </c>
      <c r="L88" s="4"/>
      <c r="M88" s="27">
        <f>'Study 3'!$D87</f>
        <v>1832</v>
      </c>
      <c r="N88" s="27">
        <f>'Study 3'!$E87</f>
        <v>0</v>
      </c>
      <c r="O88" s="4"/>
      <c r="P88" s="27">
        <f>'Study 3b'!$D87</f>
        <v>1832</v>
      </c>
      <c r="Q88" s="27">
        <f>'Study 3b'!$E87</f>
        <v>0</v>
      </c>
      <c r="R88" s="4"/>
      <c r="S88" s="27">
        <f>'Study 4a'!$D87</f>
        <v>1832</v>
      </c>
      <c r="T88" s="27">
        <f>'Study 4a'!$E87</f>
        <v>0</v>
      </c>
      <c r="U88" s="4"/>
      <c r="V88" s="27">
        <f>'Study 4b'!$D87</f>
        <v>1832</v>
      </c>
      <c r="W88" s="27">
        <f>'Study 4b'!$E87</f>
        <v>0</v>
      </c>
      <c r="X88" s="4"/>
      <c r="Y88" s="27">
        <f>'Study 5a'!$D87</f>
        <v>1832</v>
      </c>
      <c r="Z88" s="27">
        <f>'Study 5a'!$E87</f>
        <v>0</v>
      </c>
      <c r="AA88" s="4"/>
      <c r="AB88" s="27">
        <f>'Study 5b'!$D87</f>
        <v>1832</v>
      </c>
      <c r="AC88" s="27">
        <f>'Study 5b'!$E87</f>
        <v>0</v>
      </c>
      <c r="AD88" s="4"/>
      <c r="AE88" s="27">
        <f>'Study 6a'!$D87</f>
        <v>1832</v>
      </c>
      <c r="AF88" s="27">
        <f>'Study 6a'!$E87</f>
        <v>0</v>
      </c>
      <c r="AG88" s="4"/>
      <c r="AH88" s="27">
        <f>'Study 6b'!$D87</f>
        <v>1832</v>
      </c>
      <c r="AI88" s="27">
        <f>'Study 6b'!$E87</f>
        <v>0</v>
      </c>
      <c r="AJ88" s="4"/>
    </row>
    <row r="89" spans="1:36" x14ac:dyDescent="0.2">
      <c r="A89" s="18" t="s">
        <v>126</v>
      </c>
      <c r="B89" s="1" t="s">
        <v>127</v>
      </c>
      <c r="C89" s="4"/>
      <c r="D89" s="27">
        <f>'Study 2'!$D88</f>
        <v>132990</v>
      </c>
      <c r="E89" s="16">
        <f>'Study 2'!$E88</f>
        <v>0</v>
      </c>
      <c r="F89" s="4"/>
      <c r="G89" s="27">
        <f>'Study 1'!$D88</f>
        <v>132990</v>
      </c>
      <c r="H89" s="27">
        <f>'Study 1'!$E88</f>
        <v>0</v>
      </c>
      <c r="I89" s="4"/>
      <c r="J89" s="27">
        <f>'Study 1b'!$D88</f>
        <v>132990</v>
      </c>
      <c r="K89" s="27">
        <f>'Study 1b'!$E88</f>
        <v>0</v>
      </c>
      <c r="L89" s="4"/>
      <c r="M89" s="27">
        <f>'Study 3'!$D88</f>
        <v>132990</v>
      </c>
      <c r="N89" s="27">
        <f>'Study 3'!$E88</f>
        <v>0</v>
      </c>
      <c r="O89" s="4"/>
      <c r="P89" s="27">
        <f>'Study 3b'!$D88</f>
        <v>132990</v>
      </c>
      <c r="Q89" s="27">
        <f>'Study 3b'!$E88</f>
        <v>0</v>
      </c>
      <c r="R89" s="4"/>
      <c r="S89" s="27">
        <f>'Study 4a'!$D88</f>
        <v>132990</v>
      </c>
      <c r="T89" s="27">
        <f>'Study 4a'!$E88</f>
        <v>0</v>
      </c>
      <c r="U89" s="4"/>
      <c r="V89" s="27">
        <f>'Study 4b'!$D88</f>
        <v>132990</v>
      </c>
      <c r="W89" s="27">
        <f>'Study 4b'!$E88</f>
        <v>0</v>
      </c>
      <c r="X89" s="4"/>
      <c r="Y89" s="27">
        <f>'Study 5a'!$D88</f>
        <v>132990</v>
      </c>
      <c r="Z89" s="27">
        <f>'Study 5a'!$E88</f>
        <v>0</v>
      </c>
      <c r="AA89" s="4"/>
      <c r="AB89" s="27">
        <f>'Study 5b'!$D88</f>
        <v>132990</v>
      </c>
      <c r="AC89" s="27">
        <f>'Study 5b'!$E88</f>
        <v>0</v>
      </c>
      <c r="AD89" s="4"/>
      <c r="AE89" s="27">
        <f>'Study 6a'!$D88</f>
        <v>132990</v>
      </c>
      <c r="AF89" s="27">
        <f>'Study 6a'!$E88</f>
        <v>0</v>
      </c>
      <c r="AG89" s="4"/>
      <c r="AH89" s="27">
        <f>'Study 6b'!$D88</f>
        <v>132990</v>
      </c>
      <c r="AI89" s="27">
        <f>'Study 6b'!$E88</f>
        <v>0</v>
      </c>
      <c r="AJ89" s="4"/>
    </row>
    <row r="90" spans="1:36" x14ac:dyDescent="0.2">
      <c r="A90" s="18" t="s">
        <v>128</v>
      </c>
      <c r="B90" s="1" t="s">
        <v>129</v>
      </c>
      <c r="C90" s="4"/>
      <c r="D90" s="27">
        <f>'Study 2'!$D89</f>
        <v>10000</v>
      </c>
      <c r="E90" s="16">
        <f>'Study 2'!$E89</f>
        <v>0</v>
      </c>
      <c r="F90" s="4"/>
      <c r="G90" s="27">
        <f>'Study 1'!$D89</f>
        <v>10000</v>
      </c>
      <c r="H90" s="27">
        <f>'Study 1'!$E89</f>
        <v>294</v>
      </c>
      <c r="I90" s="4"/>
      <c r="J90" s="27">
        <f>'Study 1b'!$D89</f>
        <v>10000</v>
      </c>
      <c r="K90" s="27">
        <f>'Study 1b'!$E89</f>
        <v>0</v>
      </c>
      <c r="L90" s="4"/>
      <c r="M90" s="27">
        <f>'Study 3'!$D89</f>
        <v>10000</v>
      </c>
      <c r="N90" s="27">
        <f>'Study 3'!$E89</f>
        <v>2582</v>
      </c>
      <c r="O90" s="4"/>
      <c r="P90" s="27">
        <f>'Study 3b'!$D89</f>
        <v>10000</v>
      </c>
      <c r="Q90" s="27">
        <f>'Study 3b'!$E89</f>
        <v>137</v>
      </c>
      <c r="R90" s="4"/>
      <c r="S90" s="27">
        <f>'Study 4a'!$D89</f>
        <v>10000</v>
      </c>
      <c r="T90" s="27">
        <f>'Study 4a'!$E89</f>
        <v>4220</v>
      </c>
      <c r="U90" s="4"/>
      <c r="V90" s="27">
        <f>'Study 4b'!$D89</f>
        <v>10000</v>
      </c>
      <c r="W90" s="27">
        <f>'Study 4b'!$E89</f>
        <v>3615</v>
      </c>
      <c r="X90" s="4"/>
      <c r="Y90" s="27">
        <f>'Study 5a'!$D89</f>
        <v>10000</v>
      </c>
      <c r="Z90" s="27">
        <f>'Study 5a'!$E89</f>
        <v>2304</v>
      </c>
      <c r="AA90" s="4"/>
      <c r="AB90" s="27">
        <f>'Study 5b'!$D89</f>
        <v>10000</v>
      </c>
      <c r="AC90" s="27">
        <f>'Study 5b'!$E89</f>
        <v>1019</v>
      </c>
      <c r="AD90" s="4"/>
      <c r="AE90" s="27">
        <f>'Study 6a'!$D89</f>
        <v>10000</v>
      </c>
      <c r="AF90" s="27">
        <f>'Study 6a'!$E89</f>
        <v>1083</v>
      </c>
      <c r="AG90" s="4"/>
      <c r="AH90" s="27">
        <f>'Study 6b'!$D89</f>
        <v>10000</v>
      </c>
      <c r="AI90" s="27">
        <f>'Study 6b'!$E89</f>
        <v>488</v>
      </c>
      <c r="AJ90" s="4"/>
    </row>
    <row r="91" spans="1:36" x14ac:dyDescent="0.2">
      <c r="A91" s="18" t="s">
        <v>130</v>
      </c>
      <c r="B91" s="1" t="s">
        <v>131</v>
      </c>
      <c r="C91" s="4"/>
      <c r="D91" s="27">
        <f>'Study 2'!$D90</f>
        <v>12796</v>
      </c>
      <c r="E91" s="16">
        <f>'Study 2'!$E90</f>
        <v>0</v>
      </c>
      <c r="F91" s="4"/>
      <c r="G91" s="27">
        <f>'Study 1'!$D90</f>
        <v>12796</v>
      </c>
      <c r="H91" s="27">
        <f>'Study 1'!$E90</f>
        <v>376</v>
      </c>
      <c r="I91" s="4"/>
      <c r="J91" s="27">
        <f>'Study 1b'!$D90</f>
        <v>12796</v>
      </c>
      <c r="K91" s="27">
        <f>'Study 1b'!$E90</f>
        <v>0</v>
      </c>
      <c r="L91" s="4"/>
      <c r="M91" s="27">
        <f>'Study 3'!$D90</f>
        <v>12796</v>
      </c>
      <c r="N91" s="27">
        <f>'Study 3'!$E90</f>
        <v>3303</v>
      </c>
      <c r="O91" s="4"/>
      <c r="P91" s="27">
        <f>'Study 3b'!$D90</f>
        <v>12796</v>
      </c>
      <c r="Q91" s="27">
        <f>'Study 3b'!$E90</f>
        <v>175</v>
      </c>
      <c r="R91" s="4"/>
      <c r="S91" s="27">
        <f>'Study 4a'!$D90</f>
        <v>12796</v>
      </c>
      <c r="T91" s="27">
        <f>'Study 4a'!$E90</f>
        <v>5398</v>
      </c>
      <c r="U91" s="4"/>
      <c r="V91" s="27">
        <f>'Study 4b'!$D90</f>
        <v>12796</v>
      </c>
      <c r="W91" s="27">
        <f>'Study 4b'!$E90</f>
        <v>4625</v>
      </c>
      <c r="X91" s="4"/>
      <c r="Y91" s="27">
        <f>'Study 5a'!$D90</f>
        <v>12796</v>
      </c>
      <c r="Z91" s="27">
        <f>'Study 5a'!$E90</f>
        <v>2947</v>
      </c>
      <c r="AA91" s="4"/>
      <c r="AB91" s="27">
        <f>'Study 5b'!$D90</f>
        <v>12796</v>
      </c>
      <c r="AC91" s="27">
        <f>'Study 5b'!$E90</f>
        <v>1303</v>
      </c>
      <c r="AD91" s="4"/>
      <c r="AE91" s="27">
        <f>'Study 6a'!$D90</f>
        <v>12796</v>
      </c>
      <c r="AF91" s="27">
        <f>'Study 6a'!$E90</f>
        <v>1386</v>
      </c>
      <c r="AG91" s="4"/>
      <c r="AH91" s="27">
        <f>'Study 6b'!$D90</f>
        <v>12796</v>
      </c>
      <c r="AI91" s="27">
        <f>'Study 6b'!$E90</f>
        <v>624</v>
      </c>
      <c r="AJ91" s="4"/>
    </row>
    <row r="92" spans="1:36" x14ac:dyDescent="0.2">
      <c r="A92" s="18" t="s">
        <v>132</v>
      </c>
      <c r="B92" s="1" t="s">
        <v>131</v>
      </c>
      <c r="C92" s="4"/>
      <c r="D92" s="27">
        <f>'Study 2'!$D91</f>
        <v>7664</v>
      </c>
      <c r="E92" s="16">
        <f>'Study 2'!$E91</f>
        <v>0</v>
      </c>
      <c r="F92" s="4"/>
      <c r="G92" s="27">
        <f>'Study 1'!$D91</f>
        <v>7664</v>
      </c>
      <c r="H92" s="27">
        <f>'Study 1'!$E91</f>
        <v>226</v>
      </c>
      <c r="I92" s="4"/>
      <c r="J92" s="27">
        <f>'Study 1b'!$D91</f>
        <v>7664</v>
      </c>
      <c r="K92" s="27">
        <f>'Study 1b'!$E91</f>
        <v>0</v>
      </c>
      <c r="L92" s="4"/>
      <c r="M92" s="27">
        <f>'Study 3'!$D91</f>
        <v>7664</v>
      </c>
      <c r="N92" s="27">
        <f>'Study 3'!$E91</f>
        <v>1979</v>
      </c>
      <c r="O92" s="4"/>
      <c r="P92" s="27">
        <f>'Study 3b'!$D91</f>
        <v>7664</v>
      </c>
      <c r="Q92" s="27">
        <f>'Study 3b'!$E91</f>
        <v>105</v>
      </c>
      <c r="R92" s="4"/>
      <c r="S92" s="27">
        <f>'Study 4a'!$D91</f>
        <v>7664</v>
      </c>
      <c r="T92" s="27">
        <f>'Study 4a'!$E91</f>
        <v>3234</v>
      </c>
      <c r="U92" s="4"/>
      <c r="V92" s="27">
        <f>'Study 4b'!$D91</f>
        <v>7664</v>
      </c>
      <c r="W92" s="27">
        <f>'Study 4b'!$E91</f>
        <v>2771</v>
      </c>
      <c r="X92" s="4"/>
      <c r="Y92" s="27">
        <f>'Study 5a'!$D91</f>
        <v>7664</v>
      </c>
      <c r="Z92" s="27">
        <f>'Study 5a'!$E91</f>
        <v>1769</v>
      </c>
      <c r="AA92" s="4"/>
      <c r="AB92" s="27">
        <f>'Study 5b'!$D91</f>
        <v>7664</v>
      </c>
      <c r="AC92" s="27">
        <f>'Study 5b'!$E91</f>
        <v>781</v>
      </c>
      <c r="AD92" s="4"/>
      <c r="AE92" s="27">
        <f>'Study 6a'!$D91</f>
        <v>7664</v>
      </c>
      <c r="AF92" s="27">
        <f>'Study 6a'!$E91</f>
        <v>831</v>
      </c>
      <c r="AG92" s="4"/>
      <c r="AH92" s="27">
        <f>'Study 6b'!$D91</f>
        <v>7664</v>
      </c>
      <c r="AI92" s="27">
        <f>'Study 6b'!$E91</f>
        <v>375</v>
      </c>
      <c r="AJ92" s="4"/>
    </row>
    <row r="93" spans="1:36" x14ac:dyDescent="0.2">
      <c r="A93" s="18" t="s">
        <v>133</v>
      </c>
      <c r="B93" s="1" t="s">
        <v>134</v>
      </c>
      <c r="C93" s="4"/>
      <c r="D93" s="27">
        <f>'Study 2'!$D92</f>
        <v>3690</v>
      </c>
      <c r="E93" s="16">
        <f>'Study 2'!$E92</f>
        <v>0</v>
      </c>
      <c r="F93" s="4"/>
      <c r="G93" s="27">
        <f>'Study 1'!$D92</f>
        <v>3690</v>
      </c>
      <c r="H93" s="27">
        <f>'Study 1'!$E92</f>
        <v>0</v>
      </c>
      <c r="I93" s="4"/>
      <c r="J93" s="27">
        <f>'Study 1b'!$D92</f>
        <v>3690</v>
      </c>
      <c r="K93" s="27">
        <f>'Study 1b'!$E92</f>
        <v>0</v>
      </c>
      <c r="L93" s="4"/>
      <c r="M93" s="27">
        <f>'Study 3'!$D92</f>
        <v>3690</v>
      </c>
      <c r="N93" s="27">
        <f>'Study 3'!$E92</f>
        <v>0</v>
      </c>
      <c r="O93" s="4"/>
      <c r="P93" s="27">
        <f>'Study 3b'!$D92</f>
        <v>3690</v>
      </c>
      <c r="Q93" s="27">
        <f>'Study 3b'!$E92</f>
        <v>0</v>
      </c>
      <c r="R93" s="4"/>
      <c r="S93" s="27">
        <f>'Study 4a'!$D92</f>
        <v>3690</v>
      </c>
      <c r="T93" s="27">
        <f>'Study 4a'!$E92</f>
        <v>0</v>
      </c>
      <c r="U93" s="4"/>
      <c r="V93" s="27">
        <f>'Study 4b'!$D92</f>
        <v>3690</v>
      </c>
      <c r="W93" s="27">
        <f>'Study 4b'!$E92</f>
        <v>0</v>
      </c>
      <c r="X93" s="4"/>
      <c r="Y93" s="27">
        <f>'Study 5a'!$D92</f>
        <v>3690</v>
      </c>
      <c r="Z93" s="27">
        <f>'Study 5a'!$E92</f>
        <v>0</v>
      </c>
      <c r="AA93" s="4"/>
      <c r="AB93" s="27">
        <f>'Study 5b'!$D92</f>
        <v>3690</v>
      </c>
      <c r="AC93" s="27">
        <f>'Study 5b'!$E92</f>
        <v>0</v>
      </c>
      <c r="AD93" s="4"/>
      <c r="AE93" s="27">
        <f>'Study 6a'!$D92</f>
        <v>3690</v>
      </c>
      <c r="AF93" s="27">
        <f>'Study 6a'!$E92</f>
        <v>0</v>
      </c>
      <c r="AG93" s="4"/>
      <c r="AH93" s="27">
        <f>'Study 6b'!$D92</f>
        <v>3690</v>
      </c>
      <c r="AI93" s="27">
        <f>'Study 6b'!$E92</f>
        <v>0</v>
      </c>
      <c r="AJ93" s="4"/>
    </row>
    <row r="94" spans="1:36" x14ac:dyDescent="0.2">
      <c r="A94" s="18" t="s">
        <v>135</v>
      </c>
      <c r="B94" s="1" t="s">
        <v>136</v>
      </c>
      <c r="C94" s="4"/>
      <c r="D94" s="27">
        <f>'Study 2'!$D93</f>
        <v>10230</v>
      </c>
      <c r="E94" s="16">
        <f>'Study 2'!$E93</f>
        <v>0</v>
      </c>
      <c r="F94" s="4"/>
      <c r="G94" s="27">
        <f>'Study 1'!$D93</f>
        <v>10230</v>
      </c>
      <c r="H94" s="27">
        <f>'Study 1'!$E93</f>
        <v>302</v>
      </c>
      <c r="I94" s="4"/>
      <c r="J94" s="27">
        <f>'Study 1b'!$D93</f>
        <v>10230</v>
      </c>
      <c r="K94" s="27">
        <f>'Study 1b'!$E93</f>
        <v>0</v>
      </c>
      <c r="L94" s="4"/>
      <c r="M94" s="27">
        <f>'Study 3'!$D93</f>
        <v>10230</v>
      </c>
      <c r="N94" s="27">
        <f>'Study 3'!$E93</f>
        <v>2866</v>
      </c>
      <c r="O94" s="4"/>
      <c r="P94" s="27">
        <f>'Study 3b'!$D93</f>
        <v>10230</v>
      </c>
      <c r="Q94" s="27">
        <f>'Study 3b'!$E93</f>
        <v>140</v>
      </c>
      <c r="R94" s="4"/>
      <c r="S94" s="27">
        <f>'Study 4a'!$D93</f>
        <v>10230</v>
      </c>
      <c r="T94" s="27">
        <f>'Study 4a'!$E93</f>
        <v>5007</v>
      </c>
      <c r="U94" s="4"/>
      <c r="V94" s="27">
        <f>'Study 4b'!$D93</f>
        <v>10230</v>
      </c>
      <c r="W94" s="27">
        <f>'Study 4b'!$E93</f>
        <v>4069</v>
      </c>
      <c r="X94" s="4"/>
      <c r="Y94" s="27">
        <f>'Study 5a'!$D93</f>
        <v>10230</v>
      </c>
      <c r="Z94" s="27">
        <f>'Study 5a'!$E93</f>
        <v>2514</v>
      </c>
      <c r="AA94" s="4"/>
      <c r="AB94" s="27">
        <f>'Study 5b'!$D93</f>
        <v>10230</v>
      </c>
      <c r="AC94" s="27">
        <f>'Study 5b'!$E93</f>
        <v>1061</v>
      </c>
      <c r="AD94" s="4"/>
      <c r="AE94" s="27">
        <f>'Study 6a'!$D93</f>
        <v>10230</v>
      </c>
      <c r="AF94" s="27">
        <f>'Study 6a'!$E93</f>
        <v>1124</v>
      </c>
      <c r="AG94" s="4"/>
      <c r="AH94" s="27">
        <f>'Study 6b'!$D93</f>
        <v>10230</v>
      </c>
      <c r="AI94" s="27">
        <f>'Study 6b'!$E93</f>
        <v>499</v>
      </c>
      <c r="AJ94" s="4"/>
    </row>
    <row r="95" spans="1:36" x14ac:dyDescent="0.2">
      <c r="A95" s="18" t="s">
        <v>137</v>
      </c>
      <c r="B95" s="1" t="s">
        <v>138</v>
      </c>
      <c r="C95" s="4"/>
      <c r="D95" s="27">
        <f>'Study 2'!$D94</f>
        <v>3075</v>
      </c>
      <c r="E95" s="16">
        <f>'Study 2'!$E94</f>
        <v>0</v>
      </c>
      <c r="F95" s="4"/>
      <c r="G95" s="27">
        <f>'Study 1'!$D94</f>
        <v>3075</v>
      </c>
      <c r="H95" s="27">
        <f>'Study 1'!$E94</f>
        <v>0</v>
      </c>
      <c r="I95" s="4"/>
      <c r="J95" s="27">
        <f>'Study 1b'!$D94</f>
        <v>3075</v>
      </c>
      <c r="K95" s="27">
        <f>'Study 1b'!$E94</f>
        <v>0</v>
      </c>
      <c r="L95" s="4"/>
      <c r="M95" s="27">
        <f>'Study 3'!$D94</f>
        <v>3075</v>
      </c>
      <c r="N95" s="27">
        <f>'Study 3'!$E94</f>
        <v>0</v>
      </c>
      <c r="O95" s="4"/>
      <c r="P95" s="27">
        <f>'Study 3b'!$D94</f>
        <v>3075</v>
      </c>
      <c r="Q95" s="27">
        <f>'Study 3b'!$E94</f>
        <v>0</v>
      </c>
      <c r="R95" s="4"/>
      <c r="S95" s="27">
        <f>'Study 4a'!$D94</f>
        <v>3075</v>
      </c>
      <c r="T95" s="27">
        <f>'Study 4a'!$E94</f>
        <v>0</v>
      </c>
      <c r="U95" s="4"/>
      <c r="V95" s="27">
        <f>'Study 4b'!$D94</f>
        <v>3075</v>
      </c>
      <c r="W95" s="27">
        <f>'Study 4b'!$E94</f>
        <v>0</v>
      </c>
      <c r="X95" s="4"/>
      <c r="Y95" s="27">
        <f>'Study 5a'!$D94</f>
        <v>3075</v>
      </c>
      <c r="Z95" s="27">
        <f>'Study 5a'!$E94</f>
        <v>0</v>
      </c>
      <c r="AA95" s="4"/>
      <c r="AB95" s="27">
        <f>'Study 5b'!$D94</f>
        <v>3075</v>
      </c>
      <c r="AC95" s="27">
        <f>'Study 5b'!$E94</f>
        <v>0</v>
      </c>
      <c r="AD95" s="4"/>
      <c r="AE95" s="27">
        <f>'Study 6a'!$D94</f>
        <v>3075</v>
      </c>
      <c r="AF95" s="27">
        <f>'Study 6a'!$E94</f>
        <v>0</v>
      </c>
      <c r="AG95" s="4"/>
      <c r="AH95" s="27">
        <f>'Study 6b'!$D94</f>
        <v>3075</v>
      </c>
      <c r="AI95" s="27">
        <f>'Study 6b'!$E94</f>
        <v>0</v>
      </c>
      <c r="AJ95" s="4"/>
    </row>
    <row r="96" spans="1:36" x14ac:dyDescent="0.2">
      <c r="A96" s="18" t="s">
        <v>139</v>
      </c>
      <c r="B96" s="1" t="s">
        <v>140</v>
      </c>
      <c r="C96" s="4"/>
      <c r="D96" s="27">
        <f>'Study 2'!$D95</f>
        <v>524</v>
      </c>
      <c r="E96" s="16">
        <f>'Study 2'!$E95</f>
        <v>0</v>
      </c>
      <c r="F96" s="4"/>
      <c r="G96" s="27">
        <f>'Study 1'!$D95</f>
        <v>524</v>
      </c>
      <c r="H96" s="27">
        <f>'Study 1'!$E95</f>
        <v>0</v>
      </c>
      <c r="I96" s="4"/>
      <c r="J96" s="27">
        <f>'Study 1b'!$D95</f>
        <v>524</v>
      </c>
      <c r="K96" s="27">
        <f>'Study 1b'!$E95</f>
        <v>0</v>
      </c>
      <c r="L96" s="4"/>
      <c r="M96" s="27">
        <f>'Study 3'!$D95</f>
        <v>524</v>
      </c>
      <c r="N96" s="27">
        <f>'Study 3'!$E95</f>
        <v>0</v>
      </c>
      <c r="O96" s="4"/>
      <c r="P96" s="27">
        <f>'Study 3b'!$D95</f>
        <v>524</v>
      </c>
      <c r="Q96" s="27">
        <f>'Study 3b'!$E95</f>
        <v>0</v>
      </c>
      <c r="R96" s="4"/>
      <c r="S96" s="27">
        <f>'Study 4a'!$D95</f>
        <v>524</v>
      </c>
      <c r="T96" s="27">
        <f>'Study 4a'!$E95</f>
        <v>0</v>
      </c>
      <c r="U96" s="4"/>
      <c r="V96" s="27">
        <f>'Study 4b'!$D95</f>
        <v>524</v>
      </c>
      <c r="W96" s="27">
        <f>'Study 4b'!$E95</f>
        <v>0</v>
      </c>
      <c r="X96" s="4"/>
      <c r="Y96" s="27">
        <f>'Study 5a'!$D95</f>
        <v>524</v>
      </c>
      <c r="Z96" s="27">
        <f>'Study 5a'!$E95</f>
        <v>0</v>
      </c>
      <c r="AA96" s="4"/>
      <c r="AB96" s="27">
        <f>'Study 5b'!$D95</f>
        <v>524</v>
      </c>
      <c r="AC96" s="27">
        <f>'Study 5b'!$E95</f>
        <v>0</v>
      </c>
      <c r="AD96" s="4"/>
      <c r="AE96" s="27">
        <f>'Study 6a'!$D95</f>
        <v>524</v>
      </c>
      <c r="AF96" s="27">
        <f>'Study 6a'!$E95</f>
        <v>0</v>
      </c>
      <c r="AG96" s="4"/>
      <c r="AH96" s="27">
        <f>'Study 6b'!$D95</f>
        <v>524</v>
      </c>
      <c r="AI96" s="27">
        <f>'Study 6b'!$E95</f>
        <v>0</v>
      </c>
      <c r="AJ96" s="4"/>
    </row>
    <row r="97" spans="1:36" x14ac:dyDescent="0.2">
      <c r="A97" s="18" t="s">
        <v>141</v>
      </c>
      <c r="B97" s="1" t="s">
        <v>140</v>
      </c>
      <c r="C97" s="4"/>
      <c r="D97" s="27">
        <f>'Study 2'!$D96</f>
        <v>1231</v>
      </c>
      <c r="E97" s="16">
        <f>'Study 2'!$E96</f>
        <v>0</v>
      </c>
      <c r="F97" s="4"/>
      <c r="G97" s="27">
        <f>'Study 1'!$D96</f>
        <v>1231</v>
      </c>
      <c r="H97" s="27">
        <f>'Study 1'!$E96</f>
        <v>0</v>
      </c>
      <c r="I97" s="4"/>
      <c r="J97" s="27">
        <f>'Study 1b'!$D96</f>
        <v>1231</v>
      </c>
      <c r="K97" s="27">
        <f>'Study 1b'!$E96</f>
        <v>0</v>
      </c>
      <c r="L97" s="4"/>
      <c r="M97" s="27">
        <f>'Study 3'!$D96</f>
        <v>1231</v>
      </c>
      <c r="N97" s="27">
        <f>'Study 3'!$E96</f>
        <v>0</v>
      </c>
      <c r="O97" s="4"/>
      <c r="P97" s="27">
        <f>'Study 3b'!$D96</f>
        <v>1231</v>
      </c>
      <c r="Q97" s="27">
        <f>'Study 3b'!$E96</f>
        <v>0</v>
      </c>
      <c r="R97" s="4"/>
      <c r="S97" s="27">
        <f>'Study 4a'!$D96</f>
        <v>1231</v>
      </c>
      <c r="T97" s="27">
        <f>'Study 4a'!$E96</f>
        <v>0</v>
      </c>
      <c r="U97" s="4"/>
      <c r="V97" s="27">
        <f>'Study 4b'!$D96</f>
        <v>1231</v>
      </c>
      <c r="W97" s="27">
        <f>'Study 4b'!$E96</f>
        <v>0</v>
      </c>
      <c r="X97" s="4"/>
      <c r="Y97" s="27">
        <f>'Study 5a'!$D96</f>
        <v>1231</v>
      </c>
      <c r="Z97" s="27">
        <f>'Study 5a'!$E96</f>
        <v>0</v>
      </c>
      <c r="AA97" s="4"/>
      <c r="AB97" s="27">
        <f>'Study 5b'!$D96</f>
        <v>1231</v>
      </c>
      <c r="AC97" s="27">
        <f>'Study 5b'!$E96</f>
        <v>0</v>
      </c>
      <c r="AD97" s="4"/>
      <c r="AE97" s="27">
        <f>'Study 6a'!$D96</f>
        <v>1231</v>
      </c>
      <c r="AF97" s="27">
        <f>'Study 6a'!$E96</f>
        <v>0</v>
      </c>
      <c r="AG97" s="4"/>
      <c r="AH97" s="27">
        <f>'Study 6b'!$D96</f>
        <v>1231</v>
      </c>
      <c r="AI97" s="27">
        <f>'Study 6b'!$E96</f>
        <v>0</v>
      </c>
      <c r="AJ97" s="4"/>
    </row>
    <row r="98" spans="1:36" x14ac:dyDescent="0.2">
      <c r="A98" s="18" t="s">
        <v>142</v>
      </c>
      <c r="B98" s="1" t="s">
        <v>140</v>
      </c>
      <c r="C98" s="4"/>
      <c r="D98" s="27">
        <f>'Study 2'!$D97</f>
        <v>471</v>
      </c>
      <c r="E98" s="16">
        <f>'Study 2'!$E97</f>
        <v>0</v>
      </c>
      <c r="F98" s="4"/>
      <c r="G98" s="27">
        <f>'Study 1'!$D97</f>
        <v>471</v>
      </c>
      <c r="H98" s="27">
        <f>'Study 1'!$E97</f>
        <v>15</v>
      </c>
      <c r="I98" s="4"/>
      <c r="J98" s="27">
        <f>'Study 1b'!$D97</f>
        <v>471</v>
      </c>
      <c r="K98" s="27">
        <f>'Study 1b'!$E97</f>
        <v>0</v>
      </c>
      <c r="L98" s="4"/>
      <c r="M98" s="27">
        <f>'Study 3'!$D97</f>
        <v>471</v>
      </c>
      <c r="N98" s="27">
        <f>'Study 3'!$E97</f>
        <v>125</v>
      </c>
      <c r="O98" s="4"/>
      <c r="P98" s="27">
        <f>'Study 3b'!$D97</f>
        <v>471</v>
      </c>
      <c r="Q98" s="27">
        <f>'Study 3b'!$E97</f>
        <v>8</v>
      </c>
      <c r="R98" s="4"/>
      <c r="S98" s="27">
        <f>'Study 4a'!$D97</f>
        <v>471</v>
      </c>
      <c r="T98" s="27">
        <f>'Study 4a'!$E97</f>
        <v>203</v>
      </c>
      <c r="U98" s="4"/>
      <c r="V98" s="27">
        <f>'Study 4b'!$D97</f>
        <v>471</v>
      </c>
      <c r="W98" s="27">
        <f>'Study 4b'!$E97</f>
        <v>174</v>
      </c>
      <c r="X98" s="4"/>
      <c r="Y98" s="27">
        <f>'Study 5a'!$D97</f>
        <v>471</v>
      </c>
      <c r="Z98" s="27">
        <f>'Study 5a'!$E97</f>
        <v>111</v>
      </c>
      <c r="AA98" s="4"/>
      <c r="AB98" s="27">
        <f>'Study 5b'!$D97</f>
        <v>471</v>
      </c>
      <c r="AC98" s="27">
        <f>'Study 5b'!$E97</f>
        <v>50</v>
      </c>
      <c r="AD98" s="4"/>
      <c r="AE98" s="27">
        <f>'Study 6a'!$D97</f>
        <v>471</v>
      </c>
      <c r="AF98" s="27">
        <f>'Study 6a'!$E97</f>
        <v>52</v>
      </c>
      <c r="AG98" s="4"/>
      <c r="AH98" s="27">
        <f>'Study 6b'!$D97</f>
        <v>471</v>
      </c>
      <c r="AI98" s="27">
        <f>'Study 6b'!$E97</f>
        <v>24</v>
      </c>
      <c r="AJ98" s="4"/>
    </row>
    <row r="99" spans="1:36" x14ac:dyDescent="0.2">
      <c r="A99" s="18" t="s">
        <v>143</v>
      </c>
      <c r="B99" s="1" t="s">
        <v>140</v>
      </c>
      <c r="C99" s="4"/>
      <c r="D99" s="27">
        <f>'Study 2'!$D98</f>
        <v>309</v>
      </c>
      <c r="E99" s="16">
        <f>'Study 2'!$E98</f>
        <v>0</v>
      </c>
      <c r="F99" s="4"/>
      <c r="G99" s="27">
        <f>'Study 1'!$D98</f>
        <v>309</v>
      </c>
      <c r="H99" s="27">
        <f>'Study 1'!$E98</f>
        <v>0</v>
      </c>
      <c r="I99" s="4"/>
      <c r="J99" s="27">
        <f>'Study 1b'!$D98</f>
        <v>309</v>
      </c>
      <c r="K99" s="27">
        <f>'Study 1b'!$E98</f>
        <v>0</v>
      </c>
      <c r="L99" s="4"/>
      <c r="M99" s="27">
        <f>'Study 3'!$D98</f>
        <v>309</v>
      </c>
      <c r="N99" s="27">
        <f>'Study 3'!$E98</f>
        <v>0</v>
      </c>
      <c r="O99" s="4"/>
      <c r="P99" s="27">
        <f>'Study 3b'!$D98</f>
        <v>309</v>
      </c>
      <c r="Q99" s="27">
        <f>'Study 3b'!$E98</f>
        <v>0</v>
      </c>
      <c r="R99" s="4"/>
      <c r="S99" s="27">
        <f>'Study 4a'!$D98</f>
        <v>309</v>
      </c>
      <c r="T99" s="27">
        <f>'Study 4a'!$E98</f>
        <v>0</v>
      </c>
      <c r="U99" s="4"/>
      <c r="V99" s="27">
        <f>'Study 4b'!$D98</f>
        <v>309</v>
      </c>
      <c r="W99" s="27">
        <f>'Study 4b'!$E98</f>
        <v>0</v>
      </c>
      <c r="X99" s="4"/>
      <c r="Y99" s="27">
        <f>'Study 5a'!$D98</f>
        <v>309</v>
      </c>
      <c r="Z99" s="27">
        <f>'Study 5a'!$E98</f>
        <v>0</v>
      </c>
      <c r="AA99" s="4"/>
      <c r="AB99" s="27">
        <f>'Study 5b'!$D98</f>
        <v>309</v>
      </c>
      <c r="AC99" s="27">
        <f>'Study 5b'!$E98</f>
        <v>0</v>
      </c>
      <c r="AD99" s="4"/>
      <c r="AE99" s="27">
        <f>'Study 6a'!$D98</f>
        <v>309</v>
      </c>
      <c r="AF99" s="27">
        <f>'Study 6a'!$E98</f>
        <v>0</v>
      </c>
      <c r="AG99" s="4"/>
      <c r="AH99" s="27">
        <f>'Study 6b'!$D98</f>
        <v>309</v>
      </c>
      <c r="AI99" s="27">
        <f>'Study 6b'!$E98</f>
        <v>0</v>
      </c>
      <c r="AJ99" s="4"/>
    </row>
    <row r="100" spans="1:36" x14ac:dyDescent="0.2">
      <c r="A100" s="18" t="s">
        <v>144</v>
      </c>
      <c r="B100" s="1" t="s">
        <v>140</v>
      </c>
      <c r="C100" s="4"/>
      <c r="D100" s="27">
        <f>'Study 2'!$D99</f>
        <v>3414</v>
      </c>
      <c r="E100" s="16">
        <f>'Study 2'!$E99</f>
        <v>0</v>
      </c>
      <c r="F100" s="4"/>
      <c r="G100" s="27">
        <f>'Study 1'!$D99</f>
        <v>3414</v>
      </c>
      <c r="H100" s="27">
        <f>'Study 1'!$E99</f>
        <v>101</v>
      </c>
      <c r="I100" s="4"/>
      <c r="J100" s="27">
        <f>'Study 1b'!$D99</f>
        <v>3414</v>
      </c>
      <c r="K100" s="27">
        <f>'Study 1b'!$E99</f>
        <v>0</v>
      </c>
      <c r="L100" s="4"/>
      <c r="M100" s="27">
        <f>'Study 3'!$D99</f>
        <v>3414</v>
      </c>
      <c r="N100" s="27">
        <f>'Study 3'!$E99</f>
        <v>883</v>
      </c>
      <c r="O100" s="4"/>
      <c r="P100" s="27">
        <f>'Study 3b'!$D99</f>
        <v>3414</v>
      </c>
      <c r="Q100" s="27">
        <f>'Study 3b'!$E99</f>
        <v>47</v>
      </c>
      <c r="R100" s="4"/>
      <c r="S100" s="27">
        <f>'Study 4a'!$D99</f>
        <v>3414</v>
      </c>
      <c r="T100" s="27">
        <f>'Study 4a'!$E99</f>
        <v>1444</v>
      </c>
      <c r="U100" s="4"/>
      <c r="V100" s="27">
        <f>'Study 4b'!$D99</f>
        <v>3414</v>
      </c>
      <c r="W100" s="27">
        <f>'Study 4b'!$E99</f>
        <v>1236</v>
      </c>
      <c r="X100" s="4"/>
      <c r="Y100" s="27">
        <f>'Study 5a'!$D99</f>
        <v>3414</v>
      </c>
      <c r="Z100" s="27">
        <f>'Study 5a'!$E99</f>
        <v>789</v>
      </c>
      <c r="AA100" s="4"/>
      <c r="AB100" s="27">
        <f>'Study 5b'!$D99</f>
        <v>3414</v>
      </c>
      <c r="AC100" s="27">
        <f>'Study 5b'!$E99</f>
        <v>349</v>
      </c>
      <c r="AD100" s="4"/>
      <c r="AE100" s="27">
        <f>'Study 6a'!$D99</f>
        <v>3414</v>
      </c>
      <c r="AF100" s="27">
        <f>'Study 6a'!$E99</f>
        <v>370</v>
      </c>
      <c r="AG100" s="4"/>
      <c r="AH100" s="27">
        <f>'Study 6b'!$D99</f>
        <v>3414</v>
      </c>
      <c r="AI100" s="27">
        <f>'Study 6b'!$E99</f>
        <v>168</v>
      </c>
      <c r="AJ100" s="4"/>
    </row>
    <row r="101" spans="1:36" x14ac:dyDescent="0.2">
      <c r="A101" s="18" t="s">
        <v>145</v>
      </c>
      <c r="B101" s="1" t="s">
        <v>146</v>
      </c>
      <c r="C101" s="4"/>
      <c r="D101" s="27">
        <f>'Study 2'!$D100</f>
        <v>624030</v>
      </c>
      <c r="E101" s="16">
        <f>'Study 2'!$E100</f>
        <v>0</v>
      </c>
      <c r="F101" s="4"/>
      <c r="G101" s="27">
        <f>'Study 1'!$D100</f>
        <v>624030</v>
      </c>
      <c r="H101" s="27">
        <f>'Study 1'!$E100</f>
        <v>0</v>
      </c>
      <c r="I101" s="4"/>
      <c r="J101" s="27">
        <f>'Study 1b'!$D100</f>
        <v>624030</v>
      </c>
      <c r="K101" s="27">
        <f>'Study 1b'!$E100</f>
        <v>0</v>
      </c>
      <c r="L101" s="4"/>
      <c r="M101" s="27">
        <f>'Study 3'!$D100</f>
        <v>624030</v>
      </c>
      <c r="N101" s="27">
        <f>'Study 3'!$E100</f>
        <v>0</v>
      </c>
      <c r="O101" s="4"/>
      <c r="P101" s="27">
        <f>'Study 3b'!$D100</f>
        <v>624030</v>
      </c>
      <c r="Q101" s="27">
        <f>'Study 3b'!$E100</f>
        <v>0</v>
      </c>
      <c r="R101" s="4"/>
      <c r="S101" s="27">
        <f>'Study 4a'!$D100</f>
        <v>624030</v>
      </c>
      <c r="T101" s="27">
        <f>'Study 4a'!$E100</f>
        <v>0</v>
      </c>
      <c r="U101" s="4"/>
      <c r="V101" s="27">
        <f>'Study 4b'!$D100</f>
        <v>624030</v>
      </c>
      <c r="W101" s="27">
        <f>'Study 4b'!$E100</f>
        <v>0</v>
      </c>
      <c r="X101" s="4"/>
      <c r="Y101" s="27">
        <f>'Study 5a'!$D100</f>
        <v>624030</v>
      </c>
      <c r="Z101" s="27">
        <f>'Study 5a'!$E100</f>
        <v>0</v>
      </c>
      <c r="AA101" s="4"/>
      <c r="AB101" s="27">
        <f>'Study 5b'!$D100</f>
        <v>624030</v>
      </c>
      <c r="AC101" s="27">
        <f>'Study 5b'!$E100</f>
        <v>0</v>
      </c>
      <c r="AD101" s="4"/>
      <c r="AE101" s="27">
        <f>'Study 6a'!$D100</f>
        <v>624030</v>
      </c>
      <c r="AF101" s="27">
        <f>'Study 6a'!$E100</f>
        <v>0</v>
      </c>
      <c r="AG101" s="4"/>
      <c r="AH101" s="27">
        <f>'Study 6b'!$D100</f>
        <v>624030</v>
      </c>
      <c r="AI101" s="27">
        <f>'Study 6b'!$E100</f>
        <v>0</v>
      </c>
      <c r="AJ101" s="4"/>
    </row>
    <row r="102" spans="1:36" x14ac:dyDescent="0.2">
      <c r="A102" s="18" t="s">
        <v>147</v>
      </c>
      <c r="B102" s="1" t="s">
        <v>146</v>
      </c>
      <c r="C102" s="4"/>
      <c r="D102" s="27">
        <f>'Study 2'!$D101</f>
        <v>161027</v>
      </c>
      <c r="E102" s="16">
        <f>'Study 2'!$E101</f>
        <v>0</v>
      </c>
      <c r="F102" s="4"/>
      <c r="G102" s="27">
        <f>'Study 1'!$D101</f>
        <v>161027</v>
      </c>
      <c r="H102" s="27">
        <f>'Study 1'!$E101</f>
        <v>0</v>
      </c>
      <c r="I102" s="4"/>
      <c r="J102" s="27">
        <f>'Study 1b'!$D101</f>
        <v>161027</v>
      </c>
      <c r="K102" s="27">
        <f>'Study 1b'!$E101</f>
        <v>0</v>
      </c>
      <c r="L102" s="4"/>
      <c r="M102" s="27">
        <f>'Study 3'!$D101</f>
        <v>161027</v>
      </c>
      <c r="N102" s="27">
        <f>'Study 3'!$E101</f>
        <v>0</v>
      </c>
      <c r="O102" s="4"/>
      <c r="P102" s="27">
        <f>'Study 3b'!$D101</f>
        <v>161027</v>
      </c>
      <c r="Q102" s="27">
        <f>'Study 3b'!$E101</f>
        <v>0</v>
      </c>
      <c r="R102" s="4"/>
      <c r="S102" s="27">
        <f>'Study 4a'!$D101</f>
        <v>161027</v>
      </c>
      <c r="T102" s="27">
        <f>'Study 4a'!$E101</f>
        <v>0</v>
      </c>
      <c r="U102" s="4"/>
      <c r="V102" s="27">
        <f>'Study 4b'!$D101</f>
        <v>161027</v>
      </c>
      <c r="W102" s="27">
        <f>'Study 4b'!$E101</f>
        <v>0</v>
      </c>
      <c r="X102" s="4"/>
      <c r="Y102" s="27">
        <f>'Study 5a'!$D101</f>
        <v>161027</v>
      </c>
      <c r="Z102" s="27">
        <f>'Study 5a'!$E101</f>
        <v>0</v>
      </c>
      <c r="AA102" s="4"/>
      <c r="AB102" s="27">
        <f>'Study 5b'!$D101</f>
        <v>161027</v>
      </c>
      <c r="AC102" s="27">
        <f>'Study 5b'!$E101</f>
        <v>0</v>
      </c>
      <c r="AD102" s="4"/>
      <c r="AE102" s="27">
        <f>'Study 6a'!$D101</f>
        <v>161027</v>
      </c>
      <c r="AF102" s="27">
        <f>'Study 6a'!$E101</f>
        <v>0</v>
      </c>
      <c r="AG102" s="4"/>
      <c r="AH102" s="27">
        <f>'Study 6b'!$D101</f>
        <v>161027</v>
      </c>
      <c r="AI102" s="27">
        <f>'Study 6b'!$E101</f>
        <v>0</v>
      </c>
      <c r="AJ102" s="4"/>
    </row>
    <row r="103" spans="1:36" x14ac:dyDescent="0.2">
      <c r="A103" s="18" t="s">
        <v>148</v>
      </c>
      <c r="B103" s="1" t="s">
        <v>146</v>
      </c>
      <c r="C103" s="4"/>
      <c r="D103" s="27">
        <f>'Study 2'!$D102</f>
        <v>206933</v>
      </c>
      <c r="E103" s="16">
        <f>'Study 2'!$E102</f>
        <v>0</v>
      </c>
      <c r="F103" s="4"/>
      <c r="G103" s="27">
        <f>'Study 1'!$D102</f>
        <v>206933</v>
      </c>
      <c r="H103" s="27">
        <f>'Study 1'!$E102</f>
        <v>0</v>
      </c>
      <c r="I103" s="4"/>
      <c r="J103" s="27">
        <f>'Study 1b'!$D102</f>
        <v>206933</v>
      </c>
      <c r="K103" s="27">
        <f>'Study 1b'!$E102</f>
        <v>0</v>
      </c>
      <c r="L103" s="4"/>
      <c r="M103" s="27">
        <f>'Study 3'!$D102</f>
        <v>206933</v>
      </c>
      <c r="N103" s="27">
        <f>'Study 3'!$E102</f>
        <v>0</v>
      </c>
      <c r="O103" s="4"/>
      <c r="P103" s="27">
        <f>'Study 3b'!$D102</f>
        <v>206933</v>
      </c>
      <c r="Q103" s="27">
        <f>'Study 3b'!$E102</f>
        <v>0</v>
      </c>
      <c r="R103" s="4"/>
      <c r="S103" s="27">
        <f>'Study 4a'!$D102</f>
        <v>206933</v>
      </c>
      <c r="T103" s="27">
        <f>'Study 4a'!$E102</f>
        <v>0</v>
      </c>
      <c r="U103" s="4"/>
      <c r="V103" s="27">
        <f>'Study 4b'!$D102</f>
        <v>206933</v>
      </c>
      <c r="W103" s="27">
        <f>'Study 4b'!$E102</f>
        <v>0</v>
      </c>
      <c r="X103" s="4"/>
      <c r="Y103" s="27">
        <f>'Study 5a'!$D102</f>
        <v>206933</v>
      </c>
      <c r="Z103" s="27">
        <f>'Study 5a'!$E102</f>
        <v>0</v>
      </c>
      <c r="AA103" s="4"/>
      <c r="AB103" s="27">
        <f>'Study 5b'!$D102</f>
        <v>206933</v>
      </c>
      <c r="AC103" s="27">
        <f>'Study 5b'!$E102</f>
        <v>0</v>
      </c>
      <c r="AD103" s="4"/>
      <c r="AE103" s="27">
        <f>'Study 6a'!$D102</f>
        <v>206933</v>
      </c>
      <c r="AF103" s="27">
        <f>'Study 6a'!$E102</f>
        <v>0</v>
      </c>
      <c r="AG103" s="4"/>
      <c r="AH103" s="27">
        <f>'Study 6b'!$D102</f>
        <v>206933</v>
      </c>
      <c r="AI103" s="27">
        <f>'Study 6b'!$E102</f>
        <v>0</v>
      </c>
      <c r="AJ103" s="4"/>
    </row>
    <row r="104" spans="1:36" x14ac:dyDescent="0.2">
      <c r="A104" s="18" t="s">
        <v>149</v>
      </c>
      <c r="B104" s="1" t="s">
        <v>146</v>
      </c>
      <c r="C104" s="4"/>
      <c r="D104" s="27">
        <f>'Study 2'!$D103</f>
        <v>133127</v>
      </c>
      <c r="E104" s="16">
        <f>'Study 2'!$E103</f>
        <v>0</v>
      </c>
      <c r="F104" s="4"/>
      <c r="G104" s="27">
        <f>'Study 1'!$D103</f>
        <v>133127</v>
      </c>
      <c r="H104" s="27">
        <f>'Study 1'!$E103</f>
        <v>0</v>
      </c>
      <c r="I104" s="4"/>
      <c r="J104" s="27">
        <f>'Study 1b'!$D103</f>
        <v>133127</v>
      </c>
      <c r="K104" s="27">
        <f>'Study 1b'!$E103</f>
        <v>0</v>
      </c>
      <c r="L104" s="4"/>
      <c r="M104" s="27">
        <f>'Study 3'!$D103</f>
        <v>133127</v>
      </c>
      <c r="N104" s="27">
        <f>'Study 3'!$E103</f>
        <v>0</v>
      </c>
      <c r="O104" s="4"/>
      <c r="P104" s="27">
        <f>'Study 3b'!$D103</f>
        <v>133127</v>
      </c>
      <c r="Q104" s="27">
        <f>'Study 3b'!$E103</f>
        <v>0</v>
      </c>
      <c r="R104" s="4"/>
      <c r="S104" s="27">
        <f>'Study 4a'!$D103</f>
        <v>133127</v>
      </c>
      <c r="T104" s="27">
        <f>'Study 4a'!$E103</f>
        <v>0</v>
      </c>
      <c r="U104" s="4"/>
      <c r="V104" s="27">
        <f>'Study 4b'!$D103</f>
        <v>133127</v>
      </c>
      <c r="W104" s="27">
        <f>'Study 4b'!$E103</f>
        <v>0</v>
      </c>
      <c r="X104" s="4"/>
      <c r="Y104" s="27">
        <f>'Study 5a'!$D103</f>
        <v>133127</v>
      </c>
      <c r="Z104" s="27">
        <f>'Study 5a'!$E103</f>
        <v>0</v>
      </c>
      <c r="AA104" s="4"/>
      <c r="AB104" s="27">
        <f>'Study 5b'!$D103</f>
        <v>133127</v>
      </c>
      <c r="AC104" s="27">
        <f>'Study 5b'!$E103</f>
        <v>0</v>
      </c>
      <c r="AD104" s="4"/>
      <c r="AE104" s="27">
        <f>'Study 6a'!$D103</f>
        <v>133127</v>
      </c>
      <c r="AF104" s="27">
        <f>'Study 6a'!$E103</f>
        <v>0</v>
      </c>
      <c r="AG104" s="4"/>
      <c r="AH104" s="27">
        <f>'Study 6b'!$D103</f>
        <v>133127</v>
      </c>
      <c r="AI104" s="27">
        <f>'Study 6b'!$E103</f>
        <v>0</v>
      </c>
      <c r="AJ104" s="4"/>
    </row>
    <row r="105" spans="1:36" x14ac:dyDescent="0.2">
      <c r="A105" s="18" t="s">
        <v>150</v>
      </c>
      <c r="B105" s="1" t="s">
        <v>146</v>
      </c>
      <c r="C105" s="4"/>
      <c r="D105" s="27">
        <f>'Study 2'!$D104</f>
        <v>51332</v>
      </c>
      <c r="E105" s="16">
        <f>'Study 2'!$E104</f>
        <v>0</v>
      </c>
      <c r="F105" s="4"/>
      <c r="G105" s="27">
        <f>'Study 1'!$D104</f>
        <v>51332</v>
      </c>
      <c r="H105" s="27">
        <f>'Study 1'!$E104</f>
        <v>0</v>
      </c>
      <c r="I105" s="4"/>
      <c r="J105" s="27">
        <f>'Study 1b'!$D104</f>
        <v>51332</v>
      </c>
      <c r="K105" s="27">
        <f>'Study 1b'!$E104</f>
        <v>0</v>
      </c>
      <c r="L105" s="4"/>
      <c r="M105" s="27">
        <f>'Study 3'!$D104</f>
        <v>51332</v>
      </c>
      <c r="N105" s="27">
        <f>'Study 3'!$E104</f>
        <v>0</v>
      </c>
      <c r="O105" s="4"/>
      <c r="P105" s="27">
        <f>'Study 3b'!$D104</f>
        <v>51332</v>
      </c>
      <c r="Q105" s="27">
        <f>'Study 3b'!$E104</f>
        <v>0</v>
      </c>
      <c r="R105" s="4"/>
      <c r="S105" s="27">
        <f>'Study 4a'!$D104</f>
        <v>51332</v>
      </c>
      <c r="T105" s="27">
        <f>'Study 4a'!$E104</f>
        <v>0</v>
      </c>
      <c r="U105" s="4"/>
      <c r="V105" s="27">
        <f>'Study 4b'!$D104</f>
        <v>51332</v>
      </c>
      <c r="W105" s="27">
        <f>'Study 4b'!$E104</f>
        <v>0</v>
      </c>
      <c r="X105" s="4"/>
      <c r="Y105" s="27">
        <f>'Study 5a'!$D104</f>
        <v>51332</v>
      </c>
      <c r="Z105" s="27">
        <f>'Study 5a'!$E104</f>
        <v>0</v>
      </c>
      <c r="AA105" s="4"/>
      <c r="AB105" s="27">
        <f>'Study 5b'!$D104</f>
        <v>51332</v>
      </c>
      <c r="AC105" s="27">
        <f>'Study 5b'!$E104</f>
        <v>0</v>
      </c>
      <c r="AD105" s="4"/>
      <c r="AE105" s="27">
        <f>'Study 6a'!$D104</f>
        <v>51332</v>
      </c>
      <c r="AF105" s="27">
        <f>'Study 6a'!$E104</f>
        <v>0</v>
      </c>
      <c r="AG105" s="4"/>
      <c r="AH105" s="27">
        <f>'Study 6b'!$D104</f>
        <v>51332</v>
      </c>
      <c r="AI105" s="27">
        <f>'Study 6b'!$E104</f>
        <v>0</v>
      </c>
      <c r="AJ105" s="4"/>
    </row>
    <row r="106" spans="1:36" x14ac:dyDescent="0.2">
      <c r="A106" s="18" t="s">
        <v>151</v>
      </c>
      <c r="B106" s="1" t="s">
        <v>146</v>
      </c>
      <c r="C106" s="4"/>
      <c r="D106" s="27">
        <f>'Study 2'!$D105</f>
        <v>3414</v>
      </c>
      <c r="E106" s="16">
        <f>'Study 2'!$E105</f>
        <v>0</v>
      </c>
      <c r="F106" s="4"/>
      <c r="G106" s="27">
        <f>'Study 1'!$D105</f>
        <v>3414</v>
      </c>
      <c r="H106" s="27">
        <f>'Study 1'!$E105</f>
        <v>0</v>
      </c>
      <c r="I106" s="4"/>
      <c r="J106" s="27">
        <f>'Study 1b'!$D105</f>
        <v>3414</v>
      </c>
      <c r="K106" s="27">
        <f>'Study 1b'!$E105</f>
        <v>0</v>
      </c>
      <c r="L106" s="4"/>
      <c r="M106" s="27">
        <f>'Study 3'!$D105</f>
        <v>3414</v>
      </c>
      <c r="N106" s="27">
        <f>'Study 3'!$E105</f>
        <v>0</v>
      </c>
      <c r="O106" s="4"/>
      <c r="P106" s="27">
        <f>'Study 3b'!$D105</f>
        <v>3414</v>
      </c>
      <c r="Q106" s="27">
        <f>'Study 3b'!$E105</f>
        <v>0</v>
      </c>
      <c r="R106" s="4"/>
      <c r="S106" s="27">
        <f>'Study 4a'!$D105</f>
        <v>3414</v>
      </c>
      <c r="T106" s="27">
        <f>'Study 4a'!$E105</f>
        <v>0</v>
      </c>
      <c r="U106" s="4"/>
      <c r="V106" s="27">
        <f>'Study 4b'!$D105</f>
        <v>3414</v>
      </c>
      <c r="W106" s="27">
        <f>'Study 4b'!$E105</f>
        <v>0</v>
      </c>
      <c r="X106" s="4"/>
      <c r="Y106" s="27">
        <f>'Study 5a'!$D105</f>
        <v>3414</v>
      </c>
      <c r="Z106" s="27">
        <f>'Study 5a'!$E105</f>
        <v>0</v>
      </c>
      <c r="AA106" s="4"/>
      <c r="AB106" s="27">
        <f>'Study 5b'!$D105</f>
        <v>3414</v>
      </c>
      <c r="AC106" s="27">
        <f>'Study 5b'!$E105</f>
        <v>0</v>
      </c>
      <c r="AD106" s="4"/>
      <c r="AE106" s="27">
        <f>'Study 6a'!$D105</f>
        <v>3414</v>
      </c>
      <c r="AF106" s="27">
        <f>'Study 6a'!$E105</f>
        <v>0</v>
      </c>
      <c r="AG106" s="4"/>
      <c r="AH106" s="27">
        <f>'Study 6b'!$D105</f>
        <v>3414</v>
      </c>
      <c r="AI106" s="27">
        <f>'Study 6b'!$E105</f>
        <v>4</v>
      </c>
      <c r="AJ106" s="4"/>
    </row>
    <row r="107" spans="1:36" x14ac:dyDescent="0.2">
      <c r="A107" s="18" t="s">
        <v>152</v>
      </c>
      <c r="B107" s="1" t="s">
        <v>146</v>
      </c>
      <c r="C107" s="4"/>
      <c r="D107" s="27">
        <f>'Study 2'!$D106</f>
        <v>11420</v>
      </c>
      <c r="E107" s="16">
        <f>'Study 2'!$E106</f>
        <v>0</v>
      </c>
      <c r="F107" s="4"/>
      <c r="G107" s="27">
        <f>'Study 1'!$D106</f>
        <v>11420</v>
      </c>
      <c r="H107" s="27">
        <f>'Study 1'!$E106</f>
        <v>0</v>
      </c>
      <c r="I107" s="4"/>
      <c r="J107" s="27">
        <f>'Study 1b'!$D106</f>
        <v>11420</v>
      </c>
      <c r="K107" s="27">
        <f>'Study 1b'!$E106</f>
        <v>0</v>
      </c>
      <c r="L107" s="4"/>
      <c r="M107" s="27">
        <f>'Study 3'!$D106</f>
        <v>11420</v>
      </c>
      <c r="N107" s="27">
        <f>'Study 3'!$E106</f>
        <v>0</v>
      </c>
      <c r="O107" s="4"/>
      <c r="P107" s="27">
        <f>'Study 3b'!$D106</f>
        <v>11420</v>
      </c>
      <c r="Q107" s="27">
        <f>'Study 3b'!$E106</f>
        <v>0</v>
      </c>
      <c r="R107" s="4"/>
      <c r="S107" s="27">
        <f>'Study 4a'!$D106</f>
        <v>11420</v>
      </c>
      <c r="T107" s="27">
        <f>'Study 4a'!$E106</f>
        <v>0</v>
      </c>
      <c r="U107" s="4"/>
      <c r="V107" s="27">
        <f>'Study 4b'!$D106</f>
        <v>11420</v>
      </c>
      <c r="W107" s="27">
        <f>'Study 4b'!$E106</f>
        <v>0</v>
      </c>
      <c r="X107" s="4"/>
      <c r="Y107" s="27">
        <f>'Study 5a'!$D106</f>
        <v>11420</v>
      </c>
      <c r="Z107" s="27">
        <f>'Study 5a'!$E106</f>
        <v>0</v>
      </c>
      <c r="AA107" s="4"/>
      <c r="AB107" s="27">
        <f>'Study 5b'!$D106</f>
        <v>11420</v>
      </c>
      <c r="AC107" s="27">
        <f>'Study 5b'!$E106</f>
        <v>0</v>
      </c>
      <c r="AD107" s="4"/>
      <c r="AE107" s="27">
        <f>'Study 6a'!$D106</f>
        <v>11420</v>
      </c>
      <c r="AF107" s="27">
        <f>'Study 6a'!$E106</f>
        <v>0</v>
      </c>
      <c r="AG107" s="4"/>
      <c r="AH107" s="27">
        <f>'Study 6b'!$D106</f>
        <v>11420</v>
      </c>
      <c r="AI107" s="27">
        <f>'Study 6b'!$E106</f>
        <v>0</v>
      </c>
      <c r="AJ107" s="4"/>
    </row>
    <row r="108" spans="1:36" x14ac:dyDescent="0.2">
      <c r="A108" s="18" t="s">
        <v>153</v>
      </c>
      <c r="B108" s="1" t="s">
        <v>146</v>
      </c>
      <c r="C108" s="4"/>
      <c r="D108" s="27">
        <f>'Study 2'!$D107</f>
        <v>3975</v>
      </c>
      <c r="E108" s="16">
        <f>'Study 2'!$E107</f>
        <v>0</v>
      </c>
      <c r="F108" s="4"/>
      <c r="G108" s="27">
        <f>'Study 1'!$D107</f>
        <v>3975</v>
      </c>
      <c r="H108" s="27">
        <f>'Study 1'!$E107</f>
        <v>0</v>
      </c>
      <c r="I108" s="4"/>
      <c r="J108" s="27">
        <f>'Study 1b'!$D107</f>
        <v>3975</v>
      </c>
      <c r="K108" s="27">
        <f>'Study 1b'!$E107</f>
        <v>0</v>
      </c>
      <c r="L108" s="4"/>
      <c r="M108" s="27">
        <f>'Study 3'!$D107</f>
        <v>3975</v>
      </c>
      <c r="N108" s="27">
        <f>'Study 3'!$E107</f>
        <v>0</v>
      </c>
      <c r="O108" s="4"/>
      <c r="P108" s="27">
        <f>'Study 3b'!$D107</f>
        <v>3975</v>
      </c>
      <c r="Q108" s="27">
        <f>'Study 3b'!$E107</f>
        <v>0</v>
      </c>
      <c r="R108" s="4"/>
      <c r="S108" s="27">
        <f>'Study 4a'!$D107</f>
        <v>3975</v>
      </c>
      <c r="T108" s="27">
        <f>'Study 4a'!$E107</f>
        <v>0</v>
      </c>
      <c r="U108" s="4"/>
      <c r="V108" s="27">
        <f>'Study 4b'!$D107</f>
        <v>3975</v>
      </c>
      <c r="W108" s="27">
        <f>'Study 4b'!$E107</f>
        <v>0</v>
      </c>
      <c r="X108" s="4"/>
      <c r="Y108" s="27">
        <f>'Study 5a'!$D107</f>
        <v>3975</v>
      </c>
      <c r="Z108" s="27">
        <f>'Study 5a'!$E107</f>
        <v>0</v>
      </c>
      <c r="AA108" s="4"/>
      <c r="AB108" s="27">
        <f>'Study 5b'!$D107</f>
        <v>3975</v>
      </c>
      <c r="AC108" s="27">
        <f>'Study 5b'!$E107</f>
        <v>0</v>
      </c>
      <c r="AD108" s="4"/>
      <c r="AE108" s="27">
        <f>'Study 6a'!$D107</f>
        <v>3975</v>
      </c>
      <c r="AF108" s="27">
        <f>'Study 6a'!$E107</f>
        <v>0</v>
      </c>
      <c r="AG108" s="4"/>
      <c r="AH108" s="27">
        <f>'Study 6b'!$D107</f>
        <v>3975</v>
      </c>
      <c r="AI108" s="27">
        <f>'Study 6b'!$E107</f>
        <v>0</v>
      </c>
      <c r="AJ108" s="4"/>
    </row>
    <row r="109" spans="1:36" x14ac:dyDescent="0.2">
      <c r="A109" s="18" t="s">
        <v>154</v>
      </c>
      <c r="B109" s="1" t="s">
        <v>185</v>
      </c>
      <c r="C109" s="4"/>
      <c r="D109" s="27">
        <f>'Study 2'!$D108</f>
        <v>985</v>
      </c>
      <c r="E109" s="16">
        <f>'Study 2'!$E108</f>
        <v>0</v>
      </c>
      <c r="F109" s="4"/>
      <c r="G109" s="27">
        <f>'Study 1'!$D108</f>
        <v>985</v>
      </c>
      <c r="H109" s="27">
        <f>'Study 1'!$E108</f>
        <v>0</v>
      </c>
      <c r="I109" s="4"/>
      <c r="J109" s="27">
        <f>'Study 1b'!$D108</f>
        <v>985</v>
      </c>
      <c r="K109" s="27">
        <f>'Study 1b'!$E108</f>
        <v>0</v>
      </c>
      <c r="L109" s="4"/>
      <c r="M109" s="27">
        <f>'Study 3'!$D108</f>
        <v>985</v>
      </c>
      <c r="N109" s="27">
        <f>'Study 3'!$E108</f>
        <v>0</v>
      </c>
      <c r="O109" s="4"/>
      <c r="P109" s="27">
        <f>'Study 3b'!$D108</f>
        <v>985</v>
      </c>
      <c r="Q109" s="27">
        <f>'Study 3b'!$E108</f>
        <v>0</v>
      </c>
      <c r="R109" s="4"/>
      <c r="S109" s="27">
        <f>'Study 4a'!$D108</f>
        <v>985</v>
      </c>
      <c r="T109" s="27">
        <f>'Study 4a'!$E108</f>
        <v>0</v>
      </c>
      <c r="U109" s="4"/>
      <c r="V109" s="27">
        <f>'Study 4b'!$D108</f>
        <v>985</v>
      </c>
      <c r="W109" s="27">
        <f>'Study 4b'!$E108</f>
        <v>0</v>
      </c>
      <c r="X109" s="4"/>
      <c r="Y109" s="27">
        <f>'Study 5a'!$D108</f>
        <v>985</v>
      </c>
      <c r="Z109" s="27">
        <f>'Study 5a'!$E108</f>
        <v>0</v>
      </c>
      <c r="AA109" s="4"/>
      <c r="AB109" s="27">
        <f>'Study 5b'!$D108</f>
        <v>985</v>
      </c>
      <c r="AC109" s="27">
        <f>'Study 5b'!$E108</f>
        <v>0</v>
      </c>
      <c r="AD109" s="4"/>
      <c r="AE109" s="27">
        <f>'Study 6a'!$D108</f>
        <v>985</v>
      </c>
      <c r="AF109" s="27">
        <f>'Study 6a'!$E108</f>
        <v>0</v>
      </c>
      <c r="AG109" s="4"/>
      <c r="AH109" s="27">
        <f>'Study 6b'!$D108</f>
        <v>985</v>
      </c>
      <c r="AI109" s="27">
        <f>'Study 6b'!$E108</f>
        <v>0</v>
      </c>
      <c r="AJ109" s="4"/>
    </row>
    <row r="110" spans="1:36" x14ac:dyDescent="0.2">
      <c r="A110" s="18" t="s">
        <v>155</v>
      </c>
      <c r="B110" s="1" t="s">
        <v>156</v>
      </c>
      <c r="C110" s="4"/>
      <c r="D110" s="27">
        <f>'Study 2'!$D109</f>
        <v>3975</v>
      </c>
      <c r="E110" s="16">
        <f>'Study 2'!$E109</f>
        <v>0</v>
      </c>
      <c r="F110" s="4"/>
      <c r="G110" s="27">
        <f>'Study 1'!$D109</f>
        <v>3975</v>
      </c>
      <c r="H110" s="27">
        <f>'Study 1'!$E109</f>
        <v>0</v>
      </c>
      <c r="I110" s="4"/>
      <c r="J110" s="27">
        <f>'Study 1b'!$D109</f>
        <v>3975</v>
      </c>
      <c r="K110" s="27">
        <f>'Study 1b'!$E109</f>
        <v>0</v>
      </c>
      <c r="L110" s="4"/>
      <c r="M110" s="27">
        <f>'Study 3'!$D109</f>
        <v>3975</v>
      </c>
      <c r="N110" s="27">
        <f>'Study 3'!$E109</f>
        <v>0</v>
      </c>
      <c r="O110" s="4"/>
      <c r="P110" s="27">
        <f>'Study 3b'!$D109</f>
        <v>3975</v>
      </c>
      <c r="Q110" s="27">
        <f>'Study 3b'!$E109</f>
        <v>0</v>
      </c>
      <c r="R110" s="4"/>
      <c r="S110" s="27">
        <f>'Study 4a'!$D109</f>
        <v>3975</v>
      </c>
      <c r="T110" s="27">
        <f>'Study 4a'!$E109</f>
        <v>0</v>
      </c>
      <c r="U110" s="4"/>
      <c r="V110" s="27">
        <f>'Study 4b'!$D109</f>
        <v>3975</v>
      </c>
      <c r="W110" s="27">
        <f>'Study 4b'!$E109</f>
        <v>0</v>
      </c>
      <c r="X110" s="4"/>
      <c r="Y110" s="27">
        <f>'Study 5a'!$D109</f>
        <v>3975</v>
      </c>
      <c r="Z110" s="27">
        <f>'Study 5a'!$E109</f>
        <v>0</v>
      </c>
      <c r="AA110" s="4"/>
      <c r="AB110" s="27">
        <f>'Study 5b'!$D109</f>
        <v>3975</v>
      </c>
      <c r="AC110" s="27">
        <f>'Study 5b'!$E109</f>
        <v>0</v>
      </c>
      <c r="AD110" s="4"/>
      <c r="AE110" s="27">
        <f>'Study 6a'!$D109</f>
        <v>3975</v>
      </c>
      <c r="AF110" s="27">
        <f>'Study 6a'!$E109</f>
        <v>0</v>
      </c>
      <c r="AG110" s="4"/>
      <c r="AH110" s="27">
        <f>'Study 6b'!$D109</f>
        <v>3975</v>
      </c>
      <c r="AI110" s="27">
        <f>'Study 6b'!$E109</f>
        <v>0</v>
      </c>
      <c r="AJ110" s="4"/>
    </row>
    <row r="111" spans="1:36" x14ac:dyDescent="0.2">
      <c r="A111" s="18" t="s">
        <v>157</v>
      </c>
      <c r="B111" s="1" t="s">
        <v>156</v>
      </c>
      <c r="C111" s="4"/>
      <c r="D111" s="27">
        <f>'Study 2'!$D110</f>
        <v>820</v>
      </c>
      <c r="E111" s="16">
        <f>'Study 2'!$E110</f>
        <v>0</v>
      </c>
      <c r="F111" s="4"/>
      <c r="G111" s="27">
        <f>'Study 1'!$D110</f>
        <v>820</v>
      </c>
      <c r="H111" s="27">
        <f>'Study 1'!$E110</f>
        <v>0</v>
      </c>
      <c r="I111" s="4"/>
      <c r="J111" s="27">
        <f>'Study 1b'!$D110</f>
        <v>820</v>
      </c>
      <c r="K111" s="27">
        <f>'Study 1b'!$E110</f>
        <v>0</v>
      </c>
      <c r="L111" s="4"/>
      <c r="M111" s="27">
        <f>'Study 3'!$D110</f>
        <v>820</v>
      </c>
      <c r="N111" s="27">
        <f>'Study 3'!$E110</f>
        <v>0</v>
      </c>
      <c r="O111" s="4"/>
      <c r="P111" s="27">
        <f>'Study 3b'!$D110</f>
        <v>820</v>
      </c>
      <c r="Q111" s="27">
        <f>'Study 3b'!$E110</f>
        <v>0</v>
      </c>
      <c r="R111" s="4"/>
      <c r="S111" s="27">
        <f>'Study 4a'!$D110</f>
        <v>820</v>
      </c>
      <c r="T111" s="27">
        <f>'Study 4a'!$E110</f>
        <v>0</v>
      </c>
      <c r="U111" s="4"/>
      <c r="V111" s="27">
        <f>'Study 4b'!$D110</f>
        <v>820</v>
      </c>
      <c r="W111" s="27">
        <f>'Study 4b'!$E110</f>
        <v>0</v>
      </c>
      <c r="X111" s="4"/>
      <c r="Y111" s="27">
        <f>'Study 5a'!$D110</f>
        <v>820</v>
      </c>
      <c r="Z111" s="27">
        <f>'Study 5a'!$E110</f>
        <v>0</v>
      </c>
      <c r="AA111" s="4"/>
      <c r="AB111" s="27">
        <f>'Study 5b'!$D110</f>
        <v>820</v>
      </c>
      <c r="AC111" s="27">
        <f>'Study 5b'!$E110</f>
        <v>0</v>
      </c>
      <c r="AD111" s="4"/>
      <c r="AE111" s="27">
        <f>'Study 6a'!$D110</f>
        <v>820</v>
      </c>
      <c r="AF111" s="27">
        <f>'Study 6a'!$E110</f>
        <v>0</v>
      </c>
      <c r="AG111" s="4"/>
      <c r="AH111" s="27">
        <f>'Study 6b'!$D110</f>
        <v>820</v>
      </c>
      <c r="AI111" s="27">
        <f>'Study 6b'!$E110</f>
        <v>0</v>
      </c>
      <c r="AJ111" s="4"/>
    </row>
    <row r="112" spans="1:36" x14ac:dyDescent="0.2">
      <c r="A112" s="18" t="s">
        <v>158</v>
      </c>
      <c r="B112" s="1" t="s">
        <v>156</v>
      </c>
      <c r="C112" s="4"/>
      <c r="D112" s="27">
        <f>'Study 2'!$D111</f>
        <v>42000</v>
      </c>
      <c r="E112" s="16">
        <f>'Study 2'!$E111</f>
        <v>0</v>
      </c>
      <c r="F112" s="4"/>
      <c r="G112" s="27">
        <f>'Study 1'!$D111</f>
        <v>42000</v>
      </c>
      <c r="H112" s="27">
        <f>'Study 1'!$E111</f>
        <v>1235</v>
      </c>
      <c r="I112" s="4"/>
      <c r="J112" s="27">
        <f>'Study 1b'!$D111</f>
        <v>42000</v>
      </c>
      <c r="K112" s="27">
        <f>'Study 1b'!$E111</f>
        <v>0</v>
      </c>
      <c r="L112" s="4"/>
      <c r="M112" s="27">
        <f>'Study 3'!$D111</f>
        <v>42000</v>
      </c>
      <c r="N112" s="27">
        <f>'Study 3'!$E111</f>
        <v>10610</v>
      </c>
      <c r="O112" s="4"/>
      <c r="P112" s="27">
        <f>'Study 3b'!$D111</f>
        <v>42000</v>
      </c>
      <c r="Q112" s="27">
        <f>'Study 3b'!$E111</f>
        <v>571</v>
      </c>
      <c r="R112" s="4"/>
      <c r="S112" s="27">
        <f>'Study 4a'!$D111</f>
        <v>42000</v>
      </c>
      <c r="T112" s="27">
        <f>'Study 4a'!$E111</f>
        <v>17428</v>
      </c>
      <c r="U112" s="4"/>
      <c r="V112" s="27">
        <f>'Study 4b'!$D111</f>
        <v>42000</v>
      </c>
      <c r="W112" s="27">
        <f>'Study 4b'!$E111</f>
        <v>14637</v>
      </c>
      <c r="X112" s="4"/>
      <c r="Y112" s="27">
        <f>'Study 5a'!$D111</f>
        <v>42000</v>
      </c>
      <c r="Z112" s="27">
        <f>'Study 5a'!$E111</f>
        <v>9632</v>
      </c>
      <c r="AA112" s="4"/>
      <c r="AB112" s="27">
        <f>'Study 5b'!$D111</f>
        <v>42000</v>
      </c>
      <c r="AC112" s="27">
        <f>'Study 5b'!$E111</f>
        <v>4273</v>
      </c>
      <c r="AD112" s="4"/>
      <c r="AE112" s="27">
        <f>'Study 6a'!$D111</f>
        <v>42000</v>
      </c>
      <c r="AF112" s="27">
        <f>'Study 6a'!$E111</f>
        <v>4545</v>
      </c>
      <c r="AG112" s="4"/>
      <c r="AH112" s="27">
        <f>'Study 6b'!$D111</f>
        <v>42000</v>
      </c>
      <c r="AI112" s="27">
        <f>'Study 6b'!$E111</f>
        <v>2047</v>
      </c>
      <c r="AJ112" s="4"/>
    </row>
    <row r="113" spans="1:36" x14ac:dyDescent="0.2">
      <c r="A113" s="18" t="s">
        <v>159</v>
      </c>
      <c r="B113" s="1" t="s">
        <v>156</v>
      </c>
      <c r="C113" s="4"/>
      <c r="D113" s="27">
        <f>'Study 2'!$D112</f>
        <v>3413</v>
      </c>
      <c r="E113" s="16">
        <f>'Study 2'!$E112</f>
        <v>0</v>
      </c>
      <c r="F113" s="4"/>
      <c r="G113" s="27">
        <f>'Study 1'!$D112</f>
        <v>3413</v>
      </c>
      <c r="H113" s="27">
        <f>'Study 1'!$E112</f>
        <v>101</v>
      </c>
      <c r="I113" s="4"/>
      <c r="J113" s="27">
        <f>'Study 1b'!$D112</f>
        <v>3413</v>
      </c>
      <c r="K113" s="27">
        <f>'Study 1b'!$E112</f>
        <v>0</v>
      </c>
      <c r="L113" s="4"/>
      <c r="M113" s="27">
        <f>'Study 3'!$D112</f>
        <v>3413</v>
      </c>
      <c r="N113" s="27">
        <f>'Study 3'!$E112</f>
        <v>864</v>
      </c>
      <c r="O113" s="4"/>
      <c r="P113" s="27">
        <f>'Study 3b'!$D112</f>
        <v>3413</v>
      </c>
      <c r="Q113" s="27">
        <f>'Study 3b'!$E112</f>
        <v>47</v>
      </c>
      <c r="R113" s="4"/>
      <c r="S113" s="27">
        <f>'Study 4a'!$D112</f>
        <v>3413</v>
      </c>
      <c r="T113" s="27">
        <f>'Study 4a'!$E112</f>
        <v>1420</v>
      </c>
      <c r="U113" s="4"/>
      <c r="V113" s="27">
        <f>'Study 4b'!$D112</f>
        <v>3413</v>
      </c>
      <c r="W113" s="27">
        <f>'Study 4b'!$E112</f>
        <v>1193</v>
      </c>
      <c r="X113" s="4"/>
      <c r="Y113" s="27">
        <f>'Study 5a'!$D112</f>
        <v>3413</v>
      </c>
      <c r="Z113" s="27">
        <f>'Study 5a'!$E112</f>
        <v>786</v>
      </c>
      <c r="AA113" s="4"/>
      <c r="AB113" s="27">
        <f>'Study 5b'!$D112</f>
        <v>3413</v>
      </c>
      <c r="AC113" s="27">
        <f>'Study 5b'!$E112</f>
        <v>349</v>
      </c>
      <c r="AD113" s="4"/>
      <c r="AE113" s="27">
        <f>'Study 6a'!$D112</f>
        <v>3413</v>
      </c>
      <c r="AF113" s="27">
        <f>'Study 6a'!$E112</f>
        <v>370</v>
      </c>
      <c r="AG113" s="4"/>
      <c r="AH113" s="27">
        <f>'Study 6b'!$D112</f>
        <v>3413</v>
      </c>
      <c r="AI113" s="27">
        <f>'Study 6b'!$E112</f>
        <v>168</v>
      </c>
      <c r="AJ113" s="4"/>
    </row>
    <row r="114" spans="1:36" x14ac:dyDescent="0.2">
      <c r="A114" s="18" t="s">
        <v>160</v>
      </c>
      <c r="B114" s="1" t="s">
        <v>161</v>
      </c>
      <c r="C114" s="4"/>
      <c r="D114" s="27">
        <f>'Study 2'!$D113</f>
        <v>57465</v>
      </c>
      <c r="E114" s="16">
        <f>'Study 2'!$E113</f>
        <v>0</v>
      </c>
      <c r="F114" s="4"/>
      <c r="G114" s="27">
        <f>'Study 1'!$D113</f>
        <v>57465</v>
      </c>
      <c r="H114" s="27">
        <f>'Study 1'!$E113</f>
        <v>1690</v>
      </c>
      <c r="I114" s="4"/>
      <c r="J114" s="27">
        <f>'Study 1b'!$D113</f>
        <v>57465</v>
      </c>
      <c r="K114" s="27">
        <f>'Study 1b'!$E113</f>
        <v>0</v>
      </c>
      <c r="L114" s="4"/>
      <c r="M114" s="27">
        <f>'Study 3'!$D113</f>
        <v>57465</v>
      </c>
      <c r="N114" s="27">
        <f>'Study 3'!$E113</f>
        <v>14515</v>
      </c>
      <c r="O114" s="4"/>
      <c r="P114" s="27">
        <f>'Study 3b'!$D113</f>
        <v>57465</v>
      </c>
      <c r="Q114" s="27">
        <f>'Study 3b'!$E113</f>
        <v>782</v>
      </c>
      <c r="R114" s="4"/>
      <c r="S114" s="27">
        <f>'Study 4a'!$D113</f>
        <v>57465</v>
      </c>
      <c r="T114" s="27">
        <f>'Study 4a'!$E113</f>
        <v>23844</v>
      </c>
      <c r="U114" s="4"/>
      <c r="V114" s="27">
        <f>'Study 4b'!$D113</f>
        <v>57465</v>
      </c>
      <c r="W114" s="27">
        <f>'Study 4b'!$E113</f>
        <v>20024</v>
      </c>
      <c r="X114" s="4"/>
      <c r="Y114" s="27">
        <f>'Study 5a'!$D113</f>
        <v>57465</v>
      </c>
      <c r="Z114" s="27">
        <f>'Study 5a'!$E113</f>
        <v>13176</v>
      </c>
      <c r="AA114" s="4"/>
      <c r="AB114" s="27">
        <f>'Study 5b'!$D113</f>
        <v>57465</v>
      </c>
      <c r="AC114" s="27">
        <f>'Study 5b'!$E113</f>
        <v>5845</v>
      </c>
      <c r="AD114" s="4"/>
      <c r="AE114" s="27">
        <f>'Study 6a'!$D113</f>
        <v>57465</v>
      </c>
      <c r="AF114" s="27">
        <f>'Study 6a'!$E113</f>
        <v>6216</v>
      </c>
      <c r="AG114" s="4"/>
      <c r="AH114" s="27">
        <f>'Study 6b'!$D113</f>
        <v>57465</v>
      </c>
      <c r="AI114" s="27">
        <f>'Study 6b'!$E113</f>
        <v>2799</v>
      </c>
      <c r="AJ114" s="4"/>
    </row>
    <row r="115" spans="1:36" x14ac:dyDescent="0.2">
      <c r="A115" s="18" t="s">
        <v>162</v>
      </c>
      <c r="B115" s="1" t="s">
        <v>161</v>
      </c>
      <c r="C115" s="4"/>
      <c r="D115" s="27">
        <f>'Study 2'!$D114</f>
        <v>67062</v>
      </c>
      <c r="E115" s="16">
        <f>'Study 2'!$E114</f>
        <v>0</v>
      </c>
      <c r="F115" s="4"/>
      <c r="G115" s="27">
        <f>'Study 1'!$D114</f>
        <v>67062</v>
      </c>
      <c r="H115" s="27">
        <f>'Study 1'!$E114</f>
        <v>1972</v>
      </c>
      <c r="I115" s="4"/>
      <c r="J115" s="27">
        <f>'Study 1b'!$D114</f>
        <v>67062</v>
      </c>
      <c r="K115" s="27">
        <f>'Study 1b'!$E114</f>
        <v>0</v>
      </c>
      <c r="L115" s="4"/>
      <c r="M115" s="27">
        <f>'Study 3'!$D114</f>
        <v>67062</v>
      </c>
      <c r="N115" s="27">
        <f>'Study 3'!$E114</f>
        <v>16937</v>
      </c>
      <c r="O115" s="4"/>
      <c r="P115" s="27">
        <f>'Study 3b'!$D114</f>
        <v>67062</v>
      </c>
      <c r="Q115" s="27">
        <f>'Study 3b'!$E114</f>
        <v>912</v>
      </c>
      <c r="R115" s="4"/>
      <c r="S115" s="27">
        <f>'Study 4a'!$D114</f>
        <v>67062</v>
      </c>
      <c r="T115" s="27">
        <f>'Study 4a'!$E114</f>
        <v>27824</v>
      </c>
      <c r="U115" s="4"/>
      <c r="V115" s="27">
        <f>'Study 4b'!$D114</f>
        <v>67062</v>
      </c>
      <c r="W115" s="27">
        <f>'Study 4b'!$E114</f>
        <v>23367</v>
      </c>
      <c r="X115" s="4"/>
      <c r="Y115" s="27">
        <f>'Study 5a'!$D114</f>
        <v>67062</v>
      </c>
      <c r="Z115" s="27">
        <f>'Study 5a'!$E114</f>
        <v>15376</v>
      </c>
      <c r="AA115" s="4"/>
      <c r="AB115" s="27">
        <f>'Study 5b'!$D114</f>
        <v>67062</v>
      </c>
      <c r="AC115" s="27">
        <f>'Study 5b'!$E114</f>
        <v>6821</v>
      </c>
      <c r="AD115" s="4"/>
      <c r="AE115" s="27">
        <f>'Study 6a'!$D114</f>
        <v>67062</v>
      </c>
      <c r="AF115" s="27">
        <f>'Study 6a'!$E114</f>
        <v>7255</v>
      </c>
      <c r="AG115" s="4"/>
      <c r="AH115" s="27">
        <f>'Study 6b'!$D114</f>
        <v>67062</v>
      </c>
      <c r="AI115" s="27">
        <f>'Study 6b'!$E114</f>
        <v>3266</v>
      </c>
      <c r="AJ115" s="4"/>
    </row>
    <row r="116" spans="1:36" x14ac:dyDescent="0.2">
      <c r="A116" s="18" t="s">
        <v>163</v>
      </c>
      <c r="B116" s="1" t="s">
        <v>161</v>
      </c>
      <c r="C116" s="4"/>
      <c r="D116" s="27">
        <f>'Study 2'!$D115</f>
        <v>54498</v>
      </c>
      <c r="E116" s="16">
        <f>'Study 2'!$E115</f>
        <v>0</v>
      </c>
      <c r="F116" s="4"/>
      <c r="G116" s="27">
        <f>'Study 1'!$D115</f>
        <v>54498</v>
      </c>
      <c r="H116" s="27">
        <f>'Study 1'!$E115</f>
        <v>1603</v>
      </c>
      <c r="I116" s="4"/>
      <c r="J116" s="27">
        <f>'Study 1b'!$D115</f>
        <v>54498</v>
      </c>
      <c r="K116" s="27">
        <f>'Study 1b'!$E115</f>
        <v>0</v>
      </c>
      <c r="L116" s="4"/>
      <c r="M116" s="27">
        <f>'Study 3'!$D115</f>
        <v>54498</v>
      </c>
      <c r="N116" s="27">
        <f>'Study 3'!$E115</f>
        <v>13766</v>
      </c>
      <c r="O116" s="4"/>
      <c r="P116" s="27">
        <f>'Study 3b'!$D115</f>
        <v>54498</v>
      </c>
      <c r="Q116" s="27">
        <f>'Study 3b'!$E115</f>
        <v>742</v>
      </c>
      <c r="R116" s="4"/>
      <c r="S116" s="27">
        <f>'Study 4a'!$D115</f>
        <v>54498</v>
      </c>
      <c r="T116" s="27">
        <f>'Study 4a'!$E115</f>
        <v>22613</v>
      </c>
      <c r="U116" s="4"/>
      <c r="V116" s="27">
        <f>'Study 4b'!$D115</f>
        <v>54498</v>
      </c>
      <c r="W116" s="27">
        <f>'Study 4b'!$E115</f>
        <v>18991</v>
      </c>
      <c r="X116" s="4"/>
      <c r="Y116" s="27">
        <f>'Study 5a'!$D115</f>
        <v>54498</v>
      </c>
      <c r="Z116" s="27">
        <f>'Study 5a'!$E115</f>
        <v>12496</v>
      </c>
      <c r="AA116" s="4"/>
      <c r="AB116" s="27">
        <f>'Study 5b'!$D115</f>
        <v>54498</v>
      </c>
      <c r="AC116" s="27">
        <f>'Study 5b'!$E115</f>
        <v>5544</v>
      </c>
      <c r="AD116" s="4"/>
      <c r="AE116" s="27">
        <f>'Study 6a'!$D115</f>
        <v>54498</v>
      </c>
      <c r="AF116" s="27">
        <f>'Study 6a'!$E115</f>
        <v>5896</v>
      </c>
      <c r="AG116" s="4"/>
      <c r="AH116" s="27">
        <f>'Study 6b'!$D115</f>
        <v>54498</v>
      </c>
      <c r="AI116" s="27">
        <f>'Study 6b'!$E115</f>
        <v>2654</v>
      </c>
      <c r="AJ116" s="4"/>
    </row>
    <row r="117" spans="1:36" x14ac:dyDescent="0.2">
      <c r="A117" s="18" t="s">
        <v>164</v>
      </c>
      <c r="B117" s="1" t="s">
        <v>161</v>
      </c>
      <c r="C117" s="4"/>
      <c r="D117" s="27">
        <f>'Study 2'!$D116</f>
        <v>8199</v>
      </c>
      <c r="E117" s="16">
        <f>'Study 2'!$E116</f>
        <v>0</v>
      </c>
      <c r="F117" s="4"/>
      <c r="G117" s="27">
        <f>'Study 1'!$D116</f>
        <v>8199</v>
      </c>
      <c r="H117" s="27">
        <f>'Study 1'!$E116</f>
        <v>0</v>
      </c>
      <c r="I117" s="4"/>
      <c r="J117" s="27">
        <f>'Study 1b'!$D116</f>
        <v>8199</v>
      </c>
      <c r="K117" s="27">
        <f>'Study 1b'!$E116</f>
        <v>0</v>
      </c>
      <c r="L117" s="4"/>
      <c r="M117" s="27">
        <f>'Study 3'!$D116</f>
        <v>8199</v>
      </c>
      <c r="N117" s="27">
        <f>'Study 3'!$E116</f>
        <v>0</v>
      </c>
      <c r="O117" s="4"/>
      <c r="P117" s="27">
        <f>'Study 3b'!$D116</f>
        <v>8199</v>
      </c>
      <c r="Q117" s="27">
        <f>'Study 3b'!$E116</f>
        <v>0</v>
      </c>
      <c r="R117" s="4"/>
      <c r="S117" s="27">
        <f>'Study 4a'!$D116</f>
        <v>8199</v>
      </c>
      <c r="T117" s="27">
        <f>'Study 4a'!$E116</f>
        <v>0</v>
      </c>
      <c r="U117" s="4"/>
      <c r="V117" s="27">
        <f>'Study 4b'!$D116</f>
        <v>8199</v>
      </c>
      <c r="W117" s="27">
        <f>'Study 4b'!$E116</f>
        <v>0</v>
      </c>
      <c r="X117" s="4"/>
      <c r="Y117" s="27">
        <f>'Study 5a'!$D116</f>
        <v>8199</v>
      </c>
      <c r="Z117" s="27">
        <f>'Study 5a'!$E116</f>
        <v>0</v>
      </c>
      <c r="AA117" s="4"/>
      <c r="AB117" s="27">
        <f>'Study 5b'!$D116</f>
        <v>8199</v>
      </c>
      <c r="AC117" s="27">
        <f>'Study 5b'!$E116</f>
        <v>0</v>
      </c>
      <c r="AD117" s="4"/>
      <c r="AE117" s="27">
        <f>'Study 6a'!$D116</f>
        <v>8199</v>
      </c>
      <c r="AF117" s="27">
        <f>'Study 6a'!$E116</f>
        <v>0</v>
      </c>
      <c r="AG117" s="4"/>
      <c r="AH117" s="27">
        <f>'Study 6b'!$D116</f>
        <v>8199</v>
      </c>
      <c r="AI117" s="27">
        <f>'Study 6b'!$E116</f>
        <v>0</v>
      </c>
      <c r="AJ117" s="4"/>
    </row>
    <row r="118" spans="1:36" x14ac:dyDescent="0.2">
      <c r="A118" s="18" t="s">
        <v>165</v>
      </c>
      <c r="B118" s="1" t="s">
        <v>166</v>
      </c>
      <c r="C118" s="4"/>
      <c r="D118" s="27">
        <f>'Study 2'!$D117</f>
        <v>13000</v>
      </c>
      <c r="E118" s="16">
        <f>'Study 2'!$E117</f>
        <v>0</v>
      </c>
      <c r="F118" s="4"/>
      <c r="G118" s="27">
        <f>'Study 1'!$D117</f>
        <v>13000</v>
      </c>
      <c r="H118" s="27">
        <f>'Study 1'!$E117</f>
        <v>384</v>
      </c>
      <c r="I118" s="4"/>
      <c r="J118" s="27">
        <f>'Study 1b'!$D117</f>
        <v>13000</v>
      </c>
      <c r="K118" s="27">
        <f>'Study 1b'!$E117</f>
        <v>0</v>
      </c>
      <c r="L118" s="4"/>
      <c r="M118" s="27">
        <f>'Study 3'!$D117</f>
        <v>13000</v>
      </c>
      <c r="N118" s="27">
        <f>'Study 3'!$E117</f>
        <v>3355</v>
      </c>
      <c r="O118" s="4"/>
      <c r="P118" s="27">
        <f>'Study 3b'!$D117</f>
        <v>13000</v>
      </c>
      <c r="Q118" s="27">
        <f>'Study 3b'!$E117</f>
        <v>178</v>
      </c>
      <c r="R118" s="4"/>
      <c r="S118" s="27">
        <f>'Study 4a'!$D117</f>
        <v>13000</v>
      </c>
      <c r="T118" s="27">
        <f>'Study 4a'!$E117</f>
        <v>5483</v>
      </c>
      <c r="U118" s="4"/>
      <c r="V118" s="27">
        <f>'Study 4b'!$D117</f>
        <v>13000</v>
      </c>
      <c r="W118" s="27">
        <f>'Study 4b'!$E117</f>
        <v>4698</v>
      </c>
      <c r="X118" s="4"/>
      <c r="Y118" s="27">
        <f>'Study 5a'!$D117</f>
        <v>13000</v>
      </c>
      <c r="Z118" s="27">
        <f>'Study 5a'!$E117</f>
        <v>2994</v>
      </c>
      <c r="AA118" s="4"/>
      <c r="AB118" s="27">
        <f>'Study 5b'!$D117</f>
        <v>13000</v>
      </c>
      <c r="AC118" s="27">
        <f>'Study 5b'!$E117</f>
        <v>1325</v>
      </c>
      <c r="AD118" s="4"/>
      <c r="AE118" s="27">
        <f>'Study 6a'!$D117</f>
        <v>13000</v>
      </c>
      <c r="AF118" s="27">
        <f>'Study 6a'!$E117</f>
        <v>1408</v>
      </c>
      <c r="AG118" s="4"/>
      <c r="AH118" s="27">
        <f>'Study 6b'!$D117</f>
        <v>13000</v>
      </c>
      <c r="AI118" s="27">
        <f>'Study 6b'!$E117</f>
        <v>635</v>
      </c>
      <c r="AJ118" s="4"/>
    </row>
    <row r="119" spans="1:36" x14ac:dyDescent="0.2">
      <c r="A119" s="18" t="s">
        <v>167</v>
      </c>
      <c r="B119" s="1" t="s">
        <v>168</v>
      </c>
      <c r="C119" s="4"/>
      <c r="D119" s="27">
        <f>'Study 2'!$D118</f>
        <v>7281</v>
      </c>
      <c r="E119" s="16">
        <f>'Study 2'!$E118</f>
        <v>0</v>
      </c>
      <c r="F119" s="4"/>
      <c r="G119" s="27">
        <f>'Study 1'!$D118</f>
        <v>7281</v>
      </c>
      <c r="H119" s="27">
        <f>'Study 1'!$E118</f>
        <v>419</v>
      </c>
      <c r="I119" s="4"/>
      <c r="J119" s="27">
        <f>'Study 1b'!$D118</f>
        <v>7281</v>
      </c>
      <c r="K119" s="27">
        <f>'Study 1b'!$E118</f>
        <v>0</v>
      </c>
      <c r="L119" s="4"/>
      <c r="M119" s="27">
        <f>'Study 3'!$D118</f>
        <v>7281</v>
      </c>
      <c r="N119" s="27">
        <f>'Study 3'!$E118</f>
        <v>2328</v>
      </c>
      <c r="O119" s="4"/>
      <c r="P119" s="27">
        <f>'Study 3b'!$D118</f>
        <v>7281</v>
      </c>
      <c r="Q119" s="27">
        <f>'Study 3b'!$E118</f>
        <v>175</v>
      </c>
      <c r="R119" s="4"/>
      <c r="S119" s="27">
        <f>'Study 4a'!$D118</f>
        <v>7281</v>
      </c>
      <c r="T119" s="27">
        <f>'Study 4a'!$E118</f>
        <v>3178</v>
      </c>
      <c r="U119" s="4"/>
      <c r="V119" s="27">
        <f>'Study 4b'!$D118</f>
        <v>7281</v>
      </c>
      <c r="W119" s="27">
        <f>'Study 4b'!$E118</f>
        <v>3000</v>
      </c>
      <c r="X119" s="4"/>
      <c r="Y119" s="27">
        <f>'Study 5a'!$D118</f>
        <v>7281</v>
      </c>
      <c r="Z119" s="27">
        <f>'Study 5a'!$E118</f>
        <v>2362</v>
      </c>
      <c r="AA119" s="4"/>
      <c r="AB119" s="27">
        <f>'Study 5b'!$D118</f>
        <v>7281</v>
      </c>
      <c r="AC119" s="27">
        <f>'Study 5b'!$E118</f>
        <v>1424</v>
      </c>
      <c r="AD119" s="4"/>
      <c r="AE119" s="27">
        <f>'Study 6a'!$D118</f>
        <v>7281</v>
      </c>
      <c r="AF119" s="27">
        <f>'Study 6a'!$E118</f>
        <v>1351</v>
      </c>
      <c r="AG119" s="4"/>
      <c r="AH119" s="27">
        <f>'Study 6b'!$D118</f>
        <v>7281</v>
      </c>
      <c r="AI119" s="27">
        <f>'Study 6b'!$E118</f>
        <v>658</v>
      </c>
      <c r="AJ119" s="4"/>
    </row>
    <row r="120" spans="1:36" x14ac:dyDescent="0.2">
      <c r="A120" s="18" t="s">
        <v>169</v>
      </c>
      <c r="B120" s="1" t="s">
        <v>168</v>
      </c>
      <c r="C120" s="4"/>
      <c r="D120" s="27">
        <f>'Study 2'!$D119</f>
        <v>12156</v>
      </c>
      <c r="E120" s="16">
        <f>'Study 2'!$E119</f>
        <v>0</v>
      </c>
      <c r="F120" s="4"/>
      <c r="G120" s="27">
        <f>'Study 1'!$D119</f>
        <v>12156</v>
      </c>
      <c r="H120" s="27">
        <f>'Study 1'!$E119</f>
        <v>698</v>
      </c>
      <c r="I120" s="4"/>
      <c r="J120" s="27">
        <f>'Study 1b'!$D119</f>
        <v>12156</v>
      </c>
      <c r="K120" s="27">
        <f>'Study 1b'!$E119</f>
        <v>0</v>
      </c>
      <c r="L120" s="4"/>
      <c r="M120" s="27">
        <f>'Study 3'!$D119</f>
        <v>12156</v>
      </c>
      <c r="N120" s="27">
        <f>'Study 3'!$E119</f>
        <v>3885</v>
      </c>
      <c r="O120" s="4"/>
      <c r="P120" s="27">
        <f>'Study 3b'!$D119</f>
        <v>12156</v>
      </c>
      <c r="Q120" s="27">
        <f>'Study 3b'!$E119</f>
        <v>291</v>
      </c>
      <c r="R120" s="4"/>
      <c r="S120" s="27">
        <f>'Study 4a'!$D119</f>
        <v>12156</v>
      </c>
      <c r="T120" s="27">
        <f>'Study 4a'!$E119</f>
        <v>5302</v>
      </c>
      <c r="U120" s="4"/>
      <c r="V120" s="27">
        <f>'Study 4b'!$D119</f>
        <v>12156</v>
      </c>
      <c r="W120" s="27">
        <f>'Study 4b'!$E119</f>
        <v>5006</v>
      </c>
      <c r="X120" s="4"/>
      <c r="Y120" s="27">
        <f>'Study 5a'!$D119</f>
        <v>12156</v>
      </c>
      <c r="Z120" s="27">
        <f>'Study 5a'!$E119</f>
        <v>3941</v>
      </c>
      <c r="AA120" s="4"/>
      <c r="AB120" s="27">
        <f>'Study 5b'!$D119</f>
        <v>12156</v>
      </c>
      <c r="AC120" s="27">
        <f>'Study 5b'!$E119</f>
        <v>2377</v>
      </c>
      <c r="AD120" s="4"/>
      <c r="AE120" s="27">
        <f>'Study 6a'!$D119</f>
        <v>12156</v>
      </c>
      <c r="AF120" s="27">
        <f>'Study 6a'!$E119</f>
        <v>2255</v>
      </c>
      <c r="AG120" s="4"/>
      <c r="AH120" s="27">
        <f>'Study 6b'!$D119</f>
        <v>12156</v>
      </c>
      <c r="AI120" s="27">
        <f>'Study 6b'!$E119</f>
        <v>1098</v>
      </c>
      <c r="AJ120" s="4"/>
    </row>
    <row r="121" spans="1:36" x14ac:dyDescent="0.2">
      <c r="A121" s="18" t="s">
        <v>170</v>
      </c>
      <c r="B121" s="1" t="s">
        <v>171</v>
      </c>
      <c r="C121" s="4"/>
      <c r="D121" s="27">
        <f>'Study 2'!$D120</f>
        <v>206</v>
      </c>
      <c r="E121" s="16">
        <f>'Study 2'!$E120</f>
        <v>0</v>
      </c>
      <c r="F121" s="4"/>
      <c r="G121" s="27">
        <f>'Study 1'!$D120</f>
        <v>206</v>
      </c>
      <c r="H121" s="27">
        <f>'Study 1'!$E120</f>
        <v>0</v>
      </c>
      <c r="I121" s="4"/>
      <c r="J121" s="27">
        <f>'Study 1b'!$D120</f>
        <v>206</v>
      </c>
      <c r="K121" s="27">
        <f>'Study 1b'!$E120</f>
        <v>0</v>
      </c>
      <c r="L121" s="4"/>
      <c r="M121" s="27">
        <f>'Study 3'!$D120</f>
        <v>206</v>
      </c>
      <c r="N121" s="27">
        <f>'Study 3'!$E120</f>
        <v>0</v>
      </c>
      <c r="O121" s="4"/>
      <c r="P121" s="27">
        <f>'Study 3b'!$D120</f>
        <v>206</v>
      </c>
      <c r="Q121" s="27">
        <f>'Study 3b'!$E120</f>
        <v>0</v>
      </c>
      <c r="R121" s="4"/>
      <c r="S121" s="27">
        <f>'Study 4a'!$D120</f>
        <v>206</v>
      </c>
      <c r="T121" s="27">
        <f>'Study 4a'!$E120</f>
        <v>0</v>
      </c>
      <c r="U121" s="4"/>
      <c r="V121" s="27">
        <f>'Study 4b'!$D120</f>
        <v>206</v>
      </c>
      <c r="W121" s="27">
        <f>'Study 4b'!$E120</f>
        <v>0</v>
      </c>
      <c r="X121" s="4"/>
      <c r="Y121" s="27">
        <f>'Study 5a'!$D120</f>
        <v>206</v>
      </c>
      <c r="Z121" s="27">
        <f>'Study 5a'!$E120</f>
        <v>0</v>
      </c>
      <c r="AA121" s="4"/>
      <c r="AB121" s="27">
        <f>'Study 5b'!$D120</f>
        <v>206</v>
      </c>
      <c r="AC121" s="27">
        <f>'Study 5b'!$E120</f>
        <v>0</v>
      </c>
      <c r="AD121" s="4"/>
      <c r="AE121" s="27">
        <f>'Study 6a'!$D120</f>
        <v>206</v>
      </c>
      <c r="AF121" s="27">
        <f>'Study 6a'!$E120</f>
        <v>0</v>
      </c>
      <c r="AG121" s="4"/>
      <c r="AH121" s="27">
        <f>'Study 6b'!$D120</f>
        <v>206</v>
      </c>
      <c r="AI121" s="27">
        <f>'Study 6b'!$E120</f>
        <v>0</v>
      </c>
      <c r="AJ121" s="4"/>
    </row>
    <row r="122" spans="1:36" x14ac:dyDescent="0.2">
      <c r="A122" s="18" t="s">
        <v>172</v>
      </c>
      <c r="B122" s="1" t="s">
        <v>171</v>
      </c>
      <c r="C122" s="4"/>
      <c r="D122" s="27">
        <f>'Study 2'!$D121</f>
        <v>236</v>
      </c>
      <c r="E122" s="16">
        <f>'Study 2'!$E121</f>
        <v>0</v>
      </c>
      <c r="F122" s="4"/>
      <c r="G122" s="27">
        <f>'Study 1'!$D121</f>
        <v>236</v>
      </c>
      <c r="H122" s="27">
        <f>'Study 1'!$E121</f>
        <v>8</v>
      </c>
      <c r="I122" s="4"/>
      <c r="J122" s="27">
        <f>'Study 1b'!$D121</f>
        <v>236</v>
      </c>
      <c r="K122" s="27">
        <f>'Study 1b'!$E121</f>
        <v>0</v>
      </c>
      <c r="L122" s="4"/>
      <c r="M122" s="27">
        <f>'Study 3'!$D121</f>
        <v>236</v>
      </c>
      <c r="N122" s="27">
        <f>'Study 3'!$E121</f>
        <v>63</v>
      </c>
      <c r="O122" s="4"/>
      <c r="P122" s="27">
        <f>'Study 3b'!$D121</f>
        <v>236</v>
      </c>
      <c r="Q122" s="27">
        <f>'Study 3b'!$E121</f>
        <v>3</v>
      </c>
      <c r="R122" s="4"/>
      <c r="S122" s="27">
        <f>'Study 4a'!$D121</f>
        <v>236</v>
      </c>
      <c r="T122" s="27">
        <f>'Study 4a'!$E121</f>
        <v>105</v>
      </c>
      <c r="U122" s="4"/>
      <c r="V122" s="27">
        <f>'Study 4b'!$D121</f>
        <v>236</v>
      </c>
      <c r="W122" s="27">
        <f>'Study 4b'!$E121</f>
        <v>88</v>
      </c>
      <c r="X122" s="4"/>
      <c r="Y122" s="27">
        <f>'Study 5a'!$D121</f>
        <v>236</v>
      </c>
      <c r="Z122" s="27">
        <f>'Study 5a'!$E121</f>
        <v>58</v>
      </c>
      <c r="AA122" s="4"/>
      <c r="AB122" s="27">
        <f>'Study 5b'!$D121</f>
        <v>236</v>
      </c>
      <c r="AC122" s="27">
        <f>'Study 5b'!$E121</f>
        <v>26</v>
      </c>
      <c r="AD122" s="4"/>
      <c r="AE122" s="27">
        <f>'Study 6a'!$D121</f>
        <v>236</v>
      </c>
      <c r="AF122" s="27">
        <f>'Study 6a'!$E121</f>
        <v>27</v>
      </c>
      <c r="AG122" s="4"/>
      <c r="AH122" s="27">
        <f>'Study 6b'!$D121</f>
        <v>236</v>
      </c>
      <c r="AI122" s="27">
        <f>'Study 6b'!$E121</f>
        <v>13</v>
      </c>
      <c r="AJ122" s="4"/>
    </row>
    <row r="123" spans="1:36" x14ac:dyDescent="0.2">
      <c r="A123" s="18" t="s">
        <v>173</v>
      </c>
      <c r="B123" s="1" t="s">
        <v>174</v>
      </c>
      <c r="C123" s="4"/>
      <c r="D123" s="27">
        <f>'Study 2'!$D122</f>
        <v>63532</v>
      </c>
      <c r="E123" s="16">
        <f>'Study 2'!$E122</f>
        <v>0</v>
      </c>
      <c r="F123" s="4"/>
      <c r="G123" s="27">
        <f>'Study 1'!$D122</f>
        <v>63532</v>
      </c>
      <c r="H123" s="27">
        <f>'Study 1'!$E122</f>
        <v>1868</v>
      </c>
      <c r="I123" s="4"/>
      <c r="J123" s="27">
        <f>'Study 1b'!$D122</f>
        <v>63532</v>
      </c>
      <c r="K123" s="27">
        <f>'Study 1b'!$E122</f>
        <v>0</v>
      </c>
      <c r="L123" s="4"/>
      <c r="M123" s="27">
        <f>'Study 3'!$D122</f>
        <v>63532</v>
      </c>
      <c r="N123" s="27">
        <f>'Study 3'!$E122</f>
        <v>16047</v>
      </c>
      <c r="O123" s="4"/>
      <c r="P123" s="27">
        <f>'Study 3b'!$D122</f>
        <v>63532</v>
      </c>
      <c r="Q123" s="27">
        <f>'Study 3b'!$E122</f>
        <v>865</v>
      </c>
      <c r="R123" s="4"/>
      <c r="S123" s="27">
        <f>'Study 4a'!$D122</f>
        <v>63532</v>
      </c>
      <c r="T123" s="27">
        <f>'Study 4a'!$E122</f>
        <v>26360</v>
      </c>
      <c r="U123" s="4"/>
      <c r="V123" s="27">
        <f>'Study 4b'!$D122</f>
        <v>63532</v>
      </c>
      <c r="W123" s="27">
        <f>'Study 4b'!$E122</f>
        <v>22137</v>
      </c>
      <c r="X123" s="4"/>
      <c r="Y123" s="27">
        <f>'Study 5a'!$D122</f>
        <v>63532</v>
      </c>
      <c r="Z123" s="27">
        <f>'Study 5a'!$E122</f>
        <v>14567</v>
      </c>
      <c r="AA123" s="4"/>
      <c r="AB123" s="27">
        <f>'Study 5b'!$D122</f>
        <v>63532</v>
      </c>
      <c r="AC123" s="27">
        <f>'Study 5b'!$E122</f>
        <v>6463</v>
      </c>
      <c r="AD123" s="4"/>
      <c r="AE123" s="27">
        <f>'Study 6a'!$D122</f>
        <v>63532</v>
      </c>
      <c r="AF123" s="27">
        <f>'Study 6a'!$E122</f>
        <v>6873</v>
      </c>
      <c r="AG123" s="4"/>
      <c r="AH123" s="27">
        <f>'Study 6b'!$D122</f>
        <v>63532</v>
      </c>
      <c r="AI123" s="27">
        <f>'Study 6b'!$E122</f>
        <v>3094</v>
      </c>
      <c r="AJ123" s="4"/>
    </row>
    <row r="124" spans="1:36" x14ac:dyDescent="0.2">
      <c r="A124" s="18" t="s">
        <v>175</v>
      </c>
      <c r="B124" s="1" t="s">
        <v>174</v>
      </c>
      <c r="C124" s="4"/>
      <c r="D124" s="27">
        <f>'Study 2'!$D123</f>
        <v>38053</v>
      </c>
      <c r="E124" s="16">
        <f>'Study 2'!$E123</f>
        <v>0</v>
      </c>
      <c r="F124" s="4"/>
      <c r="G124" s="27">
        <f>'Study 1'!$D123</f>
        <v>38053</v>
      </c>
      <c r="H124" s="27">
        <f>'Study 1'!$E123</f>
        <v>1119</v>
      </c>
      <c r="I124" s="4"/>
      <c r="J124" s="27">
        <f>'Study 1b'!$D123</f>
        <v>38053</v>
      </c>
      <c r="K124" s="27">
        <f>'Study 1b'!$E123</f>
        <v>0</v>
      </c>
      <c r="L124" s="4"/>
      <c r="M124" s="27">
        <f>'Study 3'!$D123</f>
        <v>38053</v>
      </c>
      <c r="N124" s="27">
        <f>'Study 3'!$E123</f>
        <v>9611</v>
      </c>
      <c r="O124" s="4"/>
      <c r="P124" s="27">
        <f>'Study 3b'!$D123</f>
        <v>38053</v>
      </c>
      <c r="Q124" s="27">
        <f>'Study 3b'!$E123</f>
        <v>518</v>
      </c>
      <c r="R124" s="4"/>
      <c r="S124" s="27">
        <f>'Study 4a'!$D123</f>
        <v>38053</v>
      </c>
      <c r="T124" s="27">
        <f>'Study 4a'!$E123</f>
        <v>15790</v>
      </c>
      <c r="U124" s="4"/>
      <c r="V124" s="27">
        <f>'Study 4b'!$D123</f>
        <v>38053</v>
      </c>
      <c r="W124" s="27">
        <f>'Study 4b'!$E123</f>
        <v>13260</v>
      </c>
      <c r="X124" s="4"/>
      <c r="Y124" s="27">
        <f>'Study 5a'!$D123</f>
        <v>38053</v>
      </c>
      <c r="Z124" s="27">
        <f>'Study 5a'!$E123</f>
        <v>8725</v>
      </c>
      <c r="AA124" s="4"/>
      <c r="AB124" s="27">
        <f>'Study 5b'!$D123</f>
        <v>38053</v>
      </c>
      <c r="AC124" s="27">
        <f>'Study 5b'!$E123</f>
        <v>3870</v>
      </c>
      <c r="AD124" s="4"/>
      <c r="AE124" s="27">
        <f>'Study 6a'!$D123</f>
        <v>38053</v>
      </c>
      <c r="AF124" s="27">
        <f>'Study 6a'!$E123</f>
        <v>4117</v>
      </c>
      <c r="AG124" s="4"/>
      <c r="AH124" s="27">
        <f>'Study 6b'!$D123</f>
        <v>38053</v>
      </c>
      <c r="AI124" s="27">
        <f>'Study 6b'!$E123</f>
        <v>1853</v>
      </c>
      <c r="AJ124" s="4"/>
    </row>
    <row r="125" spans="1:36" x14ac:dyDescent="0.2">
      <c r="A125" s="18" t="s">
        <v>176</v>
      </c>
      <c r="B125" s="1" t="s">
        <v>177</v>
      </c>
      <c r="C125" s="4"/>
      <c r="D125" s="27">
        <f>'Study 2'!$D124</f>
        <v>11418</v>
      </c>
      <c r="E125" s="16">
        <f>'Study 2'!$E124</f>
        <v>0</v>
      </c>
      <c r="F125" s="4"/>
      <c r="G125" s="27">
        <f>'Study 1'!$D124</f>
        <v>11418</v>
      </c>
      <c r="H125" s="27">
        <f>'Study 1'!$E124</f>
        <v>0</v>
      </c>
      <c r="I125" s="4"/>
      <c r="J125" s="27">
        <f>'Study 1b'!$D124</f>
        <v>11418</v>
      </c>
      <c r="K125" s="27">
        <f>'Study 1b'!$E124</f>
        <v>0</v>
      </c>
      <c r="L125" s="4"/>
      <c r="M125" s="27">
        <f>'Study 3'!$D124</f>
        <v>11418</v>
      </c>
      <c r="N125" s="27">
        <f>'Study 3'!$E124</f>
        <v>0</v>
      </c>
      <c r="O125" s="4"/>
      <c r="P125" s="27">
        <f>'Study 3b'!$D124</f>
        <v>11418</v>
      </c>
      <c r="Q125" s="27">
        <f>'Study 3b'!$E124</f>
        <v>0</v>
      </c>
      <c r="R125" s="4"/>
      <c r="S125" s="27">
        <f>'Study 4a'!$D124</f>
        <v>11418</v>
      </c>
      <c r="T125" s="27">
        <f>'Study 4a'!$E124</f>
        <v>0</v>
      </c>
      <c r="U125" s="4"/>
      <c r="V125" s="27">
        <f>'Study 4b'!$D124</f>
        <v>11418</v>
      </c>
      <c r="W125" s="27">
        <f>'Study 4b'!$E124</f>
        <v>0</v>
      </c>
      <c r="X125" s="4"/>
      <c r="Y125" s="27">
        <f>'Study 5a'!$D124</f>
        <v>11418</v>
      </c>
      <c r="Z125" s="27">
        <f>'Study 5a'!$E124</f>
        <v>0</v>
      </c>
      <c r="AA125" s="4"/>
      <c r="AB125" s="27">
        <f>'Study 5b'!$D124</f>
        <v>11418</v>
      </c>
      <c r="AC125" s="27">
        <f>'Study 5b'!$E124</f>
        <v>0</v>
      </c>
      <c r="AD125" s="4"/>
      <c r="AE125" s="27">
        <f>'Study 6a'!$D124</f>
        <v>11418</v>
      </c>
      <c r="AF125" s="27">
        <f>'Study 6a'!$E124</f>
        <v>0</v>
      </c>
      <c r="AG125" s="4"/>
      <c r="AH125" s="27">
        <f>'Study 6b'!$D124</f>
        <v>11418</v>
      </c>
      <c r="AI125" s="27">
        <f>'Study 6b'!$E124</f>
        <v>0</v>
      </c>
      <c r="AJ125" s="4"/>
    </row>
    <row r="126" spans="1:36" x14ac:dyDescent="0.2">
      <c r="A126" s="18"/>
      <c r="B126" s="20" t="s">
        <v>35</v>
      </c>
      <c r="C126" s="4"/>
      <c r="D126" s="28">
        <f>'Study 2'!$D125</f>
        <v>3208310</v>
      </c>
      <c r="E126" s="63">
        <f>'Study 2'!$E125</f>
        <v>0</v>
      </c>
      <c r="F126" s="4"/>
      <c r="G126" s="28">
        <f>'Study 1'!$D125</f>
        <v>3208310</v>
      </c>
      <c r="H126" s="29">
        <f>'Study 1'!$E125</f>
        <v>47153</v>
      </c>
      <c r="I126" s="4"/>
      <c r="J126" s="28">
        <f>'Study 1b'!$D125</f>
        <v>3208310</v>
      </c>
      <c r="K126" s="29">
        <f>'Study 1b'!$E125</f>
        <v>0</v>
      </c>
      <c r="L126" s="4"/>
      <c r="M126" s="28">
        <f>'Study 3'!$D125</f>
        <v>3208310</v>
      </c>
      <c r="N126" s="29">
        <f>'Study 3'!$E125</f>
        <v>355888</v>
      </c>
      <c r="O126" s="4"/>
      <c r="P126" s="28">
        <f>'Study 3b'!$D125</f>
        <v>3208310</v>
      </c>
      <c r="Q126" s="29">
        <f>'Study 3b'!$E125</f>
        <v>20513</v>
      </c>
      <c r="R126" s="4"/>
      <c r="S126" s="28">
        <f>'Study 4a'!$D125</f>
        <v>3208310</v>
      </c>
      <c r="T126" s="29">
        <f>'Study 4a'!$E125</f>
        <v>536081</v>
      </c>
      <c r="U126" s="4"/>
      <c r="V126" s="28">
        <f>'Study 4b'!$D125</f>
        <v>3208310</v>
      </c>
      <c r="W126" s="29">
        <f>'Study 4b'!$E125</f>
        <v>470178</v>
      </c>
      <c r="X126" s="4"/>
      <c r="Y126" s="28">
        <f>'Study 5a'!$D125</f>
        <v>3208310</v>
      </c>
      <c r="Z126" s="29">
        <f>'Study 5a'!$E125</f>
        <v>340605</v>
      </c>
      <c r="AA126" s="4"/>
      <c r="AB126" s="28">
        <f>'Study 5b'!$D125</f>
        <v>3208310</v>
      </c>
      <c r="AC126" s="29">
        <f>'Study 5b'!$E125</f>
        <v>177032</v>
      </c>
      <c r="AD126" s="4"/>
      <c r="AE126" s="28">
        <f>'Study 6a'!$D125</f>
        <v>3208310</v>
      </c>
      <c r="AF126" s="29">
        <f>'Study 6a'!$E125</f>
        <v>162479</v>
      </c>
      <c r="AG126" s="4"/>
      <c r="AH126" s="28">
        <f>'Study 6b'!$D125</f>
        <v>3208310</v>
      </c>
      <c r="AI126" s="29">
        <f>'Study 6b'!$E125</f>
        <v>77140</v>
      </c>
      <c r="AJ126" s="4"/>
    </row>
    <row r="127" spans="1:36" x14ac:dyDescent="0.2">
      <c r="A127" s="18"/>
      <c r="C127" s="4"/>
      <c r="D127" s="27"/>
      <c r="E127" s="16"/>
      <c r="F127" s="4"/>
      <c r="G127" s="27"/>
      <c r="H127" s="27"/>
      <c r="I127" s="4"/>
      <c r="J127" s="27"/>
      <c r="K127" s="27"/>
      <c r="L127" s="4"/>
      <c r="M127" s="27"/>
      <c r="N127" s="27"/>
      <c r="O127" s="4"/>
      <c r="P127" s="27"/>
      <c r="Q127" s="27"/>
      <c r="R127" s="4"/>
      <c r="S127" s="27"/>
      <c r="T127" s="27"/>
      <c r="U127" s="4"/>
      <c r="V127" s="27"/>
      <c r="W127" s="27"/>
      <c r="X127" s="4"/>
      <c r="Y127" s="27"/>
      <c r="Z127" s="27"/>
      <c r="AA127" s="4"/>
      <c r="AB127" s="27"/>
      <c r="AC127" s="27"/>
      <c r="AD127" s="4"/>
      <c r="AE127" s="27"/>
      <c r="AF127" s="27"/>
      <c r="AG127" s="4"/>
      <c r="AH127" s="27"/>
      <c r="AI127" s="27"/>
      <c r="AJ127" s="4"/>
    </row>
    <row r="128" spans="1:36" x14ac:dyDescent="0.2">
      <c r="A128" s="17" t="s">
        <v>526</v>
      </c>
      <c r="B128" s="17"/>
      <c r="C128" s="4"/>
      <c r="D128" s="27"/>
      <c r="E128" s="16"/>
      <c r="F128" s="4"/>
      <c r="G128" s="27"/>
      <c r="H128" s="27"/>
      <c r="I128" s="4"/>
      <c r="J128" s="27"/>
      <c r="K128" s="27"/>
      <c r="L128" s="4"/>
      <c r="M128" s="27"/>
      <c r="N128" s="27"/>
      <c r="O128" s="4"/>
      <c r="P128" s="27"/>
      <c r="Q128" s="27"/>
      <c r="R128" s="4"/>
      <c r="S128" s="27"/>
      <c r="T128" s="27"/>
      <c r="U128" s="4"/>
      <c r="V128" s="27"/>
      <c r="W128" s="27"/>
      <c r="X128" s="4"/>
      <c r="Y128" s="27"/>
      <c r="Z128" s="27"/>
      <c r="AA128" s="4"/>
      <c r="AB128" s="27"/>
      <c r="AC128" s="27"/>
      <c r="AD128" s="4"/>
      <c r="AE128" s="27"/>
      <c r="AF128" s="27"/>
      <c r="AG128" s="4"/>
      <c r="AH128" s="27"/>
      <c r="AI128" s="27"/>
      <c r="AJ128" s="4"/>
    </row>
    <row r="129" spans="1:36" x14ac:dyDescent="0.2">
      <c r="A129" s="18" t="s">
        <v>203</v>
      </c>
      <c r="B129" s="1" t="s">
        <v>204</v>
      </c>
      <c r="C129" s="4"/>
      <c r="D129" s="27">
        <f>'Study 2'!$D128</f>
        <v>61380</v>
      </c>
      <c r="E129" s="16">
        <f>'Study 2'!$E128</f>
        <v>0</v>
      </c>
      <c r="F129" s="4"/>
      <c r="G129" s="27">
        <f>'Study 1'!$D128</f>
        <v>61380</v>
      </c>
      <c r="H129" s="27">
        <f>'Study 1'!$E128</f>
        <v>0</v>
      </c>
      <c r="I129" s="4"/>
      <c r="J129" s="27">
        <f>'Study 1b'!$D128</f>
        <v>61380</v>
      </c>
      <c r="K129" s="27">
        <f>'Study 1b'!$E128</f>
        <v>0</v>
      </c>
      <c r="L129" s="4"/>
      <c r="M129" s="27">
        <f>'Study 3'!$D128</f>
        <v>61380</v>
      </c>
      <c r="N129" s="27">
        <f>'Study 3'!$E128</f>
        <v>0</v>
      </c>
      <c r="O129" s="4"/>
      <c r="P129" s="27">
        <f>'Study 3b'!$D128</f>
        <v>61380</v>
      </c>
      <c r="Q129" s="27">
        <f>'Study 3b'!$E128</f>
        <v>0</v>
      </c>
      <c r="R129" s="4"/>
      <c r="S129" s="27">
        <f>'Study 4a'!$D128</f>
        <v>61380</v>
      </c>
      <c r="T129" s="27">
        <f>'Study 4a'!$E128</f>
        <v>0</v>
      </c>
      <c r="U129" s="4"/>
      <c r="V129" s="27">
        <f>'Study 4b'!$D128</f>
        <v>61380</v>
      </c>
      <c r="W129" s="27">
        <f>'Study 4b'!$E128</f>
        <v>0</v>
      </c>
      <c r="X129" s="4"/>
      <c r="Y129" s="27">
        <f>'Study 5a'!$D128</f>
        <v>61380</v>
      </c>
      <c r="Z129" s="27">
        <f>'Study 5a'!$E128</f>
        <v>0</v>
      </c>
      <c r="AA129" s="4"/>
      <c r="AB129" s="27">
        <f>'Study 5b'!$D128</f>
        <v>61380</v>
      </c>
      <c r="AC129" s="27">
        <f>'Study 5b'!$E128</f>
        <v>0</v>
      </c>
      <c r="AD129" s="4"/>
      <c r="AE129" s="27">
        <f>'Study 6a'!$D128</f>
        <v>61380</v>
      </c>
      <c r="AF129" s="27">
        <f>'Study 6a'!$E128</f>
        <v>0</v>
      </c>
      <c r="AG129" s="4"/>
      <c r="AH129" s="27">
        <f>'Study 6b'!$D128</f>
        <v>61380</v>
      </c>
      <c r="AI129" s="27">
        <f>'Study 6b'!$E128</f>
        <v>0</v>
      </c>
      <c r="AJ129" s="4"/>
    </row>
    <row r="130" spans="1:36" x14ac:dyDescent="0.2">
      <c r="A130" s="18" t="s">
        <v>214</v>
      </c>
      <c r="B130" s="1" t="s">
        <v>215</v>
      </c>
      <c r="C130" s="4"/>
      <c r="D130" s="27">
        <f>'Study 2'!$D129</f>
        <v>25575</v>
      </c>
      <c r="E130" s="16">
        <f>'Study 2'!$E129</f>
        <v>0</v>
      </c>
      <c r="F130" s="4"/>
      <c r="G130" s="27">
        <f>'Study 1'!$D129</f>
        <v>25575</v>
      </c>
      <c r="H130" s="27">
        <f>'Study 1'!$E129</f>
        <v>0</v>
      </c>
      <c r="I130" s="4"/>
      <c r="J130" s="27">
        <f>'Study 1b'!$D129</f>
        <v>25575</v>
      </c>
      <c r="K130" s="27">
        <f>'Study 1b'!$E129</f>
        <v>0</v>
      </c>
      <c r="L130" s="4"/>
      <c r="M130" s="27">
        <f>'Study 3'!$D129</f>
        <v>25575</v>
      </c>
      <c r="N130" s="27">
        <f>'Study 3'!$E129</f>
        <v>0</v>
      </c>
      <c r="O130" s="4"/>
      <c r="P130" s="27">
        <f>'Study 3b'!$D129</f>
        <v>25575</v>
      </c>
      <c r="Q130" s="27">
        <f>'Study 3b'!$E129</f>
        <v>94</v>
      </c>
      <c r="R130" s="4"/>
      <c r="S130" s="27">
        <f>'Study 4a'!$D129</f>
        <v>25575</v>
      </c>
      <c r="T130" s="27">
        <f>'Study 4a'!$E129</f>
        <v>0</v>
      </c>
      <c r="U130" s="4"/>
      <c r="V130" s="27">
        <f>'Study 4b'!$D129</f>
        <v>25575</v>
      </c>
      <c r="W130" s="27">
        <f>'Study 4b'!$E129</f>
        <v>0</v>
      </c>
      <c r="X130" s="4"/>
      <c r="Y130" s="27">
        <f>'Study 5a'!$D129</f>
        <v>25575</v>
      </c>
      <c r="Z130" s="27">
        <f>'Study 5a'!$E129</f>
        <v>378</v>
      </c>
      <c r="AA130" s="4"/>
      <c r="AB130" s="27">
        <f>'Study 5b'!$D129</f>
        <v>25575</v>
      </c>
      <c r="AC130" s="27">
        <f>'Study 5b'!$E129</f>
        <v>134</v>
      </c>
      <c r="AD130" s="4"/>
      <c r="AE130" s="27">
        <f>'Study 6a'!$D129</f>
        <v>25575</v>
      </c>
      <c r="AF130" s="27">
        <f>'Study 6a'!$E129</f>
        <v>102</v>
      </c>
      <c r="AG130" s="4"/>
      <c r="AH130" s="27">
        <f>'Study 6b'!$D129</f>
        <v>25575</v>
      </c>
      <c r="AI130" s="27">
        <f>'Study 6b'!$E129</f>
        <v>107</v>
      </c>
      <c r="AJ130" s="4"/>
    </row>
    <row r="131" spans="1:36" x14ac:dyDescent="0.2">
      <c r="A131" s="18" t="s">
        <v>205</v>
      </c>
      <c r="B131" s="1" t="s">
        <v>206</v>
      </c>
      <c r="C131" s="4"/>
      <c r="D131" s="27">
        <f>'Study 2'!$D130</f>
        <v>306900</v>
      </c>
      <c r="E131" s="16">
        <f>'Study 2'!$E130</f>
        <v>0</v>
      </c>
      <c r="F131" s="4"/>
      <c r="G131" s="27">
        <f>'Study 1'!$D130</f>
        <v>306900</v>
      </c>
      <c r="H131" s="27">
        <f>'Study 1'!$E130</f>
        <v>0</v>
      </c>
      <c r="I131" s="4"/>
      <c r="J131" s="27">
        <f>'Study 1b'!$D130</f>
        <v>306900</v>
      </c>
      <c r="K131" s="27">
        <f>'Study 1b'!$E130</f>
        <v>0</v>
      </c>
      <c r="L131" s="4"/>
      <c r="M131" s="27">
        <f>'Study 3'!$D130</f>
        <v>306900</v>
      </c>
      <c r="N131" s="27">
        <f>'Study 3'!$E130</f>
        <v>0</v>
      </c>
      <c r="O131" s="4"/>
      <c r="P131" s="27">
        <f>'Study 3b'!$D130</f>
        <v>306900</v>
      </c>
      <c r="Q131" s="27">
        <f>'Study 3b'!$E130</f>
        <v>0</v>
      </c>
      <c r="R131" s="4"/>
      <c r="S131" s="27">
        <f>'Study 4a'!$D130</f>
        <v>306900</v>
      </c>
      <c r="T131" s="27">
        <f>'Study 4a'!$E130</f>
        <v>0</v>
      </c>
      <c r="U131" s="4"/>
      <c r="V131" s="27">
        <f>'Study 4b'!$D130</f>
        <v>306900</v>
      </c>
      <c r="W131" s="27">
        <f>'Study 4b'!$E130</f>
        <v>0</v>
      </c>
      <c r="X131" s="4"/>
      <c r="Y131" s="27">
        <f>'Study 5a'!$D130</f>
        <v>306900</v>
      </c>
      <c r="Z131" s="27">
        <f>'Study 5a'!$E130</f>
        <v>0</v>
      </c>
      <c r="AA131" s="4"/>
      <c r="AB131" s="27">
        <f>'Study 5b'!$D130</f>
        <v>306900</v>
      </c>
      <c r="AC131" s="27">
        <f>'Study 5b'!$E130</f>
        <v>0</v>
      </c>
      <c r="AD131" s="4"/>
      <c r="AE131" s="27">
        <f>'Study 6a'!$D130</f>
        <v>306900</v>
      </c>
      <c r="AF131" s="27">
        <f>'Study 6a'!$E130</f>
        <v>0</v>
      </c>
      <c r="AG131" s="4"/>
      <c r="AH131" s="27">
        <f>'Study 6b'!$D130</f>
        <v>306900</v>
      </c>
      <c r="AI131" s="27">
        <f>'Study 6b'!$E130</f>
        <v>0</v>
      </c>
      <c r="AJ131" s="4"/>
    </row>
    <row r="132" spans="1:36" x14ac:dyDescent="0.2">
      <c r="A132" s="18" t="s">
        <v>178</v>
      </c>
      <c r="B132" s="1" t="s">
        <v>179</v>
      </c>
      <c r="C132" s="4"/>
      <c r="D132" s="27">
        <f>'Study 2'!$D131</f>
        <v>646</v>
      </c>
      <c r="E132" s="16">
        <f>'Study 2'!$E131</f>
        <v>0</v>
      </c>
      <c r="F132" s="4"/>
      <c r="G132" s="27">
        <f>'Study 1'!$D131</f>
        <v>646</v>
      </c>
      <c r="H132" s="27">
        <f>'Study 1'!$E131</f>
        <v>0</v>
      </c>
      <c r="I132" s="4"/>
      <c r="J132" s="27">
        <f>'Study 1b'!$D131</f>
        <v>646</v>
      </c>
      <c r="K132" s="27">
        <f>'Study 1b'!$E131</f>
        <v>0</v>
      </c>
      <c r="L132" s="4"/>
      <c r="M132" s="27">
        <f>'Study 3'!$D131</f>
        <v>646</v>
      </c>
      <c r="N132" s="27">
        <f>'Study 3'!$E131</f>
        <v>0</v>
      </c>
      <c r="O132" s="4"/>
      <c r="P132" s="27">
        <f>'Study 3b'!$D131</f>
        <v>646</v>
      </c>
      <c r="Q132" s="27">
        <f>'Study 3b'!$E131</f>
        <v>0</v>
      </c>
      <c r="R132" s="4"/>
      <c r="S132" s="27">
        <f>'Study 4a'!$D131</f>
        <v>646</v>
      </c>
      <c r="T132" s="27">
        <f>'Study 4a'!$E131</f>
        <v>0</v>
      </c>
      <c r="U132" s="4"/>
      <c r="V132" s="27">
        <f>'Study 4b'!$D131</f>
        <v>646</v>
      </c>
      <c r="W132" s="27">
        <f>'Study 4b'!$E131</f>
        <v>0</v>
      </c>
      <c r="X132" s="4"/>
      <c r="Y132" s="27">
        <f>'Study 5a'!$D131</f>
        <v>646</v>
      </c>
      <c r="Z132" s="27">
        <f>'Study 5a'!$E131</f>
        <v>0</v>
      </c>
      <c r="AA132" s="4"/>
      <c r="AB132" s="27">
        <f>'Study 5b'!$D131</f>
        <v>646</v>
      </c>
      <c r="AC132" s="27">
        <f>'Study 5b'!$E131</f>
        <v>0</v>
      </c>
      <c r="AD132" s="4"/>
      <c r="AE132" s="27">
        <f>'Study 6a'!$D131</f>
        <v>646</v>
      </c>
      <c r="AF132" s="27">
        <f>'Study 6a'!$E131</f>
        <v>0</v>
      </c>
      <c r="AG132" s="4"/>
      <c r="AH132" s="27">
        <f>'Study 6b'!$D131</f>
        <v>646</v>
      </c>
      <c r="AI132" s="27">
        <f>'Study 6b'!$E131</f>
        <v>0</v>
      </c>
      <c r="AJ132" s="4"/>
    </row>
    <row r="133" spans="1:36" x14ac:dyDescent="0.2">
      <c r="A133" s="18" t="s">
        <v>207</v>
      </c>
      <c r="B133" s="1" t="s">
        <v>208</v>
      </c>
      <c r="C133" s="4"/>
      <c r="D133" s="27">
        <f>'Study 2'!$D132</f>
        <v>46035</v>
      </c>
      <c r="E133" s="16">
        <f>'Study 2'!$E132</f>
        <v>0</v>
      </c>
      <c r="F133" s="4"/>
      <c r="G133" s="27">
        <f>'Study 1'!$D132</f>
        <v>46035</v>
      </c>
      <c r="H133" s="27">
        <f>'Study 1'!$E132</f>
        <v>0</v>
      </c>
      <c r="I133" s="4"/>
      <c r="J133" s="27">
        <f>'Study 1b'!$D132</f>
        <v>46035</v>
      </c>
      <c r="K133" s="27">
        <f>'Study 1b'!$E132</f>
        <v>0</v>
      </c>
      <c r="L133" s="4"/>
      <c r="M133" s="27">
        <f>'Study 3'!$D132</f>
        <v>46035</v>
      </c>
      <c r="N133" s="27">
        <f>'Study 3'!$E132</f>
        <v>0</v>
      </c>
      <c r="O133" s="4"/>
      <c r="P133" s="27">
        <f>'Study 3b'!$D132</f>
        <v>46035</v>
      </c>
      <c r="Q133" s="27">
        <f>'Study 3b'!$E132</f>
        <v>513</v>
      </c>
      <c r="R133" s="4"/>
      <c r="S133" s="27">
        <f>'Study 4a'!$D132</f>
        <v>46035</v>
      </c>
      <c r="T133" s="27">
        <f>'Study 4a'!$E132</f>
        <v>0</v>
      </c>
      <c r="U133" s="4"/>
      <c r="V133" s="27">
        <f>'Study 4b'!$D132</f>
        <v>46035</v>
      </c>
      <c r="W133" s="27">
        <f>'Study 4b'!$E132</f>
        <v>0</v>
      </c>
      <c r="X133" s="4"/>
      <c r="Y133" s="27">
        <f>'Study 5a'!$D132</f>
        <v>46035</v>
      </c>
      <c r="Z133" s="27">
        <f>'Study 5a'!$E132</f>
        <v>1891</v>
      </c>
      <c r="AA133" s="4"/>
      <c r="AB133" s="27">
        <f>'Study 5b'!$D132</f>
        <v>46035</v>
      </c>
      <c r="AC133" s="27">
        <f>'Study 5b'!$E132</f>
        <v>948</v>
      </c>
      <c r="AD133" s="4"/>
      <c r="AE133" s="27">
        <f>'Study 6a'!$D132</f>
        <v>46035</v>
      </c>
      <c r="AF133" s="27">
        <f>'Study 6a'!$E132</f>
        <v>855</v>
      </c>
      <c r="AG133" s="4"/>
      <c r="AH133" s="27">
        <f>'Study 6b'!$D132</f>
        <v>46035</v>
      </c>
      <c r="AI133" s="27">
        <f>'Study 6b'!$E132</f>
        <v>638</v>
      </c>
      <c r="AJ133" s="4"/>
    </row>
    <row r="134" spans="1:36" x14ac:dyDescent="0.2">
      <c r="A134" s="18" t="s">
        <v>186</v>
      </c>
      <c r="B134" s="1" t="s">
        <v>187</v>
      </c>
      <c r="C134" s="4"/>
      <c r="D134" s="27">
        <f>'Study 2'!$D133</f>
        <v>7000</v>
      </c>
      <c r="E134" s="16">
        <f>'Study 2'!$E133</f>
        <v>0</v>
      </c>
      <c r="F134" s="4"/>
      <c r="G134" s="27">
        <f>'Study 1'!$D133</f>
        <v>7000</v>
      </c>
      <c r="H134" s="27">
        <f>'Study 1'!$E133</f>
        <v>403</v>
      </c>
      <c r="I134" s="4"/>
      <c r="J134" s="27">
        <f>'Study 1b'!$D133</f>
        <v>7000</v>
      </c>
      <c r="K134" s="27">
        <f>'Study 1b'!$E133</f>
        <v>0</v>
      </c>
      <c r="L134" s="4"/>
      <c r="M134" s="27">
        <f>'Study 3'!$D133</f>
        <v>7000</v>
      </c>
      <c r="N134" s="27">
        <f>'Study 3'!$E133</f>
        <v>2294</v>
      </c>
      <c r="O134" s="4"/>
      <c r="P134" s="27">
        <f>'Study 3b'!$D133</f>
        <v>7000</v>
      </c>
      <c r="Q134" s="27">
        <f>'Study 3b'!$E133</f>
        <v>169</v>
      </c>
      <c r="R134" s="4"/>
      <c r="S134" s="27">
        <f>'Study 4a'!$D133</f>
        <v>7000</v>
      </c>
      <c r="T134" s="27">
        <f>'Study 4a'!$E133</f>
        <v>3219</v>
      </c>
      <c r="U134" s="4"/>
      <c r="V134" s="27">
        <f>'Study 4b'!$D133</f>
        <v>7000</v>
      </c>
      <c r="W134" s="27">
        <f>'Study 4b'!$E133</f>
        <v>2989</v>
      </c>
      <c r="X134" s="4"/>
      <c r="Y134" s="27">
        <f>'Study 5a'!$D133</f>
        <v>7000</v>
      </c>
      <c r="Z134" s="27">
        <f>'Study 5a'!$E133</f>
        <v>2303</v>
      </c>
      <c r="AA134" s="4"/>
      <c r="AB134" s="27">
        <f>'Study 5b'!$D133</f>
        <v>7000</v>
      </c>
      <c r="AC134" s="27">
        <f>'Study 5b'!$E133</f>
        <v>1369</v>
      </c>
      <c r="AD134" s="4"/>
      <c r="AE134" s="27">
        <f>'Study 6a'!$D133</f>
        <v>7000</v>
      </c>
      <c r="AF134" s="27">
        <f>'Study 6a'!$E133</f>
        <v>1300</v>
      </c>
      <c r="AG134" s="4"/>
      <c r="AH134" s="27">
        <f>'Study 6b'!$D133</f>
        <v>7000</v>
      </c>
      <c r="AI134" s="27">
        <f>'Study 6b'!$E133</f>
        <v>633</v>
      </c>
      <c r="AJ134" s="4"/>
    </row>
    <row r="135" spans="1:36" x14ac:dyDescent="0.2">
      <c r="A135" s="18" t="s">
        <v>209</v>
      </c>
      <c r="B135" s="1" t="s">
        <v>210</v>
      </c>
      <c r="C135" s="4"/>
      <c r="D135" s="27">
        <f>'Study 2'!$D134</f>
        <v>16495</v>
      </c>
      <c r="E135" s="16">
        <f>'Study 2'!$E134</f>
        <v>0</v>
      </c>
      <c r="F135" s="4"/>
      <c r="G135" s="27">
        <f>'Study 1'!$D134</f>
        <v>16495</v>
      </c>
      <c r="H135" s="27">
        <f>'Study 1'!$E134</f>
        <v>0</v>
      </c>
      <c r="I135" s="4"/>
      <c r="J135" s="27">
        <f>'Study 1b'!$D134</f>
        <v>16495</v>
      </c>
      <c r="K135" s="27">
        <f>'Study 1b'!$E134</f>
        <v>0</v>
      </c>
      <c r="L135" s="4"/>
      <c r="M135" s="27">
        <f>'Study 3'!$D134</f>
        <v>16495</v>
      </c>
      <c r="N135" s="27">
        <f>'Study 3'!$E134</f>
        <v>0</v>
      </c>
      <c r="O135" s="4"/>
      <c r="P135" s="27">
        <f>'Study 3b'!$D134</f>
        <v>16495</v>
      </c>
      <c r="Q135" s="27">
        <f>'Study 3b'!$E134</f>
        <v>184</v>
      </c>
      <c r="R135" s="4"/>
      <c r="S135" s="27">
        <f>'Study 4a'!$D134</f>
        <v>16495</v>
      </c>
      <c r="T135" s="27">
        <f>'Study 4a'!$E134</f>
        <v>0</v>
      </c>
      <c r="U135" s="4"/>
      <c r="V135" s="27">
        <f>'Study 4b'!$D134</f>
        <v>16495</v>
      </c>
      <c r="W135" s="27">
        <f>'Study 4b'!$E134</f>
        <v>0</v>
      </c>
      <c r="X135" s="4"/>
      <c r="Y135" s="27">
        <f>'Study 5a'!$D134</f>
        <v>16495</v>
      </c>
      <c r="Z135" s="27">
        <f>'Study 5a'!$E134</f>
        <v>678</v>
      </c>
      <c r="AA135" s="4"/>
      <c r="AB135" s="27">
        <f>'Study 5b'!$D134</f>
        <v>16495</v>
      </c>
      <c r="AC135" s="27">
        <f>'Study 5b'!$E134</f>
        <v>340</v>
      </c>
      <c r="AD135" s="4"/>
      <c r="AE135" s="27">
        <f>'Study 6a'!$D134</f>
        <v>16495</v>
      </c>
      <c r="AF135" s="27">
        <f>'Study 6a'!$E134</f>
        <v>306</v>
      </c>
      <c r="AG135" s="4"/>
      <c r="AH135" s="27">
        <f>'Study 6b'!$D134</f>
        <v>16495</v>
      </c>
      <c r="AI135" s="27">
        <f>'Study 6b'!$E134</f>
        <v>229</v>
      </c>
      <c r="AJ135" s="4"/>
    </row>
    <row r="136" spans="1:36" x14ac:dyDescent="0.2">
      <c r="A136" s="18" t="s">
        <v>180</v>
      </c>
      <c r="B136" s="1" t="s">
        <v>181</v>
      </c>
      <c r="C136" s="4"/>
      <c r="D136" s="27">
        <f>'Study 2'!$D135</f>
        <v>4604</v>
      </c>
      <c r="E136" s="16">
        <f>'Study 2'!$E135</f>
        <v>0</v>
      </c>
      <c r="F136" s="4"/>
      <c r="G136" s="27">
        <f>'Study 1'!$D135</f>
        <v>4604</v>
      </c>
      <c r="H136" s="27">
        <f>'Study 1'!$E135</f>
        <v>0</v>
      </c>
      <c r="I136" s="4"/>
      <c r="J136" s="27">
        <f>'Study 1b'!$D135</f>
        <v>4604</v>
      </c>
      <c r="K136" s="27">
        <f>'Study 1b'!$E135</f>
        <v>0</v>
      </c>
      <c r="L136" s="4"/>
      <c r="M136" s="27">
        <f>'Study 3'!$D135</f>
        <v>4604</v>
      </c>
      <c r="N136" s="27">
        <f>'Study 3'!$E135</f>
        <v>0</v>
      </c>
      <c r="O136" s="4"/>
      <c r="P136" s="27">
        <f>'Study 3b'!$D135</f>
        <v>4604</v>
      </c>
      <c r="Q136" s="27">
        <f>'Study 3b'!$E135</f>
        <v>0</v>
      </c>
      <c r="R136" s="4"/>
      <c r="S136" s="27">
        <f>'Study 4a'!$D135</f>
        <v>4604</v>
      </c>
      <c r="T136" s="27">
        <f>'Study 4a'!$E135</f>
        <v>0</v>
      </c>
      <c r="U136" s="4"/>
      <c r="V136" s="27">
        <f>'Study 4b'!$D135</f>
        <v>4604</v>
      </c>
      <c r="W136" s="27">
        <f>'Study 4b'!$E135</f>
        <v>0</v>
      </c>
      <c r="X136" s="4"/>
      <c r="Y136" s="27">
        <f>'Study 5a'!$D135</f>
        <v>4604</v>
      </c>
      <c r="Z136" s="27">
        <f>'Study 5a'!$E135</f>
        <v>0</v>
      </c>
      <c r="AA136" s="4"/>
      <c r="AB136" s="27">
        <f>'Study 5b'!$D135</f>
        <v>4604</v>
      </c>
      <c r="AC136" s="27">
        <f>'Study 5b'!$E135</f>
        <v>0</v>
      </c>
      <c r="AD136" s="4"/>
      <c r="AE136" s="27">
        <f>'Study 6a'!$D135</f>
        <v>4604</v>
      </c>
      <c r="AF136" s="27">
        <f>'Study 6a'!$E135</f>
        <v>0</v>
      </c>
      <c r="AG136" s="4"/>
      <c r="AH136" s="27">
        <f>'Study 6b'!$D135</f>
        <v>4604</v>
      </c>
      <c r="AI136" s="27">
        <f>'Study 6b'!$E135</f>
        <v>0</v>
      </c>
      <c r="AJ136" s="4"/>
    </row>
    <row r="137" spans="1:36" x14ac:dyDescent="0.2">
      <c r="A137" s="18" t="s">
        <v>191</v>
      </c>
      <c r="B137" s="1" t="s">
        <v>101</v>
      </c>
      <c r="C137" s="4"/>
      <c r="D137" s="27">
        <f>'Study 2'!$D136</f>
        <v>9750</v>
      </c>
      <c r="E137" s="16">
        <f>'Study 2'!$E136</f>
        <v>0</v>
      </c>
      <c r="F137" s="4"/>
      <c r="G137" s="27">
        <f>'Study 1'!$D136</f>
        <v>9750</v>
      </c>
      <c r="H137" s="27">
        <f>'Study 1'!$E136</f>
        <v>0</v>
      </c>
      <c r="I137" s="4"/>
      <c r="J137" s="27">
        <f>'Study 1b'!$D136</f>
        <v>9750</v>
      </c>
      <c r="K137" s="27">
        <f>'Study 1b'!$E136</f>
        <v>0</v>
      </c>
      <c r="L137" s="4"/>
      <c r="M137" s="27">
        <f>'Study 3'!$D136</f>
        <v>9750</v>
      </c>
      <c r="N137" s="27">
        <f>'Study 3'!$E136</f>
        <v>0</v>
      </c>
      <c r="O137" s="4"/>
      <c r="P137" s="27">
        <f>'Study 3b'!$D136</f>
        <v>9750</v>
      </c>
      <c r="Q137" s="27">
        <f>'Study 3b'!$E136</f>
        <v>0</v>
      </c>
      <c r="R137" s="4"/>
      <c r="S137" s="27">
        <f>'Study 4a'!$D136</f>
        <v>9750</v>
      </c>
      <c r="T137" s="27">
        <f>'Study 4a'!$E136</f>
        <v>0</v>
      </c>
      <c r="U137" s="4"/>
      <c r="V137" s="27">
        <f>'Study 4b'!$D136</f>
        <v>9750</v>
      </c>
      <c r="W137" s="27">
        <f>'Study 4b'!$E136</f>
        <v>0</v>
      </c>
      <c r="X137" s="4"/>
      <c r="Y137" s="27">
        <f>'Study 5a'!$D136</f>
        <v>9750</v>
      </c>
      <c r="Z137" s="27">
        <f>'Study 5a'!$E136</f>
        <v>0</v>
      </c>
      <c r="AA137" s="4"/>
      <c r="AB137" s="27">
        <f>'Study 5b'!$D136</f>
        <v>9750</v>
      </c>
      <c r="AC137" s="27">
        <f>'Study 5b'!$E136</f>
        <v>0</v>
      </c>
      <c r="AD137" s="4"/>
      <c r="AE137" s="27">
        <f>'Study 6a'!$D136</f>
        <v>9750</v>
      </c>
      <c r="AF137" s="27">
        <f>'Study 6a'!$E136</f>
        <v>0</v>
      </c>
      <c r="AG137" s="4"/>
      <c r="AH137" s="27">
        <f>'Study 6b'!$D136</f>
        <v>9750</v>
      </c>
      <c r="AI137" s="27">
        <f>'Study 6b'!$E136</f>
        <v>0</v>
      </c>
      <c r="AJ137" s="4"/>
    </row>
    <row r="138" spans="1:36" x14ac:dyDescent="0.2">
      <c r="A138" s="18" t="s">
        <v>192</v>
      </c>
      <c r="B138" s="1" t="s">
        <v>101</v>
      </c>
      <c r="C138" s="4"/>
      <c r="D138" s="27">
        <f>'Study 2'!$D137</f>
        <v>40920</v>
      </c>
      <c r="E138" s="16">
        <f>'Study 2'!$E137</f>
        <v>0</v>
      </c>
      <c r="F138" s="4"/>
      <c r="G138" s="27">
        <f>'Study 1'!$D137</f>
        <v>40920</v>
      </c>
      <c r="H138" s="27">
        <f>'Study 1'!$E137</f>
        <v>0</v>
      </c>
      <c r="I138" s="4"/>
      <c r="J138" s="27">
        <f>'Study 1b'!$D137</f>
        <v>40920</v>
      </c>
      <c r="K138" s="27">
        <f>'Study 1b'!$E137</f>
        <v>0</v>
      </c>
      <c r="L138" s="4"/>
      <c r="M138" s="27">
        <f>'Study 3'!$D137</f>
        <v>40920</v>
      </c>
      <c r="N138" s="27">
        <f>'Study 3'!$E137</f>
        <v>7703</v>
      </c>
      <c r="O138" s="4"/>
      <c r="P138" s="27">
        <f>'Study 3b'!$D137</f>
        <v>40920</v>
      </c>
      <c r="Q138" s="27">
        <f>'Study 3b'!$E137</f>
        <v>0</v>
      </c>
      <c r="R138" s="4"/>
      <c r="S138" s="27">
        <f>'Study 4a'!$D137</f>
        <v>40920</v>
      </c>
      <c r="T138" s="27">
        <f>'Study 4a'!$E137</f>
        <v>12381</v>
      </c>
      <c r="U138" s="4"/>
      <c r="V138" s="27">
        <f>'Study 4b'!$D137</f>
        <v>40920</v>
      </c>
      <c r="W138" s="27">
        <f>'Study 4b'!$E137</f>
        <v>6794</v>
      </c>
      <c r="X138" s="4"/>
      <c r="Y138" s="27">
        <f>'Study 5a'!$D137</f>
        <v>40920</v>
      </c>
      <c r="Z138" s="27">
        <f>'Study 5a'!$E137</f>
        <v>4281</v>
      </c>
      <c r="AA138" s="4"/>
      <c r="AB138" s="27">
        <f>'Study 5b'!$D137</f>
        <v>40920</v>
      </c>
      <c r="AC138" s="27">
        <f>'Study 5b'!$E137</f>
        <v>3210</v>
      </c>
      <c r="AD138" s="4"/>
      <c r="AE138" s="27">
        <f>'Study 6a'!$D137</f>
        <v>40920</v>
      </c>
      <c r="AF138" s="27">
        <f>'Study 6a'!$E137</f>
        <v>47</v>
      </c>
      <c r="AG138" s="4"/>
      <c r="AH138" s="27">
        <f>'Study 6b'!$D137</f>
        <v>40920</v>
      </c>
      <c r="AI138" s="27">
        <f>'Study 6b'!$E137</f>
        <v>0</v>
      </c>
      <c r="AJ138" s="4"/>
    </row>
    <row r="139" spans="1:36" x14ac:dyDescent="0.2">
      <c r="A139" s="18" t="s">
        <v>193</v>
      </c>
      <c r="B139" s="1" t="s">
        <v>101</v>
      </c>
      <c r="C139" s="4"/>
      <c r="D139" s="27">
        <f>'Study 2'!$D138</f>
        <v>20460</v>
      </c>
      <c r="E139" s="16">
        <f>'Study 2'!$E138</f>
        <v>0</v>
      </c>
      <c r="F139" s="4"/>
      <c r="G139" s="27">
        <f>'Study 1'!$D138</f>
        <v>20460</v>
      </c>
      <c r="H139" s="27">
        <f>'Study 1'!$E138</f>
        <v>0</v>
      </c>
      <c r="I139" s="4"/>
      <c r="J139" s="27">
        <f>'Study 1b'!$D138</f>
        <v>20460</v>
      </c>
      <c r="K139" s="27">
        <f>'Study 1b'!$E138</f>
        <v>0</v>
      </c>
      <c r="L139" s="4"/>
      <c r="M139" s="27">
        <f>'Study 3'!$D138</f>
        <v>20460</v>
      </c>
      <c r="N139" s="27">
        <f>'Study 3'!$E138</f>
        <v>3371</v>
      </c>
      <c r="O139" s="4"/>
      <c r="P139" s="27">
        <f>'Study 3b'!$D138</f>
        <v>20460</v>
      </c>
      <c r="Q139" s="27">
        <f>'Study 3b'!$E138</f>
        <v>0</v>
      </c>
      <c r="R139" s="4"/>
      <c r="S139" s="27">
        <f>'Study 4a'!$D138</f>
        <v>20460</v>
      </c>
      <c r="T139" s="27">
        <f>'Study 4a'!$E138</f>
        <v>5411</v>
      </c>
      <c r="U139" s="4"/>
      <c r="V139" s="27">
        <f>'Study 4b'!$D138</f>
        <v>20460</v>
      </c>
      <c r="W139" s="27">
        <f>'Study 4b'!$E138</f>
        <v>3399</v>
      </c>
      <c r="X139" s="4"/>
      <c r="Y139" s="27">
        <f>'Study 5a'!$D138</f>
        <v>20460</v>
      </c>
      <c r="Z139" s="27">
        <f>'Study 5a'!$E138</f>
        <v>973</v>
      </c>
      <c r="AA139" s="4"/>
      <c r="AB139" s="27">
        <f>'Study 5b'!$D138</f>
        <v>20460</v>
      </c>
      <c r="AC139" s="27">
        <f>'Study 5b'!$E138</f>
        <v>0</v>
      </c>
      <c r="AD139" s="4"/>
      <c r="AE139" s="27">
        <f>'Study 6a'!$D138</f>
        <v>20460</v>
      </c>
      <c r="AF139" s="27">
        <f>'Study 6a'!$E138</f>
        <v>0</v>
      </c>
      <c r="AG139" s="4"/>
      <c r="AH139" s="27">
        <f>'Study 6b'!$D138</f>
        <v>20460</v>
      </c>
      <c r="AI139" s="27">
        <f>'Study 6b'!$E138</f>
        <v>0</v>
      </c>
      <c r="AJ139" s="4"/>
    </row>
    <row r="140" spans="1:36" x14ac:dyDescent="0.2">
      <c r="A140" s="18" t="s">
        <v>194</v>
      </c>
      <c r="B140" s="1" t="s">
        <v>101</v>
      </c>
      <c r="C140" s="4"/>
      <c r="D140" s="27">
        <f>'Study 2'!$D139</f>
        <v>40000</v>
      </c>
      <c r="E140" s="16">
        <f>'Study 2'!$E139</f>
        <v>0</v>
      </c>
      <c r="F140" s="4"/>
      <c r="G140" s="27">
        <f>'Study 1'!$D139</f>
        <v>40000</v>
      </c>
      <c r="H140" s="27">
        <f>'Study 1'!$E139</f>
        <v>0</v>
      </c>
      <c r="I140" s="4"/>
      <c r="J140" s="27">
        <f>'Study 1b'!$D139</f>
        <v>40000</v>
      </c>
      <c r="K140" s="27">
        <f>'Study 1b'!$E139</f>
        <v>0</v>
      </c>
      <c r="L140" s="4"/>
      <c r="M140" s="27">
        <f>'Study 3'!$D139</f>
        <v>40000</v>
      </c>
      <c r="N140" s="27">
        <f>'Study 3'!$E139</f>
        <v>0</v>
      </c>
      <c r="O140" s="4"/>
      <c r="P140" s="27">
        <f>'Study 3b'!$D139</f>
        <v>40000</v>
      </c>
      <c r="Q140" s="27">
        <f>'Study 3b'!$E139</f>
        <v>0</v>
      </c>
      <c r="R140" s="4"/>
      <c r="S140" s="27">
        <f>'Study 4a'!$D139</f>
        <v>40000</v>
      </c>
      <c r="T140" s="27">
        <f>'Study 4a'!$E139</f>
        <v>0</v>
      </c>
      <c r="U140" s="4"/>
      <c r="V140" s="27">
        <f>'Study 4b'!$D139</f>
        <v>40000</v>
      </c>
      <c r="W140" s="27">
        <f>'Study 4b'!$E139</f>
        <v>0</v>
      </c>
      <c r="X140" s="4"/>
      <c r="Y140" s="27">
        <f>'Study 5a'!$D139</f>
        <v>40000</v>
      </c>
      <c r="Z140" s="27">
        <f>'Study 5a'!$E139</f>
        <v>0</v>
      </c>
      <c r="AA140" s="4"/>
      <c r="AB140" s="27">
        <f>'Study 5b'!$D139</f>
        <v>40000</v>
      </c>
      <c r="AC140" s="27">
        <f>'Study 5b'!$E139</f>
        <v>0</v>
      </c>
      <c r="AD140" s="4"/>
      <c r="AE140" s="27">
        <f>'Study 6a'!$D139</f>
        <v>40000</v>
      </c>
      <c r="AF140" s="27">
        <f>'Study 6a'!$E139</f>
        <v>0</v>
      </c>
      <c r="AG140" s="4"/>
      <c r="AH140" s="27">
        <f>'Study 6b'!$D139</f>
        <v>40000</v>
      </c>
      <c r="AI140" s="27">
        <f>'Study 6b'!$E139</f>
        <v>0</v>
      </c>
      <c r="AJ140" s="4"/>
    </row>
    <row r="141" spans="1:36" x14ac:dyDescent="0.2">
      <c r="A141" s="18" t="s">
        <v>199</v>
      </c>
      <c r="B141" s="1" t="s">
        <v>101</v>
      </c>
      <c r="C141" s="4"/>
      <c r="D141" s="27">
        <f>'Study 2'!$D140</f>
        <v>10795</v>
      </c>
      <c r="E141" s="16">
        <f>'Study 2'!$E140</f>
        <v>0</v>
      </c>
      <c r="F141" s="4"/>
      <c r="G141" s="27">
        <f>'Study 1'!$D140</f>
        <v>10795</v>
      </c>
      <c r="H141" s="27">
        <f>'Study 1'!$E140</f>
        <v>0</v>
      </c>
      <c r="I141" s="4"/>
      <c r="J141" s="27">
        <f>'Study 1b'!$D140</f>
        <v>10795</v>
      </c>
      <c r="K141" s="27">
        <f>'Study 1b'!$E140</f>
        <v>0</v>
      </c>
      <c r="L141" s="4"/>
      <c r="M141" s="27">
        <f>'Study 3'!$D140</f>
        <v>10795</v>
      </c>
      <c r="N141" s="27">
        <f>'Study 3'!$E140</f>
        <v>0</v>
      </c>
      <c r="O141" s="4"/>
      <c r="P141" s="27">
        <f>'Study 3b'!$D140</f>
        <v>10795</v>
      </c>
      <c r="Q141" s="27">
        <f>'Study 3b'!$E140</f>
        <v>0</v>
      </c>
      <c r="R141" s="4"/>
      <c r="S141" s="27">
        <f>'Study 4a'!$D140</f>
        <v>10795</v>
      </c>
      <c r="T141" s="27">
        <f>'Study 4a'!$E140</f>
        <v>0</v>
      </c>
      <c r="U141" s="4"/>
      <c r="V141" s="27">
        <f>'Study 4b'!$D140</f>
        <v>10795</v>
      </c>
      <c r="W141" s="27">
        <f>'Study 4b'!$E140</f>
        <v>0</v>
      </c>
      <c r="X141" s="4"/>
      <c r="Y141" s="27">
        <f>'Study 5a'!$D140</f>
        <v>10795</v>
      </c>
      <c r="Z141" s="27">
        <f>'Study 5a'!$E140</f>
        <v>0</v>
      </c>
      <c r="AA141" s="4"/>
      <c r="AB141" s="27">
        <f>'Study 5b'!$D140</f>
        <v>10795</v>
      </c>
      <c r="AC141" s="27">
        <f>'Study 5b'!$E140</f>
        <v>0</v>
      </c>
      <c r="AD141" s="4"/>
      <c r="AE141" s="27">
        <f>'Study 6a'!$D140</f>
        <v>10795</v>
      </c>
      <c r="AF141" s="27">
        <f>'Study 6a'!$E140</f>
        <v>0</v>
      </c>
      <c r="AG141" s="4"/>
      <c r="AH141" s="27">
        <f>'Study 6b'!$D140</f>
        <v>10795</v>
      </c>
      <c r="AI141" s="27">
        <f>'Study 6b'!$E140</f>
        <v>0</v>
      </c>
      <c r="AJ141" s="4"/>
    </row>
    <row r="142" spans="1:36" x14ac:dyDescent="0.2">
      <c r="A142" s="18" t="s">
        <v>200</v>
      </c>
      <c r="B142" s="1" t="s">
        <v>101</v>
      </c>
      <c r="C142" s="4"/>
      <c r="D142" s="27">
        <f>'Study 2'!$D141</f>
        <v>3975</v>
      </c>
      <c r="E142" s="16">
        <f>'Study 2'!$E141</f>
        <v>0</v>
      </c>
      <c r="F142" s="4"/>
      <c r="G142" s="27">
        <f>'Study 1'!$D141</f>
        <v>3975</v>
      </c>
      <c r="H142" s="27">
        <f>'Study 1'!$E141</f>
        <v>0</v>
      </c>
      <c r="I142" s="4"/>
      <c r="J142" s="27">
        <f>'Study 1b'!$D141</f>
        <v>3975</v>
      </c>
      <c r="K142" s="27">
        <f>'Study 1b'!$E141</f>
        <v>0</v>
      </c>
      <c r="L142" s="4"/>
      <c r="M142" s="27">
        <f>'Study 3'!$D141</f>
        <v>3975</v>
      </c>
      <c r="N142" s="27">
        <f>'Study 3'!$E141</f>
        <v>0</v>
      </c>
      <c r="O142" s="4"/>
      <c r="P142" s="27">
        <f>'Study 3b'!$D141</f>
        <v>3975</v>
      </c>
      <c r="Q142" s="27">
        <f>'Study 3b'!$E141</f>
        <v>0</v>
      </c>
      <c r="R142" s="4"/>
      <c r="S142" s="27">
        <f>'Study 4a'!$D141</f>
        <v>3975</v>
      </c>
      <c r="T142" s="27">
        <f>'Study 4a'!$E141</f>
        <v>0</v>
      </c>
      <c r="U142" s="4"/>
      <c r="V142" s="27">
        <f>'Study 4b'!$D141</f>
        <v>3975</v>
      </c>
      <c r="W142" s="27">
        <f>'Study 4b'!$E141</f>
        <v>0</v>
      </c>
      <c r="X142" s="4"/>
      <c r="Y142" s="27">
        <f>'Study 5a'!$D141</f>
        <v>3975</v>
      </c>
      <c r="Z142" s="27">
        <f>'Study 5a'!$E141</f>
        <v>0</v>
      </c>
      <c r="AA142" s="4"/>
      <c r="AB142" s="27">
        <f>'Study 5b'!$D141</f>
        <v>3975</v>
      </c>
      <c r="AC142" s="27">
        <f>'Study 5b'!$E141</f>
        <v>0</v>
      </c>
      <c r="AD142" s="4"/>
      <c r="AE142" s="27">
        <f>'Study 6a'!$D141</f>
        <v>3975</v>
      </c>
      <c r="AF142" s="27">
        <f>'Study 6a'!$E141</f>
        <v>0</v>
      </c>
      <c r="AG142" s="4"/>
      <c r="AH142" s="27">
        <f>'Study 6b'!$D141</f>
        <v>3975</v>
      </c>
      <c r="AI142" s="27">
        <f>'Study 6b'!$E141</f>
        <v>0</v>
      </c>
      <c r="AJ142" s="4"/>
    </row>
    <row r="143" spans="1:36" x14ac:dyDescent="0.2">
      <c r="A143" s="18" t="s">
        <v>201</v>
      </c>
      <c r="B143" s="1" t="s">
        <v>101</v>
      </c>
      <c r="C143" s="4"/>
      <c r="D143" s="27">
        <f>'Study 2'!$D142</f>
        <v>8225</v>
      </c>
      <c r="E143" s="16">
        <f>'Study 2'!$E142</f>
        <v>0</v>
      </c>
      <c r="F143" s="4"/>
      <c r="G143" s="27">
        <f>'Study 1'!$D142</f>
        <v>8225</v>
      </c>
      <c r="H143" s="27">
        <f>'Study 1'!$E142</f>
        <v>0</v>
      </c>
      <c r="I143" s="4"/>
      <c r="J143" s="27">
        <f>'Study 1b'!$D142</f>
        <v>8225</v>
      </c>
      <c r="K143" s="27">
        <f>'Study 1b'!$E142</f>
        <v>0</v>
      </c>
      <c r="L143" s="4"/>
      <c r="M143" s="27">
        <f>'Study 3'!$D142</f>
        <v>8225</v>
      </c>
      <c r="N143" s="27">
        <f>'Study 3'!$E142</f>
        <v>0</v>
      </c>
      <c r="O143" s="4"/>
      <c r="P143" s="27">
        <f>'Study 3b'!$D142</f>
        <v>8225</v>
      </c>
      <c r="Q143" s="27">
        <f>'Study 3b'!$E142</f>
        <v>0</v>
      </c>
      <c r="R143" s="4"/>
      <c r="S143" s="27">
        <f>'Study 4a'!$D142</f>
        <v>8225</v>
      </c>
      <c r="T143" s="27">
        <f>'Study 4a'!$E142</f>
        <v>0</v>
      </c>
      <c r="U143" s="4"/>
      <c r="V143" s="27">
        <f>'Study 4b'!$D142</f>
        <v>8225</v>
      </c>
      <c r="W143" s="27">
        <f>'Study 4b'!$E142</f>
        <v>0</v>
      </c>
      <c r="X143" s="4"/>
      <c r="Y143" s="27">
        <f>'Study 5a'!$D142</f>
        <v>8225</v>
      </c>
      <c r="Z143" s="27">
        <f>'Study 5a'!$E142</f>
        <v>0</v>
      </c>
      <c r="AA143" s="4"/>
      <c r="AB143" s="27">
        <f>'Study 5b'!$D142</f>
        <v>8225</v>
      </c>
      <c r="AC143" s="27">
        <f>'Study 5b'!$E142</f>
        <v>0</v>
      </c>
      <c r="AD143" s="4"/>
      <c r="AE143" s="27">
        <f>'Study 6a'!$D142</f>
        <v>8225</v>
      </c>
      <c r="AF143" s="27">
        <f>'Study 6a'!$E142</f>
        <v>0</v>
      </c>
      <c r="AG143" s="4"/>
      <c r="AH143" s="27">
        <f>'Study 6b'!$D142</f>
        <v>8225</v>
      </c>
      <c r="AI143" s="27">
        <f>'Study 6b'!$E142</f>
        <v>0</v>
      </c>
      <c r="AJ143" s="4"/>
    </row>
    <row r="144" spans="1:36" x14ac:dyDescent="0.2">
      <c r="A144" s="18" t="s">
        <v>202</v>
      </c>
      <c r="B144" s="1" t="s">
        <v>101</v>
      </c>
      <c r="C144" s="4"/>
      <c r="D144" s="27">
        <f>'Study 2'!$D143</f>
        <v>3413</v>
      </c>
      <c r="E144" s="16">
        <f>'Study 2'!$E143</f>
        <v>0</v>
      </c>
      <c r="F144" s="4"/>
      <c r="G144" s="27">
        <f>'Study 1'!$D143</f>
        <v>3413</v>
      </c>
      <c r="H144" s="27">
        <f>'Study 1'!$E143</f>
        <v>0</v>
      </c>
      <c r="I144" s="4"/>
      <c r="J144" s="27">
        <f>'Study 1b'!$D143</f>
        <v>3413</v>
      </c>
      <c r="K144" s="27">
        <f>'Study 1b'!$E143</f>
        <v>0</v>
      </c>
      <c r="L144" s="4"/>
      <c r="M144" s="27">
        <f>'Study 3'!$D143</f>
        <v>3413</v>
      </c>
      <c r="N144" s="27">
        <f>'Study 3'!$E143</f>
        <v>0</v>
      </c>
      <c r="O144" s="4"/>
      <c r="P144" s="27">
        <f>'Study 3b'!$D143</f>
        <v>3413</v>
      </c>
      <c r="Q144" s="27">
        <f>'Study 3b'!$E143</f>
        <v>0</v>
      </c>
      <c r="R144" s="4"/>
      <c r="S144" s="27">
        <f>'Study 4a'!$D143</f>
        <v>3413</v>
      </c>
      <c r="T144" s="27">
        <f>'Study 4a'!$E143</f>
        <v>0</v>
      </c>
      <c r="U144" s="4"/>
      <c r="V144" s="27">
        <f>'Study 4b'!$D143</f>
        <v>3413</v>
      </c>
      <c r="W144" s="27">
        <f>'Study 4b'!$E143</f>
        <v>0</v>
      </c>
      <c r="X144" s="4"/>
      <c r="Y144" s="27">
        <f>'Study 5a'!$D143</f>
        <v>3413</v>
      </c>
      <c r="Z144" s="27">
        <f>'Study 5a'!$E143</f>
        <v>0</v>
      </c>
      <c r="AA144" s="4"/>
      <c r="AB144" s="27">
        <f>'Study 5b'!$D143</f>
        <v>3413</v>
      </c>
      <c r="AC144" s="27">
        <f>'Study 5b'!$E143</f>
        <v>0</v>
      </c>
      <c r="AD144" s="4"/>
      <c r="AE144" s="27">
        <f>'Study 6a'!$D143</f>
        <v>3413</v>
      </c>
      <c r="AF144" s="27">
        <f>'Study 6a'!$E143</f>
        <v>0</v>
      </c>
      <c r="AG144" s="4"/>
      <c r="AH144" s="27">
        <f>'Study 6b'!$D143</f>
        <v>3413</v>
      </c>
      <c r="AI144" s="27">
        <f>'Study 6b'!$E143</f>
        <v>0</v>
      </c>
      <c r="AJ144" s="4"/>
    </row>
    <row r="145" spans="1:36" x14ac:dyDescent="0.2">
      <c r="A145" s="18" t="s">
        <v>182</v>
      </c>
      <c r="B145" s="1" t="s">
        <v>183</v>
      </c>
      <c r="C145" s="4"/>
      <c r="D145" s="27">
        <f>'Study 2'!$D144</f>
        <v>5115</v>
      </c>
      <c r="E145" s="16">
        <f>'Study 2'!$E144</f>
        <v>0</v>
      </c>
      <c r="F145" s="4"/>
      <c r="G145" s="27">
        <f>'Study 1'!$D144</f>
        <v>5115</v>
      </c>
      <c r="H145" s="27">
        <f>'Study 1'!$E144</f>
        <v>0</v>
      </c>
      <c r="I145" s="4"/>
      <c r="J145" s="27">
        <f>'Study 1b'!$D144</f>
        <v>5115</v>
      </c>
      <c r="K145" s="27">
        <f>'Study 1b'!$E144</f>
        <v>0</v>
      </c>
      <c r="L145" s="4"/>
      <c r="M145" s="27">
        <f>'Study 3'!$D144</f>
        <v>5115</v>
      </c>
      <c r="N145" s="27">
        <f>'Study 3'!$E144</f>
        <v>0</v>
      </c>
      <c r="O145" s="4"/>
      <c r="P145" s="27">
        <f>'Study 3b'!$D144</f>
        <v>5115</v>
      </c>
      <c r="Q145" s="27">
        <f>'Study 3b'!$E144</f>
        <v>0</v>
      </c>
      <c r="R145" s="4"/>
      <c r="S145" s="27">
        <f>'Study 4a'!$D144</f>
        <v>5115</v>
      </c>
      <c r="T145" s="27">
        <f>'Study 4a'!$E144</f>
        <v>0</v>
      </c>
      <c r="U145" s="4"/>
      <c r="V145" s="27">
        <f>'Study 4b'!$D144</f>
        <v>5115</v>
      </c>
      <c r="W145" s="27">
        <f>'Study 4b'!$E144</f>
        <v>0</v>
      </c>
      <c r="X145" s="4"/>
      <c r="Y145" s="27">
        <f>'Study 5a'!$D144</f>
        <v>5115</v>
      </c>
      <c r="Z145" s="27">
        <f>'Study 5a'!$E144</f>
        <v>0</v>
      </c>
      <c r="AA145" s="4"/>
      <c r="AB145" s="27">
        <f>'Study 5b'!$D144</f>
        <v>5115</v>
      </c>
      <c r="AC145" s="27">
        <f>'Study 5b'!$E144</f>
        <v>0</v>
      </c>
      <c r="AD145" s="4"/>
      <c r="AE145" s="27">
        <f>'Study 6a'!$D144</f>
        <v>5115</v>
      </c>
      <c r="AF145" s="27">
        <f>'Study 6a'!$E144</f>
        <v>0</v>
      </c>
      <c r="AG145" s="4"/>
      <c r="AH145" s="27">
        <f>'Study 6b'!$D144</f>
        <v>5115</v>
      </c>
      <c r="AI145" s="27">
        <f>'Study 6b'!$E144</f>
        <v>0</v>
      </c>
      <c r="AJ145" s="4"/>
    </row>
    <row r="146" spans="1:36" x14ac:dyDescent="0.2">
      <c r="A146" s="18" t="s">
        <v>188</v>
      </c>
      <c r="B146" s="1" t="s">
        <v>24</v>
      </c>
      <c r="C146" s="4"/>
      <c r="D146" s="27">
        <f>'Study 2'!$D145</f>
        <v>30690</v>
      </c>
      <c r="E146" s="16">
        <f>'Study 2'!$E145</f>
        <v>0</v>
      </c>
      <c r="F146" s="4"/>
      <c r="G146" s="27">
        <f>'Study 1'!$D145</f>
        <v>30690</v>
      </c>
      <c r="H146" s="27">
        <f>'Study 1'!$E145</f>
        <v>0</v>
      </c>
      <c r="I146" s="4"/>
      <c r="J146" s="27">
        <f>'Study 1b'!$D145</f>
        <v>30690</v>
      </c>
      <c r="K146" s="27">
        <f>'Study 1b'!$E145</f>
        <v>0</v>
      </c>
      <c r="L146" s="4"/>
      <c r="M146" s="27">
        <f>'Study 3'!$D145</f>
        <v>30690</v>
      </c>
      <c r="N146" s="27">
        <f>'Study 3'!$E145</f>
        <v>642</v>
      </c>
      <c r="O146" s="4"/>
      <c r="P146" s="27">
        <f>'Study 3b'!$D145</f>
        <v>30690</v>
      </c>
      <c r="Q146" s="27">
        <f>'Study 3b'!$E145</f>
        <v>0</v>
      </c>
      <c r="R146" s="4"/>
      <c r="S146" s="27">
        <f>'Study 4a'!$D145</f>
        <v>30690</v>
      </c>
      <c r="T146" s="27">
        <f>'Study 4a'!$E145</f>
        <v>2432</v>
      </c>
      <c r="U146" s="4"/>
      <c r="V146" s="27">
        <f>'Study 4b'!$D145</f>
        <v>30690</v>
      </c>
      <c r="W146" s="27">
        <f>'Study 4b'!$E145</f>
        <v>1980</v>
      </c>
      <c r="X146" s="4"/>
      <c r="Y146" s="27">
        <f>'Study 5a'!$D145</f>
        <v>30690</v>
      </c>
      <c r="Z146" s="27">
        <f>'Study 5a'!$E145</f>
        <v>3</v>
      </c>
      <c r="AA146" s="4"/>
      <c r="AB146" s="27">
        <f>'Study 5b'!$D145</f>
        <v>30690</v>
      </c>
      <c r="AC146" s="27">
        <f>'Study 5b'!$E145</f>
        <v>4</v>
      </c>
      <c r="AD146" s="4"/>
      <c r="AE146" s="27">
        <f>'Study 6a'!$D145</f>
        <v>30690</v>
      </c>
      <c r="AF146" s="27">
        <f>'Study 6a'!$E145</f>
        <v>2</v>
      </c>
      <c r="AG146" s="4"/>
      <c r="AH146" s="27">
        <f>'Study 6b'!$D145</f>
        <v>30690</v>
      </c>
      <c r="AI146" s="27">
        <f>'Study 6b'!$E145</f>
        <v>0</v>
      </c>
      <c r="AJ146" s="4"/>
    </row>
    <row r="147" spans="1:36" x14ac:dyDescent="0.2">
      <c r="A147" s="18" t="s">
        <v>211</v>
      </c>
      <c r="B147" s="1" t="s">
        <v>24</v>
      </c>
      <c r="C147" s="4"/>
      <c r="D147" s="27">
        <f>'Study 2'!$D146</f>
        <v>50000</v>
      </c>
      <c r="E147" s="16">
        <f>'Study 2'!$E146</f>
        <v>0</v>
      </c>
      <c r="F147" s="4"/>
      <c r="G147" s="27">
        <f>'Study 1'!$D146</f>
        <v>50000</v>
      </c>
      <c r="H147" s="27">
        <f>'Study 1'!$E146</f>
        <v>0</v>
      </c>
      <c r="I147" s="4"/>
      <c r="J147" s="27">
        <f>'Study 1b'!$D146</f>
        <v>50000</v>
      </c>
      <c r="K147" s="27">
        <f>'Study 1b'!$E146</f>
        <v>0</v>
      </c>
      <c r="L147" s="4"/>
      <c r="M147" s="27">
        <f>'Study 3'!$D146</f>
        <v>50000</v>
      </c>
      <c r="N147" s="27">
        <f>'Study 3'!$E146</f>
        <v>0</v>
      </c>
      <c r="O147" s="4"/>
      <c r="P147" s="27">
        <f>'Study 3b'!$D146</f>
        <v>50000</v>
      </c>
      <c r="Q147" s="27">
        <f>'Study 3b'!$E146</f>
        <v>183</v>
      </c>
      <c r="R147" s="4"/>
      <c r="S147" s="27">
        <f>'Study 4a'!$D146</f>
        <v>50000</v>
      </c>
      <c r="T147" s="27">
        <f>'Study 4a'!$E146</f>
        <v>0</v>
      </c>
      <c r="U147" s="4"/>
      <c r="V147" s="27">
        <f>'Study 4b'!$D146</f>
        <v>50000</v>
      </c>
      <c r="W147" s="27">
        <f>'Study 4b'!$E146</f>
        <v>0</v>
      </c>
      <c r="X147" s="4"/>
      <c r="Y147" s="27">
        <f>'Study 5a'!$D146</f>
        <v>50000</v>
      </c>
      <c r="Z147" s="27">
        <f>'Study 5a'!$E146</f>
        <v>744</v>
      </c>
      <c r="AA147" s="4"/>
      <c r="AB147" s="27">
        <f>'Study 5b'!$D146</f>
        <v>50000</v>
      </c>
      <c r="AC147" s="27">
        <f>'Study 5b'!$E146</f>
        <v>259</v>
      </c>
      <c r="AD147" s="4"/>
      <c r="AE147" s="27">
        <f>'Study 6a'!$D146</f>
        <v>50000</v>
      </c>
      <c r="AF147" s="27">
        <f>'Study 6a'!$E146</f>
        <v>195</v>
      </c>
      <c r="AG147" s="4"/>
      <c r="AH147" s="27">
        <f>'Study 6b'!$D146</f>
        <v>50000</v>
      </c>
      <c r="AI147" s="27">
        <f>'Study 6b'!$E146</f>
        <v>206</v>
      </c>
      <c r="AJ147" s="4"/>
    </row>
    <row r="148" spans="1:36" x14ac:dyDescent="0.2">
      <c r="A148" s="18" t="s">
        <v>212</v>
      </c>
      <c r="B148" s="1" t="s">
        <v>213</v>
      </c>
      <c r="C148" s="4"/>
      <c r="D148" s="27">
        <f>'Study 2'!$D147</f>
        <v>25575</v>
      </c>
      <c r="E148" s="16">
        <f>'Study 2'!$E147</f>
        <v>0</v>
      </c>
      <c r="F148" s="4"/>
      <c r="G148" s="27">
        <f>'Study 1'!$D147</f>
        <v>25575</v>
      </c>
      <c r="H148" s="27">
        <f>'Study 1'!$E147</f>
        <v>0</v>
      </c>
      <c r="I148" s="4"/>
      <c r="J148" s="27">
        <f>'Study 1b'!$D147</f>
        <v>25575</v>
      </c>
      <c r="K148" s="27">
        <f>'Study 1b'!$E147</f>
        <v>0</v>
      </c>
      <c r="L148" s="4"/>
      <c r="M148" s="27">
        <f>'Study 3'!$D147</f>
        <v>25575</v>
      </c>
      <c r="N148" s="27">
        <f>'Study 3'!$E147</f>
        <v>0</v>
      </c>
      <c r="O148" s="4"/>
      <c r="P148" s="27">
        <f>'Study 3b'!$D147</f>
        <v>25575</v>
      </c>
      <c r="Q148" s="27">
        <f>'Study 3b'!$E147</f>
        <v>0</v>
      </c>
      <c r="R148" s="4"/>
      <c r="S148" s="27">
        <f>'Study 4a'!$D147</f>
        <v>25575</v>
      </c>
      <c r="T148" s="27">
        <f>'Study 4a'!$E147</f>
        <v>0</v>
      </c>
      <c r="U148" s="4"/>
      <c r="V148" s="27">
        <f>'Study 4b'!$D147</f>
        <v>25575</v>
      </c>
      <c r="W148" s="27">
        <f>'Study 4b'!$E147</f>
        <v>0</v>
      </c>
      <c r="X148" s="4"/>
      <c r="Y148" s="27">
        <f>'Study 5a'!$D147</f>
        <v>25575</v>
      </c>
      <c r="Z148" s="27">
        <f>'Study 5a'!$E147</f>
        <v>991</v>
      </c>
      <c r="AA148" s="4"/>
      <c r="AB148" s="27">
        <f>'Study 5b'!$D147</f>
        <v>25575</v>
      </c>
      <c r="AC148" s="27">
        <f>'Study 5b'!$E147</f>
        <v>399</v>
      </c>
      <c r="AD148" s="4"/>
      <c r="AE148" s="27">
        <f>'Study 6a'!$D147</f>
        <v>25575</v>
      </c>
      <c r="AF148" s="27">
        <f>'Study 6a'!$E147</f>
        <v>5</v>
      </c>
      <c r="AG148" s="4"/>
      <c r="AH148" s="27">
        <f>'Study 6b'!$D147</f>
        <v>25575</v>
      </c>
      <c r="AI148" s="27">
        <f>'Study 6b'!$E147</f>
        <v>0</v>
      </c>
      <c r="AJ148" s="4"/>
    </row>
    <row r="149" spans="1:36" x14ac:dyDescent="0.2">
      <c r="A149" s="18" t="s">
        <v>195</v>
      </c>
      <c r="B149" s="1" t="s">
        <v>196</v>
      </c>
      <c r="C149" s="4"/>
      <c r="D149" s="27">
        <f>'Study 2'!$D148</f>
        <v>12276</v>
      </c>
      <c r="E149" s="16">
        <f>'Study 2'!$E148</f>
        <v>0</v>
      </c>
      <c r="F149" s="4"/>
      <c r="G149" s="27">
        <f>'Study 1'!$D148</f>
        <v>12276</v>
      </c>
      <c r="H149" s="27">
        <f>'Study 1'!$E148</f>
        <v>362</v>
      </c>
      <c r="I149" s="4"/>
      <c r="J149" s="27">
        <f>'Study 1b'!$D148</f>
        <v>12276</v>
      </c>
      <c r="K149" s="27">
        <f>'Study 1b'!$E148</f>
        <v>0</v>
      </c>
      <c r="L149" s="4"/>
      <c r="M149" s="27">
        <f>'Study 3'!$D148</f>
        <v>12276</v>
      </c>
      <c r="N149" s="27">
        <f>'Study 3'!$E148</f>
        <v>2404</v>
      </c>
      <c r="O149" s="4"/>
      <c r="P149" s="27">
        <f>'Study 3b'!$D148</f>
        <v>12276</v>
      </c>
      <c r="Q149" s="27">
        <f>'Study 3b'!$E148</f>
        <v>168</v>
      </c>
      <c r="R149" s="4"/>
      <c r="S149" s="27">
        <f>'Study 4a'!$D148</f>
        <v>12276</v>
      </c>
      <c r="T149" s="27">
        <f>'Study 4a'!$E148</f>
        <v>3910</v>
      </c>
      <c r="U149" s="4"/>
      <c r="V149" s="27">
        <f>'Study 4b'!$D148</f>
        <v>12276</v>
      </c>
      <c r="W149" s="27">
        <f>'Study 4b'!$E148</f>
        <v>2643</v>
      </c>
      <c r="X149" s="4"/>
      <c r="Y149" s="27">
        <f>'Study 5a'!$D148</f>
        <v>0</v>
      </c>
      <c r="Z149" s="27">
        <f>'Study 5a'!$E148</f>
        <v>0</v>
      </c>
      <c r="AA149" s="4"/>
      <c r="AB149" s="27">
        <f>'Study 5b'!$D148</f>
        <v>0</v>
      </c>
      <c r="AC149" s="27">
        <f>'Study 5b'!$E148</f>
        <v>0</v>
      </c>
      <c r="AD149" s="4"/>
      <c r="AE149" s="27">
        <f>'Study 6a'!$D148</f>
        <v>0</v>
      </c>
      <c r="AF149" s="27">
        <f>'Study 6a'!$E148</f>
        <v>0</v>
      </c>
      <c r="AG149" s="4"/>
      <c r="AH149" s="27">
        <f>'Study 6b'!$D148</f>
        <v>0</v>
      </c>
      <c r="AI149" s="27">
        <f>'Study 6b'!$E148</f>
        <v>0</v>
      </c>
      <c r="AJ149" s="4"/>
    </row>
    <row r="150" spans="1:36" x14ac:dyDescent="0.2">
      <c r="A150" s="18" t="s">
        <v>197</v>
      </c>
      <c r="B150" s="1" t="s">
        <v>198</v>
      </c>
      <c r="C150" s="4"/>
      <c r="D150" s="27">
        <f>'Study 2'!$D149</f>
        <v>409</v>
      </c>
      <c r="E150" s="16">
        <f>'Study 2'!$E149</f>
        <v>0</v>
      </c>
      <c r="F150" s="4"/>
      <c r="G150" s="27">
        <f>'Study 1'!$D149</f>
        <v>409</v>
      </c>
      <c r="H150" s="27">
        <f>'Study 1'!$E149</f>
        <v>0</v>
      </c>
      <c r="I150" s="4"/>
      <c r="J150" s="27">
        <f>'Study 1b'!$D149</f>
        <v>409</v>
      </c>
      <c r="K150" s="27">
        <f>'Study 1b'!$E149</f>
        <v>0</v>
      </c>
      <c r="L150" s="4"/>
      <c r="M150" s="27">
        <f>'Study 3'!$D149</f>
        <v>409</v>
      </c>
      <c r="N150" s="27">
        <f>'Study 3'!$E149</f>
        <v>0</v>
      </c>
      <c r="O150" s="4"/>
      <c r="P150" s="27">
        <f>'Study 3b'!$D149</f>
        <v>409</v>
      </c>
      <c r="Q150" s="27">
        <f>'Study 3b'!$E149</f>
        <v>0</v>
      </c>
      <c r="R150" s="4"/>
      <c r="S150" s="27">
        <f>'Study 4a'!$D149</f>
        <v>409</v>
      </c>
      <c r="T150" s="27">
        <f>'Study 4a'!$E149</f>
        <v>0</v>
      </c>
      <c r="U150" s="4"/>
      <c r="V150" s="27">
        <f>'Study 4b'!$D149</f>
        <v>409</v>
      </c>
      <c r="W150" s="27">
        <f>'Study 4b'!$E149</f>
        <v>0</v>
      </c>
      <c r="X150" s="4"/>
      <c r="Y150" s="27">
        <f>'Study 5a'!$D149</f>
        <v>409</v>
      </c>
      <c r="Z150" s="27">
        <f>'Study 5a'!$E149</f>
        <v>0</v>
      </c>
      <c r="AA150" s="4"/>
      <c r="AB150" s="27">
        <f>'Study 5b'!$D149</f>
        <v>409</v>
      </c>
      <c r="AC150" s="27">
        <f>'Study 5b'!$E149</f>
        <v>0</v>
      </c>
      <c r="AD150" s="4"/>
      <c r="AE150" s="27">
        <f>'Study 6a'!$D149</f>
        <v>409</v>
      </c>
      <c r="AF150" s="27">
        <f>'Study 6a'!$E149</f>
        <v>0</v>
      </c>
      <c r="AG150" s="4"/>
      <c r="AH150" s="27">
        <f>'Study 6b'!$D149</f>
        <v>409</v>
      </c>
      <c r="AI150" s="27">
        <f>'Study 6b'!$E149</f>
        <v>0</v>
      </c>
      <c r="AJ150" s="4"/>
    </row>
    <row r="151" spans="1:36" x14ac:dyDescent="0.2">
      <c r="A151" s="18" t="s">
        <v>184</v>
      </c>
      <c r="B151" s="1" t="s">
        <v>185</v>
      </c>
      <c r="C151" s="4"/>
      <c r="D151" s="27">
        <f>'Study 2'!$D150</f>
        <v>153450</v>
      </c>
      <c r="E151" s="16">
        <f>'Study 2'!$E150</f>
        <v>0</v>
      </c>
      <c r="F151" s="4"/>
      <c r="G151" s="27">
        <f>'Study 1'!$D150</f>
        <v>176731</v>
      </c>
      <c r="H151" s="27">
        <f>'Study 1'!$E150</f>
        <v>5194</v>
      </c>
      <c r="I151" s="4"/>
      <c r="J151" s="27">
        <f>'Study 1b'!$D150</f>
        <v>180000</v>
      </c>
      <c r="K151" s="27">
        <f>'Study 1b'!$E150</f>
        <v>0</v>
      </c>
      <c r="L151" s="4"/>
      <c r="M151" s="27">
        <f>'Study 3'!$D150</f>
        <v>150821</v>
      </c>
      <c r="N151" s="27">
        <f>'Study 3'!$E150</f>
        <v>38886</v>
      </c>
      <c r="O151" s="4"/>
      <c r="P151" s="27">
        <f>'Study 3b'!$D150</f>
        <v>117879</v>
      </c>
      <c r="Q151" s="27">
        <f>'Study 3b'!$E150</f>
        <v>1604</v>
      </c>
      <c r="R151" s="4"/>
      <c r="S151" s="27">
        <f>'Study 4a'!$D150</f>
        <v>176731</v>
      </c>
      <c r="T151" s="27">
        <f>'Study 4a'!$E150</f>
        <v>74483</v>
      </c>
      <c r="U151" s="4"/>
      <c r="V151" s="27">
        <f>'Study 4b'!$D150</f>
        <v>176731</v>
      </c>
      <c r="W151" s="27">
        <f>'Study 4b'!$E150</f>
        <v>63838</v>
      </c>
      <c r="X151" s="4"/>
      <c r="Y151" s="27">
        <f>'Study 5a'!$D150</f>
        <v>153450</v>
      </c>
      <c r="Z151" s="27">
        <f>'Study 5a'!$E150</f>
        <v>35301</v>
      </c>
      <c r="AA151" s="4"/>
      <c r="AB151" s="27">
        <f>'Study 5b'!$D150</f>
        <v>153450</v>
      </c>
      <c r="AC151" s="27">
        <f>'Study 5b'!$E150</f>
        <v>15607</v>
      </c>
      <c r="AD151" s="4"/>
      <c r="AE151" s="27">
        <f>'Study 6a'!$D150</f>
        <v>153450</v>
      </c>
      <c r="AF151" s="27">
        <f>'Study 6a'!$E150</f>
        <v>16596</v>
      </c>
      <c r="AG151" s="4"/>
      <c r="AH151" s="27">
        <f>'Study 6b'!$D150</f>
        <v>153450</v>
      </c>
      <c r="AI151" s="27">
        <f>'Study 6b'!$E150</f>
        <v>7471</v>
      </c>
      <c r="AJ151" s="4"/>
    </row>
    <row r="152" spans="1:36" x14ac:dyDescent="0.2">
      <c r="A152" s="18" t="s">
        <v>189</v>
      </c>
      <c r="B152" s="1" t="s">
        <v>190</v>
      </c>
      <c r="C152" s="4"/>
      <c r="D152" s="27">
        <f>'Study 2'!$D151</f>
        <v>1490</v>
      </c>
      <c r="E152" s="16">
        <f>'Study 2'!$E151</f>
        <v>0</v>
      </c>
      <c r="F152" s="4"/>
      <c r="G152" s="27">
        <f>'Study 1'!$D151</f>
        <v>1490</v>
      </c>
      <c r="H152" s="27">
        <f>'Study 1'!$E151</f>
        <v>0</v>
      </c>
      <c r="I152" s="4"/>
      <c r="J152" s="27">
        <f>'Study 1b'!$D151</f>
        <v>1490</v>
      </c>
      <c r="K152" s="27">
        <f>'Study 1b'!$E151</f>
        <v>0</v>
      </c>
      <c r="L152" s="4"/>
      <c r="M152" s="27">
        <f>'Study 3'!$D151</f>
        <v>1490</v>
      </c>
      <c r="N152" s="27">
        <f>'Study 3'!$E151</f>
        <v>26</v>
      </c>
      <c r="O152" s="4"/>
      <c r="P152" s="27">
        <f>'Study 3b'!$D151</f>
        <v>1490</v>
      </c>
      <c r="Q152" s="27">
        <f>'Study 3b'!$E151</f>
        <v>2</v>
      </c>
      <c r="R152" s="4"/>
      <c r="S152" s="27">
        <f>'Study 4a'!$D151</f>
        <v>1490</v>
      </c>
      <c r="T152" s="27">
        <f>'Study 4a'!$E151</f>
        <v>107</v>
      </c>
      <c r="U152" s="4"/>
      <c r="V152" s="27">
        <f>'Study 4b'!$D151</f>
        <v>1490</v>
      </c>
      <c r="W152" s="27">
        <f>'Study 4b'!$E151</f>
        <v>87</v>
      </c>
      <c r="X152" s="4"/>
      <c r="Y152" s="27">
        <f>'Study 5a'!$D151</f>
        <v>1490</v>
      </c>
      <c r="Z152" s="27">
        <f>'Study 5a'!$E151</f>
        <v>0</v>
      </c>
      <c r="AA152" s="4"/>
      <c r="AB152" s="27">
        <f>'Study 5b'!$D151</f>
        <v>1490</v>
      </c>
      <c r="AC152" s="27">
        <f>'Study 5b'!$E151</f>
        <v>0</v>
      </c>
      <c r="AD152" s="4"/>
      <c r="AE152" s="27">
        <f>'Study 6a'!$D151</f>
        <v>1490</v>
      </c>
      <c r="AF152" s="27">
        <f>'Study 6a'!$E151</f>
        <v>0</v>
      </c>
      <c r="AG152" s="4"/>
      <c r="AH152" s="27">
        <f>'Study 6b'!$D151</f>
        <v>1490</v>
      </c>
      <c r="AI152" s="27">
        <f>'Study 6b'!$E151</f>
        <v>0</v>
      </c>
      <c r="AJ152" s="4"/>
    </row>
    <row r="153" spans="1:36" x14ac:dyDescent="0.2">
      <c r="A153" s="18"/>
      <c r="B153" s="20" t="s">
        <v>35</v>
      </c>
      <c r="C153" s="4"/>
      <c r="D153" s="28">
        <f>'Study 2'!$D152</f>
        <v>885178</v>
      </c>
      <c r="E153" s="63">
        <f>'Study 2'!$E152</f>
        <v>0</v>
      </c>
      <c r="F153" s="4"/>
      <c r="G153" s="28">
        <f>'Study 1'!$D152</f>
        <v>908459</v>
      </c>
      <c r="H153" s="29">
        <f>'Study 1'!$E152</f>
        <v>5959</v>
      </c>
      <c r="I153" s="4"/>
      <c r="J153" s="28">
        <f>'Study 1b'!$D152</f>
        <v>911728</v>
      </c>
      <c r="K153" s="29">
        <f>'Study 1b'!$E152</f>
        <v>0</v>
      </c>
      <c r="L153" s="4"/>
      <c r="M153" s="28">
        <f>'Study 3'!$D152</f>
        <v>882549</v>
      </c>
      <c r="N153" s="29">
        <f>'Study 3'!$E152</f>
        <v>55326</v>
      </c>
      <c r="O153" s="4"/>
      <c r="P153" s="28">
        <f>'Study 3b'!$D152</f>
        <v>849607</v>
      </c>
      <c r="Q153" s="29">
        <f>'Study 3b'!$E152</f>
        <v>2917</v>
      </c>
      <c r="R153" s="4"/>
      <c r="S153" s="28">
        <f>'Study 4a'!$D152</f>
        <v>908459</v>
      </c>
      <c r="T153" s="29">
        <f>'Study 4a'!$E152</f>
        <v>101943</v>
      </c>
      <c r="U153" s="4"/>
      <c r="V153" s="28">
        <f>'Study 4b'!$D152</f>
        <v>908459</v>
      </c>
      <c r="W153" s="29">
        <f>'Study 4b'!$E152</f>
        <v>81730</v>
      </c>
      <c r="X153" s="4"/>
      <c r="Y153" s="28">
        <f>'Study 5a'!$D152</f>
        <v>872902</v>
      </c>
      <c r="Z153" s="29">
        <f>'Study 5a'!$E152</f>
        <v>47543</v>
      </c>
      <c r="AA153" s="4"/>
      <c r="AB153" s="28">
        <f>'Study 5b'!$D152</f>
        <v>872902</v>
      </c>
      <c r="AC153" s="29">
        <f>'Study 5b'!$E152</f>
        <v>22270</v>
      </c>
      <c r="AD153" s="4"/>
      <c r="AE153" s="28">
        <f>'Study 6a'!$D152</f>
        <v>872902</v>
      </c>
      <c r="AF153" s="29">
        <f>'Study 6a'!$E152</f>
        <v>19408</v>
      </c>
      <c r="AG153" s="4"/>
      <c r="AH153" s="28">
        <f>'Study 6b'!$D152</f>
        <v>872902</v>
      </c>
      <c r="AI153" s="29">
        <f>'Study 6b'!$E152</f>
        <v>9284</v>
      </c>
      <c r="AJ153" s="4"/>
    </row>
    <row r="154" spans="1:36" x14ac:dyDescent="0.2">
      <c r="A154" s="18"/>
      <c r="C154" s="4"/>
      <c r="D154" s="27"/>
      <c r="E154" s="16"/>
      <c r="F154" s="4"/>
      <c r="G154" s="27"/>
      <c r="H154" s="27"/>
      <c r="I154" s="4"/>
      <c r="J154" s="27"/>
      <c r="K154" s="27"/>
      <c r="L154" s="4"/>
      <c r="M154" s="27"/>
      <c r="N154" s="27"/>
      <c r="O154" s="4"/>
      <c r="P154" s="27"/>
      <c r="Q154" s="27"/>
      <c r="R154" s="4"/>
      <c r="S154" s="27"/>
      <c r="T154" s="27"/>
      <c r="U154" s="4"/>
      <c r="V154" s="27"/>
      <c r="W154" s="27"/>
      <c r="X154" s="4"/>
      <c r="Y154" s="27"/>
      <c r="Z154" s="27"/>
      <c r="AA154" s="4"/>
      <c r="AB154" s="27"/>
      <c r="AC154" s="27"/>
      <c r="AD154" s="4"/>
      <c r="AE154" s="27"/>
      <c r="AF154" s="27"/>
      <c r="AG154" s="4"/>
      <c r="AH154" s="27"/>
      <c r="AI154" s="27"/>
      <c r="AJ154" s="4"/>
    </row>
    <row r="155" spans="1:36" x14ac:dyDescent="0.2">
      <c r="A155" s="21" t="s">
        <v>216</v>
      </c>
      <c r="C155" s="4"/>
      <c r="D155" s="27"/>
      <c r="E155" s="16"/>
      <c r="F155" s="4"/>
      <c r="G155" s="27"/>
      <c r="H155" s="27"/>
      <c r="I155" s="4"/>
      <c r="J155" s="27"/>
      <c r="K155" s="27"/>
      <c r="L155" s="4"/>
      <c r="M155" s="27"/>
      <c r="N155" s="27"/>
      <c r="O155" s="4"/>
      <c r="P155" s="27"/>
      <c r="Q155" s="27"/>
      <c r="R155" s="4"/>
      <c r="S155" s="27"/>
      <c r="T155" s="27"/>
      <c r="U155" s="4"/>
      <c r="V155" s="27"/>
      <c r="W155" s="27"/>
      <c r="X155" s="4"/>
      <c r="Y155" s="27"/>
      <c r="Z155" s="27"/>
      <c r="AA155" s="4"/>
      <c r="AB155" s="27"/>
      <c r="AC155" s="27"/>
      <c r="AD155" s="4"/>
      <c r="AE155" s="27"/>
      <c r="AF155" s="27"/>
      <c r="AG155" s="4"/>
      <c r="AH155" s="27"/>
      <c r="AI155" s="27"/>
      <c r="AJ155" s="4"/>
    </row>
    <row r="156" spans="1:36" x14ac:dyDescent="0.2">
      <c r="A156" s="18" t="s">
        <v>217</v>
      </c>
      <c r="B156" s="1" t="s">
        <v>218</v>
      </c>
      <c r="C156" s="4"/>
      <c r="D156" s="27">
        <f>'Study 2'!$D155</f>
        <v>2129</v>
      </c>
      <c r="E156" s="16">
        <f>'Study 2'!$E155</f>
        <v>0</v>
      </c>
      <c r="F156" s="4"/>
      <c r="G156" s="27">
        <f>'Study 1'!$D155</f>
        <v>1951</v>
      </c>
      <c r="H156" s="27">
        <f>'Study 1'!$E155</f>
        <v>0</v>
      </c>
      <c r="I156" s="4"/>
      <c r="J156" s="27">
        <f>'Study 1b'!$D155</f>
        <v>1431</v>
      </c>
      <c r="K156" s="27">
        <f>'Study 1b'!$E155</f>
        <v>0</v>
      </c>
      <c r="L156" s="4"/>
      <c r="M156" s="27">
        <f>'Study 3'!$D155</f>
        <v>1795</v>
      </c>
      <c r="N156" s="27">
        <f>'Study 3'!$E155</f>
        <v>0</v>
      </c>
      <c r="O156" s="4"/>
      <c r="P156" s="27">
        <f>'Study 3b'!$D155</f>
        <v>1436</v>
      </c>
      <c r="Q156" s="27">
        <f>'Study 3b'!$E155</f>
        <v>0</v>
      </c>
      <c r="R156" s="4"/>
      <c r="S156" s="27">
        <f>'Study 4a'!$D155</f>
        <v>5000</v>
      </c>
      <c r="T156" s="27">
        <f>'Study 4a'!$E155</f>
        <v>0</v>
      </c>
      <c r="U156" s="4"/>
      <c r="V156" s="27">
        <f>'Study 4b'!$D155</f>
        <v>5000</v>
      </c>
      <c r="W156" s="27">
        <f>'Study 4b'!$E155</f>
        <v>0</v>
      </c>
      <c r="X156" s="4"/>
      <c r="Y156" s="27">
        <f>'Study 5a'!$D155</f>
        <v>1795</v>
      </c>
      <c r="Z156" s="27">
        <f>'Study 5a'!$E155</f>
        <v>0</v>
      </c>
      <c r="AA156" s="4"/>
      <c r="AB156" s="27">
        <f>'Study 5b'!$D155</f>
        <v>1789</v>
      </c>
      <c r="AC156" s="27">
        <f>'Study 5b'!$E155</f>
        <v>0</v>
      </c>
      <c r="AD156" s="4"/>
      <c r="AE156" s="27">
        <f>'Study 6a'!$D155</f>
        <v>1826</v>
      </c>
      <c r="AF156" s="27">
        <f>'Study 6a'!$E155</f>
        <v>0</v>
      </c>
      <c r="AG156" s="4"/>
      <c r="AH156" s="27">
        <f>'Study 6b'!$D155</f>
        <v>1974</v>
      </c>
      <c r="AI156" s="27">
        <f>'Study 6b'!$E155</f>
        <v>0</v>
      </c>
      <c r="AJ156" s="4"/>
    </row>
    <row r="157" spans="1:36" x14ac:dyDescent="0.2">
      <c r="A157" s="18" t="s">
        <v>219</v>
      </c>
      <c r="B157" s="1" t="s">
        <v>220</v>
      </c>
      <c r="C157" s="4"/>
      <c r="D157" s="27">
        <f>'Study 2'!$D156</f>
        <v>901</v>
      </c>
      <c r="E157" s="16">
        <f>'Study 2'!$E156</f>
        <v>0</v>
      </c>
      <c r="F157" s="4"/>
      <c r="G157" s="27">
        <f>'Study 1'!$D156</f>
        <v>1329</v>
      </c>
      <c r="H157" s="27">
        <f>'Study 1'!$E156</f>
        <v>0</v>
      </c>
      <c r="I157" s="4"/>
      <c r="J157" s="27">
        <f>'Study 1b'!$D156</f>
        <v>1322</v>
      </c>
      <c r="K157" s="27">
        <f>'Study 1b'!$E156</f>
        <v>0</v>
      </c>
      <c r="L157" s="4"/>
      <c r="M157" s="27">
        <f>'Study 3'!$D156</f>
        <v>2691</v>
      </c>
      <c r="N157" s="27">
        <f>'Study 3'!$E156</f>
        <v>0</v>
      </c>
      <c r="O157" s="4"/>
      <c r="P157" s="27">
        <f>'Study 3b'!$D156</f>
        <v>2220</v>
      </c>
      <c r="Q157" s="27">
        <f>'Study 3b'!$E156</f>
        <v>0</v>
      </c>
      <c r="R157" s="4"/>
      <c r="S157" s="27">
        <f>'Study 4a'!$D156</f>
        <v>2952</v>
      </c>
      <c r="T157" s="27">
        <f>'Study 4a'!$E156</f>
        <v>0</v>
      </c>
      <c r="U157" s="4"/>
      <c r="V157" s="27">
        <f>'Study 4b'!$D156</f>
        <v>2952</v>
      </c>
      <c r="W157" s="27">
        <f>'Study 4b'!$E156</f>
        <v>0</v>
      </c>
      <c r="X157" s="4"/>
      <c r="Y157" s="27">
        <f>'Study 5a'!$D156</f>
        <v>2662</v>
      </c>
      <c r="Z157" s="27">
        <f>'Study 5a'!$E156</f>
        <v>0</v>
      </c>
      <c r="AA157" s="4"/>
      <c r="AB157" s="27">
        <f>'Study 5b'!$D156</f>
        <v>1833</v>
      </c>
      <c r="AC157" s="27">
        <f>'Study 5b'!$E156</f>
        <v>0</v>
      </c>
      <c r="AD157" s="4"/>
      <c r="AE157" s="27">
        <f>'Study 6a'!$D156</f>
        <v>1777</v>
      </c>
      <c r="AF157" s="27">
        <f>'Study 6a'!$E156</f>
        <v>0</v>
      </c>
      <c r="AG157" s="4"/>
      <c r="AH157" s="27">
        <f>'Study 6b'!$D156</f>
        <v>1482</v>
      </c>
      <c r="AI157" s="27">
        <f>'Study 6b'!$E156</f>
        <v>0</v>
      </c>
      <c r="AJ157" s="4"/>
    </row>
    <row r="158" spans="1:36" x14ac:dyDescent="0.2">
      <c r="A158" s="18" t="s">
        <v>221</v>
      </c>
      <c r="B158" s="1" t="s">
        <v>222</v>
      </c>
      <c r="C158" s="4"/>
      <c r="D158" s="27">
        <f>'Study 2'!$D157</f>
        <v>569</v>
      </c>
      <c r="E158" s="16">
        <f>'Study 2'!$E157</f>
        <v>0</v>
      </c>
      <c r="F158" s="4"/>
      <c r="G158" s="27">
        <f>'Study 1'!$D157</f>
        <v>929</v>
      </c>
      <c r="H158" s="27">
        <f>'Study 1'!$E157</f>
        <v>0</v>
      </c>
      <c r="I158" s="4"/>
      <c r="J158" s="27">
        <f>'Study 1b'!$D157</f>
        <v>839</v>
      </c>
      <c r="K158" s="27">
        <f>'Study 1b'!$E157</f>
        <v>0</v>
      </c>
      <c r="L158" s="4"/>
      <c r="M158" s="27">
        <f>'Study 3'!$D157</f>
        <v>919</v>
      </c>
      <c r="N158" s="27">
        <f>'Study 3'!$E157</f>
        <v>0</v>
      </c>
      <c r="O158" s="4"/>
      <c r="P158" s="27">
        <f>'Study 3b'!$D157</f>
        <v>627</v>
      </c>
      <c r="Q158" s="27">
        <f>'Study 3b'!$E157</f>
        <v>0</v>
      </c>
      <c r="R158" s="4"/>
      <c r="S158" s="27">
        <f>'Study 4a'!$D157</f>
        <v>806</v>
      </c>
      <c r="T158" s="27">
        <f>'Study 4a'!$E157</f>
        <v>0</v>
      </c>
      <c r="U158" s="4"/>
      <c r="V158" s="27">
        <f>'Study 4b'!$D157</f>
        <v>569</v>
      </c>
      <c r="W158" s="27">
        <f>'Study 4b'!$E157</f>
        <v>0</v>
      </c>
      <c r="X158" s="4"/>
      <c r="Y158" s="27">
        <f>'Study 5a'!$D157</f>
        <v>919</v>
      </c>
      <c r="Z158" s="27">
        <f>'Study 5a'!$E157</f>
        <v>0</v>
      </c>
      <c r="AA158" s="4"/>
      <c r="AB158" s="27">
        <f>'Study 5b'!$D157</f>
        <v>529</v>
      </c>
      <c r="AC158" s="27">
        <f>'Study 5b'!$E157</f>
        <v>0</v>
      </c>
      <c r="AD158" s="4"/>
      <c r="AE158" s="27">
        <f>'Study 6a'!$D157</f>
        <v>1004</v>
      </c>
      <c r="AF158" s="27">
        <f>'Study 6a'!$E157</f>
        <v>0</v>
      </c>
      <c r="AG158" s="4"/>
      <c r="AH158" s="27">
        <f>'Study 6b'!$D157</f>
        <v>663</v>
      </c>
      <c r="AI158" s="27">
        <f>'Study 6b'!$E157</f>
        <v>0</v>
      </c>
      <c r="AJ158" s="4"/>
    </row>
    <row r="159" spans="1:36" x14ac:dyDescent="0.2">
      <c r="A159" s="18" t="s">
        <v>223</v>
      </c>
      <c r="B159" s="1" t="s">
        <v>224</v>
      </c>
      <c r="C159" s="4"/>
      <c r="D159" s="27">
        <f>'Study 2'!$D158</f>
        <v>478</v>
      </c>
      <c r="E159" s="16">
        <f>'Study 2'!$E158</f>
        <v>0</v>
      </c>
      <c r="F159" s="4"/>
      <c r="G159" s="27">
        <f>'Study 1'!$D158</f>
        <v>770</v>
      </c>
      <c r="H159" s="27">
        <f>'Study 1'!$E158</f>
        <v>0</v>
      </c>
      <c r="I159" s="4"/>
      <c r="J159" s="27">
        <f>'Study 1b'!$D158</f>
        <v>368</v>
      </c>
      <c r="K159" s="27">
        <f>'Study 1b'!$E158</f>
        <v>0</v>
      </c>
      <c r="L159" s="4"/>
      <c r="M159" s="27">
        <f>'Study 3'!$D158</f>
        <v>793</v>
      </c>
      <c r="N159" s="27">
        <f>'Study 3'!$E158</f>
        <v>0</v>
      </c>
      <c r="O159" s="4"/>
      <c r="P159" s="27">
        <f>'Study 3b'!$D158</f>
        <v>515</v>
      </c>
      <c r="Q159" s="27">
        <f>'Study 3b'!$E158</f>
        <v>0</v>
      </c>
      <c r="R159" s="4"/>
      <c r="S159" s="27">
        <f>'Study 4a'!$D158</f>
        <v>793</v>
      </c>
      <c r="T159" s="27">
        <f>'Study 4a'!$E158</f>
        <v>0</v>
      </c>
      <c r="U159" s="4"/>
      <c r="V159" s="27">
        <f>'Study 4b'!$D158</f>
        <v>793</v>
      </c>
      <c r="W159" s="27">
        <f>'Study 4b'!$E158</f>
        <v>0</v>
      </c>
      <c r="X159" s="4"/>
      <c r="Y159" s="27">
        <f>'Study 5a'!$D158</f>
        <v>793</v>
      </c>
      <c r="Z159" s="27">
        <f>'Study 5a'!$E158</f>
        <v>0</v>
      </c>
      <c r="AA159" s="4"/>
      <c r="AB159" s="27">
        <f>'Study 5b'!$D158</f>
        <v>359</v>
      </c>
      <c r="AC159" s="27">
        <f>'Study 5b'!$E158</f>
        <v>0</v>
      </c>
      <c r="AD159" s="4"/>
      <c r="AE159" s="27">
        <f>'Study 6a'!$D158</f>
        <v>830</v>
      </c>
      <c r="AF159" s="27">
        <f>'Study 6a'!$E158</f>
        <v>0</v>
      </c>
      <c r="AG159" s="4"/>
      <c r="AH159" s="27">
        <f>'Study 6b'!$D158</f>
        <v>420</v>
      </c>
      <c r="AI159" s="27">
        <f>'Study 6b'!$E158</f>
        <v>0</v>
      </c>
      <c r="AJ159" s="4"/>
    </row>
    <row r="160" spans="1:36" x14ac:dyDescent="0.2">
      <c r="A160" s="18" t="s">
        <v>225</v>
      </c>
      <c r="B160" s="1" t="s">
        <v>226</v>
      </c>
      <c r="C160" s="4"/>
      <c r="D160" s="27">
        <f>'Study 2'!$D159</f>
        <v>1710</v>
      </c>
      <c r="E160" s="16">
        <f>'Study 2'!$E159</f>
        <v>0</v>
      </c>
      <c r="F160" s="4"/>
      <c r="G160" s="27">
        <f>'Study 1'!$D159</f>
        <v>2709</v>
      </c>
      <c r="H160" s="27">
        <f>'Study 1'!$E159</f>
        <v>0</v>
      </c>
      <c r="I160" s="4"/>
      <c r="J160" s="27">
        <f>'Study 1b'!$D159</f>
        <v>2470</v>
      </c>
      <c r="K160" s="27">
        <f>'Study 1b'!$E159</f>
        <v>0</v>
      </c>
      <c r="L160" s="4"/>
      <c r="M160" s="27">
        <f>'Study 3'!$D159</f>
        <v>3392</v>
      </c>
      <c r="N160" s="27">
        <f>'Study 3'!$E159</f>
        <v>0</v>
      </c>
      <c r="O160" s="4"/>
      <c r="P160" s="27">
        <f>'Study 3b'!$D159</f>
        <v>2597</v>
      </c>
      <c r="Q160" s="27">
        <f>'Study 3b'!$E159</f>
        <v>0</v>
      </c>
      <c r="R160" s="4"/>
      <c r="S160" s="27">
        <f>'Study 4a'!$D159</f>
        <v>3392</v>
      </c>
      <c r="T160" s="27">
        <f>'Study 4a'!$E159</f>
        <v>0</v>
      </c>
      <c r="U160" s="4"/>
      <c r="V160" s="27">
        <f>'Study 4b'!$D159</f>
        <v>3392</v>
      </c>
      <c r="W160" s="27">
        <f>'Study 4b'!$E159</f>
        <v>0</v>
      </c>
      <c r="X160" s="4"/>
      <c r="Y160" s="27">
        <f>'Study 5a'!$D159</f>
        <v>3392</v>
      </c>
      <c r="Z160" s="27">
        <f>'Study 5a'!$E159</f>
        <v>0</v>
      </c>
      <c r="AA160" s="4"/>
      <c r="AB160" s="27">
        <f>'Study 5b'!$D159</f>
        <v>2291</v>
      </c>
      <c r="AC160" s="27">
        <f>'Study 5b'!$E159</f>
        <v>0</v>
      </c>
      <c r="AD160" s="4"/>
      <c r="AE160" s="27">
        <f>'Study 6a'!$D159</f>
        <v>3567</v>
      </c>
      <c r="AF160" s="27">
        <f>'Study 6a'!$E159</f>
        <v>0</v>
      </c>
      <c r="AG160" s="4"/>
      <c r="AH160" s="27">
        <f>'Study 6b'!$D159</f>
        <v>2237</v>
      </c>
      <c r="AI160" s="27">
        <f>'Study 6b'!$E159</f>
        <v>0</v>
      </c>
      <c r="AJ160" s="4"/>
    </row>
    <row r="161" spans="1:36" x14ac:dyDescent="0.2">
      <c r="A161" s="18" t="s">
        <v>227</v>
      </c>
      <c r="B161" s="1" t="s">
        <v>228</v>
      </c>
      <c r="C161" s="4"/>
      <c r="D161" s="27">
        <f>'Study 2'!$D160</f>
        <v>916</v>
      </c>
      <c r="E161" s="16">
        <f>'Study 2'!$E160</f>
        <v>0</v>
      </c>
      <c r="F161" s="4"/>
      <c r="G161" s="27">
        <f>'Study 1'!$D160</f>
        <v>1446</v>
      </c>
      <c r="H161" s="27">
        <f>'Study 1'!$E160</f>
        <v>0</v>
      </c>
      <c r="I161" s="4"/>
      <c r="J161" s="27">
        <f>'Study 1b'!$D160</f>
        <v>756</v>
      </c>
      <c r="K161" s="27">
        <f>'Study 1b'!$E160</f>
        <v>0</v>
      </c>
      <c r="L161" s="4"/>
      <c r="M161" s="27">
        <f>'Study 3'!$D160</f>
        <v>1409</v>
      </c>
      <c r="N161" s="27">
        <f>'Study 3'!$E160</f>
        <v>0</v>
      </c>
      <c r="O161" s="4"/>
      <c r="P161" s="27">
        <f>'Study 3b'!$D160</f>
        <v>906</v>
      </c>
      <c r="Q161" s="27">
        <f>'Study 3b'!$E160</f>
        <v>0</v>
      </c>
      <c r="R161" s="4"/>
      <c r="S161" s="27">
        <f>'Study 4a'!$D160</f>
        <v>1446</v>
      </c>
      <c r="T161" s="27">
        <f>'Study 4a'!$E160</f>
        <v>0</v>
      </c>
      <c r="U161" s="4"/>
      <c r="V161" s="27">
        <f>'Study 4b'!$D160</f>
        <v>1446</v>
      </c>
      <c r="W161" s="27">
        <f>'Study 4b'!$E160</f>
        <v>0</v>
      </c>
      <c r="X161" s="4"/>
      <c r="Y161" s="27">
        <f>'Study 5a'!$D160</f>
        <v>1409</v>
      </c>
      <c r="Z161" s="27">
        <f>'Study 5a'!$E160</f>
        <v>0</v>
      </c>
      <c r="AA161" s="4"/>
      <c r="AB161" s="27">
        <f>'Study 5b'!$D160</f>
        <v>787</v>
      </c>
      <c r="AC161" s="27">
        <f>'Study 5b'!$E160</f>
        <v>0</v>
      </c>
      <c r="AD161" s="4"/>
      <c r="AE161" s="27">
        <f>'Study 6a'!$D160</f>
        <v>1460</v>
      </c>
      <c r="AF161" s="27">
        <f>'Study 6a'!$E160</f>
        <v>0</v>
      </c>
      <c r="AG161" s="4"/>
      <c r="AH161" s="27">
        <f>'Study 6b'!$D160</f>
        <v>721</v>
      </c>
      <c r="AI161" s="27">
        <f>'Study 6b'!$E160</f>
        <v>0</v>
      </c>
      <c r="AJ161" s="4"/>
    </row>
    <row r="162" spans="1:36" x14ac:dyDescent="0.2">
      <c r="A162" s="18" t="s">
        <v>229</v>
      </c>
      <c r="B162" s="1" t="s">
        <v>230</v>
      </c>
      <c r="C162" s="4"/>
      <c r="D162" s="27">
        <f>'Study 2'!$D161</f>
        <v>64</v>
      </c>
      <c r="E162" s="16">
        <f>'Study 2'!$E161</f>
        <v>0</v>
      </c>
      <c r="F162" s="4"/>
      <c r="G162" s="27">
        <f>'Study 1'!$D161</f>
        <v>106</v>
      </c>
      <c r="H162" s="27">
        <f>'Study 1'!$E161</f>
        <v>0</v>
      </c>
      <c r="I162" s="4"/>
      <c r="J162" s="27">
        <f>'Study 1b'!$D161</f>
        <v>57</v>
      </c>
      <c r="K162" s="27">
        <f>'Study 1b'!$E161</f>
        <v>0</v>
      </c>
      <c r="L162" s="4"/>
      <c r="M162" s="27">
        <f>'Study 3'!$D161</f>
        <v>103</v>
      </c>
      <c r="N162" s="27">
        <f>'Study 3'!$E161</f>
        <v>0</v>
      </c>
      <c r="O162" s="4"/>
      <c r="P162" s="27">
        <f>'Study 3b'!$D161</f>
        <v>66</v>
      </c>
      <c r="Q162" s="27">
        <f>'Study 3b'!$E161</f>
        <v>0</v>
      </c>
      <c r="R162" s="4"/>
      <c r="S162" s="27">
        <f>'Study 4a'!$D161</f>
        <v>106</v>
      </c>
      <c r="T162" s="27">
        <f>'Study 4a'!$E161</f>
        <v>0</v>
      </c>
      <c r="U162" s="4"/>
      <c r="V162" s="27">
        <f>'Study 4b'!$D161</f>
        <v>106</v>
      </c>
      <c r="W162" s="27">
        <f>'Study 4b'!$E161</f>
        <v>0</v>
      </c>
      <c r="X162" s="4"/>
      <c r="Y162" s="27">
        <f>'Study 5a'!$D161</f>
        <v>103</v>
      </c>
      <c r="Z162" s="27">
        <f>'Study 5a'!$E161</f>
        <v>0</v>
      </c>
      <c r="AA162" s="4"/>
      <c r="AB162" s="27">
        <f>'Study 5b'!$D161</f>
        <v>45</v>
      </c>
      <c r="AC162" s="27">
        <f>'Study 5b'!$E161</f>
        <v>0</v>
      </c>
      <c r="AD162" s="4"/>
      <c r="AE162" s="27">
        <f>'Study 6a'!$D161</f>
        <v>93</v>
      </c>
      <c r="AF162" s="27">
        <f>'Study 6a'!$E161</f>
        <v>0</v>
      </c>
      <c r="AG162" s="4"/>
      <c r="AH162" s="27">
        <f>'Study 6b'!$D161</f>
        <v>44</v>
      </c>
      <c r="AI162" s="27">
        <f>'Study 6b'!$E161</f>
        <v>0</v>
      </c>
      <c r="AJ162" s="4"/>
    </row>
    <row r="163" spans="1:36" x14ac:dyDescent="0.2">
      <c r="A163" s="18" t="s">
        <v>231</v>
      </c>
      <c r="B163" s="1" t="s">
        <v>232</v>
      </c>
      <c r="C163" s="4"/>
      <c r="D163" s="27">
        <f>'Study 2'!$D162</f>
        <v>477</v>
      </c>
      <c r="E163" s="16">
        <f>'Study 2'!$E162</f>
        <v>0</v>
      </c>
      <c r="F163" s="4"/>
      <c r="G163" s="27">
        <f>'Study 1'!$D162</f>
        <v>721</v>
      </c>
      <c r="H163" s="27">
        <f>'Study 1'!$E162</f>
        <v>0</v>
      </c>
      <c r="I163" s="4"/>
      <c r="J163" s="27">
        <f>'Study 1b'!$D162</f>
        <v>460</v>
      </c>
      <c r="K163" s="27">
        <f>'Study 1b'!$E162</f>
        <v>0</v>
      </c>
      <c r="L163" s="4"/>
      <c r="M163" s="27">
        <f>'Study 3'!$D162</f>
        <v>787</v>
      </c>
      <c r="N163" s="27">
        <f>'Study 3'!$E162</f>
        <v>0</v>
      </c>
      <c r="O163" s="4"/>
      <c r="P163" s="27">
        <f>'Study 3b'!$D162</f>
        <v>541</v>
      </c>
      <c r="Q163" s="27">
        <f>'Study 3b'!$E162</f>
        <v>0</v>
      </c>
      <c r="R163" s="4"/>
      <c r="S163" s="27">
        <f>'Study 4a'!$D162</f>
        <v>787</v>
      </c>
      <c r="T163" s="27">
        <f>'Study 4a'!$E162</f>
        <v>0</v>
      </c>
      <c r="U163" s="4"/>
      <c r="V163" s="27">
        <f>'Study 4b'!$D162</f>
        <v>787</v>
      </c>
      <c r="W163" s="27">
        <f>'Study 4b'!$E162</f>
        <v>0</v>
      </c>
      <c r="X163" s="4"/>
      <c r="Y163" s="27">
        <f>'Study 5a'!$D162</f>
        <v>787</v>
      </c>
      <c r="Z163" s="27">
        <f>'Study 5a'!$E162</f>
        <v>0</v>
      </c>
      <c r="AA163" s="4"/>
      <c r="AB163" s="27">
        <f>'Study 5b'!$D162</f>
        <v>467</v>
      </c>
      <c r="AC163" s="27">
        <f>'Study 5b'!$E162</f>
        <v>0</v>
      </c>
      <c r="AD163" s="4"/>
      <c r="AE163" s="27">
        <f>'Study 6a'!$D162</f>
        <v>835</v>
      </c>
      <c r="AF163" s="27">
        <f>'Study 6a'!$E162</f>
        <v>0</v>
      </c>
      <c r="AG163" s="4"/>
      <c r="AH163" s="27">
        <f>'Study 6b'!$D162</f>
        <v>458</v>
      </c>
      <c r="AI163" s="27">
        <f>'Study 6b'!$E162</f>
        <v>0</v>
      </c>
      <c r="AJ163" s="4"/>
    </row>
    <row r="164" spans="1:36" x14ac:dyDescent="0.2">
      <c r="A164" s="18" t="s">
        <v>233</v>
      </c>
      <c r="B164" s="1" t="s">
        <v>234</v>
      </c>
      <c r="C164" s="4"/>
      <c r="D164" s="27">
        <f>'Study 2'!$D163</f>
        <v>281</v>
      </c>
      <c r="E164" s="16">
        <f>'Study 2'!$E163</f>
        <v>0</v>
      </c>
      <c r="F164" s="4"/>
      <c r="G164" s="27">
        <f>'Study 1'!$D163</f>
        <v>431</v>
      </c>
      <c r="H164" s="27">
        <f>'Study 1'!$E163</f>
        <v>0</v>
      </c>
      <c r="I164" s="4"/>
      <c r="J164" s="27">
        <f>'Study 1b'!$D163</f>
        <v>256</v>
      </c>
      <c r="K164" s="27">
        <f>'Study 1b'!$E163</f>
        <v>0</v>
      </c>
      <c r="L164" s="4"/>
      <c r="M164" s="27">
        <f>'Study 3'!$D163</f>
        <v>526</v>
      </c>
      <c r="N164" s="27">
        <f>'Study 3'!$E163</f>
        <v>0</v>
      </c>
      <c r="O164" s="4"/>
      <c r="P164" s="27">
        <f>'Study 3b'!$D163</f>
        <v>344</v>
      </c>
      <c r="Q164" s="27">
        <f>'Study 3b'!$E163</f>
        <v>0</v>
      </c>
      <c r="R164" s="4"/>
      <c r="S164" s="27">
        <f>'Study 4a'!$D163</f>
        <v>526</v>
      </c>
      <c r="T164" s="27">
        <f>'Study 4a'!$E163</f>
        <v>0</v>
      </c>
      <c r="U164" s="4"/>
      <c r="V164" s="27">
        <f>'Study 4b'!$D163</f>
        <v>526</v>
      </c>
      <c r="W164" s="27">
        <f>'Study 4b'!$E163</f>
        <v>0</v>
      </c>
      <c r="X164" s="4"/>
      <c r="Y164" s="27">
        <f>'Study 5a'!$D163</f>
        <v>526</v>
      </c>
      <c r="Z164" s="27">
        <f>'Study 5a'!$E163</f>
        <v>0</v>
      </c>
      <c r="AA164" s="4"/>
      <c r="AB164" s="27">
        <f>'Study 5b'!$D163</f>
        <v>286</v>
      </c>
      <c r="AC164" s="27">
        <f>'Study 5b'!$E163</f>
        <v>0</v>
      </c>
      <c r="AD164" s="4"/>
      <c r="AE164" s="27">
        <f>'Study 6a'!$D163</f>
        <v>557</v>
      </c>
      <c r="AF164" s="27">
        <f>'Study 6a'!$E163</f>
        <v>0</v>
      </c>
      <c r="AG164" s="4"/>
      <c r="AH164" s="27">
        <f>'Study 6b'!$D163</f>
        <v>295</v>
      </c>
      <c r="AI164" s="27">
        <f>'Study 6b'!$E163</f>
        <v>0</v>
      </c>
      <c r="AJ164" s="4"/>
    </row>
    <row r="165" spans="1:36" x14ac:dyDescent="0.2">
      <c r="A165" s="18" t="s">
        <v>235</v>
      </c>
      <c r="B165" s="1" t="s">
        <v>236</v>
      </c>
      <c r="C165" s="4"/>
      <c r="D165" s="27">
        <f>'Study 2'!$D164</f>
        <v>1301</v>
      </c>
      <c r="E165" s="16">
        <f>'Study 2'!$E164</f>
        <v>0</v>
      </c>
      <c r="F165" s="4"/>
      <c r="G165" s="27">
        <f>'Study 1'!$D164</f>
        <v>2043</v>
      </c>
      <c r="H165" s="27">
        <f>'Study 1'!$E164</f>
        <v>0</v>
      </c>
      <c r="I165" s="4"/>
      <c r="J165" s="27">
        <f>'Study 1b'!$D164</f>
        <v>1869</v>
      </c>
      <c r="K165" s="27">
        <f>'Study 1b'!$E164</f>
        <v>0</v>
      </c>
      <c r="L165" s="4"/>
      <c r="M165" s="27">
        <f>'Study 3'!$D164</f>
        <v>2076</v>
      </c>
      <c r="N165" s="27">
        <f>'Study 3'!$E164</f>
        <v>0</v>
      </c>
      <c r="O165" s="4"/>
      <c r="P165" s="27">
        <f>'Study 3b'!$D164</f>
        <v>1656</v>
      </c>
      <c r="Q165" s="27">
        <f>'Study 3b'!$E164</f>
        <v>0</v>
      </c>
      <c r="R165" s="4"/>
      <c r="S165" s="27">
        <f>'Study 4a'!$D164</f>
        <v>2076</v>
      </c>
      <c r="T165" s="27">
        <f>'Study 4a'!$E164</f>
        <v>0</v>
      </c>
      <c r="U165" s="4"/>
      <c r="V165" s="27">
        <f>'Study 4b'!$D164</f>
        <v>2076</v>
      </c>
      <c r="W165" s="27">
        <f>'Study 4b'!$E164</f>
        <v>0</v>
      </c>
      <c r="X165" s="4"/>
      <c r="Y165" s="27">
        <f>'Study 5a'!$D164</f>
        <v>2076</v>
      </c>
      <c r="Z165" s="27">
        <f>'Study 5a'!$E164</f>
        <v>0</v>
      </c>
      <c r="AA165" s="4"/>
      <c r="AB165" s="27">
        <f>'Study 5b'!$D164</f>
        <v>831</v>
      </c>
      <c r="AC165" s="27">
        <f>'Study 5b'!$E164</f>
        <v>0</v>
      </c>
      <c r="AD165" s="4"/>
      <c r="AE165" s="27">
        <f>'Study 6a'!$D164</f>
        <v>1950</v>
      </c>
      <c r="AF165" s="27">
        <f>'Study 6a'!$E164</f>
        <v>0</v>
      </c>
      <c r="AG165" s="4"/>
      <c r="AH165" s="27">
        <f>'Study 6b'!$D164</f>
        <v>1037</v>
      </c>
      <c r="AI165" s="27">
        <f>'Study 6b'!$E164</f>
        <v>0</v>
      </c>
      <c r="AJ165" s="4"/>
    </row>
    <row r="166" spans="1:36" x14ac:dyDescent="0.2">
      <c r="A166" s="18" t="s">
        <v>237</v>
      </c>
      <c r="B166" s="1" t="s">
        <v>238</v>
      </c>
      <c r="C166" s="4"/>
      <c r="D166" s="27">
        <f>'Study 2'!$D165</f>
        <v>1060</v>
      </c>
      <c r="E166" s="16">
        <f>'Study 2'!$E165</f>
        <v>0</v>
      </c>
      <c r="F166" s="4"/>
      <c r="G166" s="27">
        <f>'Study 1'!$D165</f>
        <v>1668</v>
      </c>
      <c r="H166" s="27">
        <f>'Study 1'!$E165</f>
        <v>0</v>
      </c>
      <c r="I166" s="4"/>
      <c r="J166" s="27">
        <f>'Study 1b'!$D165</f>
        <v>1487</v>
      </c>
      <c r="K166" s="27">
        <f>'Study 1b'!$E165</f>
        <v>0</v>
      </c>
      <c r="L166" s="4"/>
      <c r="M166" s="27">
        <f>'Study 3'!$D165</f>
        <v>2403</v>
      </c>
      <c r="N166" s="27">
        <f>'Study 3'!$E165</f>
        <v>0</v>
      </c>
      <c r="O166" s="4"/>
      <c r="P166" s="27">
        <f>'Study 3b'!$D165</f>
        <v>1802</v>
      </c>
      <c r="Q166" s="27">
        <f>'Study 3b'!$E165</f>
        <v>0</v>
      </c>
      <c r="R166" s="4"/>
      <c r="S166" s="27">
        <f>'Study 4a'!$D165</f>
        <v>2569</v>
      </c>
      <c r="T166" s="27">
        <f>'Study 4a'!$E165</f>
        <v>0</v>
      </c>
      <c r="U166" s="4"/>
      <c r="V166" s="27">
        <f>'Study 4b'!$D165</f>
        <v>2569</v>
      </c>
      <c r="W166" s="27">
        <f>'Study 4b'!$E165</f>
        <v>0</v>
      </c>
      <c r="X166" s="4"/>
      <c r="Y166" s="27">
        <f>'Study 5a'!$D165</f>
        <v>2403</v>
      </c>
      <c r="Z166" s="27">
        <f>'Study 5a'!$E165</f>
        <v>0</v>
      </c>
      <c r="AA166" s="4"/>
      <c r="AB166" s="27">
        <f>'Study 5b'!$D165</f>
        <v>1239</v>
      </c>
      <c r="AC166" s="27">
        <f>'Study 5b'!$E165</f>
        <v>0</v>
      </c>
      <c r="AD166" s="4"/>
      <c r="AE166" s="27">
        <f>'Study 6a'!$D165</f>
        <v>2487</v>
      </c>
      <c r="AF166" s="27">
        <f>'Study 6a'!$E165</f>
        <v>0</v>
      </c>
      <c r="AG166" s="4"/>
      <c r="AH166" s="27">
        <f>'Study 6b'!$D165</f>
        <v>1190</v>
      </c>
      <c r="AI166" s="27">
        <f>'Study 6b'!$E165</f>
        <v>0</v>
      </c>
      <c r="AJ166" s="4"/>
    </row>
    <row r="167" spans="1:36" x14ac:dyDescent="0.2">
      <c r="A167" s="18" t="s">
        <v>239</v>
      </c>
      <c r="B167" s="1" t="s">
        <v>240</v>
      </c>
      <c r="C167" s="4"/>
      <c r="D167" s="27">
        <f>'Study 2'!$D166</f>
        <v>195</v>
      </c>
      <c r="E167" s="16">
        <f>'Study 2'!$E166</f>
        <v>0</v>
      </c>
      <c r="F167" s="4"/>
      <c r="G167" s="27">
        <f>'Study 1'!$D166</f>
        <v>355</v>
      </c>
      <c r="H167" s="27">
        <f>'Study 1'!$E166</f>
        <v>0</v>
      </c>
      <c r="I167" s="4"/>
      <c r="J167" s="27">
        <f>'Study 1b'!$D166</f>
        <v>144</v>
      </c>
      <c r="K167" s="27">
        <f>'Study 1b'!$E166</f>
        <v>0</v>
      </c>
      <c r="L167" s="4"/>
      <c r="M167" s="27">
        <f>'Study 3'!$D166</f>
        <v>384</v>
      </c>
      <c r="N167" s="27">
        <f>'Study 3'!$E166</f>
        <v>0</v>
      </c>
      <c r="O167" s="4"/>
      <c r="P167" s="27">
        <f>'Study 3b'!$D166</f>
        <v>225</v>
      </c>
      <c r="Q167" s="27">
        <f>'Study 3b'!$E166</f>
        <v>0</v>
      </c>
      <c r="R167" s="4"/>
      <c r="S167" s="27">
        <f>'Study 4a'!$D166</f>
        <v>384</v>
      </c>
      <c r="T167" s="27">
        <f>'Study 4a'!$E166</f>
        <v>0</v>
      </c>
      <c r="U167" s="4"/>
      <c r="V167" s="27">
        <f>'Study 4b'!$D166</f>
        <v>384</v>
      </c>
      <c r="W167" s="27">
        <f>'Study 4b'!$E166</f>
        <v>0</v>
      </c>
      <c r="X167" s="4"/>
      <c r="Y167" s="27">
        <f>'Study 5a'!$D166</f>
        <v>384</v>
      </c>
      <c r="Z167" s="27">
        <f>'Study 5a'!$E166</f>
        <v>0</v>
      </c>
      <c r="AA167" s="4"/>
      <c r="AB167" s="27">
        <f>'Study 5b'!$D166</f>
        <v>172</v>
      </c>
      <c r="AC167" s="27">
        <f>'Study 5b'!$E166</f>
        <v>0</v>
      </c>
      <c r="AD167" s="4"/>
      <c r="AE167" s="27">
        <f>'Study 6a'!$D166</f>
        <v>374</v>
      </c>
      <c r="AF167" s="27">
        <f>'Study 6a'!$E166</f>
        <v>0</v>
      </c>
      <c r="AG167" s="4"/>
      <c r="AH167" s="27">
        <f>'Study 6b'!$D166</f>
        <v>179</v>
      </c>
      <c r="AI167" s="27">
        <f>'Study 6b'!$E166</f>
        <v>0</v>
      </c>
      <c r="AJ167" s="4"/>
    </row>
    <row r="168" spans="1:36" x14ac:dyDescent="0.2">
      <c r="A168" s="18" t="s">
        <v>241</v>
      </c>
      <c r="B168" s="1" t="s">
        <v>242</v>
      </c>
      <c r="C168" s="4"/>
      <c r="D168" s="27">
        <f>'Study 2'!$D167</f>
        <v>101</v>
      </c>
      <c r="E168" s="16">
        <f>'Study 2'!$E167</f>
        <v>0</v>
      </c>
      <c r="F168" s="4"/>
      <c r="G168" s="27">
        <f>'Study 1'!$D167</f>
        <v>149</v>
      </c>
      <c r="H168" s="27">
        <f>'Study 1'!$E167</f>
        <v>0</v>
      </c>
      <c r="I168" s="4"/>
      <c r="J168" s="27">
        <f>'Study 1b'!$D167</f>
        <v>147</v>
      </c>
      <c r="K168" s="27">
        <f>'Study 1b'!$E167</f>
        <v>0</v>
      </c>
      <c r="L168" s="4"/>
      <c r="M168" s="27">
        <f>'Study 3'!$D167</f>
        <v>169</v>
      </c>
      <c r="N168" s="27">
        <f>'Study 3'!$E167</f>
        <v>0</v>
      </c>
      <c r="O168" s="4"/>
      <c r="P168" s="27">
        <f>'Study 3b'!$D167</f>
        <v>168</v>
      </c>
      <c r="Q168" s="27">
        <f>'Study 3b'!$E167</f>
        <v>0</v>
      </c>
      <c r="R168" s="4"/>
      <c r="S168" s="27">
        <f>'Study 4a'!$D167</f>
        <v>169</v>
      </c>
      <c r="T168" s="27">
        <f>'Study 4a'!$E167</f>
        <v>0</v>
      </c>
      <c r="U168" s="4"/>
      <c r="V168" s="27">
        <f>'Study 4b'!$D167</f>
        <v>169</v>
      </c>
      <c r="W168" s="27">
        <f>'Study 4b'!$E167</f>
        <v>0</v>
      </c>
      <c r="X168" s="4"/>
      <c r="Y168" s="27">
        <f>'Study 5a'!$D167</f>
        <v>169</v>
      </c>
      <c r="Z168" s="27">
        <f>'Study 5a'!$E167</f>
        <v>0</v>
      </c>
      <c r="AA168" s="4"/>
      <c r="AB168" s="27">
        <f>'Study 5b'!$D167</f>
        <v>44</v>
      </c>
      <c r="AC168" s="27">
        <f>'Study 5b'!$E167</f>
        <v>0</v>
      </c>
      <c r="AD168" s="4"/>
      <c r="AE168" s="27">
        <f>'Study 6a'!$D167</f>
        <v>162</v>
      </c>
      <c r="AF168" s="27">
        <f>'Study 6a'!$E167</f>
        <v>0</v>
      </c>
      <c r="AG168" s="4"/>
      <c r="AH168" s="27">
        <f>'Study 6b'!$D167</f>
        <v>56</v>
      </c>
      <c r="AI168" s="27">
        <f>'Study 6b'!$E167</f>
        <v>0</v>
      </c>
      <c r="AJ168" s="4"/>
    </row>
    <row r="169" spans="1:36" x14ac:dyDescent="0.2">
      <c r="A169" s="18" t="s">
        <v>243</v>
      </c>
      <c r="B169" s="1" t="s">
        <v>244</v>
      </c>
      <c r="C169" s="4"/>
      <c r="D169" s="27">
        <f>'Study 2'!$D168</f>
        <v>616</v>
      </c>
      <c r="E169" s="16">
        <f>'Study 2'!$E168</f>
        <v>0</v>
      </c>
      <c r="F169" s="4"/>
      <c r="G169" s="27">
        <f>'Study 1'!$D168</f>
        <v>991</v>
      </c>
      <c r="H169" s="27">
        <f>'Study 1'!$E168</f>
        <v>0</v>
      </c>
      <c r="I169" s="4"/>
      <c r="J169" s="27">
        <f>'Study 1b'!$D168</f>
        <v>894</v>
      </c>
      <c r="K169" s="27">
        <f>'Study 1b'!$E168</f>
        <v>0</v>
      </c>
      <c r="L169" s="4"/>
      <c r="M169" s="27">
        <f>'Study 3'!$D168</f>
        <v>1052</v>
      </c>
      <c r="N169" s="27">
        <f>'Study 3'!$E168</f>
        <v>0</v>
      </c>
      <c r="O169" s="4"/>
      <c r="P169" s="27">
        <f>'Study 3b'!$D168</f>
        <v>586</v>
      </c>
      <c r="Q169" s="27">
        <f>'Study 3b'!$E168</f>
        <v>0</v>
      </c>
      <c r="R169" s="4"/>
      <c r="S169" s="27">
        <f>'Study 4a'!$D168</f>
        <v>1052</v>
      </c>
      <c r="T169" s="27">
        <f>'Study 4a'!$E168</f>
        <v>0</v>
      </c>
      <c r="U169" s="4"/>
      <c r="V169" s="27">
        <f>'Study 4b'!$D168</f>
        <v>1052</v>
      </c>
      <c r="W169" s="27">
        <f>'Study 4b'!$E168</f>
        <v>0</v>
      </c>
      <c r="X169" s="4"/>
      <c r="Y169" s="27">
        <f>'Study 5a'!$D168</f>
        <v>1052</v>
      </c>
      <c r="Z169" s="27">
        <f>'Study 5a'!$E168</f>
        <v>0</v>
      </c>
      <c r="AA169" s="4"/>
      <c r="AB169" s="27">
        <f>'Study 5b'!$D168</f>
        <v>524</v>
      </c>
      <c r="AC169" s="27">
        <f>'Study 5b'!$E168</f>
        <v>0</v>
      </c>
      <c r="AD169" s="4"/>
      <c r="AE169" s="27">
        <f>'Study 6a'!$D168</f>
        <v>1115</v>
      </c>
      <c r="AF169" s="27">
        <f>'Study 6a'!$E168</f>
        <v>0</v>
      </c>
      <c r="AG169" s="4"/>
      <c r="AH169" s="27">
        <f>'Study 6b'!$D168</f>
        <v>641</v>
      </c>
      <c r="AI169" s="27">
        <f>'Study 6b'!$E168</f>
        <v>0</v>
      </c>
      <c r="AJ169" s="4"/>
    </row>
    <row r="170" spans="1:36" x14ac:dyDescent="0.2">
      <c r="A170" s="18" t="s">
        <v>245</v>
      </c>
      <c r="B170" s="1" t="s">
        <v>246</v>
      </c>
      <c r="C170" s="4"/>
      <c r="D170" s="27">
        <f>'Study 2'!$D169</f>
        <v>35</v>
      </c>
      <c r="E170" s="16">
        <f>'Study 2'!$E169</f>
        <v>0</v>
      </c>
      <c r="F170" s="4"/>
      <c r="G170" s="27">
        <f>'Study 1'!$D169</f>
        <v>52</v>
      </c>
      <c r="H170" s="27">
        <f>'Study 1'!$E169</f>
        <v>0</v>
      </c>
      <c r="I170" s="4"/>
      <c r="J170" s="27">
        <f>'Study 1b'!$D169</f>
        <v>51</v>
      </c>
      <c r="K170" s="27">
        <f>'Study 1b'!$E169</f>
        <v>0</v>
      </c>
      <c r="L170" s="4"/>
      <c r="M170" s="27">
        <f>'Study 3'!$D169</f>
        <v>73</v>
      </c>
      <c r="N170" s="27">
        <f>'Study 3'!$E169</f>
        <v>0</v>
      </c>
      <c r="O170" s="4"/>
      <c r="P170" s="27">
        <f>'Study 3b'!$D169</f>
        <v>63</v>
      </c>
      <c r="Q170" s="27">
        <f>'Study 3b'!$E169</f>
        <v>0</v>
      </c>
      <c r="R170" s="4"/>
      <c r="S170" s="27">
        <f>'Study 4a'!$D169</f>
        <v>73</v>
      </c>
      <c r="T170" s="27">
        <f>'Study 4a'!$E169</f>
        <v>0</v>
      </c>
      <c r="U170" s="4"/>
      <c r="V170" s="27">
        <f>'Study 4b'!$D169</f>
        <v>73</v>
      </c>
      <c r="W170" s="27">
        <f>'Study 4b'!$E169</f>
        <v>0</v>
      </c>
      <c r="X170" s="4"/>
      <c r="Y170" s="27">
        <f>'Study 5a'!$D169</f>
        <v>73</v>
      </c>
      <c r="Z170" s="27">
        <f>'Study 5a'!$E169</f>
        <v>0</v>
      </c>
      <c r="AA170" s="4"/>
      <c r="AB170" s="27">
        <f>'Study 5b'!$D169</f>
        <v>70</v>
      </c>
      <c r="AC170" s="27">
        <f>'Study 5b'!$E169</f>
        <v>0</v>
      </c>
      <c r="AD170" s="4"/>
      <c r="AE170" s="27">
        <f>'Study 6a'!$D169</f>
        <v>65</v>
      </c>
      <c r="AF170" s="27">
        <f>'Study 6a'!$E169</f>
        <v>0</v>
      </c>
      <c r="AG170" s="4"/>
      <c r="AH170" s="27">
        <f>'Study 6b'!$D169</f>
        <v>37</v>
      </c>
      <c r="AI170" s="27">
        <f>'Study 6b'!$E169</f>
        <v>0</v>
      </c>
      <c r="AJ170" s="4"/>
    </row>
    <row r="171" spans="1:36" x14ac:dyDescent="0.2">
      <c r="A171" s="18" t="s">
        <v>247</v>
      </c>
      <c r="B171" s="1" t="s">
        <v>248</v>
      </c>
      <c r="C171" s="4"/>
      <c r="D171" s="27">
        <f>'Study 2'!$D170</f>
        <v>2989</v>
      </c>
      <c r="E171" s="16">
        <f>'Study 2'!$E170</f>
        <v>0</v>
      </c>
      <c r="F171" s="4"/>
      <c r="G171" s="27">
        <f>'Study 1'!$D170</f>
        <v>5010</v>
      </c>
      <c r="H171" s="27">
        <f>'Study 1'!$E170</f>
        <v>0</v>
      </c>
      <c r="I171" s="4"/>
      <c r="J171" s="27">
        <f>'Study 1b'!$D170</f>
        <v>2729</v>
      </c>
      <c r="K171" s="27">
        <f>'Study 1b'!$E170</f>
        <v>0</v>
      </c>
      <c r="L171" s="4"/>
      <c r="M171" s="27">
        <f>'Study 3'!$D170</f>
        <v>5391</v>
      </c>
      <c r="N171" s="27">
        <f>'Study 3'!$E170</f>
        <v>0</v>
      </c>
      <c r="O171" s="4"/>
      <c r="P171" s="27">
        <f>'Study 3b'!$D170</f>
        <v>3542</v>
      </c>
      <c r="Q171" s="27">
        <f>'Study 3b'!$E170</f>
        <v>0</v>
      </c>
      <c r="R171" s="4"/>
      <c r="S171" s="27">
        <f>'Study 4a'!$D170</f>
        <v>7332</v>
      </c>
      <c r="T171" s="27">
        <f>'Study 4a'!$E170</f>
        <v>0</v>
      </c>
      <c r="U171" s="4"/>
      <c r="V171" s="27">
        <f>'Study 4b'!$D170</f>
        <v>7332</v>
      </c>
      <c r="W171" s="27">
        <f>'Study 4b'!$E170</f>
        <v>0</v>
      </c>
      <c r="X171" s="4"/>
      <c r="Y171" s="27">
        <f>'Study 5a'!$D170</f>
        <v>5391</v>
      </c>
      <c r="Z171" s="27">
        <f>'Study 5a'!$E170</f>
        <v>0</v>
      </c>
      <c r="AA171" s="4"/>
      <c r="AB171" s="27">
        <f>'Study 5b'!$D170</f>
        <v>2500</v>
      </c>
      <c r="AC171" s="27">
        <f>'Study 5b'!$E170</f>
        <v>0</v>
      </c>
      <c r="AD171" s="4"/>
      <c r="AE171" s="27">
        <f>'Study 6a'!$D170</f>
        <v>5132</v>
      </c>
      <c r="AF171" s="27">
        <f>'Study 6a'!$E170</f>
        <v>0</v>
      </c>
      <c r="AG171" s="4"/>
      <c r="AH171" s="27">
        <f>'Study 6b'!$D170</f>
        <v>2829</v>
      </c>
      <c r="AI171" s="27">
        <f>'Study 6b'!$E170</f>
        <v>0</v>
      </c>
      <c r="AJ171" s="4"/>
    </row>
    <row r="172" spans="1:36" x14ac:dyDescent="0.2">
      <c r="A172" s="18" t="s">
        <v>249</v>
      </c>
      <c r="B172" s="1" t="s">
        <v>250</v>
      </c>
      <c r="C172" s="4"/>
      <c r="D172" s="27">
        <f>'Study 2'!$D171</f>
        <v>232</v>
      </c>
      <c r="E172" s="16">
        <f>'Study 2'!$E171</f>
        <v>0</v>
      </c>
      <c r="F172" s="4"/>
      <c r="G172" s="27">
        <f>'Study 1'!$D171</f>
        <v>343</v>
      </c>
      <c r="H172" s="27">
        <f>'Study 1'!$E171</f>
        <v>0</v>
      </c>
      <c r="I172" s="4"/>
      <c r="J172" s="27">
        <f>'Study 1b'!$D171</f>
        <v>319</v>
      </c>
      <c r="K172" s="27">
        <f>'Study 1b'!$E171</f>
        <v>0</v>
      </c>
      <c r="L172" s="4"/>
      <c r="M172" s="27">
        <f>'Study 3'!$D171</f>
        <v>406</v>
      </c>
      <c r="N172" s="27">
        <f>'Study 3'!$E171</f>
        <v>0</v>
      </c>
      <c r="O172" s="4"/>
      <c r="P172" s="27">
        <f>'Study 3b'!$D171</f>
        <v>336</v>
      </c>
      <c r="Q172" s="27">
        <f>'Study 3b'!$E171</f>
        <v>0</v>
      </c>
      <c r="R172" s="4"/>
      <c r="S172" s="27">
        <f>'Study 4a'!$D171</f>
        <v>406</v>
      </c>
      <c r="T172" s="27">
        <f>'Study 4a'!$E171</f>
        <v>0</v>
      </c>
      <c r="U172" s="4"/>
      <c r="V172" s="27">
        <f>'Study 4b'!$D171</f>
        <v>406</v>
      </c>
      <c r="W172" s="27">
        <f>'Study 4b'!$E171</f>
        <v>0</v>
      </c>
      <c r="X172" s="4"/>
      <c r="Y172" s="27">
        <f>'Study 5a'!$D171</f>
        <v>406</v>
      </c>
      <c r="Z172" s="27">
        <f>'Study 5a'!$E171</f>
        <v>0</v>
      </c>
      <c r="AA172" s="4"/>
      <c r="AB172" s="27">
        <f>'Study 5b'!$D171</f>
        <v>217</v>
      </c>
      <c r="AC172" s="27">
        <f>'Study 5b'!$E171</f>
        <v>0</v>
      </c>
      <c r="AD172" s="4"/>
      <c r="AE172" s="27">
        <f>'Study 6a'!$D171</f>
        <v>524</v>
      </c>
      <c r="AF172" s="27">
        <f>'Study 6a'!$E171</f>
        <v>0</v>
      </c>
      <c r="AG172" s="4"/>
      <c r="AH172" s="27">
        <f>'Study 6b'!$D171</f>
        <v>450</v>
      </c>
      <c r="AI172" s="27">
        <f>'Study 6b'!$E171</f>
        <v>0</v>
      </c>
      <c r="AJ172" s="4"/>
    </row>
    <row r="173" spans="1:36" x14ac:dyDescent="0.2">
      <c r="A173" s="18" t="s">
        <v>251</v>
      </c>
      <c r="B173" s="1" t="s">
        <v>252</v>
      </c>
      <c r="C173" s="4"/>
      <c r="D173" s="27">
        <f>'Study 2'!$D172</f>
        <v>1907</v>
      </c>
      <c r="E173" s="16">
        <f>'Study 2'!$E172</f>
        <v>0</v>
      </c>
      <c r="F173" s="4"/>
      <c r="G173" s="27">
        <f>'Study 1'!$D172</f>
        <v>2854</v>
      </c>
      <c r="H173" s="27">
        <f>'Study 1'!$E172</f>
        <v>0</v>
      </c>
      <c r="I173" s="4"/>
      <c r="J173" s="27">
        <f>'Study 1b'!$D172</f>
        <v>2415</v>
      </c>
      <c r="K173" s="27">
        <f>'Study 1b'!$E172</f>
        <v>0</v>
      </c>
      <c r="L173" s="4"/>
      <c r="M173" s="27">
        <f>'Study 3'!$D172</f>
        <v>4088</v>
      </c>
      <c r="N173" s="27">
        <f>'Study 3'!$E172</f>
        <v>0</v>
      </c>
      <c r="O173" s="4"/>
      <c r="P173" s="27">
        <f>'Study 3b'!$D172</f>
        <v>3290</v>
      </c>
      <c r="Q173" s="27">
        <f>'Study 3b'!$E172</f>
        <v>0</v>
      </c>
      <c r="R173" s="4"/>
      <c r="S173" s="27">
        <f>'Study 4a'!$D172</f>
        <v>4362</v>
      </c>
      <c r="T173" s="27">
        <f>'Study 4a'!$E172</f>
        <v>0</v>
      </c>
      <c r="U173" s="4"/>
      <c r="V173" s="27">
        <f>'Study 4b'!$D172</f>
        <v>4362</v>
      </c>
      <c r="W173" s="27">
        <f>'Study 4b'!$E172</f>
        <v>0</v>
      </c>
      <c r="X173" s="4"/>
      <c r="Y173" s="27">
        <f>'Study 5a'!$D172</f>
        <v>4088</v>
      </c>
      <c r="Z173" s="27">
        <f>'Study 5a'!$E172</f>
        <v>0</v>
      </c>
      <c r="AA173" s="4"/>
      <c r="AB173" s="27">
        <f>'Study 5b'!$D172</f>
        <v>2851</v>
      </c>
      <c r="AC173" s="27">
        <f>'Study 5b'!$E172</f>
        <v>0</v>
      </c>
      <c r="AD173" s="4"/>
      <c r="AE173" s="27">
        <f>'Study 6a'!$D172</f>
        <v>4490</v>
      </c>
      <c r="AF173" s="27">
        <f>'Study 6a'!$E172</f>
        <v>0</v>
      </c>
      <c r="AG173" s="4"/>
      <c r="AH173" s="27">
        <f>'Study 6b'!$D172</f>
        <v>2998</v>
      </c>
      <c r="AI173" s="27">
        <f>'Study 6b'!$E172</f>
        <v>0</v>
      </c>
      <c r="AJ173" s="4"/>
    </row>
    <row r="174" spans="1:36" x14ac:dyDescent="0.2">
      <c r="A174" s="18" t="s">
        <v>253</v>
      </c>
      <c r="B174" s="1" t="s">
        <v>254</v>
      </c>
      <c r="C174" s="4"/>
      <c r="D174" s="27">
        <f>'Study 2'!$D173</f>
        <v>1310</v>
      </c>
      <c r="E174" s="16">
        <f>'Study 2'!$E173</f>
        <v>0</v>
      </c>
      <c r="F174" s="4"/>
      <c r="G174" s="27">
        <f>'Study 1'!$D173</f>
        <v>1967</v>
      </c>
      <c r="H174" s="27">
        <f>'Study 1'!$E173</f>
        <v>0</v>
      </c>
      <c r="I174" s="4"/>
      <c r="J174" s="27">
        <f>'Study 1b'!$D173</f>
        <v>1909</v>
      </c>
      <c r="K174" s="27">
        <f>'Study 1b'!$E173</f>
        <v>0</v>
      </c>
      <c r="L174" s="4"/>
      <c r="M174" s="27">
        <f>'Study 3'!$D173</f>
        <v>2320</v>
      </c>
      <c r="N174" s="27">
        <f>'Study 3'!$E173</f>
        <v>0</v>
      </c>
      <c r="O174" s="4"/>
      <c r="P174" s="27">
        <f>'Study 3b'!$D173</f>
        <v>1915</v>
      </c>
      <c r="Q174" s="27">
        <f>'Study 3b'!$E173</f>
        <v>0</v>
      </c>
      <c r="R174" s="4"/>
      <c r="S174" s="27">
        <f>'Study 4a'!$D173</f>
        <v>2320</v>
      </c>
      <c r="T174" s="27">
        <f>'Study 4a'!$E173</f>
        <v>0</v>
      </c>
      <c r="U174" s="4"/>
      <c r="V174" s="27">
        <f>'Study 4b'!$D173</f>
        <v>2320</v>
      </c>
      <c r="W174" s="27">
        <f>'Study 4b'!$E173</f>
        <v>0</v>
      </c>
      <c r="X174" s="4"/>
      <c r="Y174" s="27">
        <f>'Study 5a'!$D173</f>
        <v>2320</v>
      </c>
      <c r="Z174" s="27">
        <f>'Study 5a'!$E173</f>
        <v>0</v>
      </c>
      <c r="AA174" s="4"/>
      <c r="AB174" s="27">
        <f>'Study 5b'!$D173</f>
        <v>1323</v>
      </c>
      <c r="AC174" s="27">
        <f>'Study 5b'!$E173</f>
        <v>0</v>
      </c>
      <c r="AD174" s="4"/>
      <c r="AE174" s="27">
        <f>'Study 6a'!$D173</f>
        <v>2640</v>
      </c>
      <c r="AF174" s="27">
        <f>'Study 6a'!$E173</f>
        <v>0</v>
      </c>
      <c r="AG174" s="4"/>
      <c r="AH174" s="27">
        <f>'Study 6b'!$D173</f>
        <v>1080</v>
      </c>
      <c r="AI174" s="27">
        <f>'Study 6b'!$E173</f>
        <v>0</v>
      </c>
      <c r="AJ174" s="4"/>
    </row>
    <row r="175" spans="1:36" x14ac:dyDescent="0.2">
      <c r="A175" s="18" t="s">
        <v>255</v>
      </c>
      <c r="B175" s="1" t="s">
        <v>256</v>
      </c>
      <c r="C175" s="4"/>
      <c r="D175" s="27">
        <f>'Study 2'!$D174</f>
        <v>321</v>
      </c>
      <c r="E175" s="16">
        <f>'Study 2'!$E174</f>
        <v>0</v>
      </c>
      <c r="F175" s="4"/>
      <c r="G175" s="27">
        <f>'Study 1'!$D174</f>
        <v>508</v>
      </c>
      <c r="H175" s="27">
        <f>'Study 1'!$E174</f>
        <v>0</v>
      </c>
      <c r="I175" s="4"/>
      <c r="J175" s="27">
        <f>'Study 1b'!$D174</f>
        <v>250</v>
      </c>
      <c r="K175" s="27">
        <f>'Study 1b'!$E174</f>
        <v>0</v>
      </c>
      <c r="L175" s="4"/>
      <c r="M175" s="27">
        <f>'Study 3'!$D174</f>
        <v>513</v>
      </c>
      <c r="N175" s="27">
        <f>'Study 3'!$E174</f>
        <v>0</v>
      </c>
      <c r="O175" s="4"/>
      <c r="P175" s="27">
        <f>'Study 3b'!$D174</f>
        <v>340</v>
      </c>
      <c r="Q175" s="27">
        <f>'Study 3b'!$E174</f>
        <v>0</v>
      </c>
      <c r="R175" s="4"/>
      <c r="S175" s="27">
        <f>'Study 4a'!$D174</f>
        <v>626</v>
      </c>
      <c r="T175" s="27">
        <f>'Study 4a'!$E174</f>
        <v>0</v>
      </c>
      <c r="U175" s="4"/>
      <c r="V175" s="27">
        <f>'Study 4b'!$D174</f>
        <v>626</v>
      </c>
      <c r="W175" s="27">
        <f>'Study 4b'!$E174</f>
        <v>0</v>
      </c>
      <c r="X175" s="4"/>
      <c r="Y175" s="27">
        <f>'Study 5a'!$D174</f>
        <v>513</v>
      </c>
      <c r="Z175" s="27">
        <f>'Study 5a'!$E174</f>
        <v>0</v>
      </c>
      <c r="AA175" s="4"/>
      <c r="AB175" s="27">
        <f>'Study 5b'!$D174</f>
        <v>223</v>
      </c>
      <c r="AC175" s="27">
        <f>'Study 5b'!$E174</f>
        <v>0</v>
      </c>
      <c r="AD175" s="4"/>
      <c r="AE175" s="27">
        <f>'Study 6a'!$D174</f>
        <v>576</v>
      </c>
      <c r="AF175" s="27">
        <f>'Study 6a'!$E174</f>
        <v>0</v>
      </c>
      <c r="AG175" s="4"/>
      <c r="AH175" s="27">
        <f>'Study 6b'!$D174</f>
        <v>268</v>
      </c>
      <c r="AI175" s="27">
        <f>'Study 6b'!$E174</f>
        <v>0</v>
      </c>
      <c r="AJ175" s="4"/>
    </row>
    <row r="176" spans="1:36" x14ac:dyDescent="0.2">
      <c r="A176" s="18" t="s">
        <v>257</v>
      </c>
      <c r="B176" s="1" t="s">
        <v>183</v>
      </c>
      <c r="C176" s="4"/>
      <c r="D176" s="27">
        <f>'Study 2'!$D175</f>
        <v>734</v>
      </c>
      <c r="E176" s="16">
        <f>'Study 2'!$E175</f>
        <v>0</v>
      </c>
      <c r="F176" s="4"/>
      <c r="G176" s="27">
        <f>'Study 1'!$D175</f>
        <v>2092</v>
      </c>
      <c r="H176" s="27">
        <f>'Study 1'!$E175</f>
        <v>0</v>
      </c>
      <c r="I176" s="4"/>
      <c r="J176" s="27">
        <f>'Study 1b'!$D175</f>
        <v>833</v>
      </c>
      <c r="K176" s="27">
        <f>'Study 1b'!$E175</f>
        <v>0</v>
      </c>
      <c r="L176" s="4"/>
      <c r="M176" s="27">
        <f>'Study 3'!$D175</f>
        <v>5211</v>
      </c>
      <c r="N176" s="27">
        <f>'Study 3'!$E175</f>
        <v>0</v>
      </c>
      <c r="O176" s="4"/>
      <c r="P176" s="27">
        <f>'Study 3b'!$D175</f>
        <v>549</v>
      </c>
      <c r="Q176" s="27">
        <f>'Study 3b'!$E175</f>
        <v>0</v>
      </c>
      <c r="R176" s="4"/>
      <c r="S176" s="27">
        <f>'Study 4a'!$D175</f>
        <v>5211</v>
      </c>
      <c r="T176" s="27">
        <f>'Study 4a'!$E175</f>
        <v>0</v>
      </c>
      <c r="U176" s="4"/>
      <c r="V176" s="27">
        <f>'Study 4b'!$D175</f>
        <v>5211</v>
      </c>
      <c r="W176" s="27">
        <f>'Study 4b'!$E175</f>
        <v>0</v>
      </c>
      <c r="X176" s="4"/>
      <c r="Y176" s="27">
        <f>'Study 5a'!$D175</f>
        <v>5211</v>
      </c>
      <c r="Z176" s="27">
        <f>'Study 5a'!$E175</f>
        <v>0</v>
      </c>
      <c r="AA176" s="4"/>
      <c r="AB176" s="27">
        <f>'Study 5b'!$D175</f>
        <v>2303</v>
      </c>
      <c r="AC176" s="27">
        <f>'Study 5b'!$E175</f>
        <v>0</v>
      </c>
      <c r="AD176" s="4"/>
      <c r="AE176" s="27">
        <f>'Study 6a'!$D175</f>
        <v>1610</v>
      </c>
      <c r="AF176" s="27">
        <f>'Study 6a'!$E175</f>
        <v>0</v>
      </c>
      <c r="AG176" s="4"/>
      <c r="AH176" s="27">
        <f>'Study 6b'!$D175</f>
        <v>678</v>
      </c>
      <c r="AI176" s="27">
        <f>'Study 6b'!$E175</f>
        <v>0</v>
      </c>
      <c r="AJ176" s="4"/>
    </row>
    <row r="177" spans="1:36" x14ac:dyDescent="0.2">
      <c r="A177" s="18" t="s">
        <v>258</v>
      </c>
      <c r="B177" s="1" t="s">
        <v>259</v>
      </c>
      <c r="C177" s="4"/>
      <c r="D177" s="27">
        <f>'Study 2'!$D176</f>
        <v>148</v>
      </c>
      <c r="E177" s="16">
        <f>'Study 2'!$E176</f>
        <v>0</v>
      </c>
      <c r="F177" s="4"/>
      <c r="G177" s="27">
        <f>'Study 1'!$D176</f>
        <v>174</v>
      </c>
      <c r="H177" s="27">
        <f>'Study 1'!$E176</f>
        <v>0</v>
      </c>
      <c r="I177" s="4"/>
      <c r="J177" s="27">
        <f>'Study 1b'!$D176</f>
        <v>20</v>
      </c>
      <c r="K177" s="27">
        <f>'Study 1b'!$E176</f>
        <v>0</v>
      </c>
      <c r="L177" s="4"/>
      <c r="M177" s="27">
        <f>'Study 3'!$D176</f>
        <v>64</v>
      </c>
      <c r="N177" s="27">
        <f>'Study 3'!$E176</f>
        <v>0</v>
      </c>
      <c r="O177" s="4"/>
      <c r="P177" s="27">
        <f>'Study 3b'!$D176</f>
        <v>17</v>
      </c>
      <c r="Q177" s="27">
        <f>'Study 3b'!$E176</f>
        <v>0</v>
      </c>
      <c r="R177" s="4"/>
      <c r="S177" s="27">
        <f>'Study 4a'!$D176</f>
        <v>174</v>
      </c>
      <c r="T177" s="27">
        <f>'Study 4a'!$E176</f>
        <v>0</v>
      </c>
      <c r="U177" s="4"/>
      <c r="V177" s="27">
        <f>'Study 4b'!$D176</f>
        <v>174</v>
      </c>
      <c r="W177" s="27">
        <f>'Study 4b'!$E176</f>
        <v>0</v>
      </c>
      <c r="X177" s="4"/>
      <c r="Y177" s="27">
        <f>'Study 5a'!$D176</f>
        <v>20</v>
      </c>
      <c r="Z177" s="27">
        <f>'Study 5a'!$E176</f>
        <v>0</v>
      </c>
      <c r="AA177" s="4"/>
      <c r="AB177" s="27">
        <f>'Study 5b'!$D176</f>
        <v>64</v>
      </c>
      <c r="AC177" s="27">
        <f>'Study 5b'!$E176</f>
        <v>0</v>
      </c>
      <c r="AD177" s="4"/>
      <c r="AE177" s="27">
        <f>'Study 6a'!$D176</f>
        <v>23</v>
      </c>
      <c r="AF177" s="27">
        <f>'Study 6a'!$E176</f>
        <v>0</v>
      </c>
      <c r="AG177" s="4"/>
      <c r="AH177" s="27">
        <f>'Study 6b'!$D176</f>
        <v>93</v>
      </c>
      <c r="AI177" s="27">
        <f>'Study 6b'!$E176</f>
        <v>0</v>
      </c>
      <c r="AJ177" s="4"/>
    </row>
    <row r="178" spans="1:36" x14ac:dyDescent="0.2">
      <c r="A178" s="18" t="s">
        <v>260</v>
      </c>
      <c r="B178" s="1" t="s">
        <v>261</v>
      </c>
      <c r="C178" s="4"/>
      <c r="D178" s="27">
        <f>'Study 2'!$D177</f>
        <v>4737</v>
      </c>
      <c r="E178" s="16">
        <f>'Study 2'!$E177</f>
        <v>0</v>
      </c>
      <c r="F178" s="4"/>
      <c r="G178" s="27">
        <f>'Study 1'!$D177</f>
        <v>5221</v>
      </c>
      <c r="H178" s="27">
        <f>'Study 1'!$E177</f>
        <v>0</v>
      </c>
      <c r="I178" s="4"/>
      <c r="J178" s="27">
        <f>'Study 1b'!$D177</f>
        <v>5762</v>
      </c>
      <c r="K178" s="27">
        <f>'Study 1b'!$E177</f>
        <v>0</v>
      </c>
      <c r="L178" s="4"/>
      <c r="M178" s="27">
        <f>'Study 3'!$D177</f>
        <v>7367</v>
      </c>
      <c r="N178" s="27">
        <f>'Study 3'!$E177</f>
        <v>0</v>
      </c>
      <c r="O178" s="4"/>
      <c r="P178" s="27">
        <f>'Study 3b'!$D177</f>
        <v>6757</v>
      </c>
      <c r="Q178" s="27">
        <f>'Study 3b'!$E177</f>
        <v>0</v>
      </c>
      <c r="R178" s="4"/>
      <c r="S178" s="27">
        <f>'Study 4a'!$D177</f>
        <v>11000</v>
      </c>
      <c r="T178" s="27">
        <f>'Study 4a'!$E177</f>
        <v>0</v>
      </c>
      <c r="U178" s="4"/>
      <c r="V178" s="27">
        <f>'Study 4b'!$D177</f>
        <v>3000</v>
      </c>
      <c r="W178" s="27">
        <f>'Study 4b'!$E177</f>
        <v>0</v>
      </c>
      <c r="X178" s="4"/>
      <c r="Y178" s="27">
        <f>'Study 5a'!$D177</f>
        <v>7367</v>
      </c>
      <c r="Z178" s="27">
        <f>'Study 5a'!$E177</f>
        <v>0</v>
      </c>
      <c r="AA178" s="4"/>
      <c r="AB178" s="27">
        <f>'Study 5b'!$D177</f>
        <v>4413</v>
      </c>
      <c r="AC178" s="27">
        <f>'Study 5b'!$E177</f>
        <v>0</v>
      </c>
      <c r="AD178" s="4"/>
      <c r="AE178" s="27">
        <f>'Study 6a'!$D177</f>
        <v>7794</v>
      </c>
      <c r="AF178" s="27">
        <f>'Study 6a'!$E177</f>
        <v>0</v>
      </c>
      <c r="AG178" s="4"/>
      <c r="AH178" s="27">
        <f>'Study 6b'!$D177</f>
        <v>4372</v>
      </c>
      <c r="AI178" s="27">
        <f>'Study 6b'!$E177</f>
        <v>0</v>
      </c>
      <c r="AJ178" s="4"/>
    </row>
    <row r="179" spans="1:36" x14ac:dyDescent="0.2">
      <c r="A179" s="18" t="s">
        <v>262</v>
      </c>
      <c r="B179" s="1" t="s">
        <v>263</v>
      </c>
      <c r="C179" s="4"/>
      <c r="D179" s="27">
        <f>'Study 2'!$D178</f>
        <v>99</v>
      </c>
      <c r="E179" s="16">
        <f>'Study 2'!$E178</f>
        <v>0</v>
      </c>
      <c r="F179" s="4"/>
      <c r="G179" s="27">
        <f>'Study 1'!$D178</f>
        <v>146</v>
      </c>
      <c r="H179" s="27">
        <f>'Study 1'!$E178</f>
        <v>0</v>
      </c>
      <c r="I179" s="4"/>
      <c r="J179" s="27">
        <f>'Study 1b'!$D178</f>
        <v>77</v>
      </c>
      <c r="K179" s="27">
        <f>'Study 1b'!$E178</f>
        <v>0</v>
      </c>
      <c r="L179" s="4"/>
      <c r="M179" s="27">
        <f>'Study 3'!$D178</f>
        <v>291</v>
      </c>
      <c r="N179" s="27">
        <f>'Study 3'!$E178</f>
        <v>0</v>
      </c>
      <c r="O179" s="4"/>
      <c r="P179" s="27">
        <f>'Study 3b'!$D178</f>
        <v>173</v>
      </c>
      <c r="Q179" s="27">
        <f>'Study 3b'!$E178</f>
        <v>0</v>
      </c>
      <c r="R179" s="4"/>
      <c r="S179" s="27">
        <f>'Study 4a'!$D178</f>
        <v>291</v>
      </c>
      <c r="T179" s="27">
        <f>'Study 4a'!$E178</f>
        <v>0</v>
      </c>
      <c r="U179" s="4"/>
      <c r="V179" s="27">
        <f>'Study 4b'!$D178</f>
        <v>291</v>
      </c>
      <c r="W179" s="27">
        <f>'Study 4b'!$E178</f>
        <v>0</v>
      </c>
      <c r="X179" s="4"/>
      <c r="Y179" s="27">
        <f>'Study 5a'!$D178</f>
        <v>291</v>
      </c>
      <c r="Z179" s="27">
        <f>'Study 5a'!$E178</f>
        <v>0</v>
      </c>
      <c r="AA179" s="4"/>
      <c r="AB179" s="27">
        <f>'Study 5b'!$D178</f>
        <v>267</v>
      </c>
      <c r="AC179" s="27">
        <f>'Study 5b'!$E178</f>
        <v>0</v>
      </c>
      <c r="AD179" s="4"/>
      <c r="AE179" s="27">
        <f>'Study 6a'!$D178</f>
        <v>219</v>
      </c>
      <c r="AF179" s="27">
        <f>'Study 6a'!$E178</f>
        <v>0</v>
      </c>
      <c r="AG179" s="4"/>
      <c r="AH179" s="27">
        <f>'Study 6b'!$D178</f>
        <v>98</v>
      </c>
      <c r="AI179" s="27">
        <f>'Study 6b'!$E178</f>
        <v>0</v>
      </c>
      <c r="AJ179" s="4"/>
    </row>
    <row r="180" spans="1:36" x14ac:dyDescent="0.2">
      <c r="A180" s="18" t="s">
        <v>264</v>
      </c>
      <c r="B180" s="1" t="s">
        <v>265</v>
      </c>
      <c r="C180" s="4"/>
      <c r="D180" s="27">
        <f>'Study 2'!$D179</f>
        <v>218</v>
      </c>
      <c r="E180" s="16">
        <f>'Study 2'!$E179</f>
        <v>0</v>
      </c>
      <c r="F180" s="4"/>
      <c r="G180" s="27">
        <f>'Study 1'!$D179</f>
        <v>339</v>
      </c>
      <c r="H180" s="27">
        <f>'Study 1'!$E179</f>
        <v>0</v>
      </c>
      <c r="I180" s="4"/>
      <c r="J180" s="27">
        <f>'Study 1b'!$D179</f>
        <v>319</v>
      </c>
      <c r="K180" s="27">
        <f>'Study 1b'!$E179</f>
        <v>0</v>
      </c>
      <c r="L180" s="4"/>
      <c r="M180" s="27">
        <f>'Study 3'!$D179</f>
        <v>186</v>
      </c>
      <c r="N180" s="27">
        <f>'Study 3'!$E179</f>
        <v>0</v>
      </c>
      <c r="O180" s="4"/>
      <c r="P180" s="27">
        <f>'Study 3b'!$D179</f>
        <v>155</v>
      </c>
      <c r="Q180" s="27">
        <f>'Study 3b'!$E179</f>
        <v>0</v>
      </c>
      <c r="R180" s="4"/>
      <c r="S180" s="27">
        <f>'Study 4a'!$D179</f>
        <v>339</v>
      </c>
      <c r="T180" s="27">
        <f>'Study 4a'!$E179</f>
        <v>0</v>
      </c>
      <c r="U180" s="4"/>
      <c r="V180" s="27">
        <f>'Study 4b'!$D179</f>
        <v>339</v>
      </c>
      <c r="W180" s="27">
        <f>'Study 4b'!$E179</f>
        <v>0</v>
      </c>
      <c r="X180" s="4"/>
      <c r="Y180" s="27">
        <f>'Study 5a'!$D179</f>
        <v>186</v>
      </c>
      <c r="Z180" s="27">
        <f>'Study 5a'!$E179</f>
        <v>0</v>
      </c>
      <c r="AA180" s="4"/>
      <c r="AB180" s="27">
        <f>'Study 5b'!$D179</f>
        <v>114</v>
      </c>
      <c r="AC180" s="27">
        <f>'Study 5b'!$E179</f>
        <v>0</v>
      </c>
      <c r="AD180" s="4"/>
      <c r="AE180" s="27">
        <f>'Study 6a'!$D179</f>
        <v>250</v>
      </c>
      <c r="AF180" s="27">
        <f>'Study 6a'!$E179</f>
        <v>0</v>
      </c>
      <c r="AG180" s="4"/>
      <c r="AH180" s="27">
        <f>'Study 6b'!$D179</f>
        <v>168</v>
      </c>
      <c r="AI180" s="27">
        <f>'Study 6b'!$E179</f>
        <v>0</v>
      </c>
      <c r="AJ180" s="4"/>
    </row>
    <row r="181" spans="1:36" x14ac:dyDescent="0.2">
      <c r="A181" s="18" t="s">
        <v>266</v>
      </c>
      <c r="B181" s="1" t="s">
        <v>267</v>
      </c>
      <c r="C181" s="4"/>
      <c r="D181" s="27">
        <f>'Study 2'!$D180</f>
        <v>409</v>
      </c>
      <c r="E181" s="16">
        <f>'Study 2'!$E180</f>
        <v>0</v>
      </c>
      <c r="F181" s="4"/>
      <c r="G181" s="27">
        <f>'Study 1'!$D180</f>
        <v>675</v>
      </c>
      <c r="H181" s="27">
        <f>'Study 1'!$E180</f>
        <v>63</v>
      </c>
      <c r="I181" s="4"/>
      <c r="J181" s="27">
        <f>'Study 1b'!$D180</f>
        <v>377</v>
      </c>
      <c r="K181" s="27">
        <f>'Study 1b'!$E180</f>
        <v>0</v>
      </c>
      <c r="L181" s="4"/>
      <c r="M181" s="27">
        <f>'Study 3'!$D180</f>
        <v>580</v>
      </c>
      <c r="N181" s="27">
        <f>'Study 3'!$E180</f>
        <v>0</v>
      </c>
      <c r="O181" s="4"/>
      <c r="P181" s="27">
        <f>'Study 3b'!$D180</f>
        <v>369</v>
      </c>
      <c r="Q181" s="27">
        <f>'Study 3b'!$E180</f>
        <v>0</v>
      </c>
      <c r="R181" s="4"/>
      <c r="S181" s="27">
        <f>'Study 4a'!$D180</f>
        <v>1027</v>
      </c>
      <c r="T181" s="27">
        <f>'Study 4a'!$E180</f>
        <v>415</v>
      </c>
      <c r="U181" s="4"/>
      <c r="V181" s="27">
        <f>'Study 4b'!$D180</f>
        <v>1027</v>
      </c>
      <c r="W181" s="27">
        <f>'Study 4b'!$E180</f>
        <v>415</v>
      </c>
      <c r="X181" s="4"/>
      <c r="Y181" s="27">
        <f>'Study 5a'!$D180</f>
        <v>580</v>
      </c>
      <c r="Z181" s="27">
        <f>'Study 5a'!$E180</f>
        <v>0</v>
      </c>
      <c r="AA181" s="4"/>
      <c r="AB181" s="27">
        <f>'Study 5b'!$D180</f>
        <v>410</v>
      </c>
      <c r="AC181" s="27">
        <f>'Study 5b'!$E180</f>
        <v>0</v>
      </c>
      <c r="AD181" s="4"/>
      <c r="AE181" s="27">
        <f>'Study 6a'!$D180</f>
        <v>543</v>
      </c>
      <c r="AF181" s="27">
        <f>'Study 6a'!$E180</f>
        <v>0</v>
      </c>
      <c r="AG181" s="4"/>
      <c r="AH181" s="27">
        <f>'Study 6b'!$D180</f>
        <v>283</v>
      </c>
      <c r="AI181" s="27">
        <f>'Study 6b'!$E180</f>
        <v>0</v>
      </c>
      <c r="AJ181" s="4"/>
    </row>
    <row r="182" spans="1:36" x14ac:dyDescent="0.2">
      <c r="A182" s="18"/>
      <c r="B182" s="20" t="s">
        <v>268</v>
      </c>
      <c r="C182" s="4"/>
      <c r="D182" s="28">
        <f>'Study 2'!$D181</f>
        <v>23937</v>
      </c>
      <c r="E182" s="63">
        <f>'Study 2'!$E181</f>
        <v>0</v>
      </c>
      <c r="F182" s="4"/>
      <c r="G182" s="28">
        <f>'Study 1'!$D181</f>
        <v>34979</v>
      </c>
      <c r="H182" s="29">
        <f>'Study 1'!$E181</f>
        <v>63</v>
      </c>
      <c r="I182" s="4"/>
      <c r="J182" s="28">
        <f>'Study 1b'!$D181</f>
        <v>27561</v>
      </c>
      <c r="K182" s="29">
        <f>'Study 1b'!$E181</f>
        <v>0</v>
      </c>
      <c r="L182" s="4"/>
      <c r="M182" s="28">
        <f>'Study 3'!$D181</f>
        <v>44989</v>
      </c>
      <c r="N182" s="29">
        <f>'Study 3'!$E181</f>
        <v>0</v>
      </c>
      <c r="O182" s="4"/>
      <c r="P182" s="28">
        <f>'Study 3b'!$D181</f>
        <v>31195</v>
      </c>
      <c r="Q182" s="29">
        <f>'Study 3b'!$E181</f>
        <v>0</v>
      </c>
      <c r="R182" s="4"/>
      <c r="S182" s="28">
        <f>'Study 4a'!$D181</f>
        <v>55219</v>
      </c>
      <c r="T182" s="29">
        <f>'Study 4a'!$E181</f>
        <v>415</v>
      </c>
      <c r="U182" s="4"/>
      <c r="V182" s="28">
        <f>'Study 4b'!$D181</f>
        <v>46982</v>
      </c>
      <c r="W182" s="29">
        <f>'Study 4b'!$E181</f>
        <v>415</v>
      </c>
      <c r="X182" s="4"/>
      <c r="Y182" s="28">
        <f>'Study 5a'!$D181</f>
        <v>44916</v>
      </c>
      <c r="Z182" s="29">
        <f>'Study 5a'!$E181</f>
        <v>0</v>
      </c>
      <c r="AA182" s="4"/>
      <c r="AB182" s="28">
        <f>'Study 5b'!$D181</f>
        <v>25951</v>
      </c>
      <c r="AC182" s="29">
        <f>'Study 5b'!$E181</f>
        <v>0</v>
      </c>
      <c r="AD182" s="4"/>
      <c r="AE182" s="28">
        <f>'Study 6a'!$D181</f>
        <v>41903</v>
      </c>
      <c r="AF182" s="29">
        <f>'Study 6a'!$E181</f>
        <v>0</v>
      </c>
      <c r="AG182" s="4"/>
      <c r="AH182" s="28">
        <f>'Study 6b'!$D181</f>
        <v>24751</v>
      </c>
      <c r="AI182" s="29">
        <f>'Study 6b'!$E181</f>
        <v>0</v>
      </c>
      <c r="AJ182" s="4"/>
    </row>
    <row r="183" spans="1:36" x14ac:dyDescent="0.2">
      <c r="A183" s="18"/>
      <c r="C183" s="4"/>
      <c r="D183" s="27"/>
      <c r="E183" s="16"/>
      <c r="F183" s="4"/>
      <c r="G183" s="27"/>
      <c r="H183" s="27"/>
      <c r="I183" s="4"/>
      <c r="J183" s="27"/>
      <c r="K183" s="27"/>
      <c r="L183" s="4"/>
      <c r="M183" s="27"/>
      <c r="N183" s="27"/>
      <c r="O183" s="4"/>
      <c r="P183" s="27"/>
      <c r="Q183" s="27"/>
      <c r="R183" s="4"/>
      <c r="S183" s="27"/>
      <c r="T183" s="27"/>
      <c r="U183" s="4"/>
      <c r="V183" s="27"/>
      <c r="W183" s="27"/>
      <c r="X183" s="4"/>
      <c r="Y183" s="27"/>
      <c r="Z183" s="27"/>
      <c r="AA183" s="4"/>
      <c r="AB183" s="27"/>
      <c r="AC183" s="27"/>
      <c r="AD183" s="4"/>
      <c r="AE183" s="27"/>
      <c r="AF183" s="27"/>
      <c r="AG183" s="4"/>
      <c r="AH183" s="27"/>
      <c r="AI183" s="27"/>
      <c r="AJ183" s="4"/>
    </row>
    <row r="184" spans="1:36" x14ac:dyDescent="0.2">
      <c r="A184" s="21" t="s">
        <v>269</v>
      </c>
      <c r="C184" s="4"/>
      <c r="D184" s="27"/>
      <c r="E184" s="16"/>
      <c r="F184" s="4"/>
      <c r="G184" s="27"/>
      <c r="H184" s="27"/>
      <c r="I184" s="4"/>
      <c r="J184" s="27"/>
      <c r="K184" s="27"/>
      <c r="L184" s="4"/>
      <c r="M184" s="27"/>
      <c r="N184" s="27"/>
      <c r="O184" s="4"/>
      <c r="P184" s="27"/>
      <c r="Q184" s="27"/>
      <c r="R184" s="4"/>
      <c r="S184" s="27"/>
      <c r="T184" s="27"/>
      <c r="U184" s="4"/>
      <c r="V184" s="27"/>
      <c r="W184" s="27"/>
      <c r="X184" s="4"/>
      <c r="Y184" s="27"/>
      <c r="Z184" s="27"/>
      <c r="AA184" s="4"/>
      <c r="AB184" s="27"/>
      <c r="AC184" s="27"/>
      <c r="AD184" s="4"/>
      <c r="AE184" s="27"/>
      <c r="AF184" s="27"/>
      <c r="AG184" s="4"/>
      <c r="AH184" s="27"/>
      <c r="AI184" s="27"/>
      <c r="AJ184" s="4"/>
    </row>
    <row r="185" spans="1:36" x14ac:dyDescent="0.2">
      <c r="A185" s="18" t="s">
        <v>270</v>
      </c>
      <c r="B185" s="1" t="s">
        <v>271</v>
      </c>
      <c r="C185" s="4"/>
      <c r="D185" s="27">
        <f>'Study 2'!$D184</f>
        <v>17880</v>
      </c>
      <c r="E185" s="16">
        <f>'Study 2'!$E184</f>
        <v>0</v>
      </c>
      <c r="F185" s="4"/>
      <c r="G185" s="27">
        <f>'Study 1'!$D184</f>
        <v>21973</v>
      </c>
      <c r="H185" s="27">
        <f>'Study 1'!$E184</f>
        <v>647</v>
      </c>
      <c r="I185" s="4"/>
      <c r="J185" s="27">
        <f>'Study 1b'!$D184</f>
        <v>11057</v>
      </c>
      <c r="K185" s="27">
        <f>'Study 1b'!$E184</f>
        <v>0</v>
      </c>
      <c r="L185" s="4"/>
      <c r="M185" s="27">
        <f>'Study 3'!$D184</f>
        <v>46590</v>
      </c>
      <c r="N185" s="27">
        <f>'Study 3'!$E184</f>
        <v>13041</v>
      </c>
      <c r="O185" s="4"/>
      <c r="P185" s="27">
        <f>'Study 3b'!$D184</f>
        <v>25676</v>
      </c>
      <c r="Q185" s="27">
        <f>'Study 3b'!$E184</f>
        <v>349</v>
      </c>
      <c r="R185" s="4"/>
      <c r="S185" s="27">
        <f>'Study 4a'!$D184</f>
        <v>46590</v>
      </c>
      <c r="T185" s="27">
        <f>'Study 4a'!$E184</f>
        <v>22786</v>
      </c>
      <c r="U185" s="4"/>
      <c r="V185" s="27">
        <f>'Study 4b'!$D184</f>
        <v>46590</v>
      </c>
      <c r="W185" s="27">
        <f>'Study 4b'!$E184</f>
        <v>18521</v>
      </c>
      <c r="X185" s="4"/>
      <c r="Y185" s="27">
        <f>'Study 5a'!$D184</f>
        <v>46590</v>
      </c>
      <c r="Z185" s="27">
        <f>'Study 5a'!$E184</f>
        <v>11436</v>
      </c>
      <c r="AA185" s="4"/>
      <c r="AB185" s="27">
        <f>'Study 5b'!$D184</f>
        <v>41210</v>
      </c>
      <c r="AC185" s="27">
        <f>'Study 5b'!$E184</f>
        <v>4271</v>
      </c>
      <c r="AD185" s="4"/>
      <c r="AE185" s="27">
        <f>'Study 6a'!$D184</f>
        <v>18384</v>
      </c>
      <c r="AF185" s="27">
        <f>'Study 6a'!$E184</f>
        <v>2017</v>
      </c>
      <c r="AG185" s="4"/>
      <c r="AH185" s="27">
        <f>'Study 6b'!$D184</f>
        <v>29798</v>
      </c>
      <c r="AI185" s="27">
        <f>'Study 6b'!$E184</f>
        <v>1452</v>
      </c>
      <c r="AJ185" s="4"/>
    </row>
    <row r="186" spans="1:36" x14ac:dyDescent="0.2">
      <c r="A186" s="18" t="s">
        <v>272</v>
      </c>
      <c r="B186" s="1" t="s">
        <v>273</v>
      </c>
      <c r="C186" s="4"/>
      <c r="D186" s="27">
        <f>'Study 2'!$D185</f>
        <v>66042</v>
      </c>
      <c r="E186" s="16">
        <f>'Study 2'!$E185</f>
        <v>0</v>
      </c>
      <c r="F186" s="4"/>
      <c r="G186" s="27">
        <f>'Study 1'!$D185</f>
        <v>141803</v>
      </c>
      <c r="H186" s="27">
        <f>'Study 1'!$E185</f>
        <v>4170</v>
      </c>
      <c r="I186" s="4"/>
      <c r="J186" s="27">
        <f>'Study 1b'!$D185</f>
        <v>58271</v>
      </c>
      <c r="K186" s="27">
        <f>'Study 1b'!$E185</f>
        <v>0</v>
      </c>
      <c r="L186" s="4"/>
      <c r="M186" s="27">
        <f>'Study 3'!$D185</f>
        <v>269427</v>
      </c>
      <c r="N186" s="27">
        <f>'Study 3'!$E185</f>
        <v>77718</v>
      </c>
      <c r="O186" s="4"/>
      <c r="P186" s="27">
        <f>'Study 3b'!$D185</f>
        <v>161392</v>
      </c>
      <c r="Q186" s="27">
        <f>'Study 3b'!$E185</f>
        <v>2197</v>
      </c>
      <c r="R186" s="4"/>
      <c r="S186" s="27">
        <f>'Study 4a'!$D185</f>
        <v>567000</v>
      </c>
      <c r="T186" s="27">
        <f>'Study 4a'!$E185</f>
        <v>277259</v>
      </c>
      <c r="U186" s="4"/>
      <c r="V186" s="27">
        <f>'Study 4b'!$D185</f>
        <v>299000</v>
      </c>
      <c r="W186" s="27">
        <f>'Study 4b'!$E185</f>
        <v>118840</v>
      </c>
      <c r="X186" s="4"/>
      <c r="Y186" s="27">
        <f>'Study 5a'!$D185</f>
        <v>209537</v>
      </c>
      <c r="Z186" s="27">
        <f>'Study 5a'!$E185</f>
        <v>51418</v>
      </c>
      <c r="AA186" s="4"/>
      <c r="AB186" s="27">
        <f>'Study 5b'!$D185</f>
        <v>242213</v>
      </c>
      <c r="AC186" s="27">
        <f>'Study 5b'!$E185</f>
        <v>29400</v>
      </c>
      <c r="AD186" s="4"/>
      <c r="AE186" s="27">
        <f>'Study 6a'!$D185</f>
        <v>110529</v>
      </c>
      <c r="AF186" s="27">
        <f>'Study 6a'!$E185</f>
        <v>12124</v>
      </c>
      <c r="AG186" s="4"/>
      <c r="AH186" s="27">
        <f>'Study 6b'!$D185</f>
        <v>171333</v>
      </c>
      <c r="AI186" s="27">
        <f>'Study 6b'!$E185</f>
        <v>8344</v>
      </c>
      <c r="AJ186" s="4"/>
    </row>
    <row r="187" spans="1:36" x14ac:dyDescent="0.2">
      <c r="A187" s="18" t="s">
        <v>274</v>
      </c>
      <c r="B187" s="1" t="s">
        <v>275</v>
      </c>
      <c r="C187" s="4"/>
      <c r="D187" s="27">
        <f>'Study 2'!$D186</f>
        <v>2993</v>
      </c>
      <c r="E187" s="16">
        <f>'Study 2'!$E186</f>
        <v>0</v>
      </c>
      <c r="F187" s="4"/>
      <c r="G187" s="27">
        <f>'Study 1'!$D186</f>
        <v>5254</v>
      </c>
      <c r="H187" s="27">
        <f>'Study 1'!$E186</f>
        <v>155</v>
      </c>
      <c r="I187" s="4"/>
      <c r="J187" s="27">
        <f>'Study 1b'!$D186</f>
        <v>4887</v>
      </c>
      <c r="K187" s="27">
        <f>'Study 1b'!$E186</f>
        <v>0</v>
      </c>
      <c r="L187" s="4"/>
      <c r="M187" s="27">
        <f>'Study 3'!$D186</f>
        <v>4495</v>
      </c>
      <c r="N187" s="27">
        <f>'Study 3'!$E186</f>
        <v>1261</v>
      </c>
      <c r="O187" s="4"/>
      <c r="P187" s="27">
        <f>'Study 3b'!$D186</f>
        <v>3995</v>
      </c>
      <c r="Q187" s="27">
        <f>'Study 3b'!$E186</f>
        <v>55</v>
      </c>
      <c r="R187" s="4"/>
      <c r="S187" s="27">
        <f>'Study 4a'!$D186</f>
        <v>4000</v>
      </c>
      <c r="T187" s="27">
        <f>'Study 4a'!$E186</f>
        <v>1960</v>
      </c>
      <c r="U187" s="4"/>
      <c r="V187" s="27">
        <f>'Study 4b'!$D186</f>
        <v>4000</v>
      </c>
      <c r="W187" s="27">
        <f>'Study 4b'!$E186</f>
        <v>1594</v>
      </c>
      <c r="X187" s="4"/>
      <c r="Y187" s="27">
        <f>'Study 5a'!$D186</f>
        <v>4495</v>
      </c>
      <c r="Z187" s="27">
        <f>'Study 5a'!$E186</f>
        <v>1106</v>
      </c>
      <c r="AA187" s="4"/>
      <c r="AB187" s="27">
        <f>'Study 5b'!$D186</f>
        <v>4362</v>
      </c>
      <c r="AC187" s="27">
        <f>'Study 5b'!$E186</f>
        <v>454</v>
      </c>
      <c r="AD187" s="4"/>
      <c r="AE187" s="27">
        <f>'Study 6a'!$D186</f>
        <v>4423</v>
      </c>
      <c r="AF187" s="27">
        <f>'Study 6a'!$E186</f>
        <v>487</v>
      </c>
      <c r="AG187" s="4"/>
      <c r="AH187" s="27">
        <f>'Study 6b'!$D186</f>
        <v>4269</v>
      </c>
      <c r="AI187" s="27">
        <f>'Study 6b'!$E186</f>
        <v>209</v>
      </c>
      <c r="AJ187" s="4"/>
    </row>
    <row r="188" spans="1:36" x14ac:dyDescent="0.2">
      <c r="A188" s="18" t="s">
        <v>276</v>
      </c>
      <c r="B188" s="1" t="s">
        <v>277</v>
      </c>
      <c r="C188" s="4"/>
      <c r="D188" s="27">
        <f>'Study 2'!$D187</f>
        <v>5962</v>
      </c>
      <c r="E188" s="16">
        <f>'Study 2'!$E187</f>
        <v>0</v>
      </c>
      <c r="F188" s="4"/>
      <c r="G188" s="27">
        <f>'Study 1'!$D187</f>
        <v>6892</v>
      </c>
      <c r="H188" s="27">
        <f>'Study 1'!$E187</f>
        <v>203</v>
      </c>
      <c r="I188" s="4"/>
      <c r="J188" s="27">
        <f>'Study 1b'!$D187</f>
        <v>6167</v>
      </c>
      <c r="K188" s="27">
        <f>'Study 1b'!$E187</f>
        <v>0</v>
      </c>
      <c r="L188" s="4"/>
      <c r="M188" s="27">
        <f>'Study 3'!$D187</f>
        <v>5557</v>
      </c>
      <c r="N188" s="27">
        <f>'Study 3'!$E187</f>
        <v>1543</v>
      </c>
      <c r="O188" s="4"/>
      <c r="P188" s="27">
        <f>'Study 3b'!$D187</f>
        <v>0</v>
      </c>
      <c r="Q188" s="27">
        <f>'Study 3b'!$E187</f>
        <v>0</v>
      </c>
      <c r="R188" s="4"/>
      <c r="S188" s="27">
        <f>'Study 4a'!$D187</f>
        <v>5962</v>
      </c>
      <c r="T188" s="27">
        <f>'Study 4a'!$E187</f>
        <v>2920</v>
      </c>
      <c r="U188" s="4"/>
      <c r="V188" s="27">
        <f>'Study 4b'!$D187</f>
        <v>5962</v>
      </c>
      <c r="W188" s="27">
        <f>'Study 4b'!$E187</f>
        <v>2373</v>
      </c>
      <c r="X188" s="4"/>
      <c r="Y188" s="27">
        <f>'Study 5a'!$D187</f>
        <v>5557</v>
      </c>
      <c r="Z188" s="27">
        <f>'Study 5a'!$E187</f>
        <v>1368</v>
      </c>
      <c r="AA188" s="4"/>
      <c r="AB188" s="27">
        <f>'Study 5b'!$D187</f>
        <v>5551</v>
      </c>
      <c r="AC188" s="27">
        <f>'Study 5b'!$E187</f>
        <v>576</v>
      </c>
      <c r="AD188" s="4"/>
      <c r="AE188" s="27">
        <f>'Study 6a'!$D187</f>
        <v>6295</v>
      </c>
      <c r="AF188" s="27">
        <f>'Study 6a'!$E187</f>
        <v>692</v>
      </c>
      <c r="AG188" s="4"/>
      <c r="AH188" s="27">
        <f>'Study 6b'!$D187</f>
        <v>6135</v>
      </c>
      <c r="AI188" s="27">
        <f>'Study 6b'!$E187</f>
        <v>299</v>
      </c>
      <c r="AJ188" s="4"/>
    </row>
    <row r="189" spans="1:36" x14ac:dyDescent="0.2">
      <c r="A189" s="18" t="s">
        <v>278</v>
      </c>
      <c r="B189" s="1" t="s">
        <v>279</v>
      </c>
      <c r="C189" s="4"/>
      <c r="D189" s="27">
        <f>'Study 2'!$D188</f>
        <v>13207</v>
      </c>
      <c r="E189" s="16">
        <f>'Study 2'!$E188</f>
        <v>0</v>
      </c>
      <c r="F189" s="4"/>
      <c r="G189" s="27">
        <f>'Study 1'!$D188</f>
        <v>22532</v>
      </c>
      <c r="H189" s="27">
        <f>'Study 1'!$E188</f>
        <v>663</v>
      </c>
      <c r="I189" s="4"/>
      <c r="J189" s="27">
        <f>'Study 1b'!$D188</f>
        <v>18617</v>
      </c>
      <c r="K189" s="27">
        <f>'Study 1b'!$E188</f>
        <v>0</v>
      </c>
      <c r="L189" s="4"/>
      <c r="M189" s="27">
        <f>'Study 3'!$D188</f>
        <v>361</v>
      </c>
      <c r="N189" s="27">
        <f>'Study 3'!$E188</f>
        <v>103</v>
      </c>
      <c r="O189" s="4"/>
      <c r="P189" s="27">
        <f>'Study 3b'!$D188</f>
        <v>344</v>
      </c>
      <c r="Q189" s="27">
        <f>'Study 3b'!$E188</f>
        <v>6</v>
      </c>
      <c r="R189" s="4"/>
      <c r="S189" s="27">
        <f>'Study 4a'!$D188</f>
        <v>22532</v>
      </c>
      <c r="T189" s="27">
        <f>'Study 4a'!$E188</f>
        <v>11022</v>
      </c>
      <c r="U189" s="4"/>
      <c r="V189" s="27">
        <f>'Study 4b'!$D188</f>
        <v>22532</v>
      </c>
      <c r="W189" s="27">
        <f>'Study 4b'!$E188</f>
        <v>8960</v>
      </c>
      <c r="X189" s="4"/>
      <c r="Y189" s="27">
        <f>'Study 5a'!$D188</f>
        <v>361</v>
      </c>
      <c r="Z189" s="27">
        <f>'Study 5a'!$E188</f>
        <v>93</v>
      </c>
      <c r="AA189" s="4"/>
      <c r="AB189" s="27">
        <f>'Study 5b'!$D188</f>
        <v>247</v>
      </c>
      <c r="AC189" s="27">
        <f>'Study 5b'!$E188</f>
        <v>28</v>
      </c>
      <c r="AD189" s="4"/>
      <c r="AE189" s="27">
        <f>'Study 6a'!$D188</f>
        <v>15026</v>
      </c>
      <c r="AF189" s="27">
        <f>'Study 6a'!$E188</f>
        <v>1649</v>
      </c>
      <c r="AG189" s="4"/>
      <c r="AH189" s="27">
        <f>'Study 6b'!$D188</f>
        <v>13199</v>
      </c>
      <c r="AI189" s="27">
        <f>'Study 6b'!$E188</f>
        <v>644</v>
      </c>
      <c r="AJ189" s="4"/>
    </row>
    <row r="190" spans="1:36" x14ac:dyDescent="0.2">
      <c r="A190" s="18" t="s">
        <v>280</v>
      </c>
      <c r="B190" s="1" t="s">
        <v>281</v>
      </c>
      <c r="C190" s="4"/>
      <c r="D190" s="27">
        <f>'Study 2'!$D189</f>
        <v>2108</v>
      </c>
      <c r="E190" s="16">
        <f>'Study 2'!$E189</f>
        <v>0</v>
      </c>
      <c r="F190" s="4"/>
      <c r="G190" s="27">
        <f>'Study 1'!$D189</f>
        <v>2085</v>
      </c>
      <c r="H190" s="27">
        <f>'Study 1'!$E189</f>
        <v>62</v>
      </c>
      <c r="I190" s="4"/>
      <c r="J190" s="27">
        <f>'Study 1b'!$D189</f>
        <v>1476</v>
      </c>
      <c r="K190" s="27">
        <f>'Study 1b'!$E189</f>
        <v>0</v>
      </c>
      <c r="L190" s="4"/>
      <c r="M190" s="27">
        <f>'Study 3'!$D189</f>
        <v>2421</v>
      </c>
      <c r="N190" s="27">
        <f>'Study 3'!$E189</f>
        <v>681</v>
      </c>
      <c r="O190" s="4"/>
      <c r="P190" s="27">
        <f>'Study 3b'!$D189</f>
        <v>0</v>
      </c>
      <c r="Q190" s="27">
        <f>'Study 3b'!$E189</f>
        <v>0</v>
      </c>
      <c r="R190" s="4"/>
      <c r="S190" s="27">
        <f>'Study 4a'!$D189</f>
        <v>10192</v>
      </c>
      <c r="T190" s="27">
        <f>'Study 4a'!$E189</f>
        <v>6707</v>
      </c>
      <c r="U190" s="4"/>
      <c r="V190" s="27">
        <f>'Study 4b'!$D189</f>
        <v>10192</v>
      </c>
      <c r="W190" s="27">
        <f>'Study 4b'!$E189</f>
        <v>6083</v>
      </c>
      <c r="X190" s="4"/>
      <c r="Y190" s="27">
        <f>'Study 5a'!$D189</f>
        <v>567</v>
      </c>
      <c r="Z190" s="27">
        <f>'Study 5a'!$E189</f>
        <v>141</v>
      </c>
      <c r="AA190" s="4"/>
      <c r="AB190" s="27">
        <f>'Study 5b'!$D189</f>
        <v>2846</v>
      </c>
      <c r="AC190" s="27">
        <f>'Study 5b'!$E189</f>
        <v>297</v>
      </c>
      <c r="AD190" s="4"/>
      <c r="AE190" s="27">
        <f>'Study 6a'!$D189</f>
        <v>3016</v>
      </c>
      <c r="AF190" s="27">
        <f>'Study 6a'!$E189</f>
        <v>333</v>
      </c>
      <c r="AG190" s="4"/>
      <c r="AH190" s="27">
        <f>'Study 6b'!$D189</f>
        <v>2779</v>
      </c>
      <c r="AI190" s="27">
        <f>'Study 6b'!$E189</f>
        <v>136</v>
      </c>
      <c r="AJ190" s="4"/>
    </row>
    <row r="191" spans="1:36" x14ac:dyDescent="0.2">
      <c r="A191" s="18" t="s">
        <v>282</v>
      </c>
      <c r="B191" s="1" t="s">
        <v>283</v>
      </c>
      <c r="C191" s="4"/>
      <c r="D191" s="27">
        <f>'Study 2'!$D190</f>
        <v>37611</v>
      </c>
      <c r="E191" s="16">
        <f>'Study 2'!$E190</f>
        <v>0</v>
      </c>
      <c r="F191" s="4"/>
      <c r="G191" s="27">
        <f>'Study 1'!$D190</f>
        <v>64618</v>
      </c>
      <c r="H191" s="27">
        <f>'Study 1'!$E190</f>
        <v>1906</v>
      </c>
      <c r="I191" s="4"/>
      <c r="J191" s="27">
        <f>'Study 1b'!$D190</f>
        <v>37048</v>
      </c>
      <c r="K191" s="27">
        <f>'Study 1b'!$E190</f>
        <v>0</v>
      </c>
      <c r="L191" s="4"/>
      <c r="M191" s="27">
        <f>'Study 3'!$D190</f>
        <v>106368</v>
      </c>
      <c r="N191" s="27">
        <f>'Study 3'!$E190</f>
        <v>28051</v>
      </c>
      <c r="O191" s="4"/>
      <c r="P191" s="27">
        <f>'Study 3b'!$D190</f>
        <v>35274</v>
      </c>
      <c r="Q191" s="27">
        <f>'Study 3b'!$E190</f>
        <v>487</v>
      </c>
      <c r="R191" s="4"/>
      <c r="S191" s="27">
        <f>'Study 4a'!$D190</f>
        <v>131800</v>
      </c>
      <c r="T191" s="27">
        <f>'Study 4a'!$E190</f>
        <v>56077</v>
      </c>
      <c r="U191" s="4"/>
      <c r="V191" s="27">
        <f>'Study 4b'!$D190</f>
        <v>131800</v>
      </c>
      <c r="W191" s="27">
        <f>'Study 4b'!$E190</f>
        <v>47908</v>
      </c>
      <c r="X191" s="4"/>
      <c r="Y191" s="27">
        <f>'Study 5a'!$D190</f>
        <v>106310</v>
      </c>
      <c r="Z191" s="27">
        <f>'Study 5a'!$E190</f>
        <v>24910</v>
      </c>
      <c r="AA191" s="4"/>
      <c r="AB191" s="27">
        <f>'Study 5b'!$D190</f>
        <v>78054</v>
      </c>
      <c r="AC191" s="27">
        <f>'Study 5b'!$E190</f>
        <v>8001</v>
      </c>
      <c r="AD191" s="4"/>
      <c r="AE191" s="27">
        <f>'Study 6a'!$D190</f>
        <v>80902</v>
      </c>
      <c r="AF191" s="27">
        <f>'Study 6a'!$E190</f>
        <v>8782</v>
      </c>
      <c r="AG191" s="4"/>
      <c r="AH191" s="27">
        <f>'Study 6b'!$D190</f>
        <v>55111</v>
      </c>
      <c r="AI191" s="27">
        <f>'Study 6b'!$E190</f>
        <v>2692</v>
      </c>
      <c r="AJ191" s="4"/>
    </row>
    <row r="192" spans="1:36" x14ac:dyDescent="0.2">
      <c r="A192" s="18" t="s">
        <v>284</v>
      </c>
      <c r="B192" s="1" t="s">
        <v>285</v>
      </c>
      <c r="C192" s="4"/>
      <c r="D192" s="27">
        <f>'Study 2'!$D191</f>
        <v>12680</v>
      </c>
      <c r="E192" s="16">
        <f>'Study 2'!$E191</f>
        <v>0</v>
      </c>
      <c r="F192" s="4"/>
      <c r="G192" s="27">
        <f>'Study 1'!$D191</f>
        <v>17079</v>
      </c>
      <c r="H192" s="27">
        <f>'Study 1'!$E191</f>
        <v>503</v>
      </c>
      <c r="I192" s="4"/>
      <c r="J192" s="27">
        <f>'Study 1b'!$D191</f>
        <v>13546</v>
      </c>
      <c r="K192" s="27">
        <f>'Study 1b'!$E191</f>
        <v>0</v>
      </c>
      <c r="L192" s="4"/>
      <c r="M192" s="27">
        <f>'Study 3'!$D191</f>
        <v>25504</v>
      </c>
      <c r="N192" s="27">
        <f>'Study 3'!$E191</f>
        <v>6900</v>
      </c>
      <c r="O192" s="4"/>
      <c r="P192" s="27">
        <f>'Study 3b'!$D191</f>
        <v>18933</v>
      </c>
      <c r="Q192" s="27">
        <f>'Study 3b'!$E191</f>
        <v>258</v>
      </c>
      <c r="R192" s="4"/>
      <c r="S192" s="27">
        <f>'Study 4a'!$D191</f>
        <v>30000</v>
      </c>
      <c r="T192" s="27">
        <f>'Study 4a'!$E191</f>
        <v>14204</v>
      </c>
      <c r="U192" s="4"/>
      <c r="V192" s="27">
        <f>'Study 4b'!$D191</f>
        <v>30000</v>
      </c>
      <c r="W192" s="27">
        <f>'Study 4b'!$E191</f>
        <v>11523</v>
      </c>
      <c r="X192" s="4"/>
      <c r="Y192" s="27">
        <f>'Study 5a'!$D191</f>
        <v>25504</v>
      </c>
      <c r="Z192" s="27">
        <f>'Study 5a'!$E191</f>
        <v>6190</v>
      </c>
      <c r="AA192" s="4"/>
      <c r="AB192" s="27">
        <f>'Study 5b'!$D191</f>
        <v>12135</v>
      </c>
      <c r="AC192" s="27">
        <f>'Study 5b'!$E191</f>
        <v>1259</v>
      </c>
      <c r="AD192" s="4"/>
      <c r="AE192" s="27">
        <f>'Study 6a'!$D191</f>
        <v>22945</v>
      </c>
      <c r="AF192" s="27">
        <f>'Study 6a'!$E191</f>
        <v>2517</v>
      </c>
      <c r="AG192" s="4"/>
      <c r="AH192" s="27">
        <f>'Study 6b'!$D191</f>
        <v>12000</v>
      </c>
      <c r="AI192" s="27">
        <f>'Study 6b'!$E191</f>
        <v>586</v>
      </c>
      <c r="AJ192" s="4"/>
    </row>
    <row r="193" spans="1:36" x14ac:dyDescent="0.2">
      <c r="A193" s="18" t="s">
        <v>286</v>
      </c>
      <c r="B193" s="1" t="s">
        <v>287</v>
      </c>
      <c r="C193" s="4"/>
      <c r="D193" s="27">
        <f>'Study 2'!$D192</f>
        <v>795</v>
      </c>
      <c r="E193" s="16">
        <f>'Study 2'!$E192</f>
        <v>0</v>
      </c>
      <c r="F193" s="4"/>
      <c r="G193" s="27">
        <f>'Study 1'!$D192</f>
        <v>694</v>
      </c>
      <c r="H193" s="27">
        <f>'Study 1'!$E192</f>
        <v>22</v>
      </c>
      <c r="I193" s="4"/>
      <c r="J193" s="27">
        <f>'Study 1b'!$D192</f>
        <v>618</v>
      </c>
      <c r="K193" s="27">
        <f>'Study 1b'!$E192</f>
        <v>0</v>
      </c>
      <c r="L193" s="4"/>
      <c r="M193" s="27">
        <f>'Study 3'!$D192</f>
        <v>731</v>
      </c>
      <c r="N193" s="27">
        <f>'Study 3'!$E192</f>
        <v>208</v>
      </c>
      <c r="O193" s="4"/>
      <c r="P193" s="27">
        <f>'Study 3b'!$D192</f>
        <v>536</v>
      </c>
      <c r="Q193" s="27">
        <f>'Study 3b'!$E192</f>
        <v>9</v>
      </c>
      <c r="R193" s="4"/>
      <c r="S193" s="27">
        <f>'Study 4a'!$D192</f>
        <v>795</v>
      </c>
      <c r="T193" s="27">
        <f>'Study 4a'!$E192</f>
        <v>395</v>
      </c>
      <c r="U193" s="4"/>
      <c r="V193" s="27">
        <f>'Study 4b'!$D192</f>
        <v>795</v>
      </c>
      <c r="W193" s="27">
        <f>'Study 4b'!$E192</f>
        <v>322</v>
      </c>
      <c r="X193" s="4"/>
      <c r="Y193" s="27">
        <f>'Study 5a'!$D192</f>
        <v>731</v>
      </c>
      <c r="Z193" s="27">
        <f>'Study 5a'!$E192</f>
        <v>184</v>
      </c>
      <c r="AA193" s="4"/>
      <c r="AB193" s="27">
        <f>'Study 5b'!$D192</f>
        <v>352</v>
      </c>
      <c r="AC193" s="27">
        <f>'Study 5b'!$E192</f>
        <v>38</v>
      </c>
      <c r="AD193" s="4"/>
      <c r="AE193" s="27">
        <f>'Study 6a'!$D192</f>
        <v>767</v>
      </c>
      <c r="AF193" s="27">
        <f>'Study 6a'!$E192</f>
        <v>86</v>
      </c>
      <c r="AG193" s="4"/>
      <c r="AH193" s="27">
        <f>'Study 6b'!$D192</f>
        <v>431</v>
      </c>
      <c r="AI193" s="27">
        <f>'Study 6b'!$E192</f>
        <v>22</v>
      </c>
      <c r="AJ193" s="4"/>
    </row>
    <row r="194" spans="1:36" x14ac:dyDescent="0.2">
      <c r="A194" s="18" t="s">
        <v>288</v>
      </c>
      <c r="B194" s="1" t="s">
        <v>289</v>
      </c>
      <c r="C194" s="4"/>
      <c r="D194" s="27">
        <f>'Study 2'!$D193</f>
        <v>14247</v>
      </c>
      <c r="E194" s="16">
        <f>'Study 2'!$E193</f>
        <v>0</v>
      </c>
      <c r="F194" s="4"/>
      <c r="G194" s="27">
        <f>'Study 1'!$D193</f>
        <v>17373</v>
      </c>
      <c r="H194" s="27">
        <f>'Study 1'!$E193</f>
        <v>513</v>
      </c>
      <c r="I194" s="4"/>
      <c r="J194" s="27">
        <f>'Study 1b'!$D193</f>
        <v>16734</v>
      </c>
      <c r="K194" s="27">
        <f>'Study 1b'!$E193</f>
        <v>0</v>
      </c>
      <c r="L194" s="4"/>
      <c r="M194" s="27">
        <f>'Study 3'!$D193</f>
        <v>25288</v>
      </c>
      <c r="N194" s="27">
        <f>'Study 3'!$E193</f>
        <v>6911</v>
      </c>
      <c r="O194" s="4"/>
      <c r="P194" s="27">
        <f>'Study 3b'!$D193</f>
        <v>12000</v>
      </c>
      <c r="Q194" s="27">
        <f>'Study 3b'!$E193</f>
        <v>165</v>
      </c>
      <c r="R194" s="4"/>
      <c r="S194" s="27">
        <f>'Study 4a'!$D193</f>
        <v>29000</v>
      </c>
      <c r="T194" s="27">
        <f>'Study 4a'!$E193</f>
        <v>13752</v>
      </c>
      <c r="U194" s="4"/>
      <c r="V194" s="27">
        <f>'Study 4b'!$D193</f>
        <v>29000</v>
      </c>
      <c r="W194" s="27">
        <f>'Study 4b'!$E193</f>
        <v>11146</v>
      </c>
      <c r="X194" s="4"/>
      <c r="Y194" s="27">
        <f>'Study 5a'!$D193</f>
        <v>23404</v>
      </c>
      <c r="Z194" s="27">
        <f>'Study 5a'!$E193</f>
        <v>5681</v>
      </c>
      <c r="AA194" s="4"/>
      <c r="AB194" s="27">
        <f>'Study 5b'!$D193</f>
        <v>16412</v>
      </c>
      <c r="AC194" s="27">
        <f>'Study 5b'!$E193</f>
        <v>1703</v>
      </c>
      <c r="AD194" s="4"/>
      <c r="AE194" s="27">
        <f>'Study 6a'!$D193</f>
        <v>20507</v>
      </c>
      <c r="AF194" s="27">
        <f>'Study 6a'!$E193</f>
        <v>2253</v>
      </c>
      <c r="AG194" s="4"/>
      <c r="AH194" s="27">
        <f>'Study 6b'!$D193</f>
        <v>13794</v>
      </c>
      <c r="AI194" s="27">
        <f>'Study 6b'!$E193</f>
        <v>674</v>
      </c>
      <c r="AJ194" s="4"/>
    </row>
    <row r="195" spans="1:36" x14ac:dyDescent="0.2">
      <c r="A195" s="18" t="s">
        <v>290</v>
      </c>
      <c r="B195" s="1" t="s">
        <v>291</v>
      </c>
      <c r="C195" s="4"/>
      <c r="D195" s="27">
        <f>'Study 2'!$D194</f>
        <v>37318</v>
      </c>
      <c r="E195" s="16">
        <f>'Study 2'!$E194</f>
        <v>0</v>
      </c>
      <c r="F195" s="4"/>
      <c r="G195" s="27">
        <f>'Study 1'!$D194</f>
        <v>74293</v>
      </c>
      <c r="H195" s="27">
        <f>'Study 1'!$E194</f>
        <v>4265</v>
      </c>
      <c r="I195" s="4"/>
      <c r="J195" s="27">
        <f>'Study 1b'!$D194</f>
        <v>46653</v>
      </c>
      <c r="K195" s="27">
        <f>'Study 1b'!$E194</f>
        <v>0</v>
      </c>
      <c r="L195" s="4"/>
      <c r="M195" s="27">
        <f>'Study 3'!$D194</f>
        <v>139336</v>
      </c>
      <c r="N195" s="27">
        <f>'Study 3'!$E194</f>
        <v>47878</v>
      </c>
      <c r="O195" s="4"/>
      <c r="P195" s="27">
        <f>'Study 3b'!$D194</f>
        <v>70782</v>
      </c>
      <c r="Q195" s="27">
        <f>'Study 3b'!$E194</f>
        <v>1696</v>
      </c>
      <c r="R195" s="4"/>
      <c r="S195" s="27">
        <f>'Study 4a'!$D194</f>
        <v>110000</v>
      </c>
      <c r="T195" s="27">
        <f>'Study 4a'!$E194</f>
        <v>56913</v>
      </c>
      <c r="U195" s="4"/>
      <c r="V195" s="27">
        <f>'Study 4b'!$D194</f>
        <v>110000</v>
      </c>
      <c r="W195" s="27">
        <f>'Study 4b'!$E194</f>
        <v>49904</v>
      </c>
      <c r="X195" s="4"/>
      <c r="Y195" s="27">
        <f>'Study 5a'!$D194</f>
        <v>103258</v>
      </c>
      <c r="Z195" s="27">
        <f>'Study 5a'!$E194</f>
        <v>35741</v>
      </c>
      <c r="AA195" s="4"/>
      <c r="AB195" s="27">
        <f>'Study 5b'!$D194</f>
        <v>123069</v>
      </c>
      <c r="AC195" s="27">
        <f>'Study 5b'!$E194</f>
        <v>24496</v>
      </c>
      <c r="AD195" s="4"/>
      <c r="AE195" s="27">
        <f>'Study 6a'!$D194</f>
        <v>95094</v>
      </c>
      <c r="AF195" s="27">
        <f>'Study 6a'!$E194</f>
        <v>17873</v>
      </c>
      <c r="AG195" s="4"/>
      <c r="AH195" s="27">
        <f>'Study 6b'!$D194</f>
        <v>119177</v>
      </c>
      <c r="AI195" s="27">
        <f>'Study 6b'!$E194</f>
        <v>10751</v>
      </c>
      <c r="AJ195" s="4"/>
    </row>
    <row r="196" spans="1:36" x14ac:dyDescent="0.2">
      <c r="A196" s="18" t="s">
        <v>292</v>
      </c>
      <c r="B196" s="1" t="s">
        <v>293</v>
      </c>
      <c r="C196" s="4"/>
      <c r="D196" s="27">
        <f>'Study 2'!$D195</f>
        <v>23000</v>
      </c>
      <c r="E196" s="16">
        <f>'Study 2'!$E195</f>
        <v>0</v>
      </c>
      <c r="F196" s="4"/>
      <c r="G196" s="27">
        <f>'Study 1'!$D195</f>
        <v>8975</v>
      </c>
      <c r="H196" s="27">
        <f>'Study 1'!$E195</f>
        <v>264</v>
      </c>
      <c r="I196" s="4"/>
      <c r="J196" s="27">
        <f>'Study 1b'!$D195</f>
        <v>7771</v>
      </c>
      <c r="K196" s="27">
        <f>'Study 1b'!$E195</f>
        <v>0</v>
      </c>
      <c r="L196" s="4"/>
      <c r="M196" s="27">
        <f>'Study 3'!$D195</f>
        <v>52949</v>
      </c>
      <c r="N196" s="27">
        <f>'Study 3'!$E195</f>
        <v>30572</v>
      </c>
      <c r="O196" s="4"/>
      <c r="P196" s="27">
        <f>'Study 3b'!$D195</f>
        <v>4662</v>
      </c>
      <c r="Q196" s="27">
        <f>'Study 3b'!$E195</f>
        <v>64</v>
      </c>
      <c r="R196" s="4"/>
      <c r="S196" s="27">
        <f>'Study 4a'!$D195</f>
        <v>30000</v>
      </c>
      <c r="T196" s="27">
        <f>'Study 4a'!$E195</f>
        <v>14675</v>
      </c>
      <c r="U196" s="4"/>
      <c r="V196" s="27">
        <f>'Study 4b'!$D195</f>
        <v>30000</v>
      </c>
      <c r="W196" s="27">
        <f>'Study 4b'!$E195</f>
        <v>11927</v>
      </c>
      <c r="X196" s="4"/>
      <c r="Y196" s="27">
        <f>'Study 5a'!$D195</f>
        <v>47591</v>
      </c>
      <c r="Z196" s="27">
        <f>'Study 5a'!$E195</f>
        <v>24140</v>
      </c>
      <c r="AA196" s="4"/>
      <c r="AB196" s="27">
        <f>'Study 5b'!$D195</f>
        <v>55134</v>
      </c>
      <c r="AC196" s="27">
        <f>'Study 5b'!$E195</f>
        <v>27278</v>
      </c>
      <c r="AD196" s="4"/>
      <c r="AE196" s="27">
        <f>'Study 6a'!$D195</f>
        <v>30843</v>
      </c>
      <c r="AF196" s="27">
        <f>'Study 6a'!$E195</f>
        <v>3383</v>
      </c>
      <c r="AG196" s="4"/>
      <c r="AH196" s="27">
        <f>'Study 6b'!$D195</f>
        <v>28455</v>
      </c>
      <c r="AI196" s="27">
        <f>'Study 6b'!$E195</f>
        <v>1387</v>
      </c>
      <c r="AJ196" s="4"/>
    </row>
    <row r="197" spans="1:36" x14ac:dyDescent="0.2">
      <c r="A197" s="18" t="s">
        <v>294</v>
      </c>
      <c r="B197" s="1" t="s">
        <v>295</v>
      </c>
      <c r="C197" s="4"/>
      <c r="D197" s="27">
        <f>'Study 2'!$D196</f>
        <v>12419</v>
      </c>
      <c r="E197" s="16">
        <f>'Study 2'!$E196</f>
        <v>0</v>
      </c>
      <c r="F197" s="4"/>
      <c r="G197" s="27">
        <f>'Study 1'!$D196</f>
        <v>18480</v>
      </c>
      <c r="H197" s="27">
        <f>'Study 1'!$E196</f>
        <v>0</v>
      </c>
      <c r="I197" s="4"/>
      <c r="J197" s="27">
        <f>'Study 1b'!$D196</f>
        <v>6539</v>
      </c>
      <c r="K197" s="27">
        <f>'Study 1b'!$E196</f>
        <v>0</v>
      </c>
      <c r="L197" s="4"/>
      <c r="M197" s="27">
        <f>'Study 3'!$D196</f>
        <v>18033</v>
      </c>
      <c r="N197" s="27">
        <f>'Study 3'!$E196</f>
        <v>28</v>
      </c>
      <c r="O197" s="4"/>
      <c r="P197" s="27">
        <f>'Study 3b'!$D196</f>
        <v>7908</v>
      </c>
      <c r="Q197" s="27">
        <f>'Study 3b'!$E196</f>
        <v>3</v>
      </c>
      <c r="R197" s="4"/>
      <c r="S197" s="27">
        <f>'Study 4a'!$D196</f>
        <v>26000</v>
      </c>
      <c r="T197" s="27">
        <f>'Study 4a'!$E196</f>
        <v>8</v>
      </c>
      <c r="U197" s="4"/>
      <c r="V197" s="27">
        <f>'Study 4b'!$D196</f>
        <v>24000</v>
      </c>
      <c r="W197" s="27">
        <f>'Study 4b'!$E196</f>
        <v>36</v>
      </c>
      <c r="X197" s="4"/>
      <c r="Y197" s="27">
        <f>'Study 5a'!$D196</f>
        <v>18033</v>
      </c>
      <c r="Z197" s="27">
        <f>'Study 5a'!$E196</f>
        <v>8</v>
      </c>
      <c r="AA197" s="4"/>
      <c r="AB197" s="27">
        <f>'Study 5b'!$D196</f>
        <v>13271</v>
      </c>
      <c r="AC197" s="27">
        <f>'Study 5b'!$E196</f>
        <v>5</v>
      </c>
      <c r="AD197" s="4"/>
      <c r="AE197" s="27">
        <f>'Study 6a'!$D196</f>
        <v>18655</v>
      </c>
      <c r="AF197" s="27">
        <f>'Study 6a'!$E196</f>
        <v>11</v>
      </c>
      <c r="AG197" s="4"/>
      <c r="AH197" s="27">
        <f>'Study 6b'!$D196</f>
        <v>18002</v>
      </c>
      <c r="AI197" s="27">
        <f>'Study 6b'!$E196</f>
        <v>3</v>
      </c>
      <c r="AJ197" s="4"/>
    </row>
    <row r="198" spans="1:36" x14ac:dyDescent="0.2">
      <c r="A198" s="18" t="s">
        <v>296</v>
      </c>
      <c r="B198" s="1" t="s">
        <v>297</v>
      </c>
      <c r="C198" s="4"/>
      <c r="D198" s="27">
        <f>'Study 2'!$D197</f>
        <v>20256</v>
      </c>
      <c r="E198" s="16">
        <f>'Study 2'!$E197</f>
        <v>0</v>
      </c>
      <c r="F198" s="4"/>
      <c r="G198" s="27">
        <f>'Study 1'!$D197</f>
        <v>38867</v>
      </c>
      <c r="H198" s="27">
        <f>'Study 1'!$E197</f>
        <v>1150</v>
      </c>
      <c r="I198" s="4"/>
      <c r="J198" s="27">
        <f>'Study 1b'!$D197</f>
        <v>23225</v>
      </c>
      <c r="K198" s="27">
        <f>'Study 1b'!$E197</f>
        <v>0</v>
      </c>
      <c r="L198" s="4"/>
      <c r="M198" s="27">
        <f>'Study 3'!$D197</f>
        <v>57639</v>
      </c>
      <c r="N198" s="27">
        <f>'Study 3'!$E197</f>
        <v>16154</v>
      </c>
      <c r="O198" s="4"/>
      <c r="P198" s="27">
        <f>'Study 3b'!$D197</f>
        <v>27194</v>
      </c>
      <c r="Q198" s="27">
        <f>'Study 3b'!$E197</f>
        <v>380</v>
      </c>
      <c r="R198" s="4"/>
      <c r="S198" s="27">
        <f>'Study 4a'!$D197</f>
        <v>49870</v>
      </c>
      <c r="T198" s="27">
        <f>'Study 4a'!$E197</f>
        <v>24421</v>
      </c>
      <c r="U198" s="4"/>
      <c r="V198" s="27">
        <f>'Study 4b'!$D197</f>
        <v>49870</v>
      </c>
      <c r="W198" s="27">
        <f>'Study 4b'!$E197</f>
        <v>19854</v>
      </c>
      <c r="X198" s="4"/>
      <c r="Y198" s="27">
        <f>'Study 5a'!$D197</f>
        <v>53095</v>
      </c>
      <c r="Z198" s="27">
        <f>'Study 5a'!$E197</f>
        <v>13048</v>
      </c>
      <c r="AA198" s="4"/>
      <c r="AB198" s="27">
        <f>'Study 5b'!$D197</f>
        <v>49305</v>
      </c>
      <c r="AC198" s="27">
        <f>'Study 5b'!$E197</f>
        <v>5120</v>
      </c>
      <c r="AD198" s="4"/>
      <c r="AE198" s="27">
        <f>'Study 6a'!$D197</f>
        <v>38869</v>
      </c>
      <c r="AF198" s="27">
        <f>'Study 6a'!$E197</f>
        <v>4272</v>
      </c>
      <c r="AG198" s="4"/>
      <c r="AH198" s="27">
        <f>'Study 6b'!$D197</f>
        <v>41153</v>
      </c>
      <c r="AI198" s="27">
        <f>'Study 6b'!$E197</f>
        <v>2013</v>
      </c>
      <c r="AJ198" s="4"/>
    </row>
    <row r="199" spans="1:36" x14ac:dyDescent="0.2">
      <c r="A199" s="18" t="s">
        <v>298</v>
      </c>
      <c r="B199" s="1" t="s">
        <v>299</v>
      </c>
      <c r="C199" s="4"/>
      <c r="D199" s="27">
        <f>'Study 2'!$D198</f>
        <v>33215</v>
      </c>
      <c r="E199" s="16">
        <f>'Study 2'!$E198</f>
        <v>0</v>
      </c>
      <c r="F199" s="4"/>
      <c r="G199" s="27">
        <f>'Study 1'!$D198</f>
        <v>113478</v>
      </c>
      <c r="H199" s="27">
        <f>'Study 1'!$E198</f>
        <v>198</v>
      </c>
      <c r="I199" s="4"/>
      <c r="J199" s="27">
        <f>'Study 1b'!$D198</f>
        <v>80675</v>
      </c>
      <c r="K199" s="27">
        <f>'Study 1b'!$E198</f>
        <v>0</v>
      </c>
      <c r="L199" s="4"/>
      <c r="M199" s="27">
        <f>'Study 3'!$D198</f>
        <v>134365</v>
      </c>
      <c r="N199" s="27">
        <f>'Study 3'!$E198</f>
        <v>14199</v>
      </c>
      <c r="O199" s="4"/>
      <c r="P199" s="27">
        <f>'Study 3b'!$D198</f>
        <v>68961</v>
      </c>
      <c r="Q199" s="27">
        <f>'Study 3b'!$E198</f>
        <v>179</v>
      </c>
      <c r="R199" s="4"/>
      <c r="S199" s="27">
        <f>'Study 4a'!$D198</f>
        <v>183061</v>
      </c>
      <c r="T199" s="27">
        <f>'Study 4a'!$E198</f>
        <v>32484</v>
      </c>
      <c r="U199" s="4"/>
      <c r="V199" s="27">
        <f>'Study 4b'!$D198</f>
        <v>183061</v>
      </c>
      <c r="W199" s="27">
        <f>'Study 4b'!$E198</f>
        <v>26119</v>
      </c>
      <c r="X199" s="4"/>
      <c r="Y199" s="27">
        <f>'Study 5a'!$D198</f>
        <v>134365</v>
      </c>
      <c r="Z199" s="27">
        <f>'Study 5a'!$E198</f>
        <v>4158</v>
      </c>
      <c r="AA199" s="4"/>
      <c r="AB199" s="27">
        <f>'Study 5b'!$D198</f>
        <v>66324</v>
      </c>
      <c r="AC199" s="27">
        <f>'Study 5b'!$E198</f>
        <v>730</v>
      </c>
      <c r="AD199" s="4"/>
      <c r="AE199" s="27">
        <f>'Study 6a'!$D198</f>
        <v>134656</v>
      </c>
      <c r="AF199" s="27">
        <f>'Study 6a'!$E198</f>
        <v>2783</v>
      </c>
      <c r="AG199" s="4"/>
      <c r="AH199" s="27">
        <f>'Study 6b'!$D198</f>
        <v>96860</v>
      </c>
      <c r="AI199" s="27">
        <f>'Study 6b'!$E198</f>
        <v>541</v>
      </c>
      <c r="AJ199" s="4"/>
    </row>
    <row r="200" spans="1:36" x14ac:dyDescent="0.2">
      <c r="A200" s="18" t="s">
        <v>300</v>
      </c>
      <c r="B200" s="1" t="s">
        <v>301</v>
      </c>
      <c r="C200" s="4"/>
      <c r="D200" s="27">
        <f>'Study 2'!$D199</f>
        <v>48341</v>
      </c>
      <c r="E200" s="16">
        <f>'Study 2'!$E199</f>
        <v>0</v>
      </c>
      <c r="F200" s="4"/>
      <c r="G200" s="27">
        <f>'Study 1'!$D199</f>
        <v>106406</v>
      </c>
      <c r="H200" s="27">
        <f>'Study 1'!$E199</f>
        <v>0</v>
      </c>
      <c r="I200" s="4"/>
      <c r="J200" s="27">
        <f>'Study 1b'!$D199</f>
        <v>4729</v>
      </c>
      <c r="K200" s="27">
        <f>'Study 1b'!$E199</f>
        <v>0</v>
      </c>
      <c r="L200" s="4"/>
      <c r="M200" s="27">
        <f>'Study 3'!$D199</f>
        <v>262891</v>
      </c>
      <c r="N200" s="27">
        <f>'Study 3'!$E199</f>
        <v>0</v>
      </c>
      <c r="O200" s="4"/>
      <c r="P200" s="27">
        <f>'Study 3b'!$D199</f>
        <v>142406</v>
      </c>
      <c r="Q200" s="27">
        <f>'Study 3b'!$E199</f>
        <v>0</v>
      </c>
      <c r="R200" s="4"/>
      <c r="S200" s="27">
        <f>'Study 4a'!$D199</f>
        <v>364000</v>
      </c>
      <c r="T200" s="27">
        <f>'Study 4a'!$E199</f>
        <v>25918</v>
      </c>
      <c r="U200" s="4"/>
      <c r="V200" s="27">
        <f>'Study 4b'!$D199</f>
        <v>230000</v>
      </c>
      <c r="W200" s="27">
        <f>'Study 4b'!$E199</f>
        <v>2059</v>
      </c>
      <c r="X200" s="4"/>
      <c r="Y200" s="27">
        <f>'Study 5a'!$D199</f>
        <v>225822</v>
      </c>
      <c r="Z200" s="27">
        <f>'Study 5a'!$E199</f>
        <v>0</v>
      </c>
      <c r="AA200" s="4"/>
      <c r="AB200" s="27">
        <f>'Study 5b'!$D199</f>
        <v>262891</v>
      </c>
      <c r="AC200" s="27">
        <f>'Study 5b'!$E199</f>
        <v>0</v>
      </c>
      <c r="AD200" s="4"/>
      <c r="AE200" s="27">
        <f>'Study 6a'!$D199</f>
        <v>108875</v>
      </c>
      <c r="AF200" s="27">
        <f>'Study 6a'!$E199</f>
        <v>0</v>
      </c>
      <c r="AG200" s="4"/>
      <c r="AH200" s="27">
        <f>'Study 6b'!$D199</f>
        <v>163004</v>
      </c>
      <c r="AI200" s="27">
        <f>'Study 6b'!$E199</f>
        <v>0</v>
      </c>
      <c r="AJ200" s="4"/>
    </row>
    <row r="201" spans="1:36" x14ac:dyDescent="0.2">
      <c r="A201" s="18" t="s">
        <v>302</v>
      </c>
      <c r="B201" s="1" t="s">
        <v>303</v>
      </c>
      <c r="C201" s="4"/>
      <c r="D201" s="27">
        <f>'Study 2'!$D200</f>
        <v>2</v>
      </c>
      <c r="E201" s="16">
        <f>'Study 2'!$E200</f>
        <v>0</v>
      </c>
      <c r="F201" s="4"/>
      <c r="G201" s="27">
        <f>'Study 1'!$D200</f>
        <v>2</v>
      </c>
      <c r="H201" s="27">
        <f>'Study 1'!$E200</f>
        <v>0</v>
      </c>
      <c r="I201" s="4"/>
      <c r="J201" s="27">
        <f>'Study 1b'!$D200</f>
        <v>0</v>
      </c>
      <c r="K201" s="27">
        <f>'Study 1b'!$E200</f>
        <v>0</v>
      </c>
      <c r="L201" s="4"/>
      <c r="M201" s="27">
        <f>'Study 3'!$D200</f>
        <v>2</v>
      </c>
      <c r="N201" s="27">
        <f>'Study 3'!$E200</f>
        <v>2</v>
      </c>
      <c r="O201" s="4"/>
      <c r="P201" s="27">
        <f>'Study 3b'!$D200</f>
        <v>0</v>
      </c>
      <c r="Q201" s="27">
        <f>'Study 3b'!$E200</f>
        <v>0</v>
      </c>
      <c r="R201" s="4"/>
      <c r="S201" s="27">
        <f>'Study 4a'!$D200</f>
        <v>2</v>
      </c>
      <c r="T201" s="27">
        <f>'Study 4a'!$E200</f>
        <v>2</v>
      </c>
      <c r="U201" s="4"/>
      <c r="V201" s="27">
        <f>'Study 4b'!$D200</f>
        <v>2</v>
      </c>
      <c r="W201" s="27">
        <f>'Study 4b'!$E200</f>
        <v>2</v>
      </c>
      <c r="X201" s="4"/>
      <c r="Y201" s="27">
        <f>'Study 5a'!$D200</f>
        <v>0</v>
      </c>
      <c r="Z201" s="27">
        <f>'Study 5a'!$E200</f>
        <v>0</v>
      </c>
      <c r="AA201" s="4"/>
      <c r="AB201" s="27">
        <f>'Study 5b'!$D200</f>
        <v>0</v>
      </c>
      <c r="AC201" s="27">
        <f>'Study 5b'!$E200</f>
        <v>0</v>
      </c>
      <c r="AD201" s="4"/>
      <c r="AE201" s="27">
        <f>'Study 6a'!$D200</f>
        <v>0</v>
      </c>
      <c r="AF201" s="27">
        <f>'Study 6a'!$E200</f>
        <v>0</v>
      </c>
      <c r="AG201" s="4"/>
      <c r="AH201" s="27">
        <f>'Study 6b'!$D200</f>
        <v>0</v>
      </c>
      <c r="AI201" s="27">
        <f>'Study 6b'!$E200</f>
        <v>0</v>
      </c>
      <c r="AJ201" s="4"/>
    </row>
    <row r="202" spans="1:36" x14ac:dyDescent="0.2">
      <c r="A202" s="18" t="s">
        <v>304</v>
      </c>
      <c r="B202" s="1" t="s">
        <v>305</v>
      </c>
      <c r="C202" s="4"/>
      <c r="D202" s="27">
        <f>'Study 2'!$D201</f>
        <v>78688</v>
      </c>
      <c r="E202" s="16">
        <f>'Study 2'!$E201</f>
        <v>0</v>
      </c>
      <c r="F202" s="4"/>
      <c r="G202" s="27">
        <f>'Study 1'!$D201</f>
        <v>118076</v>
      </c>
      <c r="H202" s="27">
        <f>'Study 1'!$E201</f>
        <v>2778</v>
      </c>
      <c r="I202" s="4"/>
      <c r="J202" s="27">
        <f>'Study 1b'!$D201</f>
        <v>98383</v>
      </c>
      <c r="K202" s="27">
        <f>'Study 1b'!$E201</f>
        <v>0</v>
      </c>
      <c r="L202" s="4"/>
      <c r="M202" s="27">
        <f>'Study 3'!$D201</f>
        <v>167701</v>
      </c>
      <c r="N202" s="27">
        <f>'Study 3'!$E201</f>
        <v>40278</v>
      </c>
      <c r="O202" s="4"/>
      <c r="P202" s="27">
        <f>'Study 3b'!$D201</f>
        <v>122110</v>
      </c>
      <c r="Q202" s="27">
        <f>'Study 3b'!$E201</f>
        <v>1430</v>
      </c>
      <c r="R202" s="4"/>
      <c r="S202" s="27">
        <f>'Study 4a'!$D201</f>
        <v>280600</v>
      </c>
      <c r="T202" s="27">
        <f>'Study 4a'!$E201</f>
        <v>126085</v>
      </c>
      <c r="U202" s="4"/>
      <c r="V202" s="27">
        <f>'Study 4b'!$D201</f>
        <v>280600</v>
      </c>
      <c r="W202" s="27">
        <f>'Study 4b'!$E201</f>
        <v>96280</v>
      </c>
      <c r="X202" s="4"/>
      <c r="Y202" s="27">
        <f>'Study 5a'!$D201</f>
        <v>166752</v>
      </c>
      <c r="Z202" s="27">
        <f>'Study 5a'!$E201</f>
        <v>31043</v>
      </c>
      <c r="AA202" s="4"/>
      <c r="AB202" s="27">
        <f>'Study 5b'!$D201</f>
        <v>78796</v>
      </c>
      <c r="AC202" s="27">
        <f>'Study 5b'!$E201</f>
        <v>6907</v>
      </c>
      <c r="AD202" s="4"/>
      <c r="AE202" s="27">
        <f>'Study 6a'!$D201</f>
        <v>138638</v>
      </c>
      <c r="AF202" s="27">
        <f>'Study 6a'!$E201</f>
        <v>12711</v>
      </c>
      <c r="AG202" s="4"/>
      <c r="AH202" s="27">
        <f>'Study 6b'!$D201</f>
        <v>54053</v>
      </c>
      <c r="AI202" s="27">
        <f>'Study 6b'!$E201</f>
        <v>2136</v>
      </c>
      <c r="AJ202" s="4"/>
    </row>
    <row r="203" spans="1:36" x14ac:dyDescent="0.2">
      <c r="A203" s="18" t="s">
        <v>306</v>
      </c>
      <c r="B203" s="1" t="s">
        <v>185</v>
      </c>
      <c r="C203" s="4"/>
      <c r="D203" s="27">
        <f>'Study 2'!$D202</f>
        <v>337338</v>
      </c>
      <c r="E203" s="16">
        <f>'Study 2'!$E202</f>
        <v>0</v>
      </c>
      <c r="F203" s="4"/>
      <c r="G203" s="27">
        <f>'Study 1'!$D202</f>
        <v>313301</v>
      </c>
      <c r="H203" s="27">
        <f>'Study 1'!$E202</f>
        <v>9216</v>
      </c>
      <c r="I203" s="4"/>
      <c r="J203" s="27">
        <f>'Study 1b'!$D202</f>
        <v>326873</v>
      </c>
      <c r="K203" s="27">
        <f>'Study 1b'!$E202</f>
        <v>0</v>
      </c>
      <c r="L203" s="4"/>
      <c r="M203" s="27">
        <f>'Study 3'!$D202</f>
        <v>584011</v>
      </c>
      <c r="N203" s="27">
        <f>'Study 3'!$E202</f>
        <v>164894</v>
      </c>
      <c r="O203" s="4"/>
      <c r="P203" s="27">
        <f>'Study 3b'!$D202</f>
        <v>351658</v>
      </c>
      <c r="Q203" s="27">
        <f>'Study 3b'!$E202</f>
        <v>4787</v>
      </c>
      <c r="R203" s="4"/>
      <c r="S203" s="27">
        <f>'Study 4a'!$D202</f>
        <v>952699</v>
      </c>
      <c r="T203" s="27">
        <f>'Study 4a'!$E202</f>
        <v>465253</v>
      </c>
      <c r="U203" s="4"/>
      <c r="V203" s="27">
        <f>'Study 4b'!$D202</f>
        <v>952699</v>
      </c>
      <c r="W203" s="27">
        <f>'Study 4b'!$E202</f>
        <v>378331</v>
      </c>
      <c r="X203" s="4"/>
      <c r="Y203" s="27">
        <f>'Study 5a'!$D202</f>
        <v>562460</v>
      </c>
      <c r="Z203" s="27">
        <f>'Study 5a'!$E202</f>
        <v>137896</v>
      </c>
      <c r="AA203" s="4"/>
      <c r="AB203" s="27">
        <f>'Study 5b'!$D202</f>
        <v>250723</v>
      </c>
      <c r="AC203" s="27">
        <f>'Study 5b'!$E202</f>
        <v>28956</v>
      </c>
      <c r="AD203" s="4"/>
      <c r="AE203" s="27">
        <f>'Study 6a'!$D202</f>
        <v>507354</v>
      </c>
      <c r="AF203" s="27">
        <f>'Study 6a'!$E202</f>
        <v>55637</v>
      </c>
      <c r="AG203" s="4"/>
      <c r="AH203" s="27">
        <f>'Study 6b'!$D202</f>
        <v>268186</v>
      </c>
      <c r="AI203" s="27">
        <f>'Study 6b'!$E202</f>
        <v>13073</v>
      </c>
      <c r="AJ203" s="4"/>
    </row>
    <row r="204" spans="1:36" x14ac:dyDescent="0.2">
      <c r="A204" s="18"/>
      <c r="B204" s="20" t="s">
        <v>268</v>
      </c>
      <c r="C204" s="4"/>
      <c r="D204" s="28">
        <f>'Study 2'!$D203</f>
        <v>764102</v>
      </c>
      <c r="E204" s="63">
        <f>'Study 2'!$E203</f>
        <v>0</v>
      </c>
      <c r="F204" s="4"/>
      <c r="G204" s="28">
        <f>'Study 1'!$D203</f>
        <v>1092181</v>
      </c>
      <c r="H204" s="29">
        <f>'Study 1'!$E203</f>
        <v>26715</v>
      </c>
      <c r="I204" s="4"/>
      <c r="J204" s="28">
        <f>'Study 1b'!$D203</f>
        <v>763269</v>
      </c>
      <c r="K204" s="29">
        <f>'Study 1b'!$E203</f>
        <v>0</v>
      </c>
      <c r="L204" s="4"/>
      <c r="M204" s="28">
        <f>'Study 3'!$D203</f>
        <v>1903669</v>
      </c>
      <c r="N204" s="29">
        <f>'Study 3'!$E203</f>
        <v>450422</v>
      </c>
      <c r="O204" s="4"/>
      <c r="P204" s="28">
        <f>'Study 3b'!$D203</f>
        <v>1053831</v>
      </c>
      <c r="Q204" s="29">
        <f>'Study 3b'!$E203</f>
        <v>12065</v>
      </c>
      <c r="R204" s="4"/>
      <c r="S204" s="28">
        <f>'Study 4a'!$D203</f>
        <v>2844103</v>
      </c>
      <c r="T204" s="29">
        <f>'Study 4a'!$E203</f>
        <v>1152841</v>
      </c>
      <c r="U204" s="4"/>
      <c r="V204" s="28">
        <f>'Study 4b'!$D203</f>
        <v>2440103</v>
      </c>
      <c r="W204" s="29">
        <f>'Study 4b'!$E203</f>
        <v>811782</v>
      </c>
      <c r="X204" s="4"/>
      <c r="Y204" s="28">
        <f>'Study 5a'!$D203</f>
        <v>1734432</v>
      </c>
      <c r="Z204" s="29">
        <f>'Study 5a'!$E203</f>
        <v>348561</v>
      </c>
      <c r="AA204" s="4"/>
      <c r="AB204" s="28">
        <f>'Study 5b'!$D203</f>
        <v>1302895</v>
      </c>
      <c r="AC204" s="29">
        <f>'Study 5b'!$E203</f>
        <v>139519</v>
      </c>
      <c r="AD204" s="4"/>
      <c r="AE204" s="28">
        <f>'Study 6a'!$D203</f>
        <v>1355778</v>
      </c>
      <c r="AF204" s="29">
        <f>'Study 6a'!$E203</f>
        <v>127610</v>
      </c>
      <c r="AG204" s="4"/>
      <c r="AH204" s="28">
        <f>'Study 6b'!$D203</f>
        <v>1097739</v>
      </c>
      <c r="AI204" s="29">
        <f>'Study 6b'!$E203</f>
        <v>44962</v>
      </c>
      <c r="AJ204" s="4"/>
    </row>
    <row r="205" spans="1:36" x14ac:dyDescent="0.2">
      <c r="A205" s="18"/>
      <c r="C205" s="4"/>
      <c r="D205" s="27"/>
      <c r="E205" s="16"/>
      <c r="F205" s="4"/>
      <c r="G205" s="27"/>
      <c r="H205" s="27"/>
      <c r="I205" s="4"/>
      <c r="J205" s="27"/>
      <c r="K205" s="27"/>
      <c r="L205" s="4"/>
      <c r="M205" s="27"/>
      <c r="N205" s="27"/>
      <c r="O205" s="4"/>
      <c r="P205" s="27"/>
      <c r="Q205" s="27"/>
      <c r="R205" s="4"/>
      <c r="S205" s="27"/>
      <c r="T205" s="27"/>
      <c r="U205" s="4"/>
      <c r="V205" s="27"/>
      <c r="W205" s="27"/>
      <c r="X205" s="4"/>
      <c r="Y205" s="27"/>
      <c r="Z205" s="27"/>
      <c r="AA205" s="4"/>
      <c r="AB205" s="27"/>
      <c r="AC205" s="27"/>
      <c r="AD205" s="4"/>
      <c r="AE205" s="27"/>
      <c r="AF205" s="27"/>
      <c r="AG205" s="4"/>
      <c r="AH205" s="27"/>
      <c r="AI205" s="27"/>
      <c r="AJ205" s="4"/>
    </row>
    <row r="206" spans="1:36" x14ac:dyDescent="0.2">
      <c r="A206" s="18"/>
      <c r="B206" s="19" t="s">
        <v>307</v>
      </c>
      <c r="C206" s="4"/>
      <c r="D206" s="27">
        <f>'Study 2'!$D205</f>
        <v>4315713</v>
      </c>
      <c r="E206" s="16">
        <f>'Study 2'!$E205</f>
        <v>0</v>
      </c>
      <c r="F206" s="4"/>
      <c r="G206" s="27">
        <f>'Study 1'!$D205</f>
        <v>4338994</v>
      </c>
      <c r="H206" s="27">
        <f>'Study 1'!$E205</f>
        <v>53112</v>
      </c>
      <c r="I206" s="4"/>
      <c r="J206" s="27">
        <f>'Study 1b'!$D205</f>
        <v>4342263</v>
      </c>
      <c r="K206" s="27">
        <f>'Study 1b'!$E205</f>
        <v>0</v>
      </c>
      <c r="L206" s="4"/>
      <c r="M206" s="27">
        <f>'Study 3'!$D205</f>
        <v>4313084</v>
      </c>
      <c r="N206" s="27">
        <f>'Study 3'!$E205</f>
        <v>411214</v>
      </c>
      <c r="O206" s="4"/>
      <c r="P206" s="27">
        <f>'Study 3b'!$D205</f>
        <v>4280142</v>
      </c>
      <c r="Q206" s="27">
        <f>'Study 3b'!$E205</f>
        <v>23430</v>
      </c>
      <c r="R206" s="4"/>
      <c r="S206" s="27">
        <f>'Study 4a'!$D205</f>
        <v>4338994</v>
      </c>
      <c r="T206" s="27">
        <f>'Study 4a'!$E205</f>
        <v>638024</v>
      </c>
      <c r="U206" s="4"/>
      <c r="V206" s="27">
        <f>'Study 4b'!$D205</f>
        <v>4338994</v>
      </c>
      <c r="W206" s="27">
        <f>'Study 4b'!$E205</f>
        <v>551908</v>
      </c>
      <c r="X206" s="4"/>
      <c r="Y206" s="27">
        <f>'Study 5a'!$D205</f>
        <v>4303437</v>
      </c>
      <c r="Z206" s="27">
        <f>'Study 5a'!$E205</f>
        <v>388148</v>
      </c>
      <c r="AA206" s="4"/>
      <c r="AB206" s="27">
        <f>'Study 5b'!$D205</f>
        <v>4303437</v>
      </c>
      <c r="AC206" s="27">
        <f>'Study 5b'!$E205</f>
        <v>199302</v>
      </c>
      <c r="AD206" s="4"/>
      <c r="AE206" s="27">
        <f>'Study 6a'!$D205</f>
        <v>4303437</v>
      </c>
      <c r="AF206" s="27">
        <f>'Study 6a'!$E205</f>
        <v>181887</v>
      </c>
      <c r="AG206" s="4"/>
      <c r="AH206" s="27">
        <f>'Study 6b'!$D205</f>
        <v>4303437</v>
      </c>
      <c r="AI206" s="27">
        <f>'Study 6b'!$E205</f>
        <v>86424</v>
      </c>
      <c r="AJ206" s="4"/>
    </row>
    <row r="207" spans="1:36" x14ac:dyDescent="0.2">
      <c r="A207" s="18"/>
      <c r="B207" s="19" t="s">
        <v>308</v>
      </c>
      <c r="C207" s="4"/>
      <c r="D207" s="27">
        <f>'Study 2'!$D206</f>
        <v>788039</v>
      </c>
      <c r="E207" s="16">
        <f>'Study 2'!$E206</f>
        <v>0</v>
      </c>
      <c r="F207" s="4"/>
      <c r="G207" s="27">
        <f>'Study 1'!$D206</f>
        <v>1127160</v>
      </c>
      <c r="H207" s="27">
        <f>'Study 1'!$E206</f>
        <v>26778</v>
      </c>
      <c r="I207" s="4"/>
      <c r="J207" s="27">
        <f>'Study 1b'!$D206</f>
        <v>790830</v>
      </c>
      <c r="K207" s="27">
        <f>'Study 1b'!$E206</f>
        <v>0</v>
      </c>
      <c r="L207" s="4"/>
      <c r="M207" s="27">
        <f>'Study 3'!$D206</f>
        <v>1948658</v>
      </c>
      <c r="N207" s="27">
        <f>'Study 3'!$E206</f>
        <v>450422</v>
      </c>
      <c r="O207" s="4"/>
      <c r="P207" s="27">
        <f>'Study 3b'!$D206</f>
        <v>1085026</v>
      </c>
      <c r="Q207" s="27">
        <f>'Study 3b'!$E206</f>
        <v>12065</v>
      </c>
      <c r="R207" s="4"/>
      <c r="S207" s="27">
        <f>'Study 4a'!$D206</f>
        <v>2899322</v>
      </c>
      <c r="T207" s="27">
        <f>'Study 4a'!$E206</f>
        <v>1153256</v>
      </c>
      <c r="U207" s="4"/>
      <c r="V207" s="27">
        <f>'Study 4b'!$D206</f>
        <v>2487085</v>
      </c>
      <c r="W207" s="27">
        <f>'Study 4b'!$E206</f>
        <v>812197</v>
      </c>
      <c r="X207" s="4"/>
      <c r="Y207" s="27">
        <f>'Study 5a'!$D206</f>
        <v>1779348</v>
      </c>
      <c r="Z207" s="27">
        <f>'Study 5a'!$E206</f>
        <v>348561</v>
      </c>
      <c r="AA207" s="4"/>
      <c r="AB207" s="27">
        <f>'Study 5b'!$D206</f>
        <v>1328846</v>
      </c>
      <c r="AC207" s="27">
        <f>'Study 5b'!$E206</f>
        <v>139519</v>
      </c>
      <c r="AD207" s="4"/>
      <c r="AE207" s="27">
        <f>'Study 6a'!$D206</f>
        <v>1397681</v>
      </c>
      <c r="AF207" s="27">
        <f>'Study 6a'!$E206</f>
        <v>127610</v>
      </c>
      <c r="AG207" s="4"/>
      <c r="AH207" s="27">
        <f>'Study 6b'!$D206</f>
        <v>1122490</v>
      </c>
      <c r="AI207" s="27">
        <f>'Study 6b'!$E206</f>
        <v>44962</v>
      </c>
      <c r="AJ207" s="4"/>
    </row>
    <row r="208" spans="1:36" x14ac:dyDescent="0.2">
      <c r="A208" s="18"/>
      <c r="C208" s="4"/>
      <c r="D208" s="27"/>
      <c r="E208" s="16"/>
      <c r="F208" s="4"/>
      <c r="G208" s="27"/>
      <c r="H208" s="27"/>
      <c r="I208" s="4"/>
      <c r="J208" s="27"/>
      <c r="K208" s="27"/>
      <c r="L208" s="4"/>
      <c r="M208" s="27"/>
      <c r="N208" s="27"/>
      <c r="O208" s="4"/>
      <c r="P208" s="27"/>
      <c r="Q208" s="27"/>
      <c r="R208" s="4"/>
      <c r="S208" s="27"/>
      <c r="T208" s="27"/>
      <c r="U208" s="4"/>
      <c r="V208" s="27"/>
      <c r="W208" s="27"/>
      <c r="X208" s="4"/>
      <c r="Y208" s="27"/>
      <c r="Z208" s="27"/>
      <c r="AA208" s="4"/>
      <c r="AB208" s="27"/>
      <c r="AC208" s="27"/>
      <c r="AD208" s="4"/>
      <c r="AE208" s="27"/>
      <c r="AF208" s="27"/>
      <c r="AG208" s="4"/>
      <c r="AH208" s="27"/>
      <c r="AI208" s="27"/>
      <c r="AJ208" s="4"/>
    </row>
    <row r="209" spans="1:36" x14ac:dyDescent="0.2">
      <c r="A209" s="18"/>
      <c r="B209" s="19" t="s">
        <v>1</v>
      </c>
      <c r="C209" s="4"/>
      <c r="D209" s="27">
        <f>'Study 2'!$D208</f>
        <v>5103752</v>
      </c>
      <c r="E209" s="16">
        <f>'Study 2'!$E208</f>
        <v>0</v>
      </c>
      <c r="F209" s="4"/>
      <c r="G209" s="27">
        <f>'Study 1'!$D208</f>
        <v>5466154</v>
      </c>
      <c r="H209" s="27">
        <f>'Study 1'!$E208</f>
        <v>79890</v>
      </c>
      <c r="I209" s="4"/>
      <c r="J209" s="27">
        <f>'Study 1b'!$D208</f>
        <v>5133093</v>
      </c>
      <c r="K209" s="27">
        <f>'Study 1b'!$E208</f>
        <v>0</v>
      </c>
      <c r="L209" s="4"/>
      <c r="M209" s="27">
        <f>'Study 3'!$D208</f>
        <v>6261742</v>
      </c>
      <c r="N209" s="27">
        <f>'Study 3'!$E208</f>
        <v>861636</v>
      </c>
      <c r="O209" s="4"/>
      <c r="P209" s="27">
        <f>'Study 3b'!$D208</f>
        <v>5365168</v>
      </c>
      <c r="Q209" s="27">
        <f>'Study 3b'!$E208</f>
        <v>35495</v>
      </c>
      <c r="R209" s="4"/>
      <c r="S209" s="27">
        <f>'Study 4a'!$D208</f>
        <v>7238316</v>
      </c>
      <c r="T209" s="27">
        <f>'Study 4a'!$E208</f>
        <v>1791280</v>
      </c>
      <c r="U209" s="4"/>
      <c r="V209" s="27">
        <f>'Study 4b'!$D208</f>
        <v>6826079</v>
      </c>
      <c r="W209" s="27">
        <f>'Study 4b'!$E208</f>
        <v>1364105</v>
      </c>
      <c r="X209" s="4"/>
      <c r="Y209" s="27">
        <f>'Study 5a'!$D208</f>
        <v>6082785</v>
      </c>
      <c r="Z209" s="27">
        <f>'Study 5a'!$E208</f>
        <v>736709</v>
      </c>
      <c r="AA209" s="4"/>
      <c r="AB209" s="27">
        <f>'Study 5b'!$D208</f>
        <v>5632283</v>
      </c>
      <c r="AC209" s="27">
        <f>'Study 5b'!$E208</f>
        <v>338821</v>
      </c>
      <c r="AD209" s="4"/>
      <c r="AE209" s="27">
        <f>'Study 6a'!$D208</f>
        <v>5701118</v>
      </c>
      <c r="AF209" s="27">
        <f>'Study 6a'!$E208</f>
        <v>309497</v>
      </c>
      <c r="AG209" s="4"/>
      <c r="AH209" s="27">
        <f>'Study 6b'!$D208</f>
        <v>5425927</v>
      </c>
      <c r="AI209" s="27">
        <f>'Study 6b'!$E208</f>
        <v>131386</v>
      </c>
      <c r="AJ209" s="4"/>
    </row>
    <row r="210" spans="1:36" x14ac:dyDescent="0.2">
      <c r="A210" s="18"/>
      <c r="C210" s="4"/>
      <c r="D210" s="27"/>
      <c r="E210" s="16"/>
      <c r="F210" s="4"/>
      <c r="G210" s="27"/>
      <c r="H210" s="27"/>
      <c r="I210" s="4"/>
      <c r="J210" s="27"/>
      <c r="K210" s="27"/>
      <c r="L210" s="4"/>
      <c r="M210" s="27"/>
      <c r="N210" s="27"/>
      <c r="O210" s="4"/>
      <c r="P210" s="27"/>
      <c r="Q210" s="27"/>
      <c r="R210" s="4"/>
      <c r="S210" s="27"/>
      <c r="T210" s="27"/>
      <c r="U210" s="4"/>
      <c r="V210" s="27"/>
      <c r="W210" s="27"/>
      <c r="X210" s="4"/>
      <c r="Y210" s="27"/>
      <c r="Z210" s="27"/>
      <c r="AA210" s="4"/>
      <c r="AB210" s="27"/>
      <c r="AC210" s="27"/>
      <c r="AD210" s="4"/>
      <c r="AE210" s="27"/>
      <c r="AF210" s="27"/>
      <c r="AG210" s="4"/>
      <c r="AH210" s="27"/>
      <c r="AI210" s="27"/>
      <c r="AJ210" s="4"/>
    </row>
    <row r="211" spans="1:36" x14ac:dyDescent="0.2">
      <c r="B211" s="19" t="s">
        <v>309</v>
      </c>
      <c r="C211" s="4"/>
      <c r="D211" s="27">
        <f>'Study 2'!$D210</f>
        <v>0</v>
      </c>
      <c r="E211" s="16">
        <f>'Study 2'!$E210</f>
        <v>0</v>
      </c>
      <c r="F211" s="4"/>
      <c r="G211" s="27">
        <f>'Study 1'!$D210</f>
        <v>0</v>
      </c>
      <c r="H211" s="27">
        <f>'Study 1'!$E210</f>
        <v>0</v>
      </c>
      <c r="I211" s="4"/>
      <c r="J211" s="27">
        <f>'Study 1b'!$D210</f>
        <v>0</v>
      </c>
      <c r="K211" s="27">
        <f>'Study 1b'!$E210</f>
        <v>0</v>
      </c>
      <c r="L211" s="4"/>
      <c r="M211" s="27">
        <f>'Study 3'!$D210</f>
        <v>0</v>
      </c>
      <c r="N211" s="27">
        <f>'Study 3'!$E210</f>
        <v>0</v>
      </c>
      <c r="O211" s="4"/>
      <c r="P211" s="27">
        <f>'Study 3b'!$D210</f>
        <v>0</v>
      </c>
      <c r="Q211" s="27">
        <f>'Study 3b'!$E210</f>
        <v>0</v>
      </c>
      <c r="R211" s="4"/>
      <c r="S211" s="27">
        <f>'Study 4a'!$D210</f>
        <v>0</v>
      </c>
      <c r="T211" s="27">
        <f>'Study 4a'!$E210</f>
        <v>0</v>
      </c>
      <c r="U211" s="4"/>
      <c r="V211" s="27">
        <f>'Study 4b'!$D210</f>
        <v>0</v>
      </c>
      <c r="W211" s="27">
        <f>'Study 4b'!$E210</f>
        <v>0</v>
      </c>
      <c r="X211" s="4"/>
      <c r="Y211" s="27">
        <f>'Study 5a'!$D210</f>
        <v>0</v>
      </c>
      <c r="Z211" s="27">
        <f>'Study 5a'!$E210</f>
        <v>0</v>
      </c>
      <c r="AA211" s="4"/>
      <c r="AB211" s="27">
        <f>'Study 5b'!$D210</f>
        <v>0</v>
      </c>
      <c r="AC211" s="27">
        <f>'Study 5b'!$E210</f>
        <v>0</v>
      </c>
      <c r="AD211" s="4"/>
      <c r="AE211" s="27">
        <f>'Study 6a'!$D210</f>
        <v>0</v>
      </c>
      <c r="AF211" s="27">
        <f>'Study 6a'!$E210</f>
        <v>0</v>
      </c>
      <c r="AG211" s="4"/>
      <c r="AH211" s="27">
        <f>'Study 6b'!$D210</f>
        <v>0</v>
      </c>
      <c r="AI211" s="27">
        <f>'Study 6b'!$E210</f>
        <v>0</v>
      </c>
      <c r="AJ211" s="4"/>
    </row>
    <row r="212" spans="1:36" x14ac:dyDescent="0.2">
      <c r="C212" s="4"/>
    </row>
    <row r="213" spans="1:36" x14ac:dyDescent="0.2">
      <c r="C213" s="4"/>
    </row>
    <row r="214" spans="1:36" x14ac:dyDescent="0.2">
      <c r="C214" s="4"/>
    </row>
    <row r="215" spans="1:36" x14ac:dyDescent="0.2">
      <c r="C215" s="4"/>
    </row>
    <row r="216" spans="1:36" x14ac:dyDescent="0.2">
      <c r="C216" s="4"/>
    </row>
    <row r="217" spans="1:36" s="17" customFormat="1" x14ac:dyDescent="0.2">
      <c r="A217" s="9" t="s">
        <v>517</v>
      </c>
      <c r="B217" s="11"/>
      <c r="C217" s="13"/>
      <c r="D217" s="12"/>
      <c r="E217" s="11"/>
      <c r="F217" s="61"/>
      <c r="G217" s="12"/>
      <c r="H217" s="11"/>
      <c r="I217" s="61"/>
      <c r="J217" s="12"/>
      <c r="K217" s="11"/>
      <c r="L217" s="61"/>
      <c r="M217" s="12"/>
      <c r="N217" s="11"/>
      <c r="O217" s="61"/>
      <c r="P217" s="12"/>
      <c r="Q217" s="11"/>
      <c r="R217" s="61"/>
      <c r="S217" s="12"/>
      <c r="T217" s="11"/>
      <c r="U217" s="61"/>
      <c r="V217" s="12"/>
      <c r="W217" s="11"/>
      <c r="X217" s="61"/>
      <c r="Y217" s="12"/>
      <c r="Z217" s="11"/>
      <c r="AA217" s="61"/>
      <c r="AB217" s="12"/>
      <c r="AC217" s="11"/>
      <c r="AD217" s="61"/>
      <c r="AE217" s="12"/>
      <c r="AF217" s="11"/>
      <c r="AG217" s="61"/>
      <c r="AH217" s="12"/>
      <c r="AI217" s="11"/>
      <c r="AJ217" s="61"/>
    </row>
    <row r="218" spans="1:36" x14ac:dyDescent="0.2">
      <c r="B218" s="1" t="s">
        <v>38</v>
      </c>
      <c r="C218" s="4"/>
      <c r="D218" s="26">
        <f>SUMIF($B$15:$B$203,$B218,D$15:D$203)</f>
        <v>2016</v>
      </c>
      <c r="E218" s="26">
        <f>SUMIF($B$15:$B$203,$B218,E$15:E$203)</f>
        <v>0</v>
      </c>
      <c r="G218" s="26">
        <f>SUMIF($B$15:$B$203,$B218,G$15:G$203)</f>
        <v>2016</v>
      </c>
      <c r="H218" s="26">
        <f>SUMIF($B$15:$B$203,$B218,H$15:H$203)</f>
        <v>61</v>
      </c>
      <c r="J218" s="26">
        <f>SUMIF($B$15:$B$203,$B218,J$15:J$203)</f>
        <v>2016</v>
      </c>
      <c r="K218" s="26">
        <f>SUMIF($B$15:$B$203,$B218,K$15:K$203)</f>
        <v>0</v>
      </c>
      <c r="M218" s="26">
        <f t="shared" ref="M218:N233" si="3">SUMIF($B$15:$B$203,$B218,M$15:M$203)</f>
        <v>2016</v>
      </c>
      <c r="N218" s="26">
        <f t="shared" si="3"/>
        <v>523</v>
      </c>
      <c r="P218" s="26">
        <f t="shared" ref="P218:Q233" si="4">SUMIF($B$15:$B$203,$B218,P$15:P$203)</f>
        <v>2016</v>
      </c>
      <c r="Q218" s="26">
        <f t="shared" si="4"/>
        <v>29</v>
      </c>
      <c r="S218" s="26">
        <f t="shared" ref="S218:T233" si="5">SUMIF($B$15:$B$203,$B218,S$15:S$203)</f>
        <v>2016</v>
      </c>
      <c r="T218" s="26">
        <f t="shared" si="5"/>
        <v>856</v>
      </c>
      <c r="V218" s="26">
        <f t="shared" ref="V218:AI233" si="6">SUMIF($B$15:$B$203,$B218,V$15:V$203)</f>
        <v>2016</v>
      </c>
      <c r="W218" s="26">
        <f t="shared" si="6"/>
        <v>733</v>
      </c>
      <c r="Y218" s="26">
        <f t="shared" si="6"/>
        <v>2016</v>
      </c>
      <c r="Z218" s="26">
        <f t="shared" si="6"/>
        <v>468</v>
      </c>
      <c r="AB218" s="26">
        <f t="shared" si="6"/>
        <v>2016</v>
      </c>
      <c r="AC218" s="26">
        <f t="shared" si="6"/>
        <v>206</v>
      </c>
      <c r="AE218" s="26">
        <f t="shared" si="6"/>
        <v>2016</v>
      </c>
      <c r="AF218" s="26">
        <f t="shared" si="6"/>
        <v>221</v>
      </c>
      <c r="AH218" s="26">
        <f t="shared" si="6"/>
        <v>2016</v>
      </c>
      <c r="AI218" s="26">
        <f t="shared" si="6"/>
        <v>101</v>
      </c>
    </row>
    <row r="219" spans="1:36" x14ac:dyDescent="0.2">
      <c r="B219" s="1" t="s">
        <v>40</v>
      </c>
      <c r="C219" s="4"/>
      <c r="D219" s="26">
        <f t="shared" ref="D219:H282" si="7">SUMIF($B$15:$B$203,$B219,D$15:D$203)</f>
        <v>11418</v>
      </c>
      <c r="E219" s="26">
        <f t="shared" si="7"/>
        <v>0</v>
      </c>
      <c r="G219" s="26">
        <f t="shared" si="7"/>
        <v>11418</v>
      </c>
      <c r="H219" s="26">
        <f t="shared" si="7"/>
        <v>0</v>
      </c>
      <c r="J219" s="26">
        <f t="shared" ref="J219:K282" si="8">SUMIF($B$15:$B$203,$B219,J$15:J$203)</f>
        <v>11418</v>
      </c>
      <c r="K219" s="26">
        <f t="shared" si="8"/>
        <v>0</v>
      </c>
      <c r="M219" s="26">
        <f t="shared" si="3"/>
        <v>11418</v>
      </c>
      <c r="N219" s="26">
        <f t="shared" si="3"/>
        <v>0</v>
      </c>
      <c r="P219" s="26">
        <f t="shared" si="4"/>
        <v>11418</v>
      </c>
      <c r="Q219" s="26">
        <f t="shared" si="4"/>
        <v>0</v>
      </c>
      <c r="S219" s="26">
        <f t="shared" si="5"/>
        <v>11418</v>
      </c>
      <c r="T219" s="26">
        <f t="shared" si="5"/>
        <v>0</v>
      </c>
      <c r="V219" s="26">
        <f t="shared" si="6"/>
        <v>11418</v>
      </c>
      <c r="W219" s="26">
        <f t="shared" si="6"/>
        <v>0</v>
      </c>
      <c r="Y219" s="26">
        <f t="shared" si="6"/>
        <v>11418</v>
      </c>
      <c r="Z219" s="26">
        <f t="shared" si="6"/>
        <v>0</v>
      </c>
      <c r="AB219" s="26">
        <f t="shared" si="6"/>
        <v>11418</v>
      </c>
      <c r="AC219" s="26">
        <f t="shared" si="6"/>
        <v>0</v>
      </c>
      <c r="AE219" s="26">
        <f t="shared" si="6"/>
        <v>11418</v>
      </c>
      <c r="AF219" s="26">
        <f t="shared" si="6"/>
        <v>0</v>
      </c>
      <c r="AH219" s="26">
        <f t="shared" si="6"/>
        <v>11418</v>
      </c>
      <c r="AI219" s="26">
        <f t="shared" si="6"/>
        <v>0</v>
      </c>
    </row>
    <row r="220" spans="1:36" x14ac:dyDescent="0.2">
      <c r="B220" s="1" t="s">
        <v>42</v>
      </c>
      <c r="C220" s="4"/>
      <c r="D220" s="26">
        <f t="shared" si="7"/>
        <v>20460</v>
      </c>
      <c r="E220" s="26">
        <f t="shared" si="7"/>
        <v>0</v>
      </c>
      <c r="G220" s="26">
        <f t="shared" si="7"/>
        <v>20460</v>
      </c>
      <c r="H220" s="26">
        <f t="shared" si="7"/>
        <v>0</v>
      </c>
      <c r="J220" s="26">
        <f t="shared" si="8"/>
        <v>20460</v>
      </c>
      <c r="K220" s="26">
        <f t="shared" si="8"/>
        <v>0</v>
      </c>
      <c r="M220" s="26">
        <f t="shared" si="3"/>
        <v>20460</v>
      </c>
      <c r="N220" s="26">
        <f t="shared" si="3"/>
        <v>0</v>
      </c>
      <c r="P220" s="26">
        <f t="shared" si="4"/>
        <v>20460</v>
      </c>
      <c r="Q220" s="26">
        <f t="shared" si="4"/>
        <v>0</v>
      </c>
      <c r="S220" s="26">
        <f t="shared" si="5"/>
        <v>20460</v>
      </c>
      <c r="T220" s="26">
        <f t="shared" si="5"/>
        <v>0</v>
      </c>
      <c r="V220" s="26">
        <f t="shared" si="6"/>
        <v>20460</v>
      </c>
      <c r="W220" s="26">
        <f t="shared" si="6"/>
        <v>0</v>
      </c>
      <c r="Y220" s="26">
        <f t="shared" si="6"/>
        <v>20460</v>
      </c>
      <c r="Z220" s="26">
        <f t="shared" si="6"/>
        <v>0</v>
      </c>
      <c r="AB220" s="26">
        <f t="shared" si="6"/>
        <v>20460</v>
      </c>
      <c r="AC220" s="26">
        <f t="shared" si="6"/>
        <v>0</v>
      </c>
      <c r="AE220" s="26">
        <f t="shared" si="6"/>
        <v>20460</v>
      </c>
      <c r="AF220" s="26">
        <f t="shared" si="6"/>
        <v>0</v>
      </c>
      <c r="AH220" s="26">
        <f t="shared" si="6"/>
        <v>20460</v>
      </c>
      <c r="AI220" s="26">
        <f t="shared" si="6"/>
        <v>0</v>
      </c>
    </row>
    <row r="221" spans="1:36" x14ac:dyDescent="0.2">
      <c r="B221" s="1" t="s">
        <v>45</v>
      </c>
      <c r="C221" s="4"/>
      <c r="D221" s="26">
        <f t="shared" si="7"/>
        <v>11418</v>
      </c>
      <c r="E221" s="26">
        <f t="shared" si="7"/>
        <v>0</v>
      </c>
      <c r="G221" s="26">
        <f t="shared" si="7"/>
        <v>11418</v>
      </c>
      <c r="H221" s="26">
        <f t="shared" si="7"/>
        <v>0</v>
      </c>
      <c r="J221" s="26">
        <f t="shared" si="8"/>
        <v>11418</v>
      </c>
      <c r="K221" s="26">
        <f t="shared" si="8"/>
        <v>0</v>
      </c>
      <c r="M221" s="26">
        <f t="shared" si="3"/>
        <v>11418</v>
      </c>
      <c r="N221" s="26">
        <f t="shared" si="3"/>
        <v>0</v>
      </c>
      <c r="P221" s="26">
        <f t="shared" si="4"/>
        <v>11418</v>
      </c>
      <c r="Q221" s="26">
        <f t="shared" si="4"/>
        <v>0</v>
      </c>
      <c r="S221" s="26">
        <f t="shared" si="5"/>
        <v>11418</v>
      </c>
      <c r="T221" s="26">
        <f t="shared" si="5"/>
        <v>0</v>
      </c>
      <c r="V221" s="26">
        <f t="shared" si="6"/>
        <v>11418</v>
      </c>
      <c r="W221" s="26">
        <f t="shared" si="6"/>
        <v>0</v>
      </c>
      <c r="Y221" s="26">
        <f t="shared" si="6"/>
        <v>11418</v>
      </c>
      <c r="Z221" s="26">
        <f t="shared" si="6"/>
        <v>0</v>
      </c>
      <c r="AB221" s="26">
        <f t="shared" si="6"/>
        <v>11418</v>
      </c>
      <c r="AC221" s="26">
        <f t="shared" si="6"/>
        <v>0</v>
      </c>
      <c r="AE221" s="26">
        <f t="shared" si="6"/>
        <v>11418</v>
      </c>
      <c r="AF221" s="26">
        <f t="shared" si="6"/>
        <v>0</v>
      </c>
      <c r="AH221" s="26">
        <f t="shared" si="6"/>
        <v>11418</v>
      </c>
      <c r="AI221" s="26">
        <f t="shared" si="6"/>
        <v>0</v>
      </c>
    </row>
    <row r="222" spans="1:36" x14ac:dyDescent="0.2">
      <c r="B222" s="1" t="s">
        <v>47</v>
      </c>
      <c r="C222" s="4"/>
      <c r="D222" s="26">
        <f t="shared" si="7"/>
        <v>18806</v>
      </c>
      <c r="E222" s="26">
        <f t="shared" si="7"/>
        <v>0</v>
      </c>
      <c r="G222" s="26">
        <f t="shared" si="7"/>
        <v>18806</v>
      </c>
      <c r="H222" s="26">
        <f t="shared" si="7"/>
        <v>0</v>
      </c>
      <c r="J222" s="26">
        <f t="shared" si="8"/>
        <v>18806</v>
      </c>
      <c r="K222" s="26">
        <f t="shared" si="8"/>
        <v>0</v>
      </c>
      <c r="M222" s="26">
        <f t="shared" si="3"/>
        <v>18806</v>
      </c>
      <c r="N222" s="26">
        <f t="shared" si="3"/>
        <v>0</v>
      </c>
      <c r="P222" s="26">
        <f t="shared" si="4"/>
        <v>18806</v>
      </c>
      <c r="Q222" s="26">
        <f t="shared" si="4"/>
        <v>0</v>
      </c>
      <c r="S222" s="26">
        <f t="shared" si="5"/>
        <v>18806</v>
      </c>
      <c r="T222" s="26">
        <f t="shared" si="5"/>
        <v>0</v>
      </c>
      <c r="V222" s="26">
        <f t="shared" si="6"/>
        <v>18806</v>
      </c>
      <c r="W222" s="26">
        <f t="shared" si="6"/>
        <v>0</v>
      </c>
      <c r="Y222" s="26">
        <f t="shared" si="6"/>
        <v>18806</v>
      </c>
      <c r="Z222" s="26">
        <f t="shared" si="6"/>
        <v>0</v>
      </c>
      <c r="AB222" s="26">
        <f t="shared" si="6"/>
        <v>18806</v>
      </c>
      <c r="AC222" s="26">
        <f t="shared" si="6"/>
        <v>0</v>
      </c>
      <c r="AE222" s="26">
        <f t="shared" si="6"/>
        <v>18806</v>
      </c>
      <c r="AF222" s="26">
        <f t="shared" si="6"/>
        <v>0</v>
      </c>
      <c r="AH222" s="26">
        <f t="shared" si="6"/>
        <v>18806</v>
      </c>
      <c r="AI222" s="26">
        <f t="shared" si="6"/>
        <v>0</v>
      </c>
    </row>
    <row r="223" spans="1:36" x14ac:dyDescent="0.2">
      <c r="B223" s="1" t="s">
        <v>218</v>
      </c>
      <c r="C223" s="4"/>
      <c r="D223" s="26">
        <f t="shared" si="7"/>
        <v>2129</v>
      </c>
      <c r="E223" s="26">
        <f t="shared" si="7"/>
        <v>0</v>
      </c>
      <c r="G223" s="26">
        <f t="shared" si="7"/>
        <v>1951</v>
      </c>
      <c r="H223" s="26">
        <f t="shared" si="7"/>
        <v>0</v>
      </c>
      <c r="J223" s="26">
        <f t="shared" si="8"/>
        <v>1431</v>
      </c>
      <c r="K223" s="26">
        <f t="shared" si="8"/>
        <v>0</v>
      </c>
      <c r="M223" s="26">
        <f t="shared" si="3"/>
        <v>1795</v>
      </c>
      <c r="N223" s="26">
        <f t="shared" si="3"/>
        <v>0</v>
      </c>
      <c r="P223" s="26">
        <f t="shared" si="4"/>
        <v>1436</v>
      </c>
      <c r="Q223" s="26">
        <f t="shared" si="4"/>
        <v>0</v>
      </c>
      <c r="S223" s="26">
        <f t="shared" si="5"/>
        <v>5000</v>
      </c>
      <c r="T223" s="26">
        <f t="shared" si="5"/>
        <v>0</v>
      </c>
      <c r="V223" s="26">
        <f t="shared" si="6"/>
        <v>5000</v>
      </c>
      <c r="W223" s="26">
        <f t="shared" si="6"/>
        <v>0</v>
      </c>
      <c r="Y223" s="26">
        <f t="shared" si="6"/>
        <v>1795</v>
      </c>
      <c r="Z223" s="26">
        <f t="shared" si="6"/>
        <v>0</v>
      </c>
      <c r="AB223" s="26">
        <f t="shared" si="6"/>
        <v>1789</v>
      </c>
      <c r="AC223" s="26">
        <f t="shared" si="6"/>
        <v>0</v>
      </c>
      <c r="AE223" s="26">
        <f t="shared" si="6"/>
        <v>1826</v>
      </c>
      <c r="AF223" s="26">
        <f t="shared" si="6"/>
        <v>0</v>
      </c>
      <c r="AH223" s="26">
        <f t="shared" si="6"/>
        <v>1974</v>
      </c>
      <c r="AI223" s="26">
        <f t="shared" si="6"/>
        <v>0</v>
      </c>
    </row>
    <row r="224" spans="1:36" x14ac:dyDescent="0.2">
      <c r="B224" s="1" t="s">
        <v>271</v>
      </c>
      <c r="C224" s="4"/>
      <c r="D224" s="26">
        <f t="shared" si="7"/>
        <v>17880</v>
      </c>
      <c r="E224" s="26">
        <f t="shared" si="7"/>
        <v>0</v>
      </c>
      <c r="G224" s="26">
        <f t="shared" si="7"/>
        <v>21973</v>
      </c>
      <c r="H224" s="26">
        <f t="shared" si="7"/>
        <v>647</v>
      </c>
      <c r="J224" s="26">
        <f t="shared" si="8"/>
        <v>11057</v>
      </c>
      <c r="K224" s="26">
        <f t="shared" si="8"/>
        <v>0</v>
      </c>
      <c r="M224" s="26">
        <f t="shared" si="3"/>
        <v>46590</v>
      </c>
      <c r="N224" s="26">
        <f t="shared" si="3"/>
        <v>13041</v>
      </c>
      <c r="P224" s="26">
        <f t="shared" si="4"/>
        <v>25676</v>
      </c>
      <c r="Q224" s="26">
        <f t="shared" si="4"/>
        <v>349</v>
      </c>
      <c r="S224" s="26">
        <f t="shared" si="5"/>
        <v>46590</v>
      </c>
      <c r="T224" s="26">
        <f t="shared" si="5"/>
        <v>22786</v>
      </c>
      <c r="V224" s="26">
        <f t="shared" si="6"/>
        <v>46590</v>
      </c>
      <c r="W224" s="26">
        <f t="shared" si="6"/>
        <v>18521</v>
      </c>
      <c r="Y224" s="26">
        <f t="shared" si="6"/>
        <v>46590</v>
      </c>
      <c r="Z224" s="26">
        <f t="shared" si="6"/>
        <v>11436</v>
      </c>
      <c r="AB224" s="26">
        <f t="shared" si="6"/>
        <v>41210</v>
      </c>
      <c r="AC224" s="26">
        <f t="shared" si="6"/>
        <v>4271</v>
      </c>
      <c r="AE224" s="26">
        <f t="shared" si="6"/>
        <v>18384</v>
      </c>
      <c r="AF224" s="26">
        <f t="shared" si="6"/>
        <v>2017</v>
      </c>
      <c r="AH224" s="26">
        <f t="shared" si="6"/>
        <v>29798</v>
      </c>
      <c r="AI224" s="26">
        <f t="shared" si="6"/>
        <v>1452</v>
      </c>
    </row>
    <row r="225" spans="2:35" x14ac:dyDescent="0.2">
      <c r="B225" s="1" t="s">
        <v>273</v>
      </c>
      <c r="C225" s="4"/>
      <c r="D225" s="26">
        <f t="shared" si="7"/>
        <v>66042</v>
      </c>
      <c r="E225" s="26">
        <f t="shared" si="7"/>
        <v>0</v>
      </c>
      <c r="G225" s="26">
        <f t="shared" si="7"/>
        <v>141803</v>
      </c>
      <c r="H225" s="26">
        <f t="shared" si="7"/>
        <v>4170</v>
      </c>
      <c r="J225" s="26">
        <f t="shared" si="8"/>
        <v>58271</v>
      </c>
      <c r="K225" s="26">
        <f t="shared" si="8"/>
        <v>0</v>
      </c>
      <c r="M225" s="26">
        <f t="shared" si="3"/>
        <v>269427</v>
      </c>
      <c r="N225" s="26">
        <f t="shared" si="3"/>
        <v>77718</v>
      </c>
      <c r="P225" s="26">
        <f t="shared" si="4"/>
        <v>161392</v>
      </c>
      <c r="Q225" s="26">
        <f t="shared" si="4"/>
        <v>2197</v>
      </c>
      <c r="S225" s="26">
        <f t="shared" si="5"/>
        <v>567000</v>
      </c>
      <c r="T225" s="26">
        <f t="shared" si="5"/>
        <v>277259</v>
      </c>
      <c r="V225" s="26">
        <f t="shared" si="6"/>
        <v>299000</v>
      </c>
      <c r="W225" s="26">
        <f t="shared" si="6"/>
        <v>118840</v>
      </c>
      <c r="Y225" s="26">
        <f t="shared" si="6"/>
        <v>209537</v>
      </c>
      <c r="Z225" s="26">
        <f t="shared" si="6"/>
        <v>51418</v>
      </c>
      <c r="AB225" s="26">
        <f t="shared" si="6"/>
        <v>242213</v>
      </c>
      <c r="AC225" s="26">
        <f t="shared" si="6"/>
        <v>29400</v>
      </c>
      <c r="AE225" s="26">
        <f t="shared" si="6"/>
        <v>110529</v>
      </c>
      <c r="AF225" s="26">
        <f t="shared" si="6"/>
        <v>12124</v>
      </c>
      <c r="AH225" s="26">
        <f t="shared" si="6"/>
        <v>171333</v>
      </c>
      <c r="AI225" s="26">
        <f t="shared" si="6"/>
        <v>8344</v>
      </c>
    </row>
    <row r="226" spans="2:35" x14ac:dyDescent="0.2">
      <c r="B226" s="1" t="s">
        <v>275</v>
      </c>
      <c r="C226" s="4"/>
      <c r="D226" s="26">
        <f t="shared" si="7"/>
        <v>2993</v>
      </c>
      <c r="E226" s="26">
        <f t="shared" si="7"/>
        <v>0</v>
      </c>
      <c r="G226" s="26">
        <f t="shared" si="7"/>
        <v>5254</v>
      </c>
      <c r="H226" s="26">
        <f t="shared" si="7"/>
        <v>155</v>
      </c>
      <c r="J226" s="26">
        <f t="shared" si="8"/>
        <v>4887</v>
      </c>
      <c r="K226" s="26">
        <f t="shared" si="8"/>
        <v>0</v>
      </c>
      <c r="M226" s="26">
        <f t="shared" si="3"/>
        <v>4495</v>
      </c>
      <c r="N226" s="26">
        <f t="shared" si="3"/>
        <v>1261</v>
      </c>
      <c r="P226" s="26">
        <f t="shared" si="4"/>
        <v>3995</v>
      </c>
      <c r="Q226" s="26">
        <f t="shared" si="4"/>
        <v>55</v>
      </c>
      <c r="S226" s="26">
        <f t="shared" si="5"/>
        <v>4000</v>
      </c>
      <c r="T226" s="26">
        <f t="shared" si="5"/>
        <v>1960</v>
      </c>
      <c r="V226" s="26">
        <f t="shared" si="6"/>
        <v>4000</v>
      </c>
      <c r="W226" s="26">
        <f t="shared" si="6"/>
        <v>1594</v>
      </c>
      <c r="Y226" s="26">
        <f t="shared" si="6"/>
        <v>4495</v>
      </c>
      <c r="Z226" s="26">
        <f t="shared" si="6"/>
        <v>1106</v>
      </c>
      <c r="AB226" s="26">
        <f t="shared" si="6"/>
        <v>4362</v>
      </c>
      <c r="AC226" s="26">
        <f t="shared" si="6"/>
        <v>454</v>
      </c>
      <c r="AE226" s="26">
        <f t="shared" si="6"/>
        <v>4423</v>
      </c>
      <c r="AF226" s="26">
        <f t="shared" si="6"/>
        <v>487</v>
      </c>
      <c r="AH226" s="26">
        <f t="shared" si="6"/>
        <v>4269</v>
      </c>
      <c r="AI226" s="26">
        <f t="shared" si="6"/>
        <v>209</v>
      </c>
    </row>
    <row r="227" spans="2:35" x14ac:dyDescent="0.2">
      <c r="B227" s="1" t="s">
        <v>277</v>
      </c>
      <c r="C227" s="4"/>
      <c r="D227" s="26">
        <f t="shared" si="7"/>
        <v>5962</v>
      </c>
      <c r="E227" s="26">
        <f t="shared" si="7"/>
        <v>0</v>
      </c>
      <c r="G227" s="26">
        <f t="shared" si="7"/>
        <v>6892</v>
      </c>
      <c r="H227" s="26">
        <f t="shared" si="7"/>
        <v>203</v>
      </c>
      <c r="J227" s="26">
        <f t="shared" si="8"/>
        <v>6167</v>
      </c>
      <c r="K227" s="26">
        <f t="shared" si="8"/>
        <v>0</v>
      </c>
      <c r="M227" s="26">
        <f t="shared" si="3"/>
        <v>5557</v>
      </c>
      <c r="N227" s="26">
        <f t="shared" si="3"/>
        <v>1543</v>
      </c>
      <c r="P227" s="26">
        <f t="shared" si="4"/>
        <v>0</v>
      </c>
      <c r="Q227" s="26">
        <f t="shared" si="4"/>
        <v>0</v>
      </c>
      <c r="S227" s="26">
        <f t="shared" si="5"/>
        <v>5962</v>
      </c>
      <c r="T227" s="26">
        <f t="shared" si="5"/>
        <v>2920</v>
      </c>
      <c r="V227" s="26">
        <f t="shared" si="6"/>
        <v>5962</v>
      </c>
      <c r="W227" s="26">
        <f t="shared" si="6"/>
        <v>2373</v>
      </c>
      <c r="Y227" s="26">
        <f t="shared" si="6"/>
        <v>5557</v>
      </c>
      <c r="Z227" s="26">
        <f t="shared" si="6"/>
        <v>1368</v>
      </c>
      <c r="AB227" s="26">
        <f t="shared" si="6"/>
        <v>5551</v>
      </c>
      <c r="AC227" s="26">
        <f t="shared" si="6"/>
        <v>576</v>
      </c>
      <c r="AE227" s="26">
        <f t="shared" si="6"/>
        <v>6295</v>
      </c>
      <c r="AF227" s="26">
        <f t="shared" si="6"/>
        <v>692</v>
      </c>
      <c r="AH227" s="26">
        <f t="shared" si="6"/>
        <v>6135</v>
      </c>
      <c r="AI227" s="26">
        <f t="shared" si="6"/>
        <v>299</v>
      </c>
    </row>
    <row r="228" spans="2:35" x14ac:dyDescent="0.2">
      <c r="B228" s="1" t="s">
        <v>279</v>
      </c>
      <c r="C228" s="4"/>
      <c r="D228" s="26">
        <f t="shared" si="7"/>
        <v>13207</v>
      </c>
      <c r="E228" s="26">
        <f t="shared" si="7"/>
        <v>0</v>
      </c>
      <c r="G228" s="26">
        <f t="shared" si="7"/>
        <v>22532</v>
      </c>
      <c r="H228" s="26">
        <f t="shared" si="7"/>
        <v>663</v>
      </c>
      <c r="J228" s="26">
        <f t="shared" si="8"/>
        <v>18617</v>
      </c>
      <c r="K228" s="26">
        <f t="shared" si="8"/>
        <v>0</v>
      </c>
      <c r="M228" s="26">
        <f t="shared" si="3"/>
        <v>361</v>
      </c>
      <c r="N228" s="26">
        <f t="shared" si="3"/>
        <v>103</v>
      </c>
      <c r="P228" s="26">
        <f t="shared" si="4"/>
        <v>344</v>
      </c>
      <c r="Q228" s="26">
        <f t="shared" si="4"/>
        <v>6</v>
      </c>
      <c r="S228" s="26">
        <f t="shared" si="5"/>
        <v>22532</v>
      </c>
      <c r="T228" s="26">
        <f t="shared" si="5"/>
        <v>11022</v>
      </c>
      <c r="V228" s="26">
        <f t="shared" si="6"/>
        <v>22532</v>
      </c>
      <c r="W228" s="26">
        <f t="shared" si="6"/>
        <v>8960</v>
      </c>
      <c r="Y228" s="26">
        <f t="shared" si="6"/>
        <v>361</v>
      </c>
      <c r="Z228" s="26">
        <f t="shared" si="6"/>
        <v>93</v>
      </c>
      <c r="AB228" s="26">
        <f t="shared" si="6"/>
        <v>247</v>
      </c>
      <c r="AC228" s="26">
        <f t="shared" si="6"/>
        <v>28</v>
      </c>
      <c r="AE228" s="26">
        <f t="shared" si="6"/>
        <v>15026</v>
      </c>
      <c r="AF228" s="26">
        <f t="shared" si="6"/>
        <v>1649</v>
      </c>
      <c r="AH228" s="26">
        <f t="shared" si="6"/>
        <v>13199</v>
      </c>
      <c r="AI228" s="26">
        <f t="shared" si="6"/>
        <v>644</v>
      </c>
    </row>
    <row r="229" spans="2:35" x14ac:dyDescent="0.2">
      <c r="B229" s="1" t="s">
        <v>220</v>
      </c>
      <c r="C229" s="4"/>
      <c r="D229" s="26">
        <f t="shared" si="7"/>
        <v>901</v>
      </c>
      <c r="E229" s="26">
        <f t="shared" si="7"/>
        <v>0</v>
      </c>
      <c r="G229" s="26">
        <f t="shared" si="7"/>
        <v>1329</v>
      </c>
      <c r="H229" s="26">
        <f t="shared" si="7"/>
        <v>0</v>
      </c>
      <c r="J229" s="26">
        <f t="shared" si="8"/>
        <v>1322</v>
      </c>
      <c r="K229" s="26">
        <f t="shared" si="8"/>
        <v>0</v>
      </c>
      <c r="M229" s="26">
        <f t="shared" si="3"/>
        <v>2691</v>
      </c>
      <c r="N229" s="26">
        <f t="shared" si="3"/>
        <v>0</v>
      </c>
      <c r="P229" s="26">
        <f t="shared" si="4"/>
        <v>2220</v>
      </c>
      <c r="Q229" s="26">
        <f t="shared" si="4"/>
        <v>0</v>
      </c>
      <c r="S229" s="26">
        <f t="shared" si="5"/>
        <v>2952</v>
      </c>
      <c r="T229" s="26">
        <f t="shared" si="5"/>
        <v>0</v>
      </c>
      <c r="V229" s="26">
        <f t="shared" si="6"/>
        <v>2952</v>
      </c>
      <c r="W229" s="26">
        <f t="shared" si="6"/>
        <v>0</v>
      </c>
      <c r="Y229" s="26">
        <f t="shared" si="6"/>
        <v>2662</v>
      </c>
      <c r="Z229" s="26">
        <f t="shared" si="6"/>
        <v>0</v>
      </c>
      <c r="AB229" s="26">
        <f t="shared" si="6"/>
        <v>1833</v>
      </c>
      <c r="AC229" s="26">
        <f t="shared" si="6"/>
        <v>0</v>
      </c>
      <c r="AE229" s="26">
        <f t="shared" si="6"/>
        <v>1777</v>
      </c>
      <c r="AF229" s="26">
        <f t="shared" si="6"/>
        <v>0</v>
      </c>
      <c r="AH229" s="26">
        <f t="shared" si="6"/>
        <v>1482</v>
      </c>
      <c r="AI229" s="26">
        <f t="shared" si="6"/>
        <v>0</v>
      </c>
    </row>
    <row r="230" spans="2:35" x14ac:dyDescent="0.2">
      <c r="B230" s="1" t="s">
        <v>204</v>
      </c>
      <c r="C230" s="4"/>
      <c r="D230" s="26">
        <f t="shared" si="7"/>
        <v>61380</v>
      </c>
      <c r="E230" s="26">
        <f t="shared" si="7"/>
        <v>0</v>
      </c>
      <c r="G230" s="26">
        <f t="shared" si="7"/>
        <v>61380</v>
      </c>
      <c r="H230" s="26">
        <f t="shared" si="7"/>
        <v>0</v>
      </c>
      <c r="J230" s="26">
        <f t="shared" si="8"/>
        <v>61380</v>
      </c>
      <c r="K230" s="26">
        <f t="shared" si="8"/>
        <v>0</v>
      </c>
      <c r="M230" s="26">
        <f t="shared" si="3"/>
        <v>61380</v>
      </c>
      <c r="N230" s="26">
        <f t="shared" si="3"/>
        <v>0</v>
      </c>
      <c r="P230" s="26">
        <f t="shared" si="4"/>
        <v>61380</v>
      </c>
      <c r="Q230" s="26">
        <f t="shared" si="4"/>
        <v>0</v>
      </c>
      <c r="S230" s="26">
        <f t="shared" si="5"/>
        <v>61380</v>
      </c>
      <c r="T230" s="26">
        <f t="shared" si="5"/>
        <v>0</v>
      </c>
      <c r="V230" s="26">
        <f t="shared" si="6"/>
        <v>61380</v>
      </c>
      <c r="W230" s="26">
        <f t="shared" si="6"/>
        <v>0</v>
      </c>
      <c r="Y230" s="26">
        <f t="shared" si="6"/>
        <v>61380</v>
      </c>
      <c r="Z230" s="26">
        <f t="shared" si="6"/>
        <v>0</v>
      </c>
      <c r="AB230" s="26">
        <f t="shared" si="6"/>
        <v>61380</v>
      </c>
      <c r="AC230" s="26">
        <f t="shared" si="6"/>
        <v>0</v>
      </c>
      <c r="AE230" s="26">
        <f t="shared" si="6"/>
        <v>61380</v>
      </c>
      <c r="AF230" s="26">
        <f t="shared" si="6"/>
        <v>0</v>
      </c>
      <c r="AH230" s="26">
        <f t="shared" si="6"/>
        <v>61380</v>
      </c>
      <c r="AI230" s="26">
        <f t="shared" si="6"/>
        <v>0</v>
      </c>
    </row>
    <row r="231" spans="2:35" x14ac:dyDescent="0.2">
      <c r="B231" s="1" t="s">
        <v>51</v>
      </c>
      <c r="C231" s="4"/>
      <c r="D231" s="26">
        <f t="shared" si="7"/>
        <v>28988</v>
      </c>
      <c r="E231" s="26">
        <f t="shared" si="7"/>
        <v>0</v>
      </c>
      <c r="G231" s="26">
        <f t="shared" si="7"/>
        <v>28988</v>
      </c>
      <c r="H231" s="26">
        <f t="shared" si="7"/>
        <v>747</v>
      </c>
      <c r="J231" s="26">
        <f t="shared" si="8"/>
        <v>28988</v>
      </c>
      <c r="K231" s="26">
        <f t="shared" si="8"/>
        <v>0</v>
      </c>
      <c r="M231" s="26">
        <f t="shared" si="3"/>
        <v>28988</v>
      </c>
      <c r="N231" s="26">
        <f t="shared" si="3"/>
        <v>4155</v>
      </c>
      <c r="P231" s="26">
        <f t="shared" si="4"/>
        <v>28988</v>
      </c>
      <c r="Q231" s="26">
        <f t="shared" si="4"/>
        <v>312</v>
      </c>
      <c r="S231" s="26">
        <f t="shared" si="5"/>
        <v>28988</v>
      </c>
      <c r="T231" s="26">
        <f t="shared" si="5"/>
        <v>5672</v>
      </c>
      <c r="V231" s="26">
        <f t="shared" si="6"/>
        <v>28988</v>
      </c>
      <c r="W231" s="26">
        <f t="shared" si="6"/>
        <v>5351</v>
      </c>
      <c r="Y231" s="26">
        <f t="shared" si="6"/>
        <v>28988</v>
      </c>
      <c r="Z231" s="26">
        <f t="shared" si="6"/>
        <v>4215</v>
      </c>
      <c r="AB231" s="26">
        <f t="shared" si="6"/>
        <v>28988</v>
      </c>
      <c r="AC231" s="26">
        <f t="shared" si="6"/>
        <v>2542</v>
      </c>
      <c r="AE231" s="26">
        <f t="shared" si="6"/>
        <v>28988</v>
      </c>
      <c r="AF231" s="26">
        <f t="shared" si="6"/>
        <v>2413</v>
      </c>
      <c r="AH231" s="26">
        <f t="shared" si="6"/>
        <v>28988</v>
      </c>
      <c r="AI231" s="26">
        <f t="shared" si="6"/>
        <v>1175</v>
      </c>
    </row>
    <row r="232" spans="2:35" x14ac:dyDescent="0.2">
      <c r="B232" s="1" t="s">
        <v>215</v>
      </c>
      <c r="C232" s="4"/>
      <c r="D232" s="26">
        <f t="shared" si="7"/>
        <v>25575</v>
      </c>
      <c r="E232" s="26">
        <f t="shared" si="7"/>
        <v>0</v>
      </c>
      <c r="G232" s="26">
        <f t="shared" si="7"/>
        <v>25575</v>
      </c>
      <c r="H232" s="26">
        <f t="shared" si="7"/>
        <v>0</v>
      </c>
      <c r="J232" s="26">
        <f t="shared" si="8"/>
        <v>25575</v>
      </c>
      <c r="K232" s="26">
        <f t="shared" si="8"/>
        <v>0</v>
      </c>
      <c r="M232" s="26">
        <f t="shared" si="3"/>
        <v>25575</v>
      </c>
      <c r="N232" s="26">
        <f t="shared" si="3"/>
        <v>0</v>
      </c>
      <c r="P232" s="26">
        <f t="shared" si="4"/>
        <v>25575</v>
      </c>
      <c r="Q232" s="26">
        <f t="shared" si="4"/>
        <v>94</v>
      </c>
      <c r="S232" s="26">
        <f t="shared" si="5"/>
        <v>25575</v>
      </c>
      <c r="T232" s="26">
        <f t="shared" si="5"/>
        <v>0</v>
      </c>
      <c r="V232" s="26">
        <f t="shared" si="6"/>
        <v>25575</v>
      </c>
      <c r="W232" s="26">
        <f t="shared" si="6"/>
        <v>0</v>
      </c>
      <c r="Y232" s="26">
        <f t="shared" si="6"/>
        <v>25575</v>
      </c>
      <c r="Z232" s="26">
        <f t="shared" si="6"/>
        <v>378</v>
      </c>
      <c r="AB232" s="26">
        <f t="shared" si="6"/>
        <v>25575</v>
      </c>
      <c r="AC232" s="26">
        <f t="shared" si="6"/>
        <v>134</v>
      </c>
      <c r="AE232" s="26">
        <f t="shared" si="6"/>
        <v>25575</v>
      </c>
      <c r="AF232" s="26">
        <f t="shared" si="6"/>
        <v>102</v>
      </c>
      <c r="AH232" s="26">
        <f t="shared" si="6"/>
        <v>25575</v>
      </c>
      <c r="AI232" s="26">
        <f t="shared" si="6"/>
        <v>107</v>
      </c>
    </row>
    <row r="233" spans="2:35" x14ac:dyDescent="0.2">
      <c r="B233" s="1" t="s">
        <v>55</v>
      </c>
      <c r="C233" s="4"/>
      <c r="D233" s="26">
        <f t="shared" si="7"/>
        <v>7008</v>
      </c>
      <c r="E233" s="26">
        <f t="shared" si="7"/>
        <v>0</v>
      </c>
      <c r="G233" s="26">
        <f t="shared" si="7"/>
        <v>7008</v>
      </c>
      <c r="H233" s="26">
        <f t="shared" si="7"/>
        <v>90</v>
      </c>
      <c r="J233" s="26">
        <f t="shared" si="8"/>
        <v>7008</v>
      </c>
      <c r="K233" s="26">
        <f t="shared" si="8"/>
        <v>0</v>
      </c>
      <c r="M233" s="26">
        <f t="shared" si="3"/>
        <v>7008</v>
      </c>
      <c r="N233" s="26">
        <f t="shared" si="3"/>
        <v>785</v>
      </c>
      <c r="P233" s="26">
        <f t="shared" si="4"/>
        <v>7008</v>
      </c>
      <c r="Q233" s="26">
        <f t="shared" si="4"/>
        <v>43</v>
      </c>
      <c r="S233" s="26">
        <f t="shared" si="5"/>
        <v>7008</v>
      </c>
      <c r="T233" s="26">
        <f t="shared" si="5"/>
        <v>1275</v>
      </c>
      <c r="V233" s="26">
        <f t="shared" si="6"/>
        <v>7008</v>
      </c>
      <c r="W233" s="26">
        <f t="shared" si="6"/>
        <v>1098</v>
      </c>
      <c r="Y233" s="26">
        <f t="shared" si="6"/>
        <v>7008</v>
      </c>
      <c r="Z233" s="26">
        <f t="shared" si="6"/>
        <v>702</v>
      </c>
      <c r="AB233" s="26">
        <f t="shared" si="6"/>
        <v>7008</v>
      </c>
      <c r="AC233" s="26">
        <f t="shared" si="6"/>
        <v>310</v>
      </c>
      <c r="AE233" s="26">
        <f t="shared" si="6"/>
        <v>7008</v>
      </c>
      <c r="AF233" s="26">
        <f t="shared" si="6"/>
        <v>330</v>
      </c>
      <c r="AH233" s="26">
        <f t="shared" si="6"/>
        <v>7008</v>
      </c>
      <c r="AI233" s="26">
        <f t="shared" si="6"/>
        <v>149</v>
      </c>
    </row>
    <row r="234" spans="2:35" x14ac:dyDescent="0.2">
      <c r="B234" s="1" t="s">
        <v>58</v>
      </c>
      <c r="C234" s="4"/>
      <c r="D234" s="26">
        <f t="shared" si="7"/>
        <v>187210</v>
      </c>
      <c r="E234" s="26">
        <f t="shared" si="7"/>
        <v>0</v>
      </c>
      <c r="G234" s="26">
        <f t="shared" si="7"/>
        <v>187210</v>
      </c>
      <c r="H234" s="26">
        <f t="shared" si="7"/>
        <v>5505</v>
      </c>
      <c r="J234" s="26">
        <f t="shared" si="8"/>
        <v>187210</v>
      </c>
      <c r="K234" s="26">
        <f t="shared" si="8"/>
        <v>0</v>
      </c>
      <c r="M234" s="26">
        <f t="shared" ref="M234:N249" si="9">SUMIF($B$15:$B$203,$B234,M$15:M$203)</f>
        <v>187210</v>
      </c>
      <c r="N234" s="26">
        <f t="shared" si="9"/>
        <v>50067</v>
      </c>
      <c r="P234" s="26">
        <f t="shared" ref="P234:Q249" si="10">SUMIF($B$15:$B$203,$B234,P$15:P$203)</f>
        <v>187210</v>
      </c>
      <c r="Q234" s="26">
        <f t="shared" si="10"/>
        <v>2546</v>
      </c>
      <c r="S234" s="26">
        <f t="shared" ref="S234:T249" si="11">SUMIF($B$15:$B$203,$B234,S$15:S$203)</f>
        <v>187210</v>
      </c>
      <c r="T234" s="26">
        <f t="shared" si="11"/>
        <v>84090</v>
      </c>
      <c r="V234" s="26">
        <f t="shared" ref="V234:AI249" si="12">SUMIF($B$15:$B$203,$B234,V$15:V$203)</f>
        <v>187210</v>
      </c>
      <c r="W234" s="26">
        <f t="shared" si="12"/>
        <v>70543</v>
      </c>
      <c r="Y234" s="26">
        <f t="shared" si="12"/>
        <v>187210</v>
      </c>
      <c r="Z234" s="26">
        <f t="shared" si="12"/>
        <v>44348</v>
      </c>
      <c r="AB234" s="26">
        <f t="shared" si="12"/>
        <v>187210</v>
      </c>
      <c r="AC234" s="26">
        <f t="shared" si="12"/>
        <v>19208</v>
      </c>
      <c r="AE234" s="26">
        <f t="shared" si="12"/>
        <v>187210</v>
      </c>
      <c r="AF234" s="26">
        <f t="shared" si="12"/>
        <v>20382</v>
      </c>
      <c r="AH234" s="26">
        <f t="shared" si="12"/>
        <v>187210</v>
      </c>
      <c r="AI234" s="26">
        <f t="shared" si="12"/>
        <v>9117</v>
      </c>
    </row>
    <row r="235" spans="2:35" x14ac:dyDescent="0.2">
      <c r="B235" s="1" t="s">
        <v>206</v>
      </c>
      <c r="C235" s="4"/>
      <c r="D235" s="26">
        <f t="shared" si="7"/>
        <v>306900</v>
      </c>
      <c r="E235" s="26">
        <f t="shared" si="7"/>
        <v>0</v>
      </c>
      <c r="G235" s="26">
        <f t="shared" si="7"/>
        <v>306900</v>
      </c>
      <c r="H235" s="26">
        <f t="shared" si="7"/>
        <v>0</v>
      </c>
      <c r="J235" s="26">
        <f t="shared" si="8"/>
        <v>306900</v>
      </c>
      <c r="K235" s="26">
        <f t="shared" si="8"/>
        <v>0</v>
      </c>
      <c r="M235" s="26">
        <f t="shared" si="9"/>
        <v>306900</v>
      </c>
      <c r="N235" s="26">
        <f t="shared" si="9"/>
        <v>0</v>
      </c>
      <c r="P235" s="26">
        <f t="shared" si="10"/>
        <v>306900</v>
      </c>
      <c r="Q235" s="26">
        <f t="shared" si="10"/>
        <v>0</v>
      </c>
      <c r="S235" s="26">
        <f t="shared" si="11"/>
        <v>306900</v>
      </c>
      <c r="T235" s="26">
        <f t="shared" si="11"/>
        <v>0</v>
      </c>
      <c r="V235" s="26">
        <f t="shared" si="12"/>
        <v>306900</v>
      </c>
      <c r="W235" s="26">
        <f t="shared" si="12"/>
        <v>0</v>
      </c>
      <c r="Y235" s="26">
        <f t="shared" si="12"/>
        <v>306900</v>
      </c>
      <c r="Z235" s="26">
        <f t="shared" si="12"/>
        <v>0</v>
      </c>
      <c r="AB235" s="26">
        <f t="shared" si="12"/>
        <v>306900</v>
      </c>
      <c r="AC235" s="26">
        <f t="shared" si="12"/>
        <v>0</v>
      </c>
      <c r="AE235" s="26">
        <f t="shared" si="12"/>
        <v>306900</v>
      </c>
      <c r="AF235" s="26">
        <f t="shared" si="12"/>
        <v>0</v>
      </c>
      <c r="AH235" s="26">
        <f t="shared" si="12"/>
        <v>306900</v>
      </c>
      <c r="AI235" s="26">
        <f t="shared" si="12"/>
        <v>0</v>
      </c>
    </row>
    <row r="236" spans="2:35" x14ac:dyDescent="0.2">
      <c r="B236" s="1" t="s">
        <v>281</v>
      </c>
      <c r="C236" s="4"/>
      <c r="D236" s="26">
        <f t="shared" si="7"/>
        <v>2108</v>
      </c>
      <c r="E236" s="26">
        <f t="shared" si="7"/>
        <v>0</v>
      </c>
      <c r="G236" s="26">
        <f t="shared" si="7"/>
        <v>2085</v>
      </c>
      <c r="H236" s="26">
        <f t="shared" si="7"/>
        <v>62</v>
      </c>
      <c r="J236" s="26">
        <f t="shared" si="8"/>
        <v>1476</v>
      </c>
      <c r="K236" s="26">
        <f t="shared" si="8"/>
        <v>0</v>
      </c>
      <c r="M236" s="26">
        <f t="shared" si="9"/>
        <v>2421</v>
      </c>
      <c r="N236" s="26">
        <f t="shared" si="9"/>
        <v>681</v>
      </c>
      <c r="P236" s="26">
        <f t="shared" si="10"/>
        <v>0</v>
      </c>
      <c r="Q236" s="26">
        <f t="shared" si="10"/>
        <v>0</v>
      </c>
      <c r="S236" s="26">
        <f t="shared" si="11"/>
        <v>10192</v>
      </c>
      <c r="T236" s="26">
        <f t="shared" si="11"/>
        <v>6707</v>
      </c>
      <c r="V236" s="26">
        <f t="shared" si="12"/>
        <v>10192</v>
      </c>
      <c r="W236" s="26">
        <f t="shared" si="12"/>
        <v>6083</v>
      </c>
      <c r="Y236" s="26">
        <f t="shared" si="12"/>
        <v>567</v>
      </c>
      <c r="Z236" s="26">
        <f t="shared" si="12"/>
        <v>141</v>
      </c>
      <c r="AB236" s="26">
        <f t="shared" si="12"/>
        <v>2846</v>
      </c>
      <c r="AC236" s="26">
        <f t="shared" si="12"/>
        <v>297</v>
      </c>
      <c r="AE236" s="26">
        <f t="shared" si="12"/>
        <v>3016</v>
      </c>
      <c r="AF236" s="26">
        <f t="shared" si="12"/>
        <v>333</v>
      </c>
      <c r="AH236" s="26">
        <f t="shared" si="12"/>
        <v>2779</v>
      </c>
      <c r="AI236" s="26">
        <f t="shared" si="12"/>
        <v>136</v>
      </c>
    </row>
    <row r="237" spans="2:35" x14ac:dyDescent="0.2">
      <c r="B237" s="1" t="s">
        <v>283</v>
      </c>
      <c r="C237" s="4"/>
      <c r="D237" s="26">
        <f t="shared" si="7"/>
        <v>37611</v>
      </c>
      <c r="E237" s="26">
        <f t="shared" si="7"/>
        <v>0</v>
      </c>
      <c r="G237" s="26">
        <f t="shared" si="7"/>
        <v>64618</v>
      </c>
      <c r="H237" s="26">
        <f t="shared" si="7"/>
        <v>1906</v>
      </c>
      <c r="J237" s="26">
        <f t="shared" si="8"/>
        <v>37048</v>
      </c>
      <c r="K237" s="26">
        <f t="shared" si="8"/>
        <v>0</v>
      </c>
      <c r="M237" s="26">
        <f t="shared" si="9"/>
        <v>106368</v>
      </c>
      <c r="N237" s="26">
        <f t="shared" si="9"/>
        <v>28051</v>
      </c>
      <c r="P237" s="26">
        <f t="shared" si="10"/>
        <v>35274</v>
      </c>
      <c r="Q237" s="26">
        <f t="shared" si="10"/>
        <v>487</v>
      </c>
      <c r="S237" s="26">
        <f t="shared" si="11"/>
        <v>131800</v>
      </c>
      <c r="T237" s="26">
        <f t="shared" si="11"/>
        <v>56077</v>
      </c>
      <c r="V237" s="26">
        <f t="shared" si="12"/>
        <v>131800</v>
      </c>
      <c r="W237" s="26">
        <f t="shared" si="12"/>
        <v>47908</v>
      </c>
      <c r="Y237" s="26">
        <f t="shared" si="12"/>
        <v>106310</v>
      </c>
      <c r="Z237" s="26">
        <f t="shared" si="12"/>
        <v>24910</v>
      </c>
      <c r="AB237" s="26">
        <f t="shared" si="12"/>
        <v>78054</v>
      </c>
      <c r="AC237" s="26">
        <f t="shared" si="12"/>
        <v>8001</v>
      </c>
      <c r="AE237" s="26">
        <f t="shared" si="12"/>
        <v>80902</v>
      </c>
      <c r="AF237" s="26">
        <f t="shared" si="12"/>
        <v>8782</v>
      </c>
      <c r="AH237" s="26">
        <f t="shared" si="12"/>
        <v>55111</v>
      </c>
      <c r="AI237" s="26">
        <f t="shared" si="12"/>
        <v>2692</v>
      </c>
    </row>
    <row r="238" spans="2:35" x14ac:dyDescent="0.2">
      <c r="B238" s="1" t="s">
        <v>222</v>
      </c>
      <c r="C238" s="4"/>
      <c r="D238" s="26">
        <f t="shared" si="7"/>
        <v>569</v>
      </c>
      <c r="E238" s="26">
        <f t="shared" si="7"/>
        <v>0</v>
      </c>
      <c r="G238" s="26">
        <f t="shared" si="7"/>
        <v>929</v>
      </c>
      <c r="H238" s="26">
        <f t="shared" si="7"/>
        <v>0</v>
      </c>
      <c r="J238" s="26">
        <f t="shared" si="8"/>
        <v>839</v>
      </c>
      <c r="K238" s="26">
        <f t="shared" si="8"/>
        <v>0</v>
      </c>
      <c r="M238" s="26">
        <f t="shared" si="9"/>
        <v>919</v>
      </c>
      <c r="N238" s="26">
        <f t="shared" si="9"/>
        <v>0</v>
      </c>
      <c r="P238" s="26">
        <f t="shared" si="10"/>
        <v>627</v>
      </c>
      <c r="Q238" s="26">
        <f t="shared" si="10"/>
        <v>0</v>
      </c>
      <c r="S238" s="26">
        <f t="shared" si="11"/>
        <v>806</v>
      </c>
      <c r="T238" s="26">
        <f t="shared" si="11"/>
        <v>0</v>
      </c>
      <c r="V238" s="26">
        <f t="shared" si="12"/>
        <v>569</v>
      </c>
      <c r="W238" s="26">
        <f t="shared" si="12"/>
        <v>0</v>
      </c>
      <c r="Y238" s="26">
        <f t="shared" si="12"/>
        <v>919</v>
      </c>
      <c r="Z238" s="26">
        <f t="shared" si="12"/>
        <v>0</v>
      </c>
      <c r="AB238" s="26">
        <f t="shared" si="12"/>
        <v>529</v>
      </c>
      <c r="AC238" s="26">
        <f t="shared" si="12"/>
        <v>0</v>
      </c>
      <c r="AE238" s="26">
        <f t="shared" si="12"/>
        <v>1004</v>
      </c>
      <c r="AF238" s="26">
        <f t="shared" si="12"/>
        <v>0</v>
      </c>
      <c r="AH238" s="26">
        <f t="shared" si="12"/>
        <v>663</v>
      </c>
      <c r="AI238" s="26">
        <f t="shared" si="12"/>
        <v>0</v>
      </c>
    </row>
    <row r="239" spans="2:35" x14ac:dyDescent="0.2">
      <c r="B239" s="1" t="s">
        <v>224</v>
      </c>
      <c r="C239" s="4"/>
      <c r="D239" s="26">
        <f t="shared" si="7"/>
        <v>478</v>
      </c>
      <c r="E239" s="26">
        <f t="shared" si="7"/>
        <v>0</v>
      </c>
      <c r="G239" s="26">
        <f t="shared" si="7"/>
        <v>770</v>
      </c>
      <c r="H239" s="26">
        <f t="shared" si="7"/>
        <v>0</v>
      </c>
      <c r="J239" s="26">
        <f t="shared" si="8"/>
        <v>368</v>
      </c>
      <c r="K239" s="26">
        <f t="shared" si="8"/>
        <v>0</v>
      </c>
      <c r="M239" s="26">
        <f t="shared" si="9"/>
        <v>793</v>
      </c>
      <c r="N239" s="26">
        <f t="shared" si="9"/>
        <v>0</v>
      </c>
      <c r="P239" s="26">
        <f t="shared" si="10"/>
        <v>515</v>
      </c>
      <c r="Q239" s="26">
        <f t="shared" si="10"/>
        <v>0</v>
      </c>
      <c r="S239" s="26">
        <f t="shared" si="11"/>
        <v>793</v>
      </c>
      <c r="T239" s="26">
        <f t="shared" si="11"/>
        <v>0</v>
      </c>
      <c r="V239" s="26">
        <f t="shared" si="12"/>
        <v>793</v>
      </c>
      <c r="W239" s="26">
        <f t="shared" si="12"/>
        <v>0</v>
      </c>
      <c r="Y239" s="26">
        <f t="shared" si="12"/>
        <v>793</v>
      </c>
      <c r="Z239" s="26">
        <f t="shared" si="12"/>
        <v>0</v>
      </c>
      <c r="AB239" s="26">
        <f t="shared" si="12"/>
        <v>359</v>
      </c>
      <c r="AC239" s="26">
        <f t="shared" si="12"/>
        <v>0</v>
      </c>
      <c r="AE239" s="26">
        <f t="shared" si="12"/>
        <v>830</v>
      </c>
      <c r="AF239" s="26">
        <f t="shared" si="12"/>
        <v>0</v>
      </c>
      <c r="AH239" s="26">
        <f t="shared" si="12"/>
        <v>420</v>
      </c>
      <c r="AI239" s="26">
        <f t="shared" si="12"/>
        <v>0</v>
      </c>
    </row>
    <row r="240" spans="2:35" x14ac:dyDescent="0.2">
      <c r="B240" s="1" t="s">
        <v>226</v>
      </c>
      <c r="C240" s="4"/>
      <c r="D240" s="26">
        <f t="shared" si="7"/>
        <v>1710</v>
      </c>
      <c r="E240" s="26">
        <f t="shared" si="7"/>
        <v>0</v>
      </c>
      <c r="G240" s="26">
        <f t="shared" si="7"/>
        <v>2709</v>
      </c>
      <c r="H240" s="26">
        <f t="shared" si="7"/>
        <v>0</v>
      </c>
      <c r="J240" s="26">
        <f t="shared" si="8"/>
        <v>2470</v>
      </c>
      <c r="K240" s="26">
        <f t="shared" si="8"/>
        <v>0</v>
      </c>
      <c r="M240" s="26">
        <f t="shared" si="9"/>
        <v>3392</v>
      </c>
      <c r="N240" s="26">
        <f t="shared" si="9"/>
        <v>0</v>
      </c>
      <c r="P240" s="26">
        <f t="shared" si="10"/>
        <v>2597</v>
      </c>
      <c r="Q240" s="26">
        <f t="shared" si="10"/>
        <v>0</v>
      </c>
      <c r="S240" s="26">
        <f t="shared" si="11"/>
        <v>3392</v>
      </c>
      <c r="T240" s="26">
        <f t="shared" si="11"/>
        <v>0</v>
      </c>
      <c r="V240" s="26">
        <f t="shared" si="12"/>
        <v>3392</v>
      </c>
      <c r="W240" s="26">
        <f t="shared" si="12"/>
        <v>0</v>
      </c>
      <c r="Y240" s="26">
        <f t="shared" si="12"/>
        <v>3392</v>
      </c>
      <c r="Z240" s="26">
        <f t="shared" si="12"/>
        <v>0</v>
      </c>
      <c r="AB240" s="26">
        <f t="shared" si="12"/>
        <v>2291</v>
      </c>
      <c r="AC240" s="26">
        <f t="shared" si="12"/>
        <v>0</v>
      </c>
      <c r="AE240" s="26">
        <f t="shared" si="12"/>
        <v>3567</v>
      </c>
      <c r="AF240" s="26">
        <f t="shared" si="12"/>
        <v>0</v>
      </c>
      <c r="AH240" s="26">
        <f t="shared" si="12"/>
        <v>2237</v>
      </c>
      <c r="AI240" s="26">
        <f t="shared" si="12"/>
        <v>0</v>
      </c>
    </row>
    <row r="241" spans="2:35" x14ac:dyDescent="0.2">
      <c r="B241" s="1" t="s">
        <v>228</v>
      </c>
      <c r="C241" s="4"/>
      <c r="D241" s="26">
        <f t="shared" si="7"/>
        <v>916</v>
      </c>
      <c r="E241" s="26">
        <f t="shared" si="7"/>
        <v>0</v>
      </c>
      <c r="G241" s="26">
        <f t="shared" si="7"/>
        <v>1446</v>
      </c>
      <c r="H241" s="26">
        <f t="shared" si="7"/>
        <v>0</v>
      </c>
      <c r="J241" s="26">
        <f t="shared" si="8"/>
        <v>756</v>
      </c>
      <c r="K241" s="26">
        <f t="shared" si="8"/>
        <v>0</v>
      </c>
      <c r="M241" s="26">
        <f t="shared" si="9"/>
        <v>1409</v>
      </c>
      <c r="N241" s="26">
        <f t="shared" si="9"/>
        <v>0</v>
      </c>
      <c r="P241" s="26">
        <f t="shared" si="10"/>
        <v>906</v>
      </c>
      <c r="Q241" s="26">
        <f t="shared" si="10"/>
        <v>0</v>
      </c>
      <c r="S241" s="26">
        <f t="shared" si="11"/>
        <v>1446</v>
      </c>
      <c r="T241" s="26">
        <f t="shared" si="11"/>
        <v>0</v>
      </c>
      <c r="V241" s="26">
        <f t="shared" si="12"/>
        <v>1446</v>
      </c>
      <c r="W241" s="26">
        <f t="shared" si="12"/>
        <v>0</v>
      </c>
      <c r="Y241" s="26">
        <f t="shared" si="12"/>
        <v>1409</v>
      </c>
      <c r="Z241" s="26">
        <f t="shared" si="12"/>
        <v>0</v>
      </c>
      <c r="AB241" s="26">
        <f t="shared" si="12"/>
        <v>787</v>
      </c>
      <c r="AC241" s="26">
        <f t="shared" si="12"/>
        <v>0</v>
      </c>
      <c r="AE241" s="26">
        <f t="shared" si="12"/>
        <v>1460</v>
      </c>
      <c r="AF241" s="26">
        <f t="shared" si="12"/>
        <v>0</v>
      </c>
      <c r="AH241" s="26">
        <f t="shared" si="12"/>
        <v>721</v>
      </c>
      <c r="AI241" s="26">
        <f t="shared" si="12"/>
        <v>0</v>
      </c>
    </row>
    <row r="242" spans="2:35" x14ac:dyDescent="0.2">
      <c r="B242" s="1" t="s">
        <v>230</v>
      </c>
      <c r="C242" s="4"/>
      <c r="D242" s="26">
        <f t="shared" si="7"/>
        <v>64</v>
      </c>
      <c r="E242" s="26">
        <f t="shared" si="7"/>
        <v>0</v>
      </c>
      <c r="G242" s="26">
        <f t="shared" si="7"/>
        <v>106</v>
      </c>
      <c r="H242" s="26">
        <f t="shared" si="7"/>
        <v>0</v>
      </c>
      <c r="J242" s="26">
        <f t="shared" si="8"/>
        <v>57</v>
      </c>
      <c r="K242" s="26">
        <f t="shared" si="8"/>
        <v>0</v>
      </c>
      <c r="M242" s="26">
        <f t="shared" si="9"/>
        <v>103</v>
      </c>
      <c r="N242" s="26">
        <f t="shared" si="9"/>
        <v>0</v>
      </c>
      <c r="P242" s="26">
        <f t="shared" si="10"/>
        <v>66</v>
      </c>
      <c r="Q242" s="26">
        <f t="shared" si="10"/>
        <v>0</v>
      </c>
      <c r="S242" s="26">
        <f t="shared" si="11"/>
        <v>106</v>
      </c>
      <c r="T242" s="26">
        <f t="shared" si="11"/>
        <v>0</v>
      </c>
      <c r="V242" s="26">
        <f t="shared" si="12"/>
        <v>106</v>
      </c>
      <c r="W242" s="26">
        <f t="shared" si="12"/>
        <v>0</v>
      </c>
      <c r="Y242" s="26">
        <f t="shared" si="12"/>
        <v>103</v>
      </c>
      <c r="Z242" s="26">
        <f t="shared" si="12"/>
        <v>0</v>
      </c>
      <c r="AB242" s="26">
        <f t="shared" si="12"/>
        <v>45</v>
      </c>
      <c r="AC242" s="26">
        <f t="shared" si="12"/>
        <v>0</v>
      </c>
      <c r="AE242" s="26">
        <f t="shared" si="12"/>
        <v>93</v>
      </c>
      <c r="AF242" s="26">
        <f t="shared" si="12"/>
        <v>0</v>
      </c>
      <c r="AH242" s="26">
        <f t="shared" si="12"/>
        <v>44</v>
      </c>
      <c r="AI242" s="26">
        <f t="shared" si="12"/>
        <v>0</v>
      </c>
    </row>
    <row r="243" spans="2:35" x14ac:dyDescent="0.2">
      <c r="B243" s="1" t="s">
        <v>285</v>
      </c>
      <c r="C243" s="4"/>
      <c r="D243" s="26">
        <f t="shared" si="7"/>
        <v>12680</v>
      </c>
      <c r="E243" s="26">
        <f t="shared" si="7"/>
        <v>0</v>
      </c>
      <c r="G243" s="26">
        <f t="shared" si="7"/>
        <v>17079</v>
      </c>
      <c r="H243" s="26">
        <f t="shared" si="7"/>
        <v>503</v>
      </c>
      <c r="J243" s="26">
        <f t="shared" si="8"/>
        <v>13546</v>
      </c>
      <c r="K243" s="26">
        <f t="shared" si="8"/>
        <v>0</v>
      </c>
      <c r="M243" s="26">
        <f t="shared" si="9"/>
        <v>25504</v>
      </c>
      <c r="N243" s="26">
        <f t="shared" si="9"/>
        <v>6900</v>
      </c>
      <c r="P243" s="26">
        <f t="shared" si="10"/>
        <v>18933</v>
      </c>
      <c r="Q243" s="26">
        <f t="shared" si="10"/>
        <v>258</v>
      </c>
      <c r="S243" s="26">
        <f t="shared" si="11"/>
        <v>30000</v>
      </c>
      <c r="T243" s="26">
        <f t="shared" si="11"/>
        <v>14204</v>
      </c>
      <c r="V243" s="26">
        <f t="shared" si="12"/>
        <v>30000</v>
      </c>
      <c r="W243" s="26">
        <f t="shared" si="12"/>
        <v>11523</v>
      </c>
      <c r="Y243" s="26">
        <f t="shared" si="12"/>
        <v>25504</v>
      </c>
      <c r="Z243" s="26">
        <f t="shared" si="12"/>
        <v>6190</v>
      </c>
      <c r="AB243" s="26">
        <f t="shared" si="12"/>
        <v>12135</v>
      </c>
      <c r="AC243" s="26">
        <f t="shared" si="12"/>
        <v>1259</v>
      </c>
      <c r="AE243" s="26">
        <f t="shared" si="12"/>
        <v>22945</v>
      </c>
      <c r="AF243" s="26">
        <f t="shared" si="12"/>
        <v>2517</v>
      </c>
      <c r="AH243" s="26">
        <f t="shared" si="12"/>
        <v>12000</v>
      </c>
      <c r="AI243" s="26">
        <f t="shared" si="12"/>
        <v>586</v>
      </c>
    </row>
    <row r="244" spans="2:35" x14ac:dyDescent="0.2">
      <c r="B244" s="1" t="s">
        <v>287</v>
      </c>
      <c r="C244" s="4"/>
      <c r="D244" s="26">
        <f t="shared" si="7"/>
        <v>795</v>
      </c>
      <c r="E244" s="26">
        <f t="shared" si="7"/>
        <v>0</v>
      </c>
      <c r="G244" s="26">
        <f t="shared" si="7"/>
        <v>694</v>
      </c>
      <c r="H244" s="26">
        <f t="shared" si="7"/>
        <v>22</v>
      </c>
      <c r="J244" s="26">
        <f t="shared" si="8"/>
        <v>618</v>
      </c>
      <c r="K244" s="26">
        <f t="shared" si="8"/>
        <v>0</v>
      </c>
      <c r="M244" s="26">
        <f t="shared" si="9"/>
        <v>731</v>
      </c>
      <c r="N244" s="26">
        <f t="shared" si="9"/>
        <v>208</v>
      </c>
      <c r="P244" s="26">
        <f t="shared" si="10"/>
        <v>536</v>
      </c>
      <c r="Q244" s="26">
        <f t="shared" si="10"/>
        <v>9</v>
      </c>
      <c r="S244" s="26">
        <f t="shared" si="11"/>
        <v>795</v>
      </c>
      <c r="T244" s="26">
        <f t="shared" si="11"/>
        <v>395</v>
      </c>
      <c r="V244" s="26">
        <f t="shared" si="12"/>
        <v>795</v>
      </c>
      <c r="W244" s="26">
        <f t="shared" si="12"/>
        <v>322</v>
      </c>
      <c r="Y244" s="26">
        <f t="shared" si="12"/>
        <v>731</v>
      </c>
      <c r="Z244" s="26">
        <f t="shared" si="12"/>
        <v>184</v>
      </c>
      <c r="AB244" s="26">
        <f t="shared" si="12"/>
        <v>352</v>
      </c>
      <c r="AC244" s="26">
        <f t="shared" si="12"/>
        <v>38</v>
      </c>
      <c r="AE244" s="26">
        <f t="shared" si="12"/>
        <v>767</v>
      </c>
      <c r="AF244" s="26">
        <f t="shared" si="12"/>
        <v>86</v>
      </c>
      <c r="AH244" s="26">
        <f t="shared" si="12"/>
        <v>431</v>
      </c>
      <c r="AI244" s="26">
        <f t="shared" si="12"/>
        <v>22</v>
      </c>
    </row>
    <row r="245" spans="2:35" x14ac:dyDescent="0.2">
      <c r="B245" s="1" t="s">
        <v>63</v>
      </c>
      <c r="C245" s="4"/>
      <c r="D245" s="26">
        <f t="shared" si="7"/>
        <v>36828</v>
      </c>
      <c r="E245" s="26">
        <f t="shared" si="7"/>
        <v>0</v>
      </c>
      <c r="G245" s="26">
        <f t="shared" si="7"/>
        <v>36828</v>
      </c>
      <c r="H245" s="26">
        <f t="shared" si="7"/>
        <v>1084</v>
      </c>
      <c r="J245" s="26">
        <f t="shared" si="8"/>
        <v>36828</v>
      </c>
      <c r="K245" s="26">
        <f t="shared" si="8"/>
        <v>0</v>
      </c>
      <c r="M245" s="26">
        <f t="shared" si="9"/>
        <v>36828</v>
      </c>
      <c r="N245" s="26">
        <f t="shared" si="9"/>
        <v>9503</v>
      </c>
      <c r="P245" s="26">
        <f t="shared" si="10"/>
        <v>36828</v>
      </c>
      <c r="Q245" s="26">
        <f t="shared" si="10"/>
        <v>502</v>
      </c>
      <c r="S245" s="26">
        <f t="shared" si="11"/>
        <v>36828</v>
      </c>
      <c r="T245" s="26">
        <f t="shared" si="11"/>
        <v>15528</v>
      </c>
      <c r="V245" s="26">
        <f t="shared" si="12"/>
        <v>36828</v>
      </c>
      <c r="W245" s="26">
        <f t="shared" si="12"/>
        <v>13308</v>
      </c>
      <c r="Y245" s="26">
        <f t="shared" si="12"/>
        <v>36828</v>
      </c>
      <c r="Z245" s="26">
        <f t="shared" si="12"/>
        <v>8480</v>
      </c>
      <c r="AB245" s="26">
        <f t="shared" si="12"/>
        <v>36828</v>
      </c>
      <c r="AC245" s="26">
        <f t="shared" si="12"/>
        <v>3748</v>
      </c>
      <c r="AE245" s="26">
        <f t="shared" si="12"/>
        <v>36828</v>
      </c>
      <c r="AF245" s="26">
        <f t="shared" si="12"/>
        <v>3986</v>
      </c>
      <c r="AH245" s="26">
        <f t="shared" si="12"/>
        <v>36828</v>
      </c>
      <c r="AI245" s="26">
        <f t="shared" si="12"/>
        <v>1795</v>
      </c>
    </row>
    <row r="246" spans="2:35" x14ac:dyDescent="0.2">
      <c r="B246" s="1" t="s">
        <v>289</v>
      </c>
      <c r="C246" s="4"/>
      <c r="D246" s="26">
        <f t="shared" si="7"/>
        <v>14247</v>
      </c>
      <c r="E246" s="26">
        <f t="shared" si="7"/>
        <v>0</v>
      </c>
      <c r="G246" s="26">
        <f t="shared" si="7"/>
        <v>17373</v>
      </c>
      <c r="H246" s="26">
        <f t="shared" si="7"/>
        <v>513</v>
      </c>
      <c r="J246" s="26">
        <f t="shared" si="8"/>
        <v>16734</v>
      </c>
      <c r="K246" s="26">
        <f t="shared" si="8"/>
        <v>0</v>
      </c>
      <c r="M246" s="26">
        <f t="shared" si="9"/>
        <v>25288</v>
      </c>
      <c r="N246" s="26">
        <f t="shared" si="9"/>
        <v>6911</v>
      </c>
      <c r="P246" s="26">
        <f t="shared" si="10"/>
        <v>12000</v>
      </c>
      <c r="Q246" s="26">
        <f t="shared" si="10"/>
        <v>165</v>
      </c>
      <c r="S246" s="26">
        <f t="shared" si="11"/>
        <v>29000</v>
      </c>
      <c r="T246" s="26">
        <f t="shared" si="11"/>
        <v>13752</v>
      </c>
      <c r="V246" s="26">
        <f t="shared" si="12"/>
        <v>29000</v>
      </c>
      <c r="W246" s="26">
        <f t="shared" si="12"/>
        <v>11146</v>
      </c>
      <c r="Y246" s="26">
        <f t="shared" si="12"/>
        <v>23404</v>
      </c>
      <c r="Z246" s="26">
        <f t="shared" si="12"/>
        <v>5681</v>
      </c>
      <c r="AB246" s="26">
        <f t="shared" si="12"/>
        <v>16412</v>
      </c>
      <c r="AC246" s="26">
        <f t="shared" si="12"/>
        <v>1703</v>
      </c>
      <c r="AE246" s="26">
        <f t="shared" si="12"/>
        <v>20507</v>
      </c>
      <c r="AF246" s="26">
        <f t="shared" si="12"/>
        <v>2253</v>
      </c>
      <c r="AH246" s="26">
        <f t="shared" si="12"/>
        <v>13794</v>
      </c>
      <c r="AI246" s="26">
        <f t="shared" si="12"/>
        <v>674</v>
      </c>
    </row>
    <row r="247" spans="2:35" x14ac:dyDescent="0.2">
      <c r="B247" s="1" t="s">
        <v>232</v>
      </c>
      <c r="C247" s="4"/>
      <c r="D247" s="26">
        <f t="shared" si="7"/>
        <v>477</v>
      </c>
      <c r="E247" s="26">
        <f t="shared" si="7"/>
        <v>0</v>
      </c>
      <c r="G247" s="26">
        <f t="shared" si="7"/>
        <v>721</v>
      </c>
      <c r="H247" s="26">
        <f t="shared" si="7"/>
        <v>0</v>
      </c>
      <c r="J247" s="26">
        <f t="shared" si="8"/>
        <v>460</v>
      </c>
      <c r="K247" s="26">
        <f t="shared" si="8"/>
        <v>0</v>
      </c>
      <c r="M247" s="26">
        <f t="shared" si="9"/>
        <v>787</v>
      </c>
      <c r="N247" s="26">
        <f t="shared" si="9"/>
        <v>0</v>
      </c>
      <c r="P247" s="26">
        <f t="shared" si="10"/>
        <v>541</v>
      </c>
      <c r="Q247" s="26">
        <f t="shared" si="10"/>
        <v>0</v>
      </c>
      <c r="S247" s="26">
        <f t="shared" si="11"/>
        <v>787</v>
      </c>
      <c r="T247" s="26">
        <f t="shared" si="11"/>
        <v>0</v>
      </c>
      <c r="V247" s="26">
        <f t="shared" si="12"/>
        <v>787</v>
      </c>
      <c r="W247" s="26">
        <f t="shared" si="12"/>
        <v>0</v>
      </c>
      <c r="Y247" s="26">
        <f t="shared" si="12"/>
        <v>787</v>
      </c>
      <c r="Z247" s="26">
        <f t="shared" si="12"/>
        <v>0</v>
      </c>
      <c r="AB247" s="26">
        <f t="shared" si="12"/>
        <v>467</v>
      </c>
      <c r="AC247" s="26">
        <f t="shared" si="12"/>
        <v>0</v>
      </c>
      <c r="AE247" s="26">
        <f t="shared" si="12"/>
        <v>835</v>
      </c>
      <c r="AF247" s="26">
        <f t="shared" si="12"/>
        <v>0</v>
      </c>
      <c r="AH247" s="26">
        <f t="shared" si="12"/>
        <v>458</v>
      </c>
      <c r="AI247" s="26">
        <f t="shared" si="12"/>
        <v>0</v>
      </c>
    </row>
    <row r="248" spans="2:35" x14ac:dyDescent="0.2">
      <c r="B248" s="1" t="s">
        <v>234</v>
      </c>
      <c r="C248" s="4"/>
      <c r="D248" s="26">
        <f t="shared" si="7"/>
        <v>281</v>
      </c>
      <c r="E248" s="26">
        <f t="shared" si="7"/>
        <v>0</v>
      </c>
      <c r="G248" s="26">
        <f t="shared" si="7"/>
        <v>431</v>
      </c>
      <c r="H248" s="26">
        <f t="shared" si="7"/>
        <v>0</v>
      </c>
      <c r="J248" s="26">
        <f t="shared" si="8"/>
        <v>256</v>
      </c>
      <c r="K248" s="26">
        <f t="shared" si="8"/>
        <v>0</v>
      </c>
      <c r="M248" s="26">
        <f t="shared" si="9"/>
        <v>526</v>
      </c>
      <c r="N248" s="26">
        <f t="shared" si="9"/>
        <v>0</v>
      </c>
      <c r="P248" s="26">
        <f t="shared" si="10"/>
        <v>344</v>
      </c>
      <c r="Q248" s="26">
        <f t="shared" si="10"/>
        <v>0</v>
      </c>
      <c r="S248" s="26">
        <f t="shared" si="11"/>
        <v>526</v>
      </c>
      <c r="T248" s="26">
        <f t="shared" si="11"/>
        <v>0</v>
      </c>
      <c r="V248" s="26">
        <f t="shared" si="12"/>
        <v>526</v>
      </c>
      <c r="W248" s="26">
        <f t="shared" si="12"/>
        <v>0</v>
      </c>
      <c r="Y248" s="26">
        <f t="shared" si="12"/>
        <v>526</v>
      </c>
      <c r="Z248" s="26">
        <f t="shared" si="12"/>
        <v>0</v>
      </c>
      <c r="AB248" s="26">
        <f t="shared" si="12"/>
        <v>286</v>
      </c>
      <c r="AC248" s="26">
        <f t="shared" si="12"/>
        <v>0</v>
      </c>
      <c r="AE248" s="26">
        <f t="shared" si="12"/>
        <v>557</v>
      </c>
      <c r="AF248" s="26">
        <f t="shared" si="12"/>
        <v>0</v>
      </c>
      <c r="AH248" s="26">
        <f t="shared" si="12"/>
        <v>295</v>
      </c>
      <c r="AI248" s="26">
        <f t="shared" si="12"/>
        <v>0</v>
      </c>
    </row>
    <row r="249" spans="2:35" x14ac:dyDescent="0.2">
      <c r="B249" s="1" t="s">
        <v>236</v>
      </c>
      <c r="C249" s="4"/>
      <c r="D249" s="26">
        <f t="shared" si="7"/>
        <v>1301</v>
      </c>
      <c r="E249" s="26">
        <f t="shared" si="7"/>
        <v>0</v>
      </c>
      <c r="G249" s="26">
        <f t="shared" si="7"/>
        <v>2043</v>
      </c>
      <c r="H249" s="26">
        <f t="shared" si="7"/>
        <v>0</v>
      </c>
      <c r="J249" s="26">
        <f t="shared" si="8"/>
        <v>1869</v>
      </c>
      <c r="K249" s="26">
        <f t="shared" si="8"/>
        <v>0</v>
      </c>
      <c r="M249" s="26">
        <f t="shared" si="9"/>
        <v>2076</v>
      </c>
      <c r="N249" s="26">
        <f t="shared" si="9"/>
        <v>0</v>
      </c>
      <c r="P249" s="26">
        <f t="shared" si="10"/>
        <v>1656</v>
      </c>
      <c r="Q249" s="26">
        <f t="shared" si="10"/>
        <v>0</v>
      </c>
      <c r="S249" s="26">
        <f t="shared" si="11"/>
        <v>2076</v>
      </c>
      <c r="T249" s="26">
        <f t="shared" si="11"/>
        <v>0</v>
      </c>
      <c r="V249" s="26">
        <f t="shared" si="12"/>
        <v>2076</v>
      </c>
      <c r="W249" s="26">
        <f t="shared" si="12"/>
        <v>0</v>
      </c>
      <c r="Y249" s="26">
        <f t="shared" si="12"/>
        <v>2076</v>
      </c>
      <c r="Z249" s="26">
        <f t="shared" si="12"/>
        <v>0</v>
      </c>
      <c r="AB249" s="26">
        <f t="shared" si="12"/>
        <v>831</v>
      </c>
      <c r="AC249" s="26">
        <f t="shared" si="12"/>
        <v>0</v>
      </c>
      <c r="AE249" s="26">
        <f t="shared" si="12"/>
        <v>1950</v>
      </c>
      <c r="AF249" s="26">
        <f t="shared" si="12"/>
        <v>0</v>
      </c>
      <c r="AH249" s="26">
        <f t="shared" si="12"/>
        <v>1037</v>
      </c>
      <c r="AI249" s="26">
        <f t="shared" si="12"/>
        <v>0</v>
      </c>
    </row>
    <row r="250" spans="2:35" x14ac:dyDescent="0.2">
      <c r="B250" s="1" t="s">
        <v>238</v>
      </c>
      <c r="C250" s="4"/>
      <c r="D250" s="26">
        <f t="shared" si="7"/>
        <v>1060</v>
      </c>
      <c r="E250" s="26">
        <f t="shared" si="7"/>
        <v>0</v>
      </c>
      <c r="G250" s="26">
        <f t="shared" si="7"/>
        <v>1668</v>
      </c>
      <c r="H250" s="26">
        <f t="shared" si="7"/>
        <v>0</v>
      </c>
      <c r="J250" s="26">
        <f t="shared" si="8"/>
        <v>1487</v>
      </c>
      <c r="K250" s="26">
        <f t="shared" si="8"/>
        <v>0</v>
      </c>
      <c r="M250" s="26">
        <f t="shared" ref="M250:N265" si="13">SUMIF($B$15:$B$203,$B250,M$15:M$203)</f>
        <v>2403</v>
      </c>
      <c r="N250" s="26">
        <f t="shared" si="13"/>
        <v>0</v>
      </c>
      <c r="P250" s="26">
        <f t="shared" ref="P250:Q265" si="14">SUMIF($B$15:$B$203,$B250,P$15:P$203)</f>
        <v>1802</v>
      </c>
      <c r="Q250" s="26">
        <f t="shared" si="14"/>
        <v>0</v>
      </c>
      <c r="S250" s="26">
        <f t="shared" ref="S250:T265" si="15">SUMIF($B$15:$B$203,$B250,S$15:S$203)</f>
        <v>2569</v>
      </c>
      <c r="T250" s="26">
        <f t="shared" si="15"/>
        <v>0</v>
      </c>
      <c r="V250" s="26">
        <f t="shared" ref="V250:AI265" si="16">SUMIF($B$15:$B$203,$B250,V$15:V$203)</f>
        <v>2569</v>
      </c>
      <c r="W250" s="26">
        <f t="shared" si="16"/>
        <v>0</v>
      </c>
      <c r="Y250" s="26">
        <f t="shared" si="16"/>
        <v>2403</v>
      </c>
      <c r="Z250" s="26">
        <f t="shared" si="16"/>
        <v>0</v>
      </c>
      <c r="AB250" s="26">
        <f t="shared" si="16"/>
        <v>1239</v>
      </c>
      <c r="AC250" s="26">
        <f t="shared" si="16"/>
        <v>0</v>
      </c>
      <c r="AE250" s="26">
        <f t="shared" si="16"/>
        <v>2487</v>
      </c>
      <c r="AF250" s="26">
        <f t="shared" si="16"/>
        <v>0</v>
      </c>
      <c r="AH250" s="26">
        <f t="shared" si="16"/>
        <v>1190</v>
      </c>
      <c r="AI250" s="26">
        <f t="shared" si="16"/>
        <v>0</v>
      </c>
    </row>
    <row r="251" spans="2:35" x14ac:dyDescent="0.2">
      <c r="B251" s="1" t="s">
        <v>240</v>
      </c>
      <c r="C251" s="4"/>
      <c r="D251" s="26">
        <f t="shared" si="7"/>
        <v>195</v>
      </c>
      <c r="E251" s="26">
        <f t="shared" si="7"/>
        <v>0</v>
      </c>
      <c r="G251" s="26">
        <f t="shared" si="7"/>
        <v>355</v>
      </c>
      <c r="H251" s="26">
        <f t="shared" si="7"/>
        <v>0</v>
      </c>
      <c r="J251" s="26">
        <f t="shared" si="8"/>
        <v>144</v>
      </c>
      <c r="K251" s="26">
        <f t="shared" si="8"/>
        <v>0</v>
      </c>
      <c r="M251" s="26">
        <f t="shared" si="13"/>
        <v>384</v>
      </c>
      <c r="N251" s="26">
        <f t="shared" si="13"/>
        <v>0</v>
      </c>
      <c r="P251" s="26">
        <f t="shared" si="14"/>
        <v>225</v>
      </c>
      <c r="Q251" s="26">
        <f t="shared" si="14"/>
        <v>0</v>
      </c>
      <c r="S251" s="26">
        <f t="shared" si="15"/>
        <v>384</v>
      </c>
      <c r="T251" s="26">
        <f t="shared" si="15"/>
        <v>0</v>
      </c>
      <c r="V251" s="26">
        <f t="shared" si="16"/>
        <v>384</v>
      </c>
      <c r="W251" s="26">
        <f t="shared" si="16"/>
        <v>0</v>
      </c>
      <c r="Y251" s="26">
        <f t="shared" si="16"/>
        <v>384</v>
      </c>
      <c r="Z251" s="26">
        <f t="shared" si="16"/>
        <v>0</v>
      </c>
      <c r="AB251" s="26">
        <f t="shared" si="16"/>
        <v>172</v>
      </c>
      <c r="AC251" s="26">
        <f t="shared" si="16"/>
        <v>0</v>
      </c>
      <c r="AE251" s="26">
        <f t="shared" si="16"/>
        <v>374</v>
      </c>
      <c r="AF251" s="26">
        <f t="shared" si="16"/>
        <v>0</v>
      </c>
      <c r="AH251" s="26">
        <f t="shared" si="16"/>
        <v>179</v>
      </c>
      <c r="AI251" s="26">
        <f t="shared" si="16"/>
        <v>0</v>
      </c>
    </row>
    <row r="252" spans="2:35" x14ac:dyDescent="0.2">
      <c r="B252" s="1" t="s">
        <v>242</v>
      </c>
      <c r="C252" s="4"/>
      <c r="D252" s="26">
        <f t="shared" si="7"/>
        <v>101</v>
      </c>
      <c r="E252" s="26">
        <f t="shared" si="7"/>
        <v>0</v>
      </c>
      <c r="G252" s="26">
        <f t="shared" si="7"/>
        <v>149</v>
      </c>
      <c r="H252" s="26">
        <f t="shared" si="7"/>
        <v>0</v>
      </c>
      <c r="J252" s="26">
        <f t="shared" si="8"/>
        <v>147</v>
      </c>
      <c r="K252" s="26">
        <f t="shared" si="8"/>
        <v>0</v>
      </c>
      <c r="M252" s="26">
        <f t="shared" si="13"/>
        <v>169</v>
      </c>
      <c r="N252" s="26">
        <f t="shared" si="13"/>
        <v>0</v>
      </c>
      <c r="P252" s="26">
        <f t="shared" si="14"/>
        <v>168</v>
      </c>
      <c r="Q252" s="26">
        <f t="shared" si="14"/>
        <v>0</v>
      </c>
      <c r="S252" s="26">
        <f t="shared" si="15"/>
        <v>169</v>
      </c>
      <c r="T252" s="26">
        <f t="shared" si="15"/>
        <v>0</v>
      </c>
      <c r="V252" s="26">
        <f t="shared" si="16"/>
        <v>169</v>
      </c>
      <c r="W252" s="26">
        <f t="shared" si="16"/>
        <v>0</v>
      </c>
      <c r="Y252" s="26">
        <f t="shared" si="16"/>
        <v>169</v>
      </c>
      <c r="Z252" s="26">
        <f t="shared" si="16"/>
        <v>0</v>
      </c>
      <c r="AB252" s="26">
        <f t="shared" si="16"/>
        <v>44</v>
      </c>
      <c r="AC252" s="26">
        <f t="shared" si="16"/>
        <v>0</v>
      </c>
      <c r="AE252" s="26">
        <f t="shared" si="16"/>
        <v>162</v>
      </c>
      <c r="AF252" s="26">
        <f t="shared" si="16"/>
        <v>0</v>
      </c>
      <c r="AH252" s="26">
        <f t="shared" si="16"/>
        <v>56</v>
      </c>
      <c r="AI252" s="26">
        <f t="shared" si="16"/>
        <v>0</v>
      </c>
    </row>
    <row r="253" spans="2:35" x14ac:dyDescent="0.2">
      <c r="B253" s="1" t="s">
        <v>244</v>
      </c>
      <c r="C253" s="4"/>
      <c r="D253" s="26">
        <f t="shared" si="7"/>
        <v>616</v>
      </c>
      <c r="E253" s="26">
        <f t="shared" si="7"/>
        <v>0</v>
      </c>
      <c r="G253" s="26">
        <f t="shared" si="7"/>
        <v>991</v>
      </c>
      <c r="H253" s="26">
        <f t="shared" si="7"/>
        <v>0</v>
      </c>
      <c r="J253" s="26">
        <f t="shared" si="8"/>
        <v>894</v>
      </c>
      <c r="K253" s="26">
        <f t="shared" si="8"/>
        <v>0</v>
      </c>
      <c r="M253" s="26">
        <f t="shared" si="13"/>
        <v>1052</v>
      </c>
      <c r="N253" s="26">
        <f t="shared" si="13"/>
        <v>0</v>
      </c>
      <c r="P253" s="26">
        <f t="shared" si="14"/>
        <v>586</v>
      </c>
      <c r="Q253" s="26">
        <f t="shared" si="14"/>
        <v>0</v>
      </c>
      <c r="S253" s="26">
        <f t="shared" si="15"/>
        <v>1052</v>
      </c>
      <c r="T253" s="26">
        <f t="shared" si="15"/>
        <v>0</v>
      </c>
      <c r="V253" s="26">
        <f t="shared" si="16"/>
        <v>1052</v>
      </c>
      <c r="W253" s="26">
        <f t="shared" si="16"/>
        <v>0</v>
      </c>
      <c r="Y253" s="26">
        <f t="shared" si="16"/>
        <v>1052</v>
      </c>
      <c r="Z253" s="26">
        <f t="shared" si="16"/>
        <v>0</v>
      </c>
      <c r="AB253" s="26">
        <f t="shared" si="16"/>
        <v>524</v>
      </c>
      <c r="AC253" s="26">
        <f t="shared" si="16"/>
        <v>0</v>
      </c>
      <c r="AE253" s="26">
        <f t="shared" si="16"/>
        <v>1115</v>
      </c>
      <c r="AF253" s="26">
        <f t="shared" si="16"/>
        <v>0</v>
      </c>
      <c r="AH253" s="26">
        <f t="shared" si="16"/>
        <v>641</v>
      </c>
      <c r="AI253" s="26">
        <f t="shared" si="16"/>
        <v>0</v>
      </c>
    </row>
    <row r="254" spans="2:35" x14ac:dyDescent="0.2">
      <c r="B254" s="1" t="s">
        <v>179</v>
      </c>
      <c r="C254" s="4"/>
      <c r="D254" s="26">
        <f t="shared" si="7"/>
        <v>646</v>
      </c>
      <c r="E254" s="26">
        <f t="shared" si="7"/>
        <v>0</v>
      </c>
      <c r="G254" s="26">
        <f t="shared" si="7"/>
        <v>646</v>
      </c>
      <c r="H254" s="26">
        <f t="shared" si="7"/>
        <v>0</v>
      </c>
      <c r="J254" s="26">
        <f t="shared" si="8"/>
        <v>646</v>
      </c>
      <c r="K254" s="26">
        <f t="shared" si="8"/>
        <v>0</v>
      </c>
      <c r="M254" s="26">
        <f t="shared" si="13"/>
        <v>646</v>
      </c>
      <c r="N254" s="26">
        <f t="shared" si="13"/>
        <v>0</v>
      </c>
      <c r="P254" s="26">
        <f t="shared" si="14"/>
        <v>646</v>
      </c>
      <c r="Q254" s="26">
        <f t="shared" si="14"/>
        <v>0</v>
      </c>
      <c r="S254" s="26">
        <f t="shared" si="15"/>
        <v>646</v>
      </c>
      <c r="T254" s="26">
        <f t="shared" si="15"/>
        <v>0</v>
      </c>
      <c r="V254" s="26">
        <f t="shared" si="16"/>
        <v>646</v>
      </c>
      <c r="W254" s="26">
        <f t="shared" si="16"/>
        <v>0</v>
      </c>
      <c r="Y254" s="26">
        <f t="shared" si="16"/>
        <v>646</v>
      </c>
      <c r="Z254" s="26">
        <f t="shared" si="16"/>
        <v>0</v>
      </c>
      <c r="AB254" s="26">
        <f t="shared" si="16"/>
        <v>646</v>
      </c>
      <c r="AC254" s="26">
        <f t="shared" si="16"/>
        <v>0</v>
      </c>
      <c r="AE254" s="26">
        <f t="shared" si="16"/>
        <v>646</v>
      </c>
      <c r="AF254" s="26">
        <f t="shared" si="16"/>
        <v>0</v>
      </c>
      <c r="AH254" s="26">
        <f t="shared" si="16"/>
        <v>646</v>
      </c>
      <c r="AI254" s="26">
        <f t="shared" si="16"/>
        <v>0</v>
      </c>
    </row>
    <row r="255" spans="2:35" x14ac:dyDescent="0.2">
      <c r="B255" s="1" t="s">
        <v>208</v>
      </c>
      <c r="C255" s="4"/>
      <c r="D255" s="26">
        <f t="shared" si="7"/>
        <v>46035</v>
      </c>
      <c r="E255" s="26">
        <f t="shared" si="7"/>
        <v>0</v>
      </c>
      <c r="G255" s="26">
        <f t="shared" si="7"/>
        <v>46035</v>
      </c>
      <c r="H255" s="26">
        <f t="shared" si="7"/>
        <v>0</v>
      </c>
      <c r="J255" s="26">
        <f t="shared" si="8"/>
        <v>46035</v>
      </c>
      <c r="K255" s="26">
        <f t="shared" si="8"/>
        <v>0</v>
      </c>
      <c r="M255" s="26">
        <f t="shared" si="13"/>
        <v>46035</v>
      </c>
      <c r="N255" s="26">
        <f t="shared" si="13"/>
        <v>0</v>
      </c>
      <c r="P255" s="26">
        <f t="shared" si="14"/>
        <v>46035</v>
      </c>
      <c r="Q255" s="26">
        <f t="shared" si="14"/>
        <v>513</v>
      </c>
      <c r="S255" s="26">
        <f t="shared" si="15"/>
        <v>46035</v>
      </c>
      <c r="T255" s="26">
        <f t="shared" si="15"/>
        <v>0</v>
      </c>
      <c r="V255" s="26">
        <f t="shared" si="16"/>
        <v>46035</v>
      </c>
      <c r="W255" s="26">
        <f t="shared" si="16"/>
        <v>0</v>
      </c>
      <c r="Y255" s="26">
        <f t="shared" si="16"/>
        <v>46035</v>
      </c>
      <c r="Z255" s="26">
        <f t="shared" si="16"/>
        <v>1891</v>
      </c>
      <c r="AB255" s="26">
        <f t="shared" si="16"/>
        <v>46035</v>
      </c>
      <c r="AC255" s="26">
        <f t="shared" si="16"/>
        <v>948</v>
      </c>
      <c r="AE255" s="26">
        <f t="shared" si="16"/>
        <v>46035</v>
      </c>
      <c r="AF255" s="26">
        <f t="shared" si="16"/>
        <v>855</v>
      </c>
      <c r="AH255" s="26">
        <f t="shared" si="16"/>
        <v>46035</v>
      </c>
      <c r="AI255" s="26">
        <f t="shared" si="16"/>
        <v>638</v>
      </c>
    </row>
    <row r="256" spans="2:35" x14ac:dyDescent="0.2">
      <c r="B256" s="1" t="s">
        <v>66</v>
      </c>
      <c r="C256" s="4"/>
      <c r="D256" s="26">
        <f t="shared" si="7"/>
        <v>14831</v>
      </c>
      <c r="E256" s="26">
        <f t="shared" si="7"/>
        <v>0</v>
      </c>
      <c r="G256" s="26">
        <f t="shared" si="7"/>
        <v>14831</v>
      </c>
      <c r="H256" s="26">
        <f t="shared" si="7"/>
        <v>0</v>
      </c>
      <c r="J256" s="26">
        <f t="shared" si="8"/>
        <v>14831</v>
      </c>
      <c r="K256" s="26">
        <f t="shared" si="8"/>
        <v>0</v>
      </c>
      <c r="M256" s="26">
        <f t="shared" si="13"/>
        <v>14831</v>
      </c>
      <c r="N256" s="26">
        <f t="shared" si="13"/>
        <v>0</v>
      </c>
      <c r="P256" s="26">
        <f t="shared" si="14"/>
        <v>14831</v>
      </c>
      <c r="Q256" s="26">
        <f t="shared" si="14"/>
        <v>0</v>
      </c>
      <c r="S256" s="26">
        <f t="shared" si="15"/>
        <v>14831</v>
      </c>
      <c r="T256" s="26">
        <f t="shared" si="15"/>
        <v>0</v>
      </c>
      <c r="V256" s="26">
        <f t="shared" si="16"/>
        <v>14831</v>
      </c>
      <c r="W256" s="26">
        <f t="shared" si="16"/>
        <v>0</v>
      </c>
      <c r="Y256" s="26">
        <f t="shared" si="16"/>
        <v>14831</v>
      </c>
      <c r="Z256" s="26">
        <f t="shared" si="16"/>
        <v>1632</v>
      </c>
      <c r="AB256" s="26">
        <f t="shared" si="16"/>
        <v>14831</v>
      </c>
      <c r="AC256" s="26">
        <f t="shared" si="16"/>
        <v>1531</v>
      </c>
      <c r="AE256" s="26">
        <f t="shared" si="16"/>
        <v>14831</v>
      </c>
      <c r="AF256" s="26">
        <f t="shared" si="16"/>
        <v>1577</v>
      </c>
      <c r="AH256" s="26">
        <f t="shared" si="16"/>
        <v>14831</v>
      </c>
      <c r="AI256" s="26">
        <f t="shared" si="16"/>
        <v>1467</v>
      </c>
    </row>
    <row r="257" spans="2:35" x14ac:dyDescent="0.2">
      <c r="B257" s="1" t="s">
        <v>246</v>
      </c>
      <c r="C257" s="4"/>
      <c r="D257" s="26">
        <f t="shared" si="7"/>
        <v>35</v>
      </c>
      <c r="E257" s="26">
        <f t="shared" si="7"/>
        <v>0</v>
      </c>
      <c r="G257" s="26">
        <f t="shared" si="7"/>
        <v>52</v>
      </c>
      <c r="H257" s="26">
        <f t="shared" si="7"/>
        <v>0</v>
      </c>
      <c r="J257" s="26">
        <f t="shared" si="8"/>
        <v>51</v>
      </c>
      <c r="K257" s="26">
        <f t="shared" si="8"/>
        <v>0</v>
      </c>
      <c r="M257" s="26">
        <f t="shared" si="13"/>
        <v>73</v>
      </c>
      <c r="N257" s="26">
        <f t="shared" si="13"/>
        <v>0</v>
      </c>
      <c r="P257" s="26">
        <f t="shared" si="14"/>
        <v>63</v>
      </c>
      <c r="Q257" s="26">
        <f t="shared" si="14"/>
        <v>0</v>
      </c>
      <c r="S257" s="26">
        <f t="shared" si="15"/>
        <v>73</v>
      </c>
      <c r="T257" s="26">
        <f t="shared" si="15"/>
        <v>0</v>
      </c>
      <c r="V257" s="26">
        <f t="shared" si="16"/>
        <v>73</v>
      </c>
      <c r="W257" s="26">
        <f t="shared" si="16"/>
        <v>0</v>
      </c>
      <c r="Y257" s="26">
        <f t="shared" si="16"/>
        <v>73</v>
      </c>
      <c r="Z257" s="26">
        <f t="shared" si="16"/>
        <v>0</v>
      </c>
      <c r="AB257" s="26">
        <f t="shared" si="16"/>
        <v>70</v>
      </c>
      <c r="AC257" s="26">
        <f t="shared" si="16"/>
        <v>0</v>
      </c>
      <c r="AE257" s="26">
        <f t="shared" si="16"/>
        <v>65</v>
      </c>
      <c r="AF257" s="26">
        <f t="shared" si="16"/>
        <v>0</v>
      </c>
      <c r="AH257" s="26">
        <f t="shared" si="16"/>
        <v>37</v>
      </c>
      <c r="AI257" s="26">
        <f t="shared" si="16"/>
        <v>0</v>
      </c>
    </row>
    <row r="258" spans="2:35" x14ac:dyDescent="0.2">
      <c r="B258" s="1" t="s">
        <v>69</v>
      </c>
      <c r="C258" s="4"/>
      <c r="D258" s="26">
        <f t="shared" si="7"/>
        <v>7388</v>
      </c>
      <c r="E258" s="26">
        <f t="shared" si="7"/>
        <v>0</v>
      </c>
      <c r="G258" s="26">
        <f t="shared" si="7"/>
        <v>7388</v>
      </c>
      <c r="H258" s="26">
        <f t="shared" si="7"/>
        <v>0</v>
      </c>
      <c r="J258" s="26">
        <f t="shared" si="8"/>
        <v>7388</v>
      </c>
      <c r="K258" s="26">
        <f t="shared" si="8"/>
        <v>0</v>
      </c>
      <c r="M258" s="26">
        <f t="shared" si="13"/>
        <v>7388</v>
      </c>
      <c r="N258" s="26">
        <f t="shared" si="13"/>
        <v>0</v>
      </c>
      <c r="P258" s="26">
        <f t="shared" si="14"/>
        <v>7388</v>
      </c>
      <c r="Q258" s="26">
        <f t="shared" si="14"/>
        <v>0</v>
      </c>
      <c r="S258" s="26">
        <f t="shared" si="15"/>
        <v>7388</v>
      </c>
      <c r="T258" s="26">
        <f t="shared" si="15"/>
        <v>0</v>
      </c>
      <c r="V258" s="26">
        <f t="shared" si="16"/>
        <v>7388</v>
      </c>
      <c r="W258" s="26">
        <f t="shared" si="16"/>
        <v>0</v>
      </c>
      <c r="Y258" s="26">
        <f t="shared" si="16"/>
        <v>7388</v>
      </c>
      <c r="Z258" s="26">
        <f t="shared" si="16"/>
        <v>0</v>
      </c>
      <c r="AB258" s="26">
        <f t="shared" si="16"/>
        <v>7388</v>
      </c>
      <c r="AC258" s="26">
        <f t="shared" si="16"/>
        <v>0</v>
      </c>
      <c r="AE258" s="26">
        <f t="shared" si="16"/>
        <v>7388</v>
      </c>
      <c r="AF258" s="26">
        <f t="shared" si="16"/>
        <v>0</v>
      </c>
      <c r="AH258" s="26">
        <f t="shared" si="16"/>
        <v>7388</v>
      </c>
      <c r="AI258" s="26">
        <f t="shared" si="16"/>
        <v>0</v>
      </c>
    </row>
    <row r="259" spans="2:35" x14ac:dyDescent="0.2">
      <c r="B259" s="1" t="s">
        <v>72</v>
      </c>
      <c r="C259" s="4"/>
      <c r="D259" s="26">
        <f t="shared" si="7"/>
        <v>204309</v>
      </c>
      <c r="E259" s="26">
        <f t="shared" si="7"/>
        <v>0</v>
      </c>
      <c r="G259" s="26">
        <f t="shared" si="7"/>
        <v>204309</v>
      </c>
      <c r="H259" s="26">
        <f t="shared" si="7"/>
        <v>0</v>
      </c>
      <c r="J259" s="26">
        <f t="shared" si="8"/>
        <v>204309</v>
      </c>
      <c r="K259" s="26">
        <f t="shared" si="8"/>
        <v>0</v>
      </c>
      <c r="M259" s="26">
        <f t="shared" si="13"/>
        <v>204309</v>
      </c>
      <c r="N259" s="26">
        <f t="shared" si="13"/>
        <v>0</v>
      </c>
      <c r="P259" s="26">
        <f t="shared" si="14"/>
        <v>204309</v>
      </c>
      <c r="Q259" s="26">
        <f t="shared" si="14"/>
        <v>0</v>
      </c>
      <c r="S259" s="26">
        <f t="shared" si="15"/>
        <v>204309</v>
      </c>
      <c r="T259" s="26">
        <f t="shared" si="15"/>
        <v>0</v>
      </c>
      <c r="V259" s="26">
        <f t="shared" si="16"/>
        <v>204309</v>
      </c>
      <c r="W259" s="26">
        <f t="shared" si="16"/>
        <v>0</v>
      </c>
      <c r="Y259" s="26">
        <f t="shared" si="16"/>
        <v>204309</v>
      </c>
      <c r="Z259" s="26">
        <f t="shared" si="16"/>
        <v>0</v>
      </c>
      <c r="AB259" s="26">
        <f t="shared" si="16"/>
        <v>204309</v>
      </c>
      <c r="AC259" s="26">
        <f t="shared" si="16"/>
        <v>0</v>
      </c>
      <c r="AE259" s="26">
        <f t="shared" si="16"/>
        <v>204309</v>
      </c>
      <c r="AF259" s="26">
        <f t="shared" si="16"/>
        <v>0</v>
      </c>
      <c r="AH259" s="26">
        <f t="shared" si="16"/>
        <v>204309</v>
      </c>
      <c r="AI259" s="26">
        <f t="shared" si="16"/>
        <v>0</v>
      </c>
    </row>
    <row r="260" spans="2:35" x14ac:dyDescent="0.2">
      <c r="B260" s="1" t="s">
        <v>248</v>
      </c>
      <c r="C260" s="4"/>
      <c r="D260" s="26">
        <f t="shared" si="7"/>
        <v>2989</v>
      </c>
      <c r="E260" s="26">
        <f t="shared" si="7"/>
        <v>0</v>
      </c>
      <c r="G260" s="26">
        <f t="shared" si="7"/>
        <v>5010</v>
      </c>
      <c r="H260" s="26">
        <f t="shared" si="7"/>
        <v>0</v>
      </c>
      <c r="J260" s="26">
        <f t="shared" si="8"/>
        <v>2729</v>
      </c>
      <c r="K260" s="26">
        <f t="shared" si="8"/>
        <v>0</v>
      </c>
      <c r="M260" s="26">
        <f t="shared" si="13"/>
        <v>5391</v>
      </c>
      <c r="N260" s="26">
        <f t="shared" si="13"/>
        <v>0</v>
      </c>
      <c r="P260" s="26">
        <f t="shared" si="14"/>
        <v>3542</v>
      </c>
      <c r="Q260" s="26">
        <f t="shared" si="14"/>
        <v>0</v>
      </c>
      <c r="S260" s="26">
        <f t="shared" si="15"/>
        <v>7332</v>
      </c>
      <c r="T260" s="26">
        <f t="shared" si="15"/>
        <v>0</v>
      </c>
      <c r="V260" s="26">
        <f t="shared" si="16"/>
        <v>7332</v>
      </c>
      <c r="W260" s="26">
        <f t="shared" si="16"/>
        <v>0</v>
      </c>
      <c r="Y260" s="26">
        <f t="shared" si="16"/>
        <v>5391</v>
      </c>
      <c r="Z260" s="26">
        <f t="shared" si="16"/>
        <v>0</v>
      </c>
      <c r="AB260" s="26">
        <f t="shared" si="16"/>
        <v>2500</v>
      </c>
      <c r="AC260" s="26">
        <f t="shared" si="16"/>
        <v>0</v>
      </c>
      <c r="AE260" s="26">
        <f t="shared" si="16"/>
        <v>5132</v>
      </c>
      <c r="AF260" s="26">
        <f t="shared" si="16"/>
        <v>0</v>
      </c>
      <c r="AH260" s="26">
        <f t="shared" si="16"/>
        <v>2829</v>
      </c>
      <c r="AI260" s="26">
        <f t="shared" si="16"/>
        <v>0</v>
      </c>
    </row>
    <row r="261" spans="2:35" x14ac:dyDescent="0.2">
      <c r="B261" s="1" t="s">
        <v>250</v>
      </c>
      <c r="C261" s="4"/>
      <c r="D261" s="26">
        <f t="shared" si="7"/>
        <v>232</v>
      </c>
      <c r="E261" s="26">
        <f t="shared" si="7"/>
        <v>0</v>
      </c>
      <c r="G261" s="26">
        <f t="shared" si="7"/>
        <v>343</v>
      </c>
      <c r="H261" s="26">
        <f t="shared" si="7"/>
        <v>0</v>
      </c>
      <c r="J261" s="26">
        <f t="shared" si="8"/>
        <v>319</v>
      </c>
      <c r="K261" s="26">
        <f t="shared" si="8"/>
        <v>0</v>
      </c>
      <c r="M261" s="26">
        <f t="shared" si="13"/>
        <v>406</v>
      </c>
      <c r="N261" s="26">
        <f t="shared" si="13"/>
        <v>0</v>
      </c>
      <c r="P261" s="26">
        <f t="shared" si="14"/>
        <v>336</v>
      </c>
      <c r="Q261" s="26">
        <f t="shared" si="14"/>
        <v>0</v>
      </c>
      <c r="S261" s="26">
        <f t="shared" si="15"/>
        <v>406</v>
      </c>
      <c r="T261" s="26">
        <f t="shared" si="15"/>
        <v>0</v>
      </c>
      <c r="V261" s="26">
        <f t="shared" si="16"/>
        <v>406</v>
      </c>
      <c r="W261" s="26">
        <f t="shared" si="16"/>
        <v>0</v>
      </c>
      <c r="Y261" s="26">
        <f t="shared" si="16"/>
        <v>406</v>
      </c>
      <c r="Z261" s="26">
        <f t="shared" si="16"/>
        <v>0</v>
      </c>
      <c r="AB261" s="26">
        <f t="shared" si="16"/>
        <v>217</v>
      </c>
      <c r="AC261" s="26">
        <f t="shared" si="16"/>
        <v>0</v>
      </c>
      <c r="AE261" s="26">
        <f t="shared" si="16"/>
        <v>524</v>
      </c>
      <c r="AF261" s="26">
        <f t="shared" si="16"/>
        <v>0</v>
      </c>
      <c r="AH261" s="26">
        <f t="shared" si="16"/>
        <v>450</v>
      </c>
      <c r="AI261" s="26">
        <f t="shared" si="16"/>
        <v>0</v>
      </c>
    </row>
    <row r="262" spans="2:35" x14ac:dyDescent="0.2">
      <c r="B262" s="1" t="s">
        <v>79</v>
      </c>
      <c r="C262" s="4"/>
      <c r="D262" s="26">
        <f t="shared" si="7"/>
        <v>56417</v>
      </c>
      <c r="E262" s="26">
        <f t="shared" si="7"/>
        <v>0</v>
      </c>
      <c r="G262" s="26">
        <f t="shared" si="7"/>
        <v>56417</v>
      </c>
      <c r="H262" s="26">
        <f t="shared" si="7"/>
        <v>0</v>
      </c>
      <c r="J262" s="26">
        <f t="shared" si="8"/>
        <v>56417</v>
      </c>
      <c r="K262" s="26">
        <f t="shared" si="8"/>
        <v>0</v>
      </c>
      <c r="M262" s="26">
        <f t="shared" si="13"/>
        <v>56417</v>
      </c>
      <c r="N262" s="26">
        <f t="shared" si="13"/>
        <v>2543</v>
      </c>
      <c r="P262" s="26">
        <f t="shared" si="14"/>
        <v>56417</v>
      </c>
      <c r="Q262" s="26">
        <f t="shared" si="14"/>
        <v>0</v>
      </c>
      <c r="S262" s="26">
        <f t="shared" si="15"/>
        <v>56417</v>
      </c>
      <c r="T262" s="26">
        <f t="shared" si="15"/>
        <v>3737</v>
      </c>
      <c r="V262" s="26">
        <f t="shared" si="16"/>
        <v>56417</v>
      </c>
      <c r="W262" s="26">
        <f t="shared" si="16"/>
        <v>2819</v>
      </c>
      <c r="Y262" s="26">
        <f t="shared" si="16"/>
        <v>56417</v>
      </c>
      <c r="Z262" s="26">
        <f t="shared" si="16"/>
        <v>2233</v>
      </c>
      <c r="AB262" s="26">
        <f t="shared" si="16"/>
        <v>56417</v>
      </c>
      <c r="AC262" s="26">
        <f t="shared" si="16"/>
        <v>790</v>
      </c>
      <c r="AE262" s="26">
        <f t="shared" si="16"/>
        <v>56417</v>
      </c>
      <c r="AF262" s="26">
        <f t="shared" si="16"/>
        <v>12</v>
      </c>
      <c r="AH262" s="26">
        <f t="shared" si="16"/>
        <v>56417</v>
      </c>
      <c r="AI262" s="26">
        <f t="shared" si="16"/>
        <v>0</v>
      </c>
    </row>
    <row r="263" spans="2:35" x14ac:dyDescent="0.2">
      <c r="B263" s="1" t="s">
        <v>291</v>
      </c>
      <c r="C263" s="4"/>
      <c r="D263" s="26">
        <f t="shared" si="7"/>
        <v>37318</v>
      </c>
      <c r="E263" s="26">
        <f t="shared" si="7"/>
        <v>0</v>
      </c>
      <c r="G263" s="26">
        <f t="shared" si="7"/>
        <v>74293</v>
      </c>
      <c r="H263" s="26">
        <f t="shared" si="7"/>
        <v>4265</v>
      </c>
      <c r="J263" s="26">
        <f t="shared" si="8"/>
        <v>46653</v>
      </c>
      <c r="K263" s="26">
        <f t="shared" si="8"/>
        <v>0</v>
      </c>
      <c r="M263" s="26">
        <f t="shared" si="13"/>
        <v>139336</v>
      </c>
      <c r="N263" s="26">
        <f t="shared" si="13"/>
        <v>47878</v>
      </c>
      <c r="P263" s="26">
        <f t="shared" si="14"/>
        <v>70782</v>
      </c>
      <c r="Q263" s="26">
        <f t="shared" si="14"/>
        <v>1696</v>
      </c>
      <c r="S263" s="26">
        <f t="shared" si="15"/>
        <v>110000</v>
      </c>
      <c r="T263" s="26">
        <f t="shared" si="15"/>
        <v>56913</v>
      </c>
      <c r="V263" s="26">
        <f t="shared" si="16"/>
        <v>110000</v>
      </c>
      <c r="W263" s="26">
        <f t="shared" si="16"/>
        <v>49904</v>
      </c>
      <c r="Y263" s="26">
        <f t="shared" si="16"/>
        <v>103258</v>
      </c>
      <c r="Z263" s="26">
        <f t="shared" si="16"/>
        <v>35741</v>
      </c>
      <c r="AB263" s="26">
        <f t="shared" si="16"/>
        <v>123069</v>
      </c>
      <c r="AC263" s="26">
        <f t="shared" si="16"/>
        <v>24496</v>
      </c>
      <c r="AE263" s="26">
        <f t="shared" si="16"/>
        <v>95094</v>
      </c>
      <c r="AF263" s="26">
        <f t="shared" si="16"/>
        <v>17873</v>
      </c>
      <c r="AH263" s="26">
        <f t="shared" si="16"/>
        <v>119177</v>
      </c>
      <c r="AI263" s="26">
        <f t="shared" si="16"/>
        <v>10751</v>
      </c>
    </row>
    <row r="264" spans="2:35" x14ac:dyDescent="0.2">
      <c r="B264" s="1" t="s">
        <v>83</v>
      </c>
      <c r="C264" s="4"/>
      <c r="D264" s="26">
        <f t="shared" si="7"/>
        <v>269932</v>
      </c>
      <c r="E264" s="26">
        <f t="shared" si="7"/>
        <v>0</v>
      </c>
      <c r="G264" s="26">
        <f t="shared" si="7"/>
        <v>269932</v>
      </c>
      <c r="H264" s="26">
        <f t="shared" si="7"/>
        <v>13989</v>
      </c>
      <c r="J264" s="26">
        <f t="shared" si="8"/>
        <v>269932</v>
      </c>
      <c r="K264" s="26">
        <f t="shared" si="8"/>
        <v>0</v>
      </c>
      <c r="M264" s="26">
        <f t="shared" si="13"/>
        <v>269932</v>
      </c>
      <c r="N264" s="26">
        <f t="shared" si="13"/>
        <v>79801</v>
      </c>
      <c r="P264" s="26">
        <f t="shared" si="14"/>
        <v>269932</v>
      </c>
      <c r="Q264" s="26">
        <f t="shared" si="14"/>
        <v>5831</v>
      </c>
      <c r="S264" s="26">
        <f t="shared" si="15"/>
        <v>269932</v>
      </c>
      <c r="T264" s="26">
        <f t="shared" si="15"/>
        <v>111925</v>
      </c>
      <c r="V264" s="26">
        <f t="shared" si="16"/>
        <v>269932</v>
      </c>
      <c r="W264" s="26">
        <f t="shared" si="16"/>
        <v>104006</v>
      </c>
      <c r="Y264" s="26">
        <f t="shared" si="16"/>
        <v>269932</v>
      </c>
      <c r="Z264" s="26">
        <f t="shared" si="16"/>
        <v>79996</v>
      </c>
      <c r="AB264" s="26">
        <f t="shared" si="16"/>
        <v>269932</v>
      </c>
      <c r="AC264" s="26">
        <f t="shared" si="16"/>
        <v>47620</v>
      </c>
      <c r="AE264" s="26">
        <f t="shared" si="16"/>
        <v>269932</v>
      </c>
      <c r="AF264" s="26">
        <f t="shared" si="16"/>
        <v>45182</v>
      </c>
      <c r="AH264" s="26">
        <f t="shared" si="16"/>
        <v>269932</v>
      </c>
      <c r="AI264" s="26">
        <f t="shared" si="16"/>
        <v>21986</v>
      </c>
    </row>
    <row r="265" spans="2:35" x14ac:dyDescent="0.2">
      <c r="B265" s="1" t="s">
        <v>187</v>
      </c>
      <c r="C265" s="4"/>
      <c r="D265" s="26">
        <f t="shared" si="7"/>
        <v>7000</v>
      </c>
      <c r="E265" s="26">
        <f t="shared" si="7"/>
        <v>0</v>
      </c>
      <c r="G265" s="26">
        <f t="shared" si="7"/>
        <v>7000</v>
      </c>
      <c r="H265" s="26">
        <f t="shared" si="7"/>
        <v>403</v>
      </c>
      <c r="J265" s="26">
        <f t="shared" si="8"/>
        <v>7000</v>
      </c>
      <c r="K265" s="26">
        <f t="shared" si="8"/>
        <v>0</v>
      </c>
      <c r="M265" s="26">
        <f t="shared" si="13"/>
        <v>7000</v>
      </c>
      <c r="N265" s="26">
        <f t="shared" si="13"/>
        <v>2294</v>
      </c>
      <c r="P265" s="26">
        <f t="shared" si="14"/>
        <v>7000</v>
      </c>
      <c r="Q265" s="26">
        <f t="shared" si="14"/>
        <v>169</v>
      </c>
      <c r="S265" s="26">
        <f t="shared" si="15"/>
        <v>7000</v>
      </c>
      <c r="T265" s="26">
        <f t="shared" si="15"/>
        <v>3219</v>
      </c>
      <c r="V265" s="26">
        <f t="shared" si="16"/>
        <v>7000</v>
      </c>
      <c r="W265" s="26">
        <f t="shared" si="16"/>
        <v>2989</v>
      </c>
      <c r="Y265" s="26">
        <f t="shared" si="16"/>
        <v>7000</v>
      </c>
      <c r="Z265" s="26">
        <f t="shared" si="16"/>
        <v>2303</v>
      </c>
      <c r="AB265" s="26">
        <f t="shared" si="16"/>
        <v>7000</v>
      </c>
      <c r="AC265" s="26">
        <f t="shared" si="16"/>
        <v>1369</v>
      </c>
      <c r="AE265" s="26">
        <f t="shared" si="16"/>
        <v>7000</v>
      </c>
      <c r="AF265" s="26">
        <f t="shared" si="16"/>
        <v>1300</v>
      </c>
      <c r="AH265" s="26">
        <f t="shared" si="16"/>
        <v>7000</v>
      </c>
      <c r="AI265" s="26">
        <f t="shared" si="16"/>
        <v>633</v>
      </c>
    </row>
    <row r="266" spans="2:35" x14ac:dyDescent="0.2">
      <c r="B266" s="1" t="s">
        <v>252</v>
      </c>
      <c r="C266" s="4"/>
      <c r="D266" s="26">
        <f t="shared" si="7"/>
        <v>1907</v>
      </c>
      <c r="E266" s="26">
        <f t="shared" si="7"/>
        <v>0</v>
      </c>
      <c r="G266" s="26">
        <f t="shared" si="7"/>
        <v>2854</v>
      </c>
      <c r="H266" s="26">
        <f t="shared" si="7"/>
        <v>0</v>
      </c>
      <c r="J266" s="26">
        <f t="shared" si="8"/>
        <v>2415</v>
      </c>
      <c r="K266" s="26">
        <f t="shared" si="8"/>
        <v>0</v>
      </c>
      <c r="M266" s="26">
        <f t="shared" ref="M266:N281" si="17">SUMIF($B$15:$B$203,$B266,M$15:M$203)</f>
        <v>4088</v>
      </c>
      <c r="N266" s="26">
        <f t="shared" si="17"/>
        <v>0</v>
      </c>
      <c r="P266" s="26">
        <f t="shared" ref="P266:Q281" si="18">SUMIF($B$15:$B$203,$B266,P$15:P$203)</f>
        <v>3290</v>
      </c>
      <c r="Q266" s="26">
        <f t="shared" si="18"/>
        <v>0</v>
      </c>
      <c r="S266" s="26">
        <f t="shared" ref="S266:T281" si="19">SUMIF($B$15:$B$203,$B266,S$15:S$203)</f>
        <v>4362</v>
      </c>
      <c r="T266" s="26">
        <f t="shared" si="19"/>
        <v>0</v>
      </c>
      <c r="V266" s="26">
        <f t="shared" ref="V266:AI281" si="20">SUMIF($B$15:$B$203,$B266,V$15:V$203)</f>
        <v>4362</v>
      </c>
      <c r="W266" s="26">
        <f t="shared" si="20"/>
        <v>0</v>
      </c>
      <c r="Y266" s="26">
        <f t="shared" si="20"/>
        <v>4088</v>
      </c>
      <c r="Z266" s="26">
        <f t="shared" si="20"/>
        <v>0</v>
      </c>
      <c r="AB266" s="26">
        <f t="shared" si="20"/>
        <v>2851</v>
      </c>
      <c r="AC266" s="26">
        <f t="shared" si="20"/>
        <v>0</v>
      </c>
      <c r="AE266" s="26">
        <f t="shared" si="20"/>
        <v>4490</v>
      </c>
      <c r="AF266" s="26">
        <f t="shared" si="20"/>
        <v>0</v>
      </c>
      <c r="AH266" s="26">
        <f t="shared" si="20"/>
        <v>2998</v>
      </c>
      <c r="AI266" s="26">
        <f t="shared" si="20"/>
        <v>0</v>
      </c>
    </row>
    <row r="267" spans="2:35" x14ac:dyDescent="0.2">
      <c r="B267" s="1" t="s">
        <v>210</v>
      </c>
      <c r="C267" s="4"/>
      <c r="D267" s="26">
        <f t="shared" si="7"/>
        <v>16495</v>
      </c>
      <c r="E267" s="26">
        <f t="shared" si="7"/>
        <v>0</v>
      </c>
      <c r="G267" s="26">
        <f t="shared" si="7"/>
        <v>16495</v>
      </c>
      <c r="H267" s="26">
        <f t="shared" si="7"/>
        <v>0</v>
      </c>
      <c r="J267" s="26">
        <f t="shared" si="8"/>
        <v>16495</v>
      </c>
      <c r="K267" s="26">
        <f t="shared" si="8"/>
        <v>0</v>
      </c>
      <c r="M267" s="26">
        <f t="shared" si="17"/>
        <v>16495</v>
      </c>
      <c r="N267" s="26">
        <f t="shared" si="17"/>
        <v>0</v>
      </c>
      <c r="P267" s="26">
        <f t="shared" si="18"/>
        <v>16495</v>
      </c>
      <c r="Q267" s="26">
        <f t="shared" si="18"/>
        <v>184</v>
      </c>
      <c r="S267" s="26">
        <f t="shared" si="19"/>
        <v>16495</v>
      </c>
      <c r="T267" s="26">
        <f t="shared" si="19"/>
        <v>0</v>
      </c>
      <c r="V267" s="26">
        <f t="shared" si="20"/>
        <v>16495</v>
      </c>
      <c r="W267" s="26">
        <f t="shared" si="20"/>
        <v>0</v>
      </c>
      <c r="Y267" s="26">
        <f t="shared" si="20"/>
        <v>16495</v>
      </c>
      <c r="Z267" s="26">
        <f t="shared" si="20"/>
        <v>678</v>
      </c>
      <c r="AB267" s="26">
        <f t="shared" si="20"/>
        <v>16495</v>
      </c>
      <c r="AC267" s="26">
        <f t="shared" si="20"/>
        <v>340</v>
      </c>
      <c r="AE267" s="26">
        <f t="shared" si="20"/>
        <v>16495</v>
      </c>
      <c r="AF267" s="26">
        <f t="shared" si="20"/>
        <v>306</v>
      </c>
      <c r="AH267" s="26">
        <f t="shared" si="20"/>
        <v>16495</v>
      </c>
      <c r="AI267" s="26">
        <f t="shared" si="20"/>
        <v>229</v>
      </c>
    </row>
    <row r="268" spans="2:35" x14ac:dyDescent="0.2">
      <c r="B268" s="1" t="s">
        <v>90</v>
      </c>
      <c r="C268" s="4"/>
      <c r="D268" s="26">
        <f t="shared" si="7"/>
        <v>250081</v>
      </c>
      <c r="E268" s="26">
        <f t="shared" si="7"/>
        <v>0</v>
      </c>
      <c r="G268" s="26">
        <f t="shared" si="7"/>
        <v>250081</v>
      </c>
      <c r="H268" s="26">
        <f t="shared" si="7"/>
        <v>12421</v>
      </c>
      <c r="J268" s="26">
        <f t="shared" si="8"/>
        <v>250081</v>
      </c>
      <c r="K268" s="26">
        <f t="shared" si="8"/>
        <v>0</v>
      </c>
      <c r="M268" s="26">
        <f t="shared" si="17"/>
        <v>250081</v>
      </c>
      <c r="N268" s="26">
        <f t="shared" si="17"/>
        <v>70862</v>
      </c>
      <c r="P268" s="26">
        <f t="shared" si="18"/>
        <v>250081</v>
      </c>
      <c r="Q268" s="26">
        <f t="shared" si="18"/>
        <v>5179</v>
      </c>
      <c r="S268" s="26">
        <f t="shared" si="19"/>
        <v>250081</v>
      </c>
      <c r="T268" s="26">
        <f t="shared" si="19"/>
        <v>99388</v>
      </c>
      <c r="V268" s="26">
        <f t="shared" si="20"/>
        <v>250081</v>
      </c>
      <c r="W268" s="26">
        <f t="shared" si="20"/>
        <v>92358</v>
      </c>
      <c r="Y268" s="26">
        <f t="shared" si="20"/>
        <v>250081</v>
      </c>
      <c r="Z268" s="26">
        <f t="shared" si="20"/>
        <v>70940</v>
      </c>
      <c r="AB268" s="26">
        <f t="shared" si="20"/>
        <v>250081</v>
      </c>
      <c r="AC268" s="26">
        <f t="shared" si="20"/>
        <v>42287</v>
      </c>
      <c r="AE268" s="26">
        <f t="shared" si="20"/>
        <v>250081</v>
      </c>
      <c r="AF268" s="26">
        <f t="shared" si="20"/>
        <v>40122</v>
      </c>
      <c r="AH268" s="26">
        <f t="shared" si="20"/>
        <v>250081</v>
      </c>
      <c r="AI268" s="26">
        <f t="shared" si="20"/>
        <v>19522</v>
      </c>
    </row>
    <row r="269" spans="2:35" x14ac:dyDescent="0.2">
      <c r="B269" s="1" t="s">
        <v>95</v>
      </c>
      <c r="C269" s="4"/>
      <c r="D269" s="26">
        <f t="shared" si="7"/>
        <v>3975</v>
      </c>
      <c r="E269" s="26">
        <f t="shared" si="7"/>
        <v>0</v>
      </c>
      <c r="G269" s="26">
        <f t="shared" si="7"/>
        <v>3975</v>
      </c>
      <c r="H269" s="26">
        <f t="shared" si="7"/>
        <v>0</v>
      </c>
      <c r="J269" s="26">
        <f t="shared" si="8"/>
        <v>3975</v>
      </c>
      <c r="K269" s="26">
        <f t="shared" si="8"/>
        <v>0</v>
      </c>
      <c r="M269" s="26">
        <f t="shared" si="17"/>
        <v>3975</v>
      </c>
      <c r="N269" s="26">
        <f t="shared" si="17"/>
        <v>0</v>
      </c>
      <c r="P269" s="26">
        <f t="shared" si="18"/>
        <v>3975</v>
      </c>
      <c r="Q269" s="26">
        <f t="shared" si="18"/>
        <v>0</v>
      </c>
      <c r="S269" s="26">
        <f t="shared" si="19"/>
        <v>3975</v>
      </c>
      <c r="T269" s="26">
        <f t="shared" si="19"/>
        <v>0</v>
      </c>
      <c r="V269" s="26">
        <f t="shared" si="20"/>
        <v>3975</v>
      </c>
      <c r="W269" s="26">
        <f t="shared" si="20"/>
        <v>0</v>
      </c>
      <c r="Y269" s="26">
        <f t="shared" si="20"/>
        <v>3975</v>
      </c>
      <c r="Z269" s="26">
        <f t="shared" si="20"/>
        <v>0</v>
      </c>
      <c r="AB269" s="26">
        <f t="shared" si="20"/>
        <v>3975</v>
      </c>
      <c r="AC269" s="26">
        <f t="shared" si="20"/>
        <v>0</v>
      </c>
      <c r="AE269" s="26">
        <f t="shared" si="20"/>
        <v>3975</v>
      </c>
      <c r="AF269" s="26">
        <f t="shared" si="20"/>
        <v>0</v>
      </c>
      <c r="AH269" s="26">
        <f t="shared" si="20"/>
        <v>3975</v>
      </c>
      <c r="AI269" s="26">
        <f t="shared" si="20"/>
        <v>0</v>
      </c>
    </row>
    <row r="270" spans="2:35" x14ac:dyDescent="0.2">
      <c r="B270" s="1" t="s">
        <v>181</v>
      </c>
      <c r="C270" s="4"/>
      <c r="D270" s="26">
        <f t="shared" si="7"/>
        <v>4604</v>
      </c>
      <c r="E270" s="26">
        <f t="shared" si="7"/>
        <v>0</v>
      </c>
      <c r="G270" s="26">
        <f t="shared" si="7"/>
        <v>4604</v>
      </c>
      <c r="H270" s="26">
        <f t="shared" si="7"/>
        <v>0</v>
      </c>
      <c r="J270" s="26">
        <f t="shared" si="8"/>
        <v>4604</v>
      </c>
      <c r="K270" s="26">
        <f t="shared" si="8"/>
        <v>0</v>
      </c>
      <c r="M270" s="26">
        <f t="shared" si="17"/>
        <v>4604</v>
      </c>
      <c r="N270" s="26">
        <f t="shared" si="17"/>
        <v>0</v>
      </c>
      <c r="P270" s="26">
        <f t="shared" si="18"/>
        <v>4604</v>
      </c>
      <c r="Q270" s="26">
        <f t="shared" si="18"/>
        <v>0</v>
      </c>
      <c r="S270" s="26">
        <f t="shared" si="19"/>
        <v>4604</v>
      </c>
      <c r="T270" s="26">
        <f t="shared" si="19"/>
        <v>0</v>
      </c>
      <c r="V270" s="26">
        <f t="shared" si="20"/>
        <v>4604</v>
      </c>
      <c r="W270" s="26">
        <f t="shared" si="20"/>
        <v>0</v>
      </c>
      <c r="Y270" s="26">
        <f t="shared" si="20"/>
        <v>4604</v>
      </c>
      <c r="Z270" s="26">
        <f t="shared" si="20"/>
        <v>0</v>
      </c>
      <c r="AB270" s="26">
        <f t="shared" si="20"/>
        <v>4604</v>
      </c>
      <c r="AC270" s="26">
        <f t="shared" si="20"/>
        <v>0</v>
      </c>
      <c r="AE270" s="26">
        <f t="shared" si="20"/>
        <v>4604</v>
      </c>
      <c r="AF270" s="26">
        <f t="shared" si="20"/>
        <v>0</v>
      </c>
      <c r="AH270" s="26">
        <f t="shared" si="20"/>
        <v>4604</v>
      </c>
      <c r="AI270" s="26">
        <f t="shared" si="20"/>
        <v>0</v>
      </c>
    </row>
    <row r="271" spans="2:35" x14ac:dyDescent="0.2">
      <c r="B271" s="1" t="s">
        <v>254</v>
      </c>
      <c r="C271" s="4"/>
      <c r="D271" s="26">
        <f t="shared" si="7"/>
        <v>1310</v>
      </c>
      <c r="E271" s="26">
        <f t="shared" si="7"/>
        <v>0</v>
      </c>
      <c r="G271" s="26">
        <f t="shared" si="7"/>
        <v>1967</v>
      </c>
      <c r="H271" s="26">
        <f t="shared" si="7"/>
        <v>0</v>
      </c>
      <c r="J271" s="26">
        <f t="shared" si="8"/>
        <v>1909</v>
      </c>
      <c r="K271" s="26">
        <f t="shared" si="8"/>
        <v>0</v>
      </c>
      <c r="M271" s="26">
        <f t="shared" si="17"/>
        <v>2320</v>
      </c>
      <c r="N271" s="26">
        <f t="shared" si="17"/>
        <v>0</v>
      </c>
      <c r="P271" s="26">
        <f t="shared" si="18"/>
        <v>1915</v>
      </c>
      <c r="Q271" s="26">
        <f t="shared" si="18"/>
        <v>0</v>
      </c>
      <c r="S271" s="26">
        <f t="shared" si="19"/>
        <v>2320</v>
      </c>
      <c r="T271" s="26">
        <f t="shared" si="19"/>
        <v>0</v>
      </c>
      <c r="V271" s="26">
        <f t="shared" si="20"/>
        <v>2320</v>
      </c>
      <c r="W271" s="26">
        <f t="shared" si="20"/>
        <v>0</v>
      </c>
      <c r="Y271" s="26">
        <f t="shared" si="20"/>
        <v>2320</v>
      </c>
      <c r="Z271" s="26">
        <f t="shared" si="20"/>
        <v>0</v>
      </c>
      <c r="AB271" s="26">
        <f t="shared" si="20"/>
        <v>1323</v>
      </c>
      <c r="AC271" s="26">
        <f t="shared" si="20"/>
        <v>0</v>
      </c>
      <c r="AE271" s="26">
        <f t="shared" si="20"/>
        <v>2640</v>
      </c>
      <c r="AF271" s="26">
        <f t="shared" si="20"/>
        <v>0</v>
      </c>
      <c r="AH271" s="26">
        <f t="shared" si="20"/>
        <v>1080</v>
      </c>
      <c r="AI271" s="26">
        <f t="shared" si="20"/>
        <v>0</v>
      </c>
    </row>
    <row r="272" spans="2:35" x14ac:dyDescent="0.2">
      <c r="B272" s="1" t="s">
        <v>97</v>
      </c>
      <c r="C272" s="4"/>
      <c r="D272" s="26">
        <f t="shared" si="7"/>
        <v>471</v>
      </c>
      <c r="E272" s="26">
        <f t="shared" si="7"/>
        <v>0</v>
      </c>
      <c r="G272" s="26">
        <f t="shared" si="7"/>
        <v>471</v>
      </c>
      <c r="H272" s="26">
        <f t="shared" si="7"/>
        <v>15</v>
      </c>
      <c r="J272" s="26">
        <f t="shared" si="8"/>
        <v>471</v>
      </c>
      <c r="K272" s="26">
        <f t="shared" si="8"/>
        <v>0</v>
      </c>
      <c r="M272" s="26">
        <f t="shared" si="17"/>
        <v>471</v>
      </c>
      <c r="N272" s="26">
        <f t="shared" si="17"/>
        <v>125</v>
      </c>
      <c r="P272" s="26">
        <f t="shared" si="18"/>
        <v>471</v>
      </c>
      <c r="Q272" s="26">
        <f t="shared" si="18"/>
        <v>8</v>
      </c>
      <c r="S272" s="26">
        <f t="shared" si="19"/>
        <v>471</v>
      </c>
      <c r="T272" s="26">
        <f t="shared" si="19"/>
        <v>203</v>
      </c>
      <c r="V272" s="26">
        <f t="shared" si="20"/>
        <v>471</v>
      </c>
      <c r="W272" s="26">
        <f t="shared" si="20"/>
        <v>174</v>
      </c>
      <c r="Y272" s="26">
        <f t="shared" si="20"/>
        <v>471</v>
      </c>
      <c r="Z272" s="26">
        <f t="shared" si="20"/>
        <v>111</v>
      </c>
      <c r="AB272" s="26">
        <f t="shared" si="20"/>
        <v>471</v>
      </c>
      <c r="AC272" s="26">
        <f t="shared" si="20"/>
        <v>50</v>
      </c>
      <c r="AE272" s="26">
        <f t="shared" si="20"/>
        <v>471</v>
      </c>
      <c r="AF272" s="26">
        <f t="shared" si="20"/>
        <v>52</v>
      </c>
      <c r="AH272" s="26">
        <f t="shared" si="20"/>
        <v>471</v>
      </c>
      <c r="AI272" s="26">
        <f t="shared" si="20"/>
        <v>24</v>
      </c>
    </row>
    <row r="273" spans="2:35" x14ac:dyDescent="0.2">
      <c r="B273" s="1" t="s">
        <v>256</v>
      </c>
      <c r="C273" s="4"/>
      <c r="D273" s="26">
        <f t="shared" si="7"/>
        <v>321</v>
      </c>
      <c r="E273" s="26">
        <f t="shared" si="7"/>
        <v>0</v>
      </c>
      <c r="G273" s="26">
        <f t="shared" si="7"/>
        <v>508</v>
      </c>
      <c r="H273" s="26">
        <f t="shared" si="7"/>
        <v>0</v>
      </c>
      <c r="J273" s="26">
        <f t="shared" si="8"/>
        <v>250</v>
      </c>
      <c r="K273" s="26">
        <f t="shared" si="8"/>
        <v>0</v>
      </c>
      <c r="M273" s="26">
        <f t="shared" si="17"/>
        <v>513</v>
      </c>
      <c r="N273" s="26">
        <f t="shared" si="17"/>
        <v>0</v>
      </c>
      <c r="P273" s="26">
        <f t="shared" si="18"/>
        <v>340</v>
      </c>
      <c r="Q273" s="26">
        <f t="shared" si="18"/>
        <v>0</v>
      </c>
      <c r="S273" s="26">
        <f t="shared" si="19"/>
        <v>626</v>
      </c>
      <c r="T273" s="26">
        <f t="shared" si="19"/>
        <v>0</v>
      </c>
      <c r="V273" s="26">
        <f t="shared" si="20"/>
        <v>626</v>
      </c>
      <c r="W273" s="26">
        <f t="shared" si="20"/>
        <v>0</v>
      </c>
      <c r="Y273" s="26">
        <f t="shared" si="20"/>
        <v>513</v>
      </c>
      <c r="Z273" s="26">
        <f t="shared" si="20"/>
        <v>0</v>
      </c>
      <c r="AB273" s="26">
        <f t="shared" si="20"/>
        <v>223</v>
      </c>
      <c r="AC273" s="26">
        <f t="shared" si="20"/>
        <v>0</v>
      </c>
      <c r="AE273" s="26">
        <f t="shared" si="20"/>
        <v>576</v>
      </c>
      <c r="AF273" s="26">
        <f t="shared" si="20"/>
        <v>0</v>
      </c>
      <c r="AH273" s="26">
        <f t="shared" si="20"/>
        <v>268</v>
      </c>
      <c r="AI273" s="26">
        <f t="shared" si="20"/>
        <v>0</v>
      </c>
    </row>
    <row r="274" spans="2:35" x14ac:dyDescent="0.2">
      <c r="B274" s="1" t="s">
        <v>99</v>
      </c>
      <c r="C274" s="4"/>
      <c r="D274" s="26">
        <f t="shared" si="7"/>
        <v>11418</v>
      </c>
      <c r="E274" s="26">
        <f t="shared" si="7"/>
        <v>0</v>
      </c>
      <c r="G274" s="26">
        <f t="shared" si="7"/>
        <v>11418</v>
      </c>
      <c r="H274" s="26">
        <f t="shared" si="7"/>
        <v>0</v>
      </c>
      <c r="J274" s="26">
        <f t="shared" si="8"/>
        <v>11418</v>
      </c>
      <c r="K274" s="26">
        <f t="shared" si="8"/>
        <v>0</v>
      </c>
      <c r="M274" s="26">
        <f t="shared" si="17"/>
        <v>11418</v>
      </c>
      <c r="N274" s="26">
        <f t="shared" si="17"/>
        <v>0</v>
      </c>
      <c r="P274" s="26">
        <f t="shared" si="18"/>
        <v>11418</v>
      </c>
      <c r="Q274" s="26">
        <f t="shared" si="18"/>
        <v>0</v>
      </c>
      <c r="S274" s="26">
        <f t="shared" si="19"/>
        <v>11418</v>
      </c>
      <c r="T274" s="26">
        <f t="shared" si="19"/>
        <v>0</v>
      </c>
      <c r="V274" s="26">
        <f t="shared" si="20"/>
        <v>11418</v>
      </c>
      <c r="W274" s="26">
        <f t="shared" si="20"/>
        <v>0</v>
      </c>
      <c r="Y274" s="26">
        <f t="shared" si="20"/>
        <v>11418</v>
      </c>
      <c r="Z274" s="26">
        <f t="shared" si="20"/>
        <v>0</v>
      </c>
      <c r="AB274" s="26">
        <f t="shared" si="20"/>
        <v>11418</v>
      </c>
      <c r="AC274" s="26">
        <f t="shared" si="20"/>
        <v>0</v>
      </c>
      <c r="AE274" s="26">
        <f t="shared" si="20"/>
        <v>11418</v>
      </c>
      <c r="AF274" s="26">
        <f t="shared" si="20"/>
        <v>0</v>
      </c>
      <c r="AH274" s="26">
        <f t="shared" si="20"/>
        <v>11418</v>
      </c>
      <c r="AI274" s="26">
        <f t="shared" si="20"/>
        <v>0</v>
      </c>
    </row>
    <row r="275" spans="2:35" x14ac:dyDescent="0.2">
      <c r="B275" s="1" t="s">
        <v>101</v>
      </c>
      <c r="C275" s="4"/>
      <c r="D275" s="26">
        <f t="shared" si="7"/>
        <v>148956</v>
      </c>
      <c r="E275" s="26">
        <f t="shared" si="7"/>
        <v>0</v>
      </c>
      <c r="G275" s="26">
        <f t="shared" si="7"/>
        <v>148956</v>
      </c>
      <c r="H275" s="26">
        <f t="shared" si="7"/>
        <v>0</v>
      </c>
      <c r="J275" s="26">
        <f t="shared" si="8"/>
        <v>148956</v>
      </c>
      <c r="K275" s="26">
        <f t="shared" si="8"/>
        <v>0</v>
      </c>
      <c r="M275" s="26">
        <f t="shared" si="17"/>
        <v>148956</v>
      </c>
      <c r="N275" s="26">
        <f t="shared" si="17"/>
        <v>11074</v>
      </c>
      <c r="P275" s="26">
        <f t="shared" si="18"/>
        <v>148956</v>
      </c>
      <c r="Q275" s="26">
        <f t="shared" si="18"/>
        <v>0</v>
      </c>
      <c r="S275" s="26">
        <f t="shared" si="19"/>
        <v>148956</v>
      </c>
      <c r="T275" s="26">
        <f t="shared" si="19"/>
        <v>17792</v>
      </c>
      <c r="V275" s="26">
        <f t="shared" si="20"/>
        <v>148956</v>
      </c>
      <c r="W275" s="26">
        <f t="shared" si="20"/>
        <v>10193</v>
      </c>
      <c r="Y275" s="26">
        <f t="shared" si="20"/>
        <v>148956</v>
      </c>
      <c r="Z275" s="26">
        <f t="shared" si="20"/>
        <v>5254</v>
      </c>
      <c r="AB275" s="26">
        <f t="shared" si="20"/>
        <v>148956</v>
      </c>
      <c r="AC275" s="26">
        <f t="shared" si="20"/>
        <v>3210</v>
      </c>
      <c r="AE275" s="26">
        <f t="shared" si="20"/>
        <v>148956</v>
      </c>
      <c r="AF275" s="26">
        <f t="shared" si="20"/>
        <v>47</v>
      </c>
      <c r="AH275" s="26">
        <f t="shared" si="20"/>
        <v>148956</v>
      </c>
      <c r="AI275" s="26">
        <f t="shared" si="20"/>
        <v>0</v>
      </c>
    </row>
    <row r="276" spans="2:35" x14ac:dyDescent="0.2">
      <c r="B276" s="1" t="s">
        <v>293</v>
      </c>
      <c r="C276" s="4"/>
      <c r="D276" s="26">
        <f t="shared" si="7"/>
        <v>23000</v>
      </c>
      <c r="E276" s="26">
        <f t="shared" si="7"/>
        <v>0</v>
      </c>
      <c r="G276" s="26">
        <f t="shared" si="7"/>
        <v>8975</v>
      </c>
      <c r="H276" s="26">
        <f t="shared" si="7"/>
        <v>264</v>
      </c>
      <c r="J276" s="26">
        <f t="shared" si="8"/>
        <v>7771</v>
      </c>
      <c r="K276" s="26">
        <f t="shared" si="8"/>
        <v>0</v>
      </c>
      <c r="M276" s="26">
        <f t="shared" si="17"/>
        <v>52949</v>
      </c>
      <c r="N276" s="26">
        <f t="shared" si="17"/>
        <v>30572</v>
      </c>
      <c r="P276" s="26">
        <f t="shared" si="18"/>
        <v>4662</v>
      </c>
      <c r="Q276" s="26">
        <f t="shared" si="18"/>
        <v>64</v>
      </c>
      <c r="S276" s="26">
        <f t="shared" si="19"/>
        <v>30000</v>
      </c>
      <c r="T276" s="26">
        <f t="shared" si="19"/>
        <v>14675</v>
      </c>
      <c r="V276" s="26">
        <f t="shared" si="20"/>
        <v>30000</v>
      </c>
      <c r="W276" s="26">
        <f t="shared" si="20"/>
        <v>11927</v>
      </c>
      <c r="Y276" s="26">
        <f t="shared" si="20"/>
        <v>47591</v>
      </c>
      <c r="Z276" s="26">
        <f t="shared" si="20"/>
        <v>24140</v>
      </c>
      <c r="AB276" s="26">
        <f t="shared" si="20"/>
        <v>55134</v>
      </c>
      <c r="AC276" s="26">
        <f t="shared" si="20"/>
        <v>27278</v>
      </c>
      <c r="AE276" s="26">
        <f t="shared" si="20"/>
        <v>30843</v>
      </c>
      <c r="AF276" s="26">
        <f t="shared" si="20"/>
        <v>3383</v>
      </c>
      <c r="AH276" s="26">
        <f t="shared" si="20"/>
        <v>28455</v>
      </c>
      <c r="AI276" s="26">
        <f t="shared" si="20"/>
        <v>1387</v>
      </c>
    </row>
    <row r="277" spans="2:35" x14ac:dyDescent="0.2">
      <c r="B277" s="1" t="s">
        <v>103</v>
      </c>
      <c r="C277" s="4"/>
      <c r="D277" s="26">
        <f t="shared" si="7"/>
        <v>5909</v>
      </c>
      <c r="E277" s="26">
        <f t="shared" si="7"/>
        <v>0</v>
      </c>
      <c r="G277" s="26">
        <f t="shared" si="7"/>
        <v>5909</v>
      </c>
      <c r="H277" s="26">
        <f t="shared" si="7"/>
        <v>175</v>
      </c>
      <c r="J277" s="26">
        <f t="shared" si="8"/>
        <v>5909</v>
      </c>
      <c r="K277" s="26">
        <f t="shared" si="8"/>
        <v>0</v>
      </c>
      <c r="M277" s="26">
        <f t="shared" si="17"/>
        <v>5909</v>
      </c>
      <c r="N277" s="26">
        <f t="shared" si="17"/>
        <v>1527</v>
      </c>
      <c r="P277" s="26">
        <f t="shared" si="18"/>
        <v>5909</v>
      </c>
      <c r="Q277" s="26">
        <f t="shared" si="18"/>
        <v>81</v>
      </c>
      <c r="S277" s="26">
        <f t="shared" si="19"/>
        <v>5909</v>
      </c>
      <c r="T277" s="26">
        <f t="shared" si="19"/>
        <v>2497</v>
      </c>
      <c r="V277" s="26">
        <f t="shared" si="20"/>
        <v>5909</v>
      </c>
      <c r="W277" s="26">
        <f t="shared" si="20"/>
        <v>2139</v>
      </c>
      <c r="Y277" s="26">
        <f t="shared" si="20"/>
        <v>5909</v>
      </c>
      <c r="Z277" s="26">
        <f t="shared" si="20"/>
        <v>1364</v>
      </c>
      <c r="AB277" s="26">
        <f t="shared" si="20"/>
        <v>5909</v>
      </c>
      <c r="AC277" s="26">
        <f t="shared" si="20"/>
        <v>602</v>
      </c>
      <c r="AE277" s="26">
        <f t="shared" si="20"/>
        <v>5909</v>
      </c>
      <c r="AF277" s="26">
        <f t="shared" si="20"/>
        <v>641</v>
      </c>
      <c r="AH277" s="26">
        <f t="shared" si="20"/>
        <v>5909</v>
      </c>
      <c r="AI277" s="26">
        <f t="shared" si="20"/>
        <v>289</v>
      </c>
    </row>
    <row r="278" spans="2:35" x14ac:dyDescent="0.2">
      <c r="B278" s="1" t="s">
        <v>105</v>
      </c>
      <c r="C278" s="4"/>
      <c r="D278" s="26">
        <f t="shared" si="7"/>
        <v>7161</v>
      </c>
      <c r="E278" s="26">
        <f t="shared" si="7"/>
        <v>0</v>
      </c>
      <c r="G278" s="26">
        <f t="shared" si="7"/>
        <v>7161</v>
      </c>
      <c r="H278" s="26">
        <f t="shared" si="7"/>
        <v>412</v>
      </c>
      <c r="J278" s="26">
        <f t="shared" si="8"/>
        <v>7161</v>
      </c>
      <c r="K278" s="26">
        <f t="shared" si="8"/>
        <v>0</v>
      </c>
      <c r="M278" s="26">
        <f t="shared" si="17"/>
        <v>7161</v>
      </c>
      <c r="N278" s="26">
        <f t="shared" si="17"/>
        <v>2485</v>
      </c>
      <c r="P278" s="26">
        <f t="shared" si="18"/>
        <v>7161</v>
      </c>
      <c r="Q278" s="26">
        <f t="shared" si="18"/>
        <v>172</v>
      </c>
      <c r="S278" s="26">
        <f t="shared" si="19"/>
        <v>7161</v>
      </c>
      <c r="T278" s="26">
        <f t="shared" si="19"/>
        <v>3698</v>
      </c>
      <c r="V278" s="26">
        <f t="shared" si="20"/>
        <v>7161</v>
      </c>
      <c r="W278" s="26">
        <f t="shared" si="20"/>
        <v>3251</v>
      </c>
      <c r="Y278" s="26">
        <f t="shared" si="20"/>
        <v>7161</v>
      </c>
      <c r="Z278" s="26">
        <f t="shared" si="20"/>
        <v>2477</v>
      </c>
      <c r="AB278" s="26">
        <f t="shared" si="20"/>
        <v>7161</v>
      </c>
      <c r="AC278" s="26">
        <f t="shared" si="20"/>
        <v>1427</v>
      </c>
      <c r="AE278" s="26">
        <f t="shared" si="20"/>
        <v>7161</v>
      </c>
      <c r="AF278" s="26">
        <f t="shared" si="20"/>
        <v>1347</v>
      </c>
      <c r="AH278" s="26">
        <f t="shared" si="20"/>
        <v>7161</v>
      </c>
      <c r="AI278" s="26">
        <f t="shared" si="20"/>
        <v>646</v>
      </c>
    </row>
    <row r="279" spans="2:35" x14ac:dyDescent="0.2">
      <c r="B279" s="1" t="s">
        <v>183</v>
      </c>
      <c r="C279" s="4"/>
      <c r="D279" s="26">
        <f t="shared" si="7"/>
        <v>5849</v>
      </c>
      <c r="E279" s="26">
        <f t="shared" si="7"/>
        <v>0</v>
      </c>
      <c r="G279" s="26">
        <f t="shared" si="7"/>
        <v>7207</v>
      </c>
      <c r="H279" s="26">
        <f t="shared" si="7"/>
        <v>0</v>
      </c>
      <c r="J279" s="26">
        <f t="shared" si="8"/>
        <v>5948</v>
      </c>
      <c r="K279" s="26">
        <f t="shared" si="8"/>
        <v>0</v>
      </c>
      <c r="M279" s="26">
        <f t="shared" si="17"/>
        <v>10326</v>
      </c>
      <c r="N279" s="26">
        <f t="shared" si="17"/>
        <v>0</v>
      </c>
      <c r="P279" s="26">
        <f t="shared" si="18"/>
        <v>5664</v>
      </c>
      <c r="Q279" s="26">
        <f t="shared" si="18"/>
        <v>0</v>
      </c>
      <c r="S279" s="26">
        <f t="shared" si="19"/>
        <v>10326</v>
      </c>
      <c r="T279" s="26">
        <f t="shared" si="19"/>
        <v>0</v>
      </c>
      <c r="V279" s="26">
        <f t="shared" si="20"/>
        <v>10326</v>
      </c>
      <c r="W279" s="26">
        <f t="shared" si="20"/>
        <v>0</v>
      </c>
      <c r="Y279" s="26">
        <f t="shared" si="20"/>
        <v>10326</v>
      </c>
      <c r="Z279" s="26">
        <f t="shared" si="20"/>
        <v>0</v>
      </c>
      <c r="AB279" s="26">
        <f t="shared" si="20"/>
        <v>7418</v>
      </c>
      <c r="AC279" s="26">
        <f t="shared" si="20"/>
        <v>0</v>
      </c>
      <c r="AE279" s="26">
        <f t="shared" si="20"/>
        <v>6725</v>
      </c>
      <c r="AF279" s="26">
        <f t="shared" si="20"/>
        <v>0</v>
      </c>
      <c r="AH279" s="26">
        <f t="shared" si="20"/>
        <v>5793</v>
      </c>
      <c r="AI279" s="26">
        <f t="shared" si="20"/>
        <v>0</v>
      </c>
    </row>
    <row r="280" spans="2:35" x14ac:dyDescent="0.2">
      <c r="B280" s="1" t="s">
        <v>295</v>
      </c>
      <c r="C280" s="4"/>
      <c r="D280" s="26">
        <f t="shared" si="7"/>
        <v>12419</v>
      </c>
      <c r="E280" s="26">
        <f t="shared" si="7"/>
        <v>0</v>
      </c>
      <c r="G280" s="26">
        <f t="shared" si="7"/>
        <v>18480</v>
      </c>
      <c r="H280" s="26">
        <f t="shared" si="7"/>
        <v>0</v>
      </c>
      <c r="J280" s="26">
        <f t="shared" si="8"/>
        <v>6539</v>
      </c>
      <c r="K280" s="26">
        <f t="shared" si="8"/>
        <v>0</v>
      </c>
      <c r="M280" s="26">
        <f t="shared" si="17"/>
        <v>18033</v>
      </c>
      <c r="N280" s="26">
        <f t="shared" si="17"/>
        <v>28</v>
      </c>
      <c r="P280" s="26">
        <f t="shared" si="18"/>
        <v>7908</v>
      </c>
      <c r="Q280" s="26">
        <f t="shared" si="18"/>
        <v>3</v>
      </c>
      <c r="S280" s="26">
        <f t="shared" si="19"/>
        <v>26000</v>
      </c>
      <c r="T280" s="26">
        <f t="shared" si="19"/>
        <v>8</v>
      </c>
      <c r="V280" s="26">
        <f t="shared" si="20"/>
        <v>24000</v>
      </c>
      <c r="W280" s="26">
        <f t="shared" si="20"/>
        <v>36</v>
      </c>
      <c r="Y280" s="26">
        <f t="shared" si="20"/>
        <v>18033</v>
      </c>
      <c r="Z280" s="26">
        <f t="shared" si="20"/>
        <v>8</v>
      </c>
      <c r="AB280" s="26">
        <f t="shared" si="20"/>
        <v>13271</v>
      </c>
      <c r="AC280" s="26">
        <f t="shared" si="20"/>
        <v>5</v>
      </c>
      <c r="AE280" s="26">
        <f t="shared" si="20"/>
        <v>18655</v>
      </c>
      <c r="AF280" s="26">
        <f t="shared" si="20"/>
        <v>11</v>
      </c>
      <c r="AH280" s="26">
        <f t="shared" si="20"/>
        <v>18002</v>
      </c>
      <c r="AI280" s="26">
        <f t="shared" si="20"/>
        <v>3</v>
      </c>
    </row>
    <row r="281" spans="2:35" x14ac:dyDescent="0.2">
      <c r="B281" s="1" t="s">
        <v>259</v>
      </c>
      <c r="C281" s="4"/>
      <c r="D281" s="26">
        <f t="shared" si="7"/>
        <v>148</v>
      </c>
      <c r="E281" s="26">
        <f t="shared" si="7"/>
        <v>0</v>
      </c>
      <c r="G281" s="26">
        <f t="shared" si="7"/>
        <v>174</v>
      </c>
      <c r="H281" s="26">
        <f t="shared" si="7"/>
        <v>0</v>
      </c>
      <c r="J281" s="26">
        <f t="shared" si="8"/>
        <v>20</v>
      </c>
      <c r="K281" s="26">
        <f t="shared" si="8"/>
        <v>0</v>
      </c>
      <c r="M281" s="26">
        <f t="shared" si="17"/>
        <v>64</v>
      </c>
      <c r="N281" s="26">
        <f t="shared" si="17"/>
        <v>0</v>
      </c>
      <c r="P281" s="26">
        <f t="shared" si="18"/>
        <v>17</v>
      </c>
      <c r="Q281" s="26">
        <f t="shared" si="18"/>
        <v>0</v>
      </c>
      <c r="S281" s="26">
        <f t="shared" si="19"/>
        <v>174</v>
      </c>
      <c r="T281" s="26">
        <f t="shared" si="19"/>
        <v>0</v>
      </c>
      <c r="V281" s="26">
        <f t="shared" si="20"/>
        <v>174</v>
      </c>
      <c r="W281" s="26">
        <f t="shared" si="20"/>
        <v>0</v>
      </c>
      <c r="Y281" s="26">
        <f t="shared" si="20"/>
        <v>20</v>
      </c>
      <c r="Z281" s="26">
        <f t="shared" si="20"/>
        <v>0</v>
      </c>
      <c r="AB281" s="26">
        <f t="shared" si="20"/>
        <v>64</v>
      </c>
      <c r="AC281" s="26">
        <f t="shared" si="20"/>
        <v>0</v>
      </c>
      <c r="AE281" s="26">
        <f t="shared" si="20"/>
        <v>23</v>
      </c>
      <c r="AF281" s="26">
        <f t="shared" si="20"/>
        <v>0</v>
      </c>
      <c r="AH281" s="26">
        <f t="shared" si="20"/>
        <v>93</v>
      </c>
      <c r="AI281" s="26">
        <f t="shared" si="20"/>
        <v>0</v>
      </c>
    </row>
    <row r="282" spans="2:35" x14ac:dyDescent="0.2">
      <c r="B282" s="1" t="s">
        <v>107</v>
      </c>
      <c r="C282" s="4"/>
      <c r="D282" s="26">
        <f t="shared" si="7"/>
        <v>18950</v>
      </c>
      <c r="E282" s="26">
        <f t="shared" si="7"/>
        <v>0</v>
      </c>
      <c r="G282" s="26">
        <f t="shared" si="7"/>
        <v>18950</v>
      </c>
      <c r="H282" s="26">
        <f>SUMIF($B$15:$B$203,$B282,H$15:H$203)</f>
        <v>243</v>
      </c>
      <c r="J282" s="26">
        <f t="shared" si="8"/>
        <v>18950</v>
      </c>
      <c r="K282" s="26">
        <f t="shared" si="8"/>
        <v>0</v>
      </c>
      <c r="M282" s="26">
        <f>SUMIF($B$15:$B$203,$B282,M$15:M$203)</f>
        <v>18950</v>
      </c>
      <c r="N282" s="26">
        <f>SUMIF($B$15:$B$203,$B282,N$15:N$203)</f>
        <v>2114</v>
      </c>
      <c r="P282" s="26">
        <f t="shared" ref="P282:Q297" si="21">SUMIF($B$15:$B$203,$B282,P$15:P$203)</f>
        <v>18950</v>
      </c>
      <c r="Q282" s="26">
        <f t="shared" si="21"/>
        <v>114</v>
      </c>
      <c r="S282" s="26">
        <f t="shared" ref="S282:T297" si="22">SUMIF($B$15:$B$203,$B282,S$15:S$203)</f>
        <v>18950</v>
      </c>
      <c r="T282" s="26">
        <f t="shared" si="22"/>
        <v>3453</v>
      </c>
      <c r="V282" s="26">
        <f t="shared" ref="V282:AI297" si="23">SUMIF($B$15:$B$203,$B282,V$15:V$203)</f>
        <v>18950</v>
      </c>
      <c r="W282" s="26">
        <f t="shared" si="23"/>
        <v>2956</v>
      </c>
      <c r="Y282" s="26">
        <f t="shared" si="23"/>
        <v>18950</v>
      </c>
      <c r="Z282" s="26">
        <f t="shared" si="23"/>
        <v>1888</v>
      </c>
      <c r="AB282" s="26">
        <f t="shared" si="23"/>
        <v>18950</v>
      </c>
      <c r="AC282" s="26">
        <f t="shared" si="23"/>
        <v>835</v>
      </c>
      <c r="AE282" s="26">
        <f t="shared" si="23"/>
        <v>18950</v>
      </c>
      <c r="AF282" s="26">
        <f t="shared" si="23"/>
        <v>888</v>
      </c>
      <c r="AH282" s="26">
        <f t="shared" si="23"/>
        <v>18950</v>
      </c>
      <c r="AI282" s="26">
        <f t="shared" si="23"/>
        <v>402</v>
      </c>
    </row>
    <row r="283" spans="2:35" x14ac:dyDescent="0.2">
      <c r="B283" s="1" t="s">
        <v>34</v>
      </c>
      <c r="C283" s="4"/>
      <c r="D283" s="26">
        <f t="shared" ref="D283:N319" si="24">SUMIF($B$15:$B$203,$B283,D$15:D$203)</f>
        <v>85000</v>
      </c>
      <c r="E283" s="26">
        <f t="shared" si="24"/>
        <v>0</v>
      </c>
      <c r="G283" s="26">
        <f t="shared" si="24"/>
        <v>85000</v>
      </c>
      <c r="H283" s="26">
        <f t="shared" si="24"/>
        <v>0</v>
      </c>
      <c r="J283" s="26">
        <f t="shared" si="24"/>
        <v>85000</v>
      </c>
      <c r="K283" s="26">
        <f t="shared" si="24"/>
        <v>0</v>
      </c>
      <c r="M283" s="26">
        <f t="shared" si="24"/>
        <v>85000</v>
      </c>
      <c r="N283" s="26">
        <f t="shared" si="24"/>
        <v>0</v>
      </c>
      <c r="P283" s="26">
        <f t="shared" si="21"/>
        <v>85000</v>
      </c>
      <c r="Q283" s="26">
        <f t="shared" si="21"/>
        <v>0</v>
      </c>
      <c r="S283" s="26">
        <f t="shared" si="22"/>
        <v>85000</v>
      </c>
      <c r="T283" s="26">
        <f t="shared" si="22"/>
        <v>0</v>
      </c>
      <c r="V283" s="26">
        <f t="shared" si="23"/>
        <v>85000</v>
      </c>
      <c r="W283" s="26">
        <f t="shared" si="23"/>
        <v>0</v>
      </c>
      <c r="Y283" s="26">
        <f t="shared" si="23"/>
        <v>85000</v>
      </c>
      <c r="Z283" s="26">
        <f t="shared" si="23"/>
        <v>0</v>
      </c>
      <c r="AB283" s="26">
        <f t="shared" si="23"/>
        <v>85000</v>
      </c>
      <c r="AC283" s="26">
        <f t="shared" si="23"/>
        <v>0</v>
      </c>
      <c r="AE283" s="26">
        <f t="shared" si="23"/>
        <v>85000</v>
      </c>
      <c r="AF283" s="26">
        <f t="shared" si="23"/>
        <v>0</v>
      </c>
      <c r="AH283" s="26">
        <f t="shared" si="23"/>
        <v>85000</v>
      </c>
      <c r="AI283" s="26">
        <f t="shared" si="23"/>
        <v>0</v>
      </c>
    </row>
    <row r="284" spans="2:35" x14ac:dyDescent="0.2">
      <c r="B284" s="1" t="s">
        <v>24</v>
      </c>
      <c r="C284" s="4"/>
      <c r="D284" s="26">
        <f t="shared" si="24"/>
        <v>111650</v>
      </c>
      <c r="E284" s="26">
        <f t="shared" si="24"/>
        <v>0</v>
      </c>
      <c r="G284" s="26">
        <f t="shared" si="24"/>
        <v>111650</v>
      </c>
      <c r="H284" s="26">
        <f t="shared" si="24"/>
        <v>0</v>
      </c>
      <c r="J284" s="26">
        <f t="shared" si="24"/>
        <v>111650</v>
      </c>
      <c r="K284" s="26">
        <f t="shared" si="24"/>
        <v>0</v>
      </c>
      <c r="M284" s="26">
        <f t="shared" si="24"/>
        <v>111650</v>
      </c>
      <c r="N284" s="26">
        <f t="shared" si="24"/>
        <v>3059</v>
      </c>
      <c r="P284" s="26">
        <f t="shared" si="21"/>
        <v>111650</v>
      </c>
      <c r="Q284" s="26">
        <f t="shared" si="21"/>
        <v>183</v>
      </c>
      <c r="S284" s="26">
        <f t="shared" si="22"/>
        <v>111650</v>
      </c>
      <c r="T284" s="26">
        <f t="shared" si="22"/>
        <v>5480</v>
      </c>
      <c r="V284" s="26">
        <f t="shared" si="23"/>
        <v>111650</v>
      </c>
      <c r="W284" s="26">
        <f t="shared" si="23"/>
        <v>4472</v>
      </c>
      <c r="Y284" s="26">
        <f t="shared" si="23"/>
        <v>111650</v>
      </c>
      <c r="Z284" s="26">
        <f t="shared" si="23"/>
        <v>3130</v>
      </c>
      <c r="AB284" s="26">
        <f t="shared" si="23"/>
        <v>111650</v>
      </c>
      <c r="AC284" s="26">
        <f t="shared" si="23"/>
        <v>1398</v>
      </c>
      <c r="AE284" s="26">
        <f t="shared" si="23"/>
        <v>111650</v>
      </c>
      <c r="AF284" s="26">
        <f t="shared" si="23"/>
        <v>212</v>
      </c>
      <c r="AH284" s="26">
        <f t="shared" si="23"/>
        <v>111650</v>
      </c>
      <c r="AI284" s="26">
        <f t="shared" si="23"/>
        <v>206</v>
      </c>
    </row>
    <row r="285" spans="2:35" x14ac:dyDescent="0.2">
      <c r="B285" s="1" t="s">
        <v>114</v>
      </c>
      <c r="C285" s="4"/>
      <c r="D285" s="26">
        <f t="shared" si="24"/>
        <v>2665</v>
      </c>
      <c r="E285" s="26">
        <f t="shared" si="24"/>
        <v>0</v>
      </c>
      <c r="G285" s="26">
        <f t="shared" si="24"/>
        <v>2665</v>
      </c>
      <c r="H285" s="26">
        <f t="shared" si="24"/>
        <v>0</v>
      </c>
      <c r="J285" s="26">
        <f t="shared" si="24"/>
        <v>2665</v>
      </c>
      <c r="K285" s="26">
        <f t="shared" si="24"/>
        <v>0</v>
      </c>
      <c r="M285" s="26">
        <f t="shared" si="24"/>
        <v>2665</v>
      </c>
      <c r="N285" s="26">
        <f t="shared" si="24"/>
        <v>0</v>
      </c>
      <c r="P285" s="26">
        <f t="shared" si="21"/>
        <v>2665</v>
      </c>
      <c r="Q285" s="26">
        <f t="shared" si="21"/>
        <v>0</v>
      </c>
      <c r="S285" s="26">
        <f t="shared" si="22"/>
        <v>2665</v>
      </c>
      <c r="T285" s="26">
        <f t="shared" si="22"/>
        <v>0</v>
      </c>
      <c r="V285" s="26">
        <f t="shared" si="23"/>
        <v>2665</v>
      </c>
      <c r="W285" s="26">
        <f t="shared" si="23"/>
        <v>0</v>
      </c>
      <c r="Y285" s="26">
        <f t="shared" si="23"/>
        <v>2665</v>
      </c>
      <c r="Z285" s="26">
        <f t="shared" si="23"/>
        <v>0</v>
      </c>
      <c r="AB285" s="26">
        <f t="shared" si="23"/>
        <v>2665</v>
      </c>
      <c r="AC285" s="26">
        <f t="shared" si="23"/>
        <v>0</v>
      </c>
      <c r="AE285" s="26">
        <f t="shared" si="23"/>
        <v>2665</v>
      </c>
      <c r="AF285" s="26">
        <f t="shared" si="23"/>
        <v>0</v>
      </c>
      <c r="AH285" s="26">
        <f t="shared" si="23"/>
        <v>2665</v>
      </c>
      <c r="AI285" s="26">
        <f t="shared" si="23"/>
        <v>0</v>
      </c>
    </row>
    <row r="286" spans="2:35" x14ac:dyDescent="0.2">
      <c r="B286" s="1" t="s">
        <v>213</v>
      </c>
      <c r="C286" s="4"/>
      <c r="D286" s="26">
        <f t="shared" si="24"/>
        <v>25575</v>
      </c>
      <c r="E286" s="26">
        <f t="shared" si="24"/>
        <v>0</v>
      </c>
      <c r="G286" s="26">
        <f t="shared" si="24"/>
        <v>25575</v>
      </c>
      <c r="H286" s="26">
        <f t="shared" si="24"/>
        <v>0</v>
      </c>
      <c r="J286" s="26">
        <f t="shared" si="24"/>
        <v>25575</v>
      </c>
      <c r="K286" s="26">
        <f t="shared" si="24"/>
        <v>0</v>
      </c>
      <c r="M286" s="26">
        <f t="shared" si="24"/>
        <v>25575</v>
      </c>
      <c r="N286" s="26">
        <f t="shared" si="24"/>
        <v>0</v>
      </c>
      <c r="P286" s="26">
        <f t="shared" si="21"/>
        <v>25575</v>
      </c>
      <c r="Q286" s="26">
        <f t="shared" si="21"/>
        <v>0</v>
      </c>
      <c r="S286" s="26">
        <f t="shared" si="22"/>
        <v>25575</v>
      </c>
      <c r="T286" s="26">
        <f t="shared" si="22"/>
        <v>0</v>
      </c>
      <c r="V286" s="26">
        <f t="shared" si="23"/>
        <v>25575</v>
      </c>
      <c r="W286" s="26">
        <f t="shared" si="23"/>
        <v>0</v>
      </c>
      <c r="Y286" s="26">
        <f t="shared" si="23"/>
        <v>25575</v>
      </c>
      <c r="Z286" s="26">
        <f t="shared" si="23"/>
        <v>991</v>
      </c>
      <c r="AB286" s="26">
        <f t="shared" si="23"/>
        <v>25575</v>
      </c>
      <c r="AC286" s="26">
        <f t="shared" si="23"/>
        <v>399</v>
      </c>
      <c r="AE286" s="26">
        <f t="shared" si="23"/>
        <v>25575</v>
      </c>
      <c r="AF286" s="26">
        <f t="shared" si="23"/>
        <v>5</v>
      </c>
      <c r="AH286" s="26">
        <f t="shared" si="23"/>
        <v>25575</v>
      </c>
      <c r="AI286" s="26">
        <f t="shared" si="23"/>
        <v>0</v>
      </c>
    </row>
    <row r="287" spans="2:35" x14ac:dyDescent="0.2">
      <c r="B287" s="1" t="s">
        <v>116</v>
      </c>
      <c r="C287" s="4"/>
      <c r="D287" s="26">
        <f t="shared" si="24"/>
        <v>230990</v>
      </c>
      <c r="E287" s="26">
        <f t="shared" si="24"/>
        <v>0</v>
      </c>
      <c r="G287" s="26">
        <f t="shared" si="24"/>
        <v>230990</v>
      </c>
      <c r="H287" s="26">
        <f t="shared" si="24"/>
        <v>0</v>
      </c>
      <c r="J287" s="26">
        <f t="shared" si="24"/>
        <v>230990</v>
      </c>
      <c r="K287" s="26">
        <f t="shared" si="24"/>
        <v>0</v>
      </c>
      <c r="M287" s="26">
        <f t="shared" si="24"/>
        <v>230990</v>
      </c>
      <c r="N287" s="26">
        <f t="shared" si="24"/>
        <v>25262</v>
      </c>
      <c r="P287" s="26">
        <f t="shared" si="21"/>
        <v>230990</v>
      </c>
      <c r="Q287" s="26">
        <f t="shared" si="21"/>
        <v>0</v>
      </c>
      <c r="S287" s="26">
        <f t="shared" si="22"/>
        <v>230990</v>
      </c>
      <c r="T287" s="26">
        <f t="shared" si="22"/>
        <v>31858</v>
      </c>
      <c r="V287" s="26">
        <f t="shared" si="23"/>
        <v>230990</v>
      </c>
      <c r="W287" s="26">
        <f t="shared" si="23"/>
        <v>26059</v>
      </c>
      <c r="Y287" s="26">
        <f t="shared" si="23"/>
        <v>230990</v>
      </c>
      <c r="Z287" s="26">
        <f t="shared" si="23"/>
        <v>24821</v>
      </c>
      <c r="AB287" s="26">
        <f t="shared" si="23"/>
        <v>230990</v>
      </c>
      <c r="AC287" s="26">
        <f t="shared" si="23"/>
        <v>11861</v>
      </c>
      <c r="AE287" s="26">
        <f t="shared" si="23"/>
        <v>230990</v>
      </c>
      <c r="AF287" s="26">
        <f t="shared" si="23"/>
        <v>152</v>
      </c>
      <c r="AH287" s="26">
        <f t="shared" si="23"/>
        <v>230990</v>
      </c>
      <c r="AI287" s="26">
        <f t="shared" si="23"/>
        <v>0</v>
      </c>
    </row>
    <row r="288" spans="2:35" x14ac:dyDescent="0.2">
      <c r="B288" s="1" t="s">
        <v>196</v>
      </c>
      <c r="C288" s="4"/>
      <c r="D288" s="26">
        <f t="shared" si="24"/>
        <v>12276</v>
      </c>
      <c r="E288" s="26">
        <f t="shared" si="24"/>
        <v>0</v>
      </c>
      <c r="G288" s="26">
        <f t="shared" si="24"/>
        <v>12276</v>
      </c>
      <c r="H288" s="26">
        <f t="shared" si="24"/>
        <v>362</v>
      </c>
      <c r="J288" s="26">
        <f t="shared" si="24"/>
        <v>12276</v>
      </c>
      <c r="K288" s="26">
        <f t="shared" si="24"/>
        <v>0</v>
      </c>
      <c r="M288" s="26">
        <f t="shared" si="24"/>
        <v>12276</v>
      </c>
      <c r="N288" s="26">
        <f t="shared" si="24"/>
        <v>2404</v>
      </c>
      <c r="P288" s="26">
        <f t="shared" si="21"/>
        <v>12276</v>
      </c>
      <c r="Q288" s="26">
        <f t="shared" si="21"/>
        <v>168</v>
      </c>
      <c r="S288" s="26">
        <f t="shared" si="22"/>
        <v>12276</v>
      </c>
      <c r="T288" s="26">
        <f t="shared" si="22"/>
        <v>3910</v>
      </c>
      <c r="V288" s="26">
        <f t="shared" si="23"/>
        <v>12276</v>
      </c>
      <c r="W288" s="26">
        <f t="shared" si="23"/>
        <v>2643</v>
      </c>
      <c r="Y288" s="26">
        <f t="shared" si="23"/>
        <v>0</v>
      </c>
      <c r="Z288" s="26">
        <f t="shared" si="23"/>
        <v>0</v>
      </c>
      <c r="AB288" s="26">
        <f t="shared" si="23"/>
        <v>0</v>
      </c>
      <c r="AC288" s="26">
        <f t="shared" si="23"/>
        <v>0</v>
      </c>
      <c r="AE288" s="26">
        <f t="shared" si="23"/>
        <v>0</v>
      </c>
      <c r="AF288" s="26">
        <f t="shared" si="23"/>
        <v>0</v>
      </c>
      <c r="AH288" s="26">
        <f t="shared" si="23"/>
        <v>0</v>
      </c>
      <c r="AI288" s="26">
        <f t="shared" si="23"/>
        <v>0</v>
      </c>
    </row>
    <row r="289" spans="2:35" x14ac:dyDescent="0.2">
      <c r="B289" s="1" t="s">
        <v>297</v>
      </c>
      <c r="C289" s="4"/>
      <c r="D289" s="26">
        <f t="shared" si="24"/>
        <v>20256</v>
      </c>
      <c r="E289" s="26">
        <f t="shared" si="24"/>
        <v>0</v>
      </c>
      <c r="G289" s="26">
        <f t="shared" si="24"/>
        <v>38867</v>
      </c>
      <c r="H289" s="26">
        <f t="shared" si="24"/>
        <v>1150</v>
      </c>
      <c r="J289" s="26">
        <f t="shared" si="24"/>
        <v>23225</v>
      </c>
      <c r="K289" s="26">
        <f t="shared" si="24"/>
        <v>0</v>
      </c>
      <c r="M289" s="26">
        <f t="shared" si="24"/>
        <v>57639</v>
      </c>
      <c r="N289" s="26">
        <f t="shared" si="24"/>
        <v>16154</v>
      </c>
      <c r="P289" s="26">
        <f t="shared" si="21"/>
        <v>27194</v>
      </c>
      <c r="Q289" s="26">
        <f t="shared" si="21"/>
        <v>380</v>
      </c>
      <c r="S289" s="26">
        <f t="shared" si="22"/>
        <v>49870</v>
      </c>
      <c r="T289" s="26">
        <f t="shared" si="22"/>
        <v>24421</v>
      </c>
      <c r="V289" s="26">
        <f t="shared" si="23"/>
        <v>49870</v>
      </c>
      <c r="W289" s="26">
        <f t="shared" si="23"/>
        <v>19854</v>
      </c>
      <c r="Y289" s="26">
        <f t="shared" si="23"/>
        <v>53095</v>
      </c>
      <c r="Z289" s="26">
        <f t="shared" si="23"/>
        <v>13048</v>
      </c>
      <c r="AB289" s="26">
        <f t="shared" si="23"/>
        <v>49305</v>
      </c>
      <c r="AC289" s="26">
        <f t="shared" si="23"/>
        <v>5120</v>
      </c>
      <c r="AE289" s="26">
        <f t="shared" si="23"/>
        <v>38869</v>
      </c>
      <c r="AF289" s="26">
        <f t="shared" si="23"/>
        <v>4272</v>
      </c>
      <c r="AH289" s="26">
        <f t="shared" si="23"/>
        <v>41153</v>
      </c>
      <c r="AI289" s="26">
        <f t="shared" si="23"/>
        <v>2013</v>
      </c>
    </row>
    <row r="290" spans="2:35" x14ac:dyDescent="0.2">
      <c r="B290" s="1" t="s">
        <v>26</v>
      </c>
      <c r="C290" s="4"/>
      <c r="D290" s="26">
        <f t="shared" si="24"/>
        <v>30575</v>
      </c>
      <c r="E290" s="26">
        <f t="shared" si="24"/>
        <v>0</v>
      </c>
      <c r="G290" s="26">
        <f t="shared" si="24"/>
        <v>30575</v>
      </c>
      <c r="H290" s="26">
        <f t="shared" si="24"/>
        <v>0</v>
      </c>
      <c r="J290" s="26">
        <f t="shared" si="24"/>
        <v>30575</v>
      </c>
      <c r="K290" s="26">
        <f t="shared" si="24"/>
        <v>0</v>
      </c>
      <c r="M290" s="26">
        <f t="shared" si="24"/>
        <v>30575</v>
      </c>
      <c r="N290" s="26">
        <f t="shared" si="24"/>
        <v>0</v>
      </c>
      <c r="P290" s="26">
        <f t="shared" si="21"/>
        <v>30575</v>
      </c>
      <c r="Q290" s="26">
        <f t="shared" si="21"/>
        <v>0</v>
      </c>
      <c r="S290" s="26">
        <f t="shared" si="22"/>
        <v>30575</v>
      </c>
      <c r="T290" s="26">
        <f t="shared" si="22"/>
        <v>0</v>
      </c>
      <c r="V290" s="26">
        <f t="shared" si="23"/>
        <v>30575</v>
      </c>
      <c r="W290" s="26">
        <f t="shared" si="23"/>
        <v>0</v>
      </c>
      <c r="Y290" s="26">
        <f t="shared" si="23"/>
        <v>30575</v>
      </c>
      <c r="Z290" s="26">
        <f t="shared" si="23"/>
        <v>0</v>
      </c>
      <c r="AB290" s="26">
        <f t="shared" si="23"/>
        <v>30575</v>
      </c>
      <c r="AC290" s="26">
        <f t="shared" si="23"/>
        <v>0</v>
      </c>
      <c r="AE290" s="26">
        <f t="shared" si="23"/>
        <v>30575</v>
      </c>
      <c r="AF290" s="26">
        <f t="shared" si="23"/>
        <v>0</v>
      </c>
      <c r="AH290" s="26">
        <f t="shared" si="23"/>
        <v>30575</v>
      </c>
      <c r="AI290" s="26">
        <f t="shared" si="23"/>
        <v>0</v>
      </c>
    </row>
    <row r="291" spans="2:35" x14ac:dyDescent="0.2">
      <c r="B291" s="1" t="s">
        <v>198</v>
      </c>
      <c r="C291" s="4"/>
      <c r="D291" s="26">
        <f t="shared" si="24"/>
        <v>409</v>
      </c>
      <c r="E291" s="26">
        <f t="shared" si="24"/>
        <v>0</v>
      </c>
      <c r="G291" s="26">
        <f t="shared" si="24"/>
        <v>409</v>
      </c>
      <c r="H291" s="26">
        <f t="shared" si="24"/>
        <v>0</v>
      </c>
      <c r="J291" s="26">
        <f t="shared" si="24"/>
        <v>409</v>
      </c>
      <c r="K291" s="26">
        <f t="shared" si="24"/>
        <v>0</v>
      </c>
      <c r="M291" s="26">
        <f t="shared" si="24"/>
        <v>409</v>
      </c>
      <c r="N291" s="26">
        <f t="shared" si="24"/>
        <v>0</v>
      </c>
      <c r="P291" s="26">
        <f t="shared" si="21"/>
        <v>409</v>
      </c>
      <c r="Q291" s="26">
        <f t="shared" si="21"/>
        <v>0</v>
      </c>
      <c r="S291" s="26">
        <f t="shared" si="22"/>
        <v>409</v>
      </c>
      <c r="T291" s="26">
        <f t="shared" si="22"/>
        <v>0</v>
      </c>
      <c r="V291" s="26">
        <f t="shared" si="23"/>
        <v>409</v>
      </c>
      <c r="W291" s="26">
        <f t="shared" si="23"/>
        <v>0</v>
      </c>
      <c r="Y291" s="26">
        <f t="shared" si="23"/>
        <v>409</v>
      </c>
      <c r="Z291" s="26">
        <f t="shared" si="23"/>
        <v>0</v>
      </c>
      <c r="AB291" s="26">
        <f t="shared" si="23"/>
        <v>409</v>
      </c>
      <c r="AC291" s="26">
        <f t="shared" si="23"/>
        <v>0</v>
      </c>
      <c r="AE291" s="26">
        <f t="shared" si="23"/>
        <v>409</v>
      </c>
      <c r="AF291" s="26">
        <f t="shared" si="23"/>
        <v>0</v>
      </c>
      <c r="AH291" s="26">
        <f t="shared" si="23"/>
        <v>409</v>
      </c>
      <c r="AI291" s="26">
        <f t="shared" si="23"/>
        <v>0</v>
      </c>
    </row>
    <row r="292" spans="2:35" x14ac:dyDescent="0.2">
      <c r="B292" s="1" t="s">
        <v>299</v>
      </c>
      <c r="C292" s="4"/>
      <c r="D292" s="26">
        <f t="shared" si="24"/>
        <v>33215</v>
      </c>
      <c r="E292" s="26">
        <f t="shared" si="24"/>
        <v>0</v>
      </c>
      <c r="G292" s="26">
        <f t="shared" si="24"/>
        <v>113478</v>
      </c>
      <c r="H292" s="26">
        <f t="shared" si="24"/>
        <v>198</v>
      </c>
      <c r="J292" s="26">
        <f t="shared" si="24"/>
        <v>80675</v>
      </c>
      <c r="K292" s="26">
        <f t="shared" si="24"/>
        <v>0</v>
      </c>
      <c r="M292" s="26">
        <f t="shared" si="24"/>
        <v>134365</v>
      </c>
      <c r="N292" s="26">
        <f t="shared" si="24"/>
        <v>14199</v>
      </c>
      <c r="P292" s="26">
        <f t="shared" si="21"/>
        <v>68961</v>
      </c>
      <c r="Q292" s="26">
        <f t="shared" si="21"/>
        <v>179</v>
      </c>
      <c r="S292" s="26">
        <f t="shared" si="22"/>
        <v>183061</v>
      </c>
      <c r="T292" s="26">
        <f t="shared" si="22"/>
        <v>32484</v>
      </c>
      <c r="V292" s="26">
        <f t="shared" si="23"/>
        <v>183061</v>
      </c>
      <c r="W292" s="26">
        <f t="shared" si="23"/>
        <v>26119</v>
      </c>
      <c r="Y292" s="26">
        <f t="shared" si="23"/>
        <v>134365</v>
      </c>
      <c r="Z292" s="26">
        <f t="shared" si="23"/>
        <v>4158</v>
      </c>
      <c r="AB292" s="26">
        <f t="shared" si="23"/>
        <v>66324</v>
      </c>
      <c r="AC292" s="26">
        <f t="shared" si="23"/>
        <v>730</v>
      </c>
      <c r="AE292" s="26">
        <f t="shared" si="23"/>
        <v>134656</v>
      </c>
      <c r="AF292" s="26">
        <f t="shared" si="23"/>
        <v>2783</v>
      </c>
      <c r="AH292" s="26">
        <f t="shared" si="23"/>
        <v>96860</v>
      </c>
      <c r="AI292" s="26">
        <f t="shared" si="23"/>
        <v>541</v>
      </c>
    </row>
    <row r="293" spans="2:35" x14ac:dyDescent="0.2">
      <c r="B293" s="1" t="s">
        <v>125</v>
      </c>
      <c r="C293" s="4"/>
      <c r="D293" s="26">
        <f t="shared" si="24"/>
        <v>1832</v>
      </c>
      <c r="E293" s="26">
        <f t="shared" si="24"/>
        <v>0</v>
      </c>
      <c r="G293" s="26">
        <f t="shared" si="24"/>
        <v>1832</v>
      </c>
      <c r="H293" s="26">
        <f t="shared" si="24"/>
        <v>0</v>
      </c>
      <c r="J293" s="26">
        <f t="shared" si="24"/>
        <v>1832</v>
      </c>
      <c r="K293" s="26">
        <f t="shared" si="24"/>
        <v>0</v>
      </c>
      <c r="M293" s="26">
        <f t="shared" si="24"/>
        <v>1832</v>
      </c>
      <c r="N293" s="26">
        <f t="shared" si="24"/>
        <v>0</v>
      </c>
      <c r="P293" s="26">
        <f t="shared" si="21"/>
        <v>1832</v>
      </c>
      <c r="Q293" s="26">
        <f t="shared" si="21"/>
        <v>0</v>
      </c>
      <c r="S293" s="26">
        <f t="shared" si="22"/>
        <v>1832</v>
      </c>
      <c r="T293" s="26">
        <f t="shared" si="22"/>
        <v>0</v>
      </c>
      <c r="V293" s="26">
        <f t="shared" si="23"/>
        <v>1832</v>
      </c>
      <c r="W293" s="26">
        <f t="shared" si="23"/>
        <v>0</v>
      </c>
      <c r="Y293" s="26">
        <f t="shared" si="23"/>
        <v>1832</v>
      </c>
      <c r="Z293" s="26">
        <f t="shared" si="23"/>
        <v>0</v>
      </c>
      <c r="AB293" s="26">
        <f t="shared" si="23"/>
        <v>1832</v>
      </c>
      <c r="AC293" s="26">
        <f t="shared" si="23"/>
        <v>0</v>
      </c>
      <c r="AE293" s="26">
        <f t="shared" si="23"/>
        <v>1832</v>
      </c>
      <c r="AF293" s="26">
        <f t="shared" si="23"/>
        <v>0</v>
      </c>
      <c r="AH293" s="26">
        <f t="shared" si="23"/>
        <v>1832</v>
      </c>
      <c r="AI293" s="26">
        <f t="shared" si="23"/>
        <v>0</v>
      </c>
    </row>
    <row r="294" spans="2:35" x14ac:dyDescent="0.2">
      <c r="B294" s="1" t="s">
        <v>127</v>
      </c>
      <c r="C294" s="4"/>
      <c r="D294" s="26">
        <f t="shared" si="24"/>
        <v>132990</v>
      </c>
      <c r="E294" s="26">
        <f t="shared" si="24"/>
        <v>0</v>
      </c>
      <c r="G294" s="26">
        <f t="shared" si="24"/>
        <v>132990</v>
      </c>
      <c r="H294" s="26">
        <f t="shared" si="24"/>
        <v>0</v>
      </c>
      <c r="J294" s="26">
        <f t="shared" si="24"/>
        <v>132990</v>
      </c>
      <c r="K294" s="26">
        <f t="shared" si="24"/>
        <v>0</v>
      </c>
      <c r="M294" s="26">
        <f t="shared" si="24"/>
        <v>132990</v>
      </c>
      <c r="N294" s="26">
        <f t="shared" si="24"/>
        <v>0</v>
      </c>
      <c r="P294" s="26">
        <f t="shared" si="21"/>
        <v>132990</v>
      </c>
      <c r="Q294" s="26">
        <f t="shared" si="21"/>
        <v>0</v>
      </c>
      <c r="S294" s="26">
        <f t="shared" si="22"/>
        <v>132990</v>
      </c>
      <c r="T294" s="26">
        <f t="shared" si="22"/>
        <v>0</v>
      </c>
      <c r="V294" s="26">
        <f t="shared" si="23"/>
        <v>132990</v>
      </c>
      <c r="W294" s="26">
        <f t="shared" si="23"/>
        <v>0</v>
      </c>
      <c r="Y294" s="26">
        <f t="shared" si="23"/>
        <v>132990</v>
      </c>
      <c r="Z294" s="26">
        <f t="shared" si="23"/>
        <v>0</v>
      </c>
      <c r="AB294" s="26">
        <f t="shared" si="23"/>
        <v>132990</v>
      </c>
      <c r="AC294" s="26">
        <f t="shared" si="23"/>
        <v>0</v>
      </c>
      <c r="AE294" s="26">
        <f t="shared" si="23"/>
        <v>132990</v>
      </c>
      <c r="AF294" s="26">
        <f t="shared" si="23"/>
        <v>0</v>
      </c>
      <c r="AH294" s="26">
        <f t="shared" si="23"/>
        <v>132990</v>
      </c>
      <c r="AI294" s="26">
        <f t="shared" si="23"/>
        <v>0</v>
      </c>
    </row>
    <row r="295" spans="2:35" x14ac:dyDescent="0.2">
      <c r="B295" s="1" t="s">
        <v>261</v>
      </c>
      <c r="C295" s="4"/>
      <c r="D295" s="26">
        <f t="shared" si="24"/>
        <v>4737</v>
      </c>
      <c r="E295" s="26">
        <f t="shared" si="24"/>
        <v>0</v>
      </c>
      <c r="G295" s="26">
        <f t="shared" si="24"/>
        <v>5221</v>
      </c>
      <c r="H295" s="26">
        <f t="shared" si="24"/>
        <v>0</v>
      </c>
      <c r="J295" s="26">
        <f t="shared" si="24"/>
        <v>5762</v>
      </c>
      <c r="K295" s="26">
        <f t="shared" si="24"/>
        <v>0</v>
      </c>
      <c r="M295" s="26">
        <f t="shared" si="24"/>
        <v>7367</v>
      </c>
      <c r="N295" s="26">
        <f t="shared" si="24"/>
        <v>0</v>
      </c>
      <c r="P295" s="26">
        <f t="shared" si="21"/>
        <v>6757</v>
      </c>
      <c r="Q295" s="26">
        <f t="shared" si="21"/>
        <v>0</v>
      </c>
      <c r="S295" s="26">
        <f t="shared" si="22"/>
        <v>11000</v>
      </c>
      <c r="T295" s="26">
        <f t="shared" si="22"/>
        <v>0</v>
      </c>
      <c r="V295" s="26">
        <f t="shared" si="23"/>
        <v>3000</v>
      </c>
      <c r="W295" s="26">
        <f t="shared" si="23"/>
        <v>0</v>
      </c>
      <c r="Y295" s="26">
        <f t="shared" si="23"/>
        <v>7367</v>
      </c>
      <c r="Z295" s="26">
        <f t="shared" si="23"/>
        <v>0</v>
      </c>
      <c r="AB295" s="26">
        <f t="shared" si="23"/>
        <v>4413</v>
      </c>
      <c r="AC295" s="26">
        <f t="shared" si="23"/>
        <v>0</v>
      </c>
      <c r="AE295" s="26">
        <f t="shared" si="23"/>
        <v>7794</v>
      </c>
      <c r="AF295" s="26">
        <f t="shared" si="23"/>
        <v>0</v>
      </c>
      <c r="AH295" s="26">
        <f t="shared" si="23"/>
        <v>4372</v>
      </c>
      <c r="AI295" s="26">
        <f t="shared" si="23"/>
        <v>0</v>
      </c>
    </row>
    <row r="296" spans="2:35" x14ac:dyDescent="0.2">
      <c r="B296" s="1" t="s">
        <v>129</v>
      </c>
      <c r="C296" s="4"/>
      <c r="D296" s="26">
        <f t="shared" si="24"/>
        <v>10000</v>
      </c>
      <c r="E296" s="26">
        <f t="shared" si="24"/>
        <v>0</v>
      </c>
      <c r="G296" s="26">
        <f t="shared" si="24"/>
        <v>10000</v>
      </c>
      <c r="H296" s="26">
        <f t="shared" si="24"/>
        <v>294</v>
      </c>
      <c r="J296" s="26">
        <f t="shared" si="24"/>
        <v>10000</v>
      </c>
      <c r="K296" s="26">
        <f t="shared" si="24"/>
        <v>0</v>
      </c>
      <c r="M296" s="26">
        <f t="shared" ref="M296:N310" si="25">SUMIF($B$15:$B$203,$B296,M$15:M$203)</f>
        <v>10000</v>
      </c>
      <c r="N296" s="26">
        <f t="shared" si="25"/>
        <v>2582</v>
      </c>
      <c r="P296" s="26">
        <f t="shared" si="21"/>
        <v>10000</v>
      </c>
      <c r="Q296" s="26">
        <f t="shared" si="21"/>
        <v>137</v>
      </c>
      <c r="S296" s="26">
        <f t="shared" si="22"/>
        <v>10000</v>
      </c>
      <c r="T296" s="26">
        <f t="shared" si="22"/>
        <v>4220</v>
      </c>
      <c r="V296" s="26">
        <f t="shared" si="23"/>
        <v>10000</v>
      </c>
      <c r="W296" s="26">
        <f t="shared" si="23"/>
        <v>3615</v>
      </c>
      <c r="Y296" s="26">
        <f t="shared" si="23"/>
        <v>10000</v>
      </c>
      <c r="Z296" s="26">
        <f t="shared" si="23"/>
        <v>2304</v>
      </c>
      <c r="AB296" s="26">
        <f t="shared" si="23"/>
        <v>10000</v>
      </c>
      <c r="AC296" s="26">
        <f t="shared" si="23"/>
        <v>1019</v>
      </c>
      <c r="AE296" s="26">
        <f t="shared" si="23"/>
        <v>10000</v>
      </c>
      <c r="AF296" s="26">
        <f t="shared" si="23"/>
        <v>1083</v>
      </c>
      <c r="AH296" s="26">
        <f t="shared" si="23"/>
        <v>10000</v>
      </c>
      <c r="AI296" s="26">
        <f t="shared" si="23"/>
        <v>488</v>
      </c>
    </row>
    <row r="297" spans="2:35" x14ac:dyDescent="0.2">
      <c r="B297" s="1" t="s">
        <v>131</v>
      </c>
      <c r="C297" s="4"/>
      <c r="D297" s="26">
        <f t="shared" si="24"/>
        <v>20460</v>
      </c>
      <c r="E297" s="26">
        <f t="shared" si="24"/>
        <v>0</v>
      </c>
      <c r="G297" s="26">
        <f t="shared" si="24"/>
        <v>20460</v>
      </c>
      <c r="H297" s="26">
        <f t="shared" si="24"/>
        <v>602</v>
      </c>
      <c r="J297" s="26">
        <f t="shared" si="24"/>
        <v>20460</v>
      </c>
      <c r="K297" s="26">
        <f t="shared" si="24"/>
        <v>0</v>
      </c>
      <c r="M297" s="26">
        <f t="shared" si="25"/>
        <v>20460</v>
      </c>
      <c r="N297" s="26">
        <f t="shared" si="25"/>
        <v>5282</v>
      </c>
      <c r="P297" s="26">
        <f t="shared" si="21"/>
        <v>20460</v>
      </c>
      <c r="Q297" s="26">
        <f t="shared" si="21"/>
        <v>280</v>
      </c>
      <c r="S297" s="26">
        <f t="shared" si="22"/>
        <v>20460</v>
      </c>
      <c r="T297" s="26">
        <f t="shared" si="22"/>
        <v>8632</v>
      </c>
      <c r="V297" s="26">
        <f t="shared" si="23"/>
        <v>20460</v>
      </c>
      <c r="W297" s="26">
        <f t="shared" si="23"/>
        <v>7396</v>
      </c>
      <c r="Y297" s="26">
        <f t="shared" si="23"/>
        <v>20460</v>
      </c>
      <c r="Z297" s="26">
        <f t="shared" si="23"/>
        <v>4716</v>
      </c>
      <c r="AB297" s="26">
        <f t="shared" si="23"/>
        <v>20460</v>
      </c>
      <c r="AC297" s="26">
        <f t="shared" si="23"/>
        <v>2084</v>
      </c>
      <c r="AE297" s="26">
        <f t="shared" si="23"/>
        <v>20460</v>
      </c>
      <c r="AF297" s="26">
        <f t="shared" si="23"/>
        <v>2217</v>
      </c>
      <c r="AH297" s="26">
        <f t="shared" si="23"/>
        <v>20460</v>
      </c>
      <c r="AI297" s="26">
        <f t="shared" si="23"/>
        <v>999</v>
      </c>
    </row>
    <row r="298" spans="2:35" x14ac:dyDescent="0.2">
      <c r="B298" s="1" t="s">
        <v>301</v>
      </c>
      <c r="C298" s="4"/>
      <c r="D298" s="26">
        <f t="shared" si="24"/>
        <v>48341</v>
      </c>
      <c r="E298" s="26">
        <f t="shared" si="24"/>
        <v>0</v>
      </c>
      <c r="G298" s="26">
        <f t="shared" si="24"/>
        <v>106406</v>
      </c>
      <c r="H298" s="26">
        <f t="shared" si="24"/>
        <v>0</v>
      </c>
      <c r="J298" s="26">
        <f t="shared" si="24"/>
        <v>4729</v>
      </c>
      <c r="K298" s="26">
        <f t="shared" si="24"/>
        <v>0</v>
      </c>
      <c r="M298" s="26">
        <f t="shared" si="25"/>
        <v>262891</v>
      </c>
      <c r="N298" s="26">
        <f t="shared" si="25"/>
        <v>0</v>
      </c>
      <c r="P298" s="26">
        <f t="shared" ref="P298:Q312" si="26">SUMIF($B$15:$B$203,$B298,P$15:P$203)</f>
        <v>142406</v>
      </c>
      <c r="Q298" s="26">
        <f t="shared" si="26"/>
        <v>0</v>
      </c>
      <c r="S298" s="26">
        <f t="shared" ref="S298:T312" si="27">SUMIF($B$15:$B$203,$B298,S$15:S$203)</f>
        <v>364000</v>
      </c>
      <c r="T298" s="26">
        <f t="shared" si="27"/>
        <v>25918</v>
      </c>
      <c r="V298" s="26">
        <f t="shared" ref="V298:AI312" si="28">SUMIF($B$15:$B$203,$B298,V$15:V$203)</f>
        <v>230000</v>
      </c>
      <c r="W298" s="26">
        <f t="shared" si="28"/>
        <v>2059</v>
      </c>
      <c r="Y298" s="26">
        <f t="shared" si="28"/>
        <v>225822</v>
      </c>
      <c r="Z298" s="26">
        <f t="shared" si="28"/>
        <v>0</v>
      </c>
      <c r="AB298" s="26">
        <f t="shared" si="28"/>
        <v>262891</v>
      </c>
      <c r="AC298" s="26">
        <f t="shared" si="28"/>
        <v>0</v>
      </c>
      <c r="AE298" s="26">
        <f t="shared" si="28"/>
        <v>108875</v>
      </c>
      <c r="AF298" s="26">
        <f t="shared" si="28"/>
        <v>0</v>
      </c>
      <c r="AH298" s="26">
        <f t="shared" si="28"/>
        <v>163004</v>
      </c>
      <c r="AI298" s="26">
        <f t="shared" si="28"/>
        <v>0</v>
      </c>
    </row>
    <row r="299" spans="2:35" x14ac:dyDescent="0.2">
      <c r="B299" s="1" t="s">
        <v>134</v>
      </c>
      <c r="C299" s="4"/>
      <c r="D299" s="26">
        <f t="shared" si="24"/>
        <v>3690</v>
      </c>
      <c r="E299" s="26">
        <f t="shared" si="24"/>
        <v>0</v>
      </c>
      <c r="G299" s="26">
        <f t="shared" si="24"/>
        <v>3690</v>
      </c>
      <c r="H299" s="26">
        <f t="shared" si="24"/>
        <v>0</v>
      </c>
      <c r="J299" s="26">
        <f t="shared" si="24"/>
        <v>3690</v>
      </c>
      <c r="K299" s="26">
        <f t="shared" si="24"/>
        <v>0</v>
      </c>
      <c r="M299" s="26">
        <f t="shared" si="25"/>
        <v>3690</v>
      </c>
      <c r="N299" s="26">
        <f t="shared" si="25"/>
        <v>0</v>
      </c>
      <c r="P299" s="26">
        <f t="shared" si="26"/>
        <v>3690</v>
      </c>
      <c r="Q299" s="26">
        <f t="shared" si="26"/>
        <v>0</v>
      </c>
      <c r="S299" s="26">
        <f t="shared" si="27"/>
        <v>3690</v>
      </c>
      <c r="T299" s="26">
        <f t="shared" si="27"/>
        <v>0</v>
      </c>
      <c r="V299" s="26">
        <f t="shared" si="28"/>
        <v>3690</v>
      </c>
      <c r="W299" s="26">
        <f t="shared" si="28"/>
        <v>0</v>
      </c>
      <c r="Y299" s="26">
        <f t="shared" si="28"/>
        <v>3690</v>
      </c>
      <c r="Z299" s="26">
        <f t="shared" si="28"/>
        <v>0</v>
      </c>
      <c r="AB299" s="26">
        <f t="shared" si="28"/>
        <v>3690</v>
      </c>
      <c r="AC299" s="26">
        <f t="shared" si="28"/>
        <v>0</v>
      </c>
      <c r="AE299" s="26">
        <f t="shared" si="28"/>
        <v>3690</v>
      </c>
      <c r="AF299" s="26">
        <f t="shared" si="28"/>
        <v>0</v>
      </c>
      <c r="AH299" s="26">
        <f t="shared" si="28"/>
        <v>3690</v>
      </c>
      <c r="AI299" s="26">
        <f t="shared" si="28"/>
        <v>0</v>
      </c>
    </row>
    <row r="300" spans="2:35" x14ac:dyDescent="0.2">
      <c r="B300" s="1" t="s">
        <v>136</v>
      </c>
      <c r="C300" s="4"/>
      <c r="D300" s="26">
        <f t="shared" si="24"/>
        <v>10230</v>
      </c>
      <c r="E300" s="26">
        <f t="shared" si="24"/>
        <v>0</v>
      </c>
      <c r="G300" s="26">
        <f t="shared" si="24"/>
        <v>10230</v>
      </c>
      <c r="H300" s="26">
        <f t="shared" si="24"/>
        <v>302</v>
      </c>
      <c r="J300" s="26">
        <f t="shared" si="24"/>
        <v>10230</v>
      </c>
      <c r="K300" s="26">
        <f t="shared" si="24"/>
        <v>0</v>
      </c>
      <c r="M300" s="26">
        <f t="shared" si="25"/>
        <v>10230</v>
      </c>
      <c r="N300" s="26">
        <f t="shared" si="25"/>
        <v>2866</v>
      </c>
      <c r="P300" s="26">
        <f t="shared" si="26"/>
        <v>10230</v>
      </c>
      <c r="Q300" s="26">
        <f t="shared" si="26"/>
        <v>140</v>
      </c>
      <c r="S300" s="26">
        <f t="shared" si="27"/>
        <v>10230</v>
      </c>
      <c r="T300" s="26">
        <f t="shared" si="27"/>
        <v>5007</v>
      </c>
      <c r="V300" s="26">
        <f t="shared" si="28"/>
        <v>10230</v>
      </c>
      <c r="W300" s="26">
        <f t="shared" si="28"/>
        <v>4069</v>
      </c>
      <c r="Y300" s="26">
        <f t="shared" si="28"/>
        <v>10230</v>
      </c>
      <c r="Z300" s="26">
        <f t="shared" si="28"/>
        <v>2514</v>
      </c>
      <c r="AB300" s="26">
        <f t="shared" si="28"/>
        <v>10230</v>
      </c>
      <c r="AC300" s="26">
        <f t="shared" si="28"/>
        <v>1061</v>
      </c>
      <c r="AE300" s="26">
        <f t="shared" si="28"/>
        <v>10230</v>
      </c>
      <c r="AF300" s="26">
        <f t="shared" si="28"/>
        <v>1124</v>
      </c>
      <c r="AH300" s="26">
        <f t="shared" si="28"/>
        <v>10230</v>
      </c>
      <c r="AI300" s="26">
        <f t="shared" si="28"/>
        <v>499</v>
      </c>
    </row>
    <row r="301" spans="2:35" x14ac:dyDescent="0.2">
      <c r="B301" s="1" t="s">
        <v>138</v>
      </c>
      <c r="C301" s="4"/>
      <c r="D301" s="26">
        <f t="shared" si="24"/>
        <v>3075</v>
      </c>
      <c r="E301" s="26">
        <f t="shared" si="24"/>
        <v>0</v>
      </c>
      <c r="G301" s="26">
        <f t="shared" si="24"/>
        <v>3075</v>
      </c>
      <c r="H301" s="26">
        <f t="shared" si="24"/>
        <v>0</v>
      </c>
      <c r="J301" s="26">
        <f t="shared" si="24"/>
        <v>3075</v>
      </c>
      <c r="K301" s="26">
        <f t="shared" si="24"/>
        <v>0</v>
      </c>
      <c r="M301" s="26">
        <f t="shared" si="25"/>
        <v>3075</v>
      </c>
      <c r="N301" s="26">
        <f t="shared" si="25"/>
        <v>0</v>
      </c>
      <c r="P301" s="26">
        <f t="shared" si="26"/>
        <v>3075</v>
      </c>
      <c r="Q301" s="26">
        <f t="shared" si="26"/>
        <v>0</v>
      </c>
      <c r="S301" s="26">
        <f t="shared" si="27"/>
        <v>3075</v>
      </c>
      <c r="T301" s="26">
        <f t="shared" si="27"/>
        <v>0</v>
      </c>
      <c r="V301" s="26">
        <f t="shared" si="28"/>
        <v>3075</v>
      </c>
      <c r="W301" s="26">
        <f t="shared" si="28"/>
        <v>0</v>
      </c>
      <c r="Y301" s="26">
        <f t="shared" si="28"/>
        <v>3075</v>
      </c>
      <c r="Z301" s="26">
        <f t="shared" si="28"/>
        <v>0</v>
      </c>
      <c r="AB301" s="26">
        <f t="shared" si="28"/>
        <v>3075</v>
      </c>
      <c r="AC301" s="26">
        <f t="shared" si="28"/>
        <v>0</v>
      </c>
      <c r="AE301" s="26">
        <f t="shared" si="28"/>
        <v>3075</v>
      </c>
      <c r="AF301" s="26">
        <f t="shared" si="28"/>
        <v>0</v>
      </c>
      <c r="AH301" s="26">
        <f t="shared" si="28"/>
        <v>3075</v>
      </c>
      <c r="AI301" s="26">
        <f t="shared" si="28"/>
        <v>0</v>
      </c>
    </row>
    <row r="302" spans="2:35" x14ac:dyDescent="0.2">
      <c r="B302" s="1" t="s">
        <v>140</v>
      </c>
      <c r="C302" s="4"/>
      <c r="D302" s="26">
        <f t="shared" si="24"/>
        <v>5949</v>
      </c>
      <c r="E302" s="26">
        <f t="shared" si="24"/>
        <v>0</v>
      </c>
      <c r="G302" s="26">
        <f t="shared" si="24"/>
        <v>5949</v>
      </c>
      <c r="H302" s="26">
        <f t="shared" si="24"/>
        <v>116</v>
      </c>
      <c r="J302" s="26">
        <f t="shared" si="24"/>
        <v>5949</v>
      </c>
      <c r="K302" s="26">
        <f t="shared" si="24"/>
        <v>0</v>
      </c>
      <c r="M302" s="26">
        <f t="shared" si="25"/>
        <v>5949</v>
      </c>
      <c r="N302" s="26">
        <f t="shared" si="25"/>
        <v>1008</v>
      </c>
      <c r="P302" s="26">
        <f t="shared" si="26"/>
        <v>5949</v>
      </c>
      <c r="Q302" s="26">
        <f t="shared" si="26"/>
        <v>55</v>
      </c>
      <c r="S302" s="26">
        <f t="shared" si="27"/>
        <v>5949</v>
      </c>
      <c r="T302" s="26">
        <f t="shared" si="27"/>
        <v>1647</v>
      </c>
      <c r="V302" s="26">
        <f t="shared" si="28"/>
        <v>5949</v>
      </c>
      <c r="W302" s="26">
        <f t="shared" si="28"/>
        <v>1410</v>
      </c>
      <c r="Y302" s="26">
        <f t="shared" si="28"/>
        <v>5949</v>
      </c>
      <c r="Z302" s="26">
        <f t="shared" si="28"/>
        <v>900</v>
      </c>
      <c r="AB302" s="26">
        <f t="shared" si="28"/>
        <v>5949</v>
      </c>
      <c r="AC302" s="26">
        <f t="shared" si="28"/>
        <v>399</v>
      </c>
      <c r="AE302" s="26">
        <f t="shared" si="28"/>
        <v>5949</v>
      </c>
      <c r="AF302" s="26">
        <f t="shared" si="28"/>
        <v>422</v>
      </c>
      <c r="AH302" s="26">
        <f t="shared" si="28"/>
        <v>5949</v>
      </c>
      <c r="AI302" s="26">
        <f t="shared" si="28"/>
        <v>192</v>
      </c>
    </row>
    <row r="303" spans="2:35" x14ac:dyDescent="0.2">
      <c r="B303" s="1" t="s">
        <v>303</v>
      </c>
      <c r="C303" s="4"/>
      <c r="D303" s="26">
        <f t="shared" si="24"/>
        <v>2</v>
      </c>
      <c r="E303" s="26">
        <f t="shared" si="24"/>
        <v>0</v>
      </c>
      <c r="G303" s="26">
        <f t="shared" si="24"/>
        <v>2</v>
      </c>
      <c r="H303" s="26">
        <f t="shared" si="24"/>
        <v>0</v>
      </c>
      <c r="J303" s="26">
        <f t="shared" si="24"/>
        <v>0</v>
      </c>
      <c r="K303" s="26">
        <f t="shared" si="24"/>
        <v>0</v>
      </c>
      <c r="M303" s="26">
        <f t="shared" si="25"/>
        <v>2</v>
      </c>
      <c r="N303" s="26">
        <f t="shared" si="25"/>
        <v>2</v>
      </c>
      <c r="P303" s="26">
        <f t="shared" si="26"/>
        <v>0</v>
      </c>
      <c r="Q303" s="26">
        <f t="shared" si="26"/>
        <v>0</v>
      </c>
      <c r="S303" s="26">
        <f t="shared" si="27"/>
        <v>2</v>
      </c>
      <c r="T303" s="26">
        <f t="shared" si="27"/>
        <v>2</v>
      </c>
      <c r="V303" s="26">
        <f t="shared" si="28"/>
        <v>2</v>
      </c>
      <c r="W303" s="26">
        <f t="shared" si="28"/>
        <v>2</v>
      </c>
      <c r="Y303" s="26">
        <f t="shared" si="28"/>
        <v>0</v>
      </c>
      <c r="Z303" s="26">
        <f t="shared" si="28"/>
        <v>0</v>
      </c>
      <c r="AB303" s="26">
        <f t="shared" si="28"/>
        <v>0</v>
      </c>
      <c r="AC303" s="26">
        <f t="shared" si="28"/>
        <v>0</v>
      </c>
      <c r="AE303" s="26">
        <f t="shared" si="28"/>
        <v>0</v>
      </c>
      <c r="AF303" s="26">
        <f t="shared" si="28"/>
        <v>0</v>
      </c>
      <c r="AH303" s="26">
        <f t="shared" si="28"/>
        <v>0</v>
      </c>
      <c r="AI303" s="26">
        <f t="shared" si="28"/>
        <v>0</v>
      </c>
    </row>
    <row r="304" spans="2:35" x14ac:dyDescent="0.2">
      <c r="B304" s="1" t="s">
        <v>146</v>
      </c>
      <c r="C304" s="4"/>
      <c r="D304" s="26">
        <f t="shared" si="24"/>
        <v>1195258</v>
      </c>
      <c r="E304" s="26">
        <f t="shared" si="24"/>
        <v>0</v>
      </c>
      <c r="G304" s="26">
        <f t="shared" si="24"/>
        <v>1195258</v>
      </c>
      <c r="H304" s="26">
        <f t="shared" si="24"/>
        <v>0</v>
      </c>
      <c r="J304" s="26">
        <f t="shared" si="24"/>
        <v>1195258</v>
      </c>
      <c r="K304" s="26">
        <f t="shared" si="24"/>
        <v>0</v>
      </c>
      <c r="M304" s="26">
        <f t="shared" si="25"/>
        <v>1195258</v>
      </c>
      <c r="N304" s="26">
        <f t="shared" si="25"/>
        <v>0</v>
      </c>
      <c r="P304" s="26">
        <f t="shared" si="26"/>
        <v>1195258</v>
      </c>
      <c r="Q304" s="26">
        <f t="shared" si="26"/>
        <v>0</v>
      </c>
      <c r="S304" s="26">
        <f t="shared" si="27"/>
        <v>1195258</v>
      </c>
      <c r="T304" s="26">
        <f t="shared" si="27"/>
        <v>0</v>
      </c>
      <c r="V304" s="26">
        <f t="shared" si="28"/>
        <v>1195258</v>
      </c>
      <c r="W304" s="26">
        <f t="shared" si="28"/>
        <v>0</v>
      </c>
      <c r="Y304" s="26">
        <f t="shared" si="28"/>
        <v>1195258</v>
      </c>
      <c r="Z304" s="26">
        <f t="shared" si="28"/>
        <v>0</v>
      </c>
      <c r="AB304" s="26">
        <f t="shared" si="28"/>
        <v>1195258</v>
      </c>
      <c r="AC304" s="26">
        <f t="shared" si="28"/>
        <v>0</v>
      </c>
      <c r="AE304" s="26">
        <f t="shared" si="28"/>
        <v>1195258</v>
      </c>
      <c r="AF304" s="26">
        <f t="shared" si="28"/>
        <v>0</v>
      </c>
      <c r="AH304" s="26">
        <f t="shared" si="28"/>
        <v>1195258</v>
      </c>
      <c r="AI304" s="26">
        <f t="shared" si="28"/>
        <v>4</v>
      </c>
    </row>
    <row r="305" spans="2:35" x14ac:dyDescent="0.2">
      <c r="B305" s="1" t="s">
        <v>305</v>
      </c>
      <c r="C305" s="4"/>
      <c r="D305" s="26">
        <f t="shared" si="24"/>
        <v>78688</v>
      </c>
      <c r="E305" s="26">
        <f t="shared" si="24"/>
        <v>0</v>
      </c>
      <c r="G305" s="26">
        <f t="shared" si="24"/>
        <v>118076</v>
      </c>
      <c r="H305" s="26">
        <f t="shared" si="24"/>
        <v>2778</v>
      </c>
      <c r="J305" s="26">
        <f t="shared" si="24"/>
        <v>98383</v>
      </c>
      <c r="K305" s="26">
        <f t="shared" si="24"/>
        <v>0</v>
      </c>
      <c r="M305" s="26">
        <f t="shared" si="25"/>
        <v>167701</v>
      </c>
      <c r="N305" s="26">
        <f t="shared" si="25"/>
        <v>40278</v>
      </c>
      <c r="P305" s="26">
        <f t="shared" si="26"/>
        <v>122110</v>
      </c>
      <c r="Q305" s="26">
        <f t="shared" si="26"/>
        <v>1430</v>
      </c>
      <c r="S305" s="26">
        <f t="shared" si="27"/>
        <v>280600</v>
      </c>
      <c r="T305" s="26">
        <f t="shared" si="27"/>
        <v>126085</v>
      </c>
      <c r="V305" s="26">
        <f t="shared" si="28"/>
        <v>280600</v>
      </c>
      <c r="W305" s="26">
        <f t="shared" si="28"/>
        <v>96280</v>
      </c>
      <c r="Y305" s="26">
        <f t="shared" si="28"/>
        <v>166752</v>
      </c>
      <c r="Z305" s="26">
        <f t="shared" si="28"/>
        <v>31043</v>
      </c>
      <c r="AB305" s="26">
        <f t="shared" si="28"/>
        <v>78796</v>
      </c>
      <c r="AC305" s="26">
        <f t="shared" si="28"/>
        <v>6907</v>
      </c>
      <c r="AE305" s="26">
        <f t="shared" si="28"/>
        <v>138638</v>
      </c>
      <c r="AF305" s="26">
        <f t="shared" si="28"/>
        <v>12711</v>
      </c>
      <c r="AH305" s="26">
        <f t="shared" si="28"/>
        <v>54053</v>
      </c>
      <c r="AI305" s="26">
        <f t="shared" si="28"/>
        <v>2136</v>
      </c>
    </row>
    <row r="306" spans="2:35" x14ac:dyDescent="0.2">
      <c r="B306" s="1" t="s">
        <v>185</v>
      </c>
      <c r="C306" s="4"/>
      <c r="D306" s="26">
        <f t="shared" si="24"/>
        <v>491773</v>
      </c>
      <c r="E306" s="26">
        <f t="shared" si="24"/>
        <v>0</v>
      </c>
      <c r="G306" s="26">
        <f t="shared" si="24"/>
        <v>491017</v>
      </c>
      <c r="H306" s="26">
        <f t="shared" si="24"/>
        <v>14410</v>
      </c>
      <c r="J306" s="26">
        <f t="shared" si="24"/>
        <v>507858</v>
      </c>
      <c r="K306" s="26">
        <f t="shared" si="24"/>
        <v>0</v>
      </c>
      <c r="M306" s="26">
        <f t="shared" si="25"/>
        <v>735817</v>
      </c>
      <c r="N306" s="26">
        <f t="shared" si="25"/>
        <v>203780</v>
      </c>
      <c r="P306" s="26">
        <f t="shared" si="26"/>
        <v>470522</v>
      </c>
      <c r="Q306" s="26">
        <f t="shared" si="26"/>
        <v>6391</v>
      </c>
      <c r="S306" s="26">
        <f t="shared" si="27"/>
        <v>1130415</v>
      </c>
      <c r="T306" s="26">
        <f t="shared" si="27"/>
        <v>539736</v>
      </c>
      <c r="V306" s="26">
        <f t="shared" si="28"/>
        <v>1130415</v>
      </c>
      <c r="W306" s="26">
        <f t="shared" si="28"/>
        <v>442169</v>
      </c>
      <c r="Y306" s="26">
        <f t="shared" si="28"/>
        <v>716895</v>
      </c>
      <c r="Z306" s="26">
        <f t="shared" si="28"/>
        <v>173197</v>
      </c>
      <c r="AB306" s="26">
        <f t="shared" si="28"/>
        <v>405158</v>
      </c>
      <c r="AC306" s="26">
        <f t="shared" si="28"/>
        <v>44563</v>
      </c>
      <c r="AE306" s="26">
        <f t="shared" si="28"/>
        <v>661789</v>
      </c>
      <c r="AF306" s="26">
        <f t="shared" si="28"/>
        <v>72233</v>
      </c>
      <c r="AH306" s="26">
        <f t="shared" si="28"/>
        <v>422621</v>
      </c>
      <c r="AI306" s="26">
        <f t="shared" si="28"/>
        <v>20544</v>
      </c>
    </row>
    <row r="307" spans="2:35" x14ac:dyDescent="0.2">
      <c r="B307" s="1" t="s">
        <v>263</v>
      </c>
      <c r="C307" s="4"/>
      <c r="D307" s="26">
        <f t="shared" si="24"/>
        <v>99</v>
      </c>
      <c r="E307" s="26">
        <f t="shared" si="24"/>
        <v>0</v>
      </c>
      <c r="G307" s="26">
        <f t="shared" si="24"/>
        <v>146</v>
      </c>
      <c r="H307" s="26">
        <f t="shared" si="24"/>
        <v>0</v>
      </c>
      <c r="J307" s="26">
        <f t="shared" si="24"/>
        <v>77</v>
      </c>
      <c r="K307" s="26">
        <f t="shared" si="24"/>
        <v>0</v>
      </c>
      <c r="M307" s="26">
        <f t="shared" si="25"/>
        <v>291</v>
      </c>
      <c r="N307" s="26">
        <f t="shared" si="25"/>
        <v>0</v>
      </c>
      <c r="P307" s="26">
        <f t="shared" si="26"/>
        <v>173</v>
      </c>
      <c r="Q307" s="26">
        <f t="shared" si="26"/>
        <v>0</v>
      </c>
      <c r="S307" s="26">
        <f t="shared" si="27"/>
        <v>291</v>
      </c>
      <c r="T307" s="26">
        <f t="shared" si="27"/>
        <v>0</v>
      </c>
      <c r="V307" s="26">
        <f t="shared" si="28"/>
        <v>291</v>
      </c>
      <c r="W307" s="26">
        <f t="shared" si="28"/>
        <v>0</v>
      </c>
      <c r="Y307" s="26">
        <f t="shared" si="28"/>
        <v>291</v>
      </c>
      <c r="Z307" s="26">
        <f t="shared" si="28"/>
        <v>0</v>
      </c>
      <c r="AB307" s="26">
        <f t="shared" si="28"/>
        <v>267</v>
      </c>
      <c r="AC307" s="26">
        <f t="shared" si="28"/>
        <v>0</v>
      </c>
      <c r="AE307" s="26">
        <f t="shared" si="28"/>
        <v>219</v>
      </c>
      <c r="AF307" s="26">
        <f t="shared" si="28"/>
        <v>0</v>
      </c>
      <c r="AH307" s="26">
        <f t="shared" si="28"/>
        <v>98</v>
      </c>
      <c r="AI307" s="26">
        <f t="shared" si="28"/>
        <v>0</v>
      </c>
    </row>
    <row r="308" spans="2:35" x14ac:dyDescent="0.2">
      <c r="B308" s="1" t="s">
        <v>29</v>
      </c>
      <c r="C308" s="4"/>
      <c r="D308" s="26">
        <f t="shared" si="24"/>
        <v>61150</v>
      </c>
      <c r="E308" s="26">
        <f t="shared" si="24"/>
        <v>0</v>
      </c>
      <c r="G308" s="26">
        <f t="shared" si="24"/>
        <v>61150</v>
      </c>
      <c r="H308" s="26">
        <f t="shared" si="24"/>
        <v>0</v>
      </c>
      <c r="J308" s="26">
        <f t="shared" si="24"/>
        <v>61150</v>
      </c>
      <c r="K308" s="26">
        <f t="shared" si="24"/>
        <v>0</v>
      </c>
      <c r="M308" s="26">
        <f t="shared" si="25"/>
        <v>61150</v>
      </c>
      <c r="N308" s="26">
        <f t="shared" si="25"/>
        <v>0</v>
      </c>
      <c r="P308" s="26">
        <f t="shared" si="26"/>
        <v>61150</v>
      </c>
      <c r="Q308" s="26">
        <f t="shared" si="26"/>
        <v>0</v>
      </c>
      <c r="S308" s="26">
        <f t="shared" si="27"/>
        <v>61150</v>
      </c>
      <c r="T308" s="26">
        <f t="shared" si="27"/>
        <v>0</v>
      </c>
      <c r="V308" s="26">
        <f t="shared" si="28"/>
        <v>61150</v>
      </c>
      <c r="W308" s="26">
        <f t="shared" si="28"/>
        <v>0</v>
      </c>
      <c r="Y308" s="26">
        <f t="shared" si="28"/>
        <v>61150</v>
      </c>
      <c r="Z308" s="26">
        <f t="shared" si="28"/>
        <v>0</v>
      </c>
      <c r="AB308" s="26">
        <f t="shared" si="28"/>
        <v>61150</v>
      </c>
      <c r="AC308" s="26">
        <f t="shared" si="28"/>
        <v>0</v>
      </c>
      <c r="AE308" s="26">
        <f t="shared" si="28"/>
        <v>61150</v>
      </c>
      <c r="AF308" s="26">
        <f t="shared" si="28"/>
        <v>0</v>
      </c>
      <c r="AH308" s="26">
        <f t="shared" si="28"/>
        <v>61150</v>
      </c>
      <c r="AI308" s="26">
        <f t="shared" si="28"/>
        <v>0</v>
      </c>
    </row>
    <row r="309" spans="2:35" x14ac:dyDescent="0.2">
      <c r="B309" s="1" t="s">
        <v>156</v>
      </c>
      <c r="C309" s="4"/>
      <c r="D309" s="26">
        <f t="shared" si="24"/>
        <v>50208</v>
      </c>
      <c r="E309" s="26">
        <f t="shared" si="24"/>
        <v>0</v>
      </c>
      <c r="G309" s="26">
        <f t="shared" si="24"/>
        <v>50208</v>
      </c>
      <c r="H309" s="26">
        <f t="shared" si="24"/>
        <v>1336</v>
      </c>
      <c r="J309" s="26">
        <f t="shared" si="24"/>
        <v>50208</v>
      </c>
      <c r="K309" s="26">
        <f t="shared" si="24"/>
        <v>0</v>
      </c>
      <c r="M309" s="26">
        <f t="shared" si="25"/>
        <v>50208</v>
      </c>
      <c r="N309" s="26">
        <f t="shared" si="25"/>
        <v>11474</v>
      </c>
      <c r="P309" s="26">
        <f t="shared" si="26"/>
        <v>50208</v>
      </c>
      <c r="Q309" s="26">
        <f t="shared" si="26"/>
        <v>618</v>
      </c>
      <c r="S309" s="26">
        <f t="shared" si="27"/>
        <v>50208</v>
      </c>
      <c r="T309" s="26">
        <f t="shared" si="27"/>
        <v>18848</v>
      </c>
      <c r="V309" s="26">
        <f t="shared" si="28"/>
        <v>50208</v>
      </c>
      <c r="W309" s="26">
        <f t="shared" si="28"/>
        <v>15830</v>
      </c>
      <c r="Y309" s="26">
        <f t="shared" si="28"/>
        <v>50208</v>
      </c>
      <c r="Z309" s="26">
        <f t="shared" si="28"/>
        <v>10418</v>
      </c>
      <c r="AB309" s="26">
        <f t="shared" si="28"/>
        <v>50208</v>
      </c>
      <c r="AC309" s="26">
        <f t="shared" si="28"/>
        <v>4622</v>
      </c>
      <c r="AE309" s="26">
        <f t="shared" si="28"/>
        <v>50208</v>
      </c>
      <c r="AF309" s="26">
        <f t="shared" si="28"/>
        <v>4915</v>
      </c>
      <c r="AH309" s="26">
        <f t="shared" si="28"/>
        <v>50208</v>
      </c>
      <c r="AI309" s="26">
        <f t="shared" si="28"/>
        <v>2215</v>
      </c>
    </row>
    <row r="310" spans="2:35" x14ac:dyDescent="0.2">
      <c r="B310" s="1" t="s">
        <v>161</v>
      </c>
      <c r="C310" s="4"/>
      <c r="D310" s="26">
        <f t="shared" si="24"/>
        <v>187224</v>
      </c>
      <c r="E310" s="26">
        <f t="shared" si="24"/>
        <v>0</v>
      </c>
      <c r="G310" s="26">
        <f t="shared" si="24"/>
        <v>187224</v>
      </c>
      <c r="H310" s="26">
        <f t="shared" si="24"/>
        <v>5265</v>
      </c>
      <c r="J310" s="26">
        <f t="shared" si="24"/>
        <v>187224</v>
      </c>
      <c r="K310" s="26">
        <f t="shared" si="24"/>
        <v>0</v>
      </c>
      <c r="M310" s="26">
        <f t="shared" si="25"/>
        <v>187224</v>
      </c>
      <c r="N310" s="26">
        <f t="shared" si="25"/>
        <v>45218</v>
      </c>
      <c r="P310" s="26">
        <f t="shared" si="26"/>
        <v>187224</v>
      </c>
      <c r="Q310" s="26">
        <f t="shared" si="26"/>
        <v>2436</v>
      </c>
      <c r="S310" s="26">
        <f t="shared" si="27"/>
        <v>187224</v>
      </c>
      <c r="T310" s="26">
        <f t="shared" si="27"/>
        <v>74281</v>
      </c>
      <c r="V310" s="26">
        <f t="shared" si="28"/>
        <v>187224</v>
      </c>
      <c r="W310" s="26">
        <f t="shared" si="28"/>
        <v>62382</v>
      </c>
      <c r="Y310" s="26">
        <f t="shared" si="28"/>
        <v>187224</v>
      </c>
      <c r="Z310" s="26">
        <f t="shared" si="28"/>
        <v>41048</v>
      </c>
      <c r="AB310" s="26">
        <f t="shared" si="28"/>
        <v>187224</v>
      </c>
      <c r="AC310" s="26">
        <f t="shared" si="28"/>
        <v>18210</v>
      </c>
      <c r="AE310" s="26">
        <f t="shared" si="28"/>
        <v>187224</v>
      </c>
      <c r="AF310" s="26">
        <f t="shared" si="28"/>
        <v>19367</v>
      </c>
      <c r="AH310" s="26">
        <f t="shared" si="28"/>
        <v>187224</v>
      </c>
      <c r="AI310" s="26">
        <f t="shared" si="28"/>
        <v>8719</v>
      </c>
    </row>
    <row r="311" spans="2:35" x14ac:dyDescent="0.2">
      <c r="B311" s="1" t="s">
        <v>265</v>
      </c>
      <c r="C311" s="4"/>
      <c r="D311" s="26">
        <f t="shared" si="24"/>
        <v>218</v>
      </c>
      <c r="E311" s="26">
        <f t="shared" si="24"/>
        <v>0</v>
      </c>
      <c r="G311" s="26">
        <f t="shared" si="24"/>
        <v>339</v>
      </c>
      <c r="H311" s="26">
        <f t="shared" si="24"/>
        <v>0</v>
      </c>
      <c r="J311" s="26">
        <f t="shared" si="24"/>
        <v>319</v>
      </c>
      <c r="K311" s="26">
        <f t="shared" si="24"/>
        <v>0</v>
      </c>
      <c r="M311" s="26">
        <f t="shared" ref="M311:N319" si="29">SUMIF($B$15:$B$203,$B311,M$15:M$203)</f>
        <v>186</v>
      </c>
      <c r="N311" s="26">
        <f t="shared" si="29"/>
        <v>0</v>
      </c>
      <c r="P311" s="26">
        <f t="shared" si="26"/>
        <v>155</v>
      </c>
      <c r="Q311" s="26">
        <f t="shared" si="26"/>
        <v>0</v>
      </c>
      <c r="S311" s="26">
        <f t="shared" si="27"/>
        <v>339</v>
      </c>
      <c r="T311" s="26">
        <f t="shared" si="27"/>
        <v>0</v>
      </c>
      <c r="V311" s="26">
        <f t="shared" si="28"/>
        <v>339</v>
      </c>
      <c r="W311" s="26">
        <f t="shared" si="28"/>
        <v>0</v>
      </c>
      <c r="Y311" s="26">
        <f t="shared" si="28"/>
        <v>186</v>
      </c>
      <c r="Z311" s="26">
        <f t="shared" si="28"/>
        <v>0</v>
      </c>
      <c r="AB311" s="26">
        <f t="shared" si="28"/>
        <v>114</v>
      </c>
      <c r="AC311" s="26">
        <f t="shared" si="28"/>
        <v>0</v>
      </c>
      <c r="AE311" s="26">
        <f t="shared" si="28"/>
        <v>250</v>
      </c>
      <c r="AF311" s="26">
        <f t="shared" si="28"/>
        <v>0</v>
      </c>
      <c r="AH311" s="26">
        <f t="shared" si="28"/>
        <v>168</v>
      </c>
      <c r="AI311" s="26">
        <f t="shared" si="28"/>
        <v>0</v>
      </c>
    </row>
    <row r="312" spans="2:35" x14ac:dyDescent="0.2">
      <c r="B312" s="1" t="s">
        <v>166</v>
      </c>
      <c r="C312" s="4"/>
      <c r="D312" s="26">
        <f t="shared" si="24"/>
        <v>13000</v>
      </c>
      <c r="E312" s="26">
        <f t="shared" si="24"/>
        <v>0</v>
      </c>
      <c r="G312" s="26">
        <f t="shared" si="24"/>
        <v>13000</v>
      </c>
      <c r="H312" s="26">
        <f t="shared" si="24"/>
        <v>384</v>
      </c>
      <c r="J312" s="26">
        <f t="shared" si="24"/>
        <v>13000</v>
      </c>
      <c r="K312" s="26">
        <f t="shared" si="24"/>
        <v>0</v>
      </c>
      <c r="M312" s="26">
        <f t="shared" si="29"/>
        <v>13000</v>
      </c>
      <c r="N312" s="26">
        <f t="shared" si="29"/>
        <v>3355</v>
      </c>
      <c r="P312" s="26">
        <f t="shared" si="26"/>
        <v>13000</v>
      </c>
      <c r="Q312" s="26">
        <f t="shared" si="26"/>
        <v>178</v>
      </c>
      <c r="S312" s="26">
        <f t="shared" si="27"/>
        <v>13000</v>
      </c>
      <c r="T312" s="26">
        <f t="shared" si="27"/>
        <v>5483</v>
      </c>
      <c r="V312" s="26">
        <f t="shared" si="28"/>
        <v>13000</v>
      </c>
      <c r="W312" s="26">
        <f t="shared" si="28"/>
        <v>4698</v>
      </c>
      <c r="Y312" s="26">
        <f t="shared" si="28"/>
        <v>13000</v>
      </c>
      <c r="Z312" s="26">
        <f t="shared" si="28"/>
        <v>2994</v>
      </c>
      <c r="AB312" s="26">
        <f t="shared" si="28"/>
        <v>13000</v>
      </c>
      <c r="AC312" s="26">
        <f t="shared" si="28"/>
        <v>1325</v>
      </c>
      <c r="AE312" s="26">
        <f t="shared" si="28"/>
        <v>13000</v>
      </c>
      <c r="AF312" s="26">
        <f t="shared" si="28"/>
        <v>1408</v>
      </c>
      <c r="AH312" s="26">
        <f t="shared" si="28"/>
        <v>13000</v>
      </c>
      <c r="AI312" s="26">
        <f t="shared" si="28"/>
        <v>635</v>
      </c>
    </row>
    <row r="313" spans="2:35" x14ac:dyDescent="0.2">
      <c r="B313" s="1" t="s">
        <v>168</v>
      </c>
      <c r="C313" s="4"/>
      <c r="D313" s="26">
        <f t="shared" si="24"/>
        <v>19437</v>
      </c>
      <c r="E313" s="26">
        <f t="shared" si="24"/>
        <v>0</v>
      </c>
      <c r="G313" s="26">
        <f t="shared" si="24"/>
        <v>19437</v>
      </c>
      <c r="H313" s="26">
        <f t="shared" si="24"/>
        <v>1117</v>
      </c>
      <c r="J313" s="26">
        <f t="shared" si="24"/>
        <v>19437</v>
      </c>
      <c r="K313" s="26">
        <f t="shared" si="24"/>
        <v>0</v>
      </c>
      <c r="M313" s="26">
        <f t="shared" si="29"/>
        <v>19437</v>
      </c>
      <c r="N313" s="26">
        <f t="shared" si="29"/>
        <v>6213</v>
      </c>
      <c r="P313" s="26">
        <f t="shared" ref="P313:Q319" si="30">SUMIF($B$15:$B$203,$B313,P$15:P$203)</f>
        <v>19437</v>
      </c>
      <c r="Q313" s="26">
        <f t="shared" si="30"/>
        <v>466</v>
      </c>
      <c r="S313" s="26">
        <f t="shared" ref="S313:T319" si="31">SUMIF($B$15:$B$203,$B313,S$15:S$203)</f>
        <v>19437</v>
      </c>
      <c r="T313" s="26">
        <f t="shared" si="31"/>
        <v>8480</v>
      </c>
      <c r="V313" s="26">
        <f t="shared" ref="V313:AI319" si="32">SUMIF($B$15:$B$203,$B313,V$15:V$203)</f>
        <v>19437</v>
      </c>
      <c r="W313" s="26">
        <f t="shared" si="32"/>
        <v>8006</v>
      </c>
      <c r="Y313" s="26">
        <f t="shared" si="32"/>
        <v>19437</v>
      </c>
      <c r="Z313" s="26">
        <f t="shared" si="32"/>
        <v>6303</v>
      </c>
      <c r="AB313" s="26">
        <f t="shared" si="32"/>
        <v>19437</v>
      </c>
      <c r="AC313" s="26">
        <f t="shared" si="32"/>
        <v>3801</v>
      </c>
      <c r="AE313" s="26">
        <f t="shared" si="32"/>
        <v>19437</v>
      </c>
      <c r="AF313" s="26">
        <f t="shared" si="32"/>
        <v>3606</v>
      </c>
      <c r="AH313" s="26">
        <f t="shared" si="32"/>
        <v>19437</v>
      </c>
      <c r="AI313" s="26">
        <f t="shared" si="32"/>
        <v>1756</v>
      </c>
    </row>
    <row r="314" spans="2:35" x14ac:dyDescent="0.2">
      <c r="B314" s="1" t="s">
        <v>171</v>
      </c>
      <c r="C314" s="4"/>
      <c r="D314" s="26">
        <f t="shared" si="24"/>
        <v>442</v>
      </c>
      <c r="E314" s="26">
        <f t="shared" si="24"/>
        <v>0</v>
      </c>
      <c r="G314" s="26">
        <f t="shared" si="24"/>
        <v>442</v>
      </c>
      <c r="H314" s="26">
        <f t="shared" si="24"/>
        <v>8</v>
      </c>
      <c r="J314" s="26">
        <f t="shared" si="24"/>
        <v>442</v>
      </c>
      <c r="K314" s="26">
        <f t="shared" si="24"/>
        <v>0</v>
      </c>
      <c r="M314" s="26">
        <f t="shared" si="29"/>
        <v>442</v>
      </c>
      <c r="N314" s="26">
        <f t="shared" si="29"/>
        <v>63</v>
      </c>
      <c r="P314" s="26">
        <f t="shared" si="30"/>
        <v>442</v>
      </c>
      <c r="Q314" s="26">
        <f t="shared" si="30"/>
        <v>3</v>
      </c>
      <c r="S314" s="26">
        <f t="shared" si="31"/>
        <v>442</v>
      </c>
      <c r="T314" s="26">
        <f t="shared" si="31"/>
        <v>105</v>
      </c>
      <c r="V314" s="26">
        <f t="shared" si="32"/>
        <v>442</v>
      </c>
      <c r="W314" s="26">
        <f t="shared" si="32"/>
        <v>88</v>
      </c>
      <c r="Y314" s="26">
        <f t="shared" si="32"/>
        <v>442</v>
      </c>
      <c r="Z314" s="26">
        <f t="shared" si="32"/>
        <v>58</v>
      </c>
      <c r="AB314" s="26">
        <f t="shared" si="32"/>
        <v>442</v>
      </c>
      <c r="AC314" s="26">
        <f t="shared" si="32"/>
        <v>26</v>
      </c>
      <c r="AE314" s="26">
        <f t="shared" si="32"/>
        <v>442</v>
      </c>
      <c r="AF314" s="26">
        <f t="shared" si="32"/>
        <v>27</v>
      </c>
      <c r="AH314" s="26">
        <f t="shared" si="32"/>
        <v>442</v>
      </c>
      <c r="AI314" s="26">
        <f t="shared" si="32"/>
        <v>13</v>
      </c>
    </row>
    <row r="315" spans="2:35" x14ac:dyDescent="0.2">
      <c r="B315" s="1" t="s">
        <v>32</v>
      </c>
      <c r="C315" s="4"/>
      <c r="D315" s="26">
        <f t="shared" si="24"/>
        <v>35000</v>
      </c>
      <c r="E315" s="26">
        <f t="shared" si="24"/>
        <v>0</v>
      </c>
      <c r="G315" s="26">
        <f t="shared" si="24"/>
        <v>35000</v>
      </c>
      <c r="H315" s="26">
        <f t="shared" si="24"/>
        <v>0</v>
      </c>
      <c r="J315" s="26">
        <f t="shared" si="24"/>
        <v>35000</v>
      </c>
      <c r="K315" s="26">
        <f t="shared" si="24"/>
        <v>0</v>
      </c>
      <c r="M315" s="26">
        <f t="shared" si="29"/>
        <v>35000</v>
      </c>
      <c r="N315" s="26">
        <f t="shared" si="29"/>
        <v>0</v>
      </c>
      <c r="P315" s="26">
        <f t="shared" si="30"/>
        <v>35000</v>
      </c>
      <c r="Q315" s="26">
        <f t="shared" si="30"/>
        <v>0</v>
      </c>
      <c r="S315" s="26">
        <f t="shared" si="31"/>
        <v>35000</v>
      </c>
      <c r="T315" s="26">
        <f t="shared" si="31"/>
        <v>0</v>
      </c>
      <c r="V315" s="26">
        <f t="shared" si="32"/>
        <v>35000</v>
      </c>
      <c r="W315" s="26">
        <f t="shared" si="32"/>
        <v>0</v>
      </c>
      <c r="Y315" s="26">
        <f t="shared" si="32"/>
        <v>35000</v>
      </c>
      <c r="Z315" s="26">
        <f t="shared" si="32"/>
        <v>0</v>
      </c>
      <c r="AB315" s="26">
        <f t="shared" si="32"/>
        <v>35000</v>
      </c>
      <c r="AC315" s="26">
        <f t="shared" si="32"/>
        <v>0</v>
      </c>
      <c r="AE315" s="26">
        <f t="shared" si="32"/>
        <v>35000</v>
      </c>
      <c r="AF315" s="26">
        <f t="shared" si="32"/>
        <v>0</v>
      </c>
      <c r="AH315" s="26">
        <f t="shared" si="32"/>
        <v>35000</v>
      </c>
      <c r="AI315" s="26">
        <f t="shared" si="32"/>
        <v>0</v>
      </c>
    </row>
    <row r="316" spans="2:35" x14ac:dyDescent="0.2">
      <c r="B316" s="1" t="s">
        <v>190</v>
      </c>
      <c r="C316" s="4"/>
      <c r="D316" s="26">
        <f t="shared" si="24"/>
        <v>1490</v>
      </c>
      <c r="E316" s="26">
        <f t="shared" si="24"/>
        <v>0</v>
      </c>
      <c r="G316" s="26">
        <f t="shared" si="24"/>
        <v>1490</v>
      </c>
      <c r="H316" s="26">
        <f t="shared" si="24"/>
        <v>0</v>
      </c>
      <c r="J316" s="26">
        <f t="shared" si="24"/>
        <v>1490</v>
      </c>
      <c r="K316" s="26">
        <f t="shared" si="24"/>
        <v>0</v>
      </c>
      <c r="M316" s="26">
        <f t="shared" si="29"/>
        <v>1490</v>
      </c>
      <c r="N316" s="26">
        <f t="shared" si="29"/>
        <v>26</v>
      </c>
      <c r="P316" s="26">
        <f t="shared" si="30"/>
        <v>1490</v>
      </c>
      <c r="Q316" s="26">
        <f t="shared" si="30"/>
        <v>2</v>
      </c>
      <c r="S316" s="26">
        <f t="shared" si="31"/>
        <v>1490</v>
      </c>
      <c r="T316" s="26">
        <f t="shared" si="31"/>
        <v>107</v>
      </c>
      <c r="V316" s="26">
        <f t="shared" si="32"/>
        <v>1490</v>
      </c>
      <c r="W316" s="26">
        <f t="shared" si="32"/>
        <v>87</v>
      </c>
      <c r="Y316" s="26">
        <f t="shared" si="32"/>
        <v>1490</v>
      </c>
      <c r="Z316" s="26">
        <f t="shared" si="32"/>
        <v>0</v>
      </c>
      <c r="AB316" s="26">
        <f t="shared" si="32"/>
        <v>1490</v>
      </c>
      <c r="AC316" s="26">
        <f t="shared" si="32"/>
        <v>0</v>
      </c>
      <c r="AE316" s="26">
        <f t="shared" si="32"/>
        <v>1490</v>
      </c>
      <c r="AF316" s="26">
        <f t="shared" si="32"/>
        <v>0</v>
      </c>
      <c r="AH316" s="26">
        <f t="shared" si="32"/>
        <v>1490</v>
      </c>
      <c r="AI316" s="26">
        <f t="shared" si="32"/>
        <v>0</v>
      </c>
    </row>
    <row r="317" spans="2:35" x14ac:dyDescent="0.2">
      <c r="B317" s="1" t="s">
        <v>174</v>
      </c>
      <c r="C317" s="4"/>
      <c r="D317" s="26">
        <f t="shared" si="24"/>
        <v>101585</v>
      </c>
      <c r="E317" s="26">
        <f t="shared" si="24"/>
        <v>0</v>
      </c>
      <c r="G317" s="26">
        <f t="shared" si="24"/>
        <v>101585</v>
      </c>
      <c r="H317" s="26">
        <f t="shared" si="24"/>
        <v>2987</v>
      </c>
      <c r="J317" s="26">
        <f t="shared" si="24"/>
        <v>101585</v>
      </c>
      <c r="K317" s="26">
        <f t="shared" si="24"/>
        <v>0</v>
      </c>
      <c r="M317" s="26">
        <f t="shared" si="29"/>
        <v>101585</v>
      </c>
      <c r="N317" s="26">
        <f t="shared" si="29"/>
        <v>25658</v>
      </c>
      <c r="P317" s="26">
        <f t="shared" si="30"/>
        <v>101585</v>
      </c>
      <c r="Q317" s="26">
        <f t="shared" si="30"/>
        <v>1383</v>
      </c>
      <c r="S317" s="26">
        <f t="shared" si="31"/>
        <v>101585</v>
      </c>
      <c r="T317" s="26">
        <f t="shared" si="31"/>
        <v>42150</v>
      </c>
      <c r="V317" s="26">
        <f t="shared" si="32"/>
        <v>101585</v>
      </c>
      <c r="W317" s="26">
        <f t="shared" si="32"/>
        <v>35397</v>
      </c>
      <c r="Y317" s="26">
        <f t="shared" si="32"/>
        <v>101585</v>
      </c>
      <c r="Z317" s="26">
        <f t="shared" si="32"/>
        <v>23292</v>
      </c>
      <c r="AB317" s="26">
        <f t="shared" si="32"/>
        <v>101585</v>
      </c>
      <c r="AC317" s="26">
        <f t="shared" si="32"/>
        <v>10333</v>
      </c>
      <c r="AE317" s="26">
        <f t="shared" si="32"/>
        <v>101585</v>
      </c>
      <c r="AF317" s="26">
        <f t="shared" si="32"/>
        <v>10990</v>
      </c>
      <c r="AH317" s="26">
        <f t="shared" si="32"/>
        <v>101585</v>
      </c>
      <c r="AI317" s="26">
        <f t="shared" si="32"/>
        <v>4947</v>
      </c>
    </row>
    <row r="318" spans="2:35" x14ac:dyDescent="0.2">
      <c r="B318" s="1" t="s">
        <v>177</v>
      </c>
      <c r="C318" s="4"/>
      <c r="D318" s="26">
        <f t="shared" si="24"/>
        <v>11418</v>
      </c>
      <c r="E318" s="26">
        <f t="shared" si="24"/>
        <v>0</v>
      </c>
      <c r="G318" s="26">
        <f t="shared" si="24"/>
        <v>11418</v>
      </c>
      <c r="H318" s="26">
        <f t="shared" si="24"/>
        <v>0</v>
      </c>
      <c r="J318" s="26">
        <f t="shared" si="24"/>
        <v>11418</v>
      </c>
      <c r="K318" s="26">
        <f t="shared" si="24"/>
        <v>0</v>
      </c>
      <c r="M318" s="26">
        <f t="shared" si="29"/>
        <v>11418</v>
      </c>
      <c r="N318" s="26">
        <f t="shared" si="29"/>
        <v>0</v>
      </c>
      <c r="P318" s="26">
        <f t="shared" si="30"/>
        <v>11418</v>
      </c>
      <c r="Q318" s="26">
        <f t="shared" si="30"/>
        <v>0</v>
      </c>
      <c r="S318" s="26">
        <f t="shared" si="31"/>
        <v>11418</v>
      </c>
      <c r="T318" s="26">
        <f t="shared" si="31"/>
        <v>0</v>
      </c>
      <c r="V318" s="26">
        <f t="shared" si="32"/>
        <v>11418</v>
      </c>
      <c r="W318" s="26">
        <f t="shared" si="32"/>
        <v>0</v>
      </c>
      <c r="Y318" s="26">
        <f t="shared" si="32"/>
        <v>11418</v>
      </c>
      <c r="Z318" s="26">
        <f t="shared" si="32"/>
        <v>0</v>
      </c>
      <c r="AB318" s="26">
        <f t="shared" si="32"/>
        <v>11418</v>
      </c>
      <c r="AC318" s="26">
        <f t="shared" si="32"/>
        <v>0</v>
      </c>
      <c r="AE318" s="26">
        <f t="shared" si="32"/>
        <v>11418</v>
      </c>
      <c r="AF318" s="26">
        <f t="shared" si="32"/>
        <v>0</v>
      </c>
      <c r="AH318" s="26">
        <f t="shared" si="32"/>
        <v>11418</v>
      </c>
      <c r="AI318" s="26">
        <f t="shared" si="32"/>
        <v>0</v>
      </c>
    </row>
    <row r="319" spans="2:35" x14ac:dyDescent="0.2">
      <c r="B319" s="1" t="s">
        <v>267</v>
      </c>
      <c r="C319" s="4"/>
      <c r="D319" s="26">
        <f t="shared" si="24"/>
        <v>409</v>
      </c>
      <c r="E319" s="26">
        <f t="shared" si="24"/>
        <v>0</v>
      </c>
      <c r="G319" s="26">
        <f t="shared" si="24"/>
        <v>675</v>
      </c>
      <c r="H319" s="26">
        <f t="shared" si="24"/>
        <v>63</v>
      </c>
      <c r="J319" s="26">
        <f t="shared" si="24"/>
        <v>377</v>
      </c>
      <c r="K319" s="26">
        <f t="shared" si="24"/>
        <v>0</v>
      </c>
      <c r="M319" s="26">
        <f t="shared" si="29"/>
        <v>580</v>
      </c>
      <c r="N319" s="26">
        <f t="shared" si="29"/>
        <v>0</v>
      </c>
      <c r="P319" s="26">
        <f t="shared" si="30"/>
        <v>369</v>
      </c>
      <c r="Q319" s="26">
        <f t="shared" si="30"/>
        <v>0</v>
      </c>
      <c r="S319" s="26">
        <f t="shared" si="31"/>
        <v>1027</v>
      </c>
      <c r="T319" s="26">
        <f t="shared" si="31"/>
        <v>415</v>
      </c>
      <c r="V319" s="26">
        <f t="shared" si="32"/>
        <v>1027</v>
      </c>
      <c r="W319" s="26">
        <f t="shared" si="32"/>
        <v>415</v>
      </c>
      <c r="Y319" s="26">
        <f t="shared" si="32"/>
        <v>580</v>
      </c>
      <c r="Z319" s="26">
        <f t="shared" si="32"/>
        <v>0</v>
      </c>
      <c r="AB319" s="26">
        <f t="shared" si="32"/>
        <v>410</v>
      </c>
      <c r="AC319" s="26">
        <f t="shared" si="32"/>
        <v>0</v>
      </c>
      <c r="AE319" s="26">
        <f t="shared" si="32"/>
        <v>543</v>
      </c>
      <c r="AF319" s="26">
        <f t="shared" si="32"/>
        <v>0</v>
      </c>
      <c r="AH319" s="26">
        <f t="shared" si="32"/>
        <v>283</v>
      </c>
      <c r="AI319" s="26">
        <f t="shared" si="32"/>
        <v>0</v>
      </c>
    </row>
    <row r="320" spans="2:35" ht="13.5" thickBot="1" x14ac:dyDescent="0.25">
      <c r="B320" s="23" t="s">
        <v>514</v>
      </c>
      <c r="C320" s="4"/>
      <c r="D320" s="56">
        <f>SUM(D218:D319)</f>
        <v>5103752</v>
      </c>
      <c r="E320" s="56">
        <f>SUM(E218:E319)</f>
        <v>0</v>
      </c>
      <c r="G320" s="56">
        <f>SUM(G218:G319)</f>
        <v>5466154</v>
      </c>
      <c r="H320" s="56">
        <f>SUM(H218:H319)</f>
        <v>79890</v>
      </c>
      <c r="J320" s="56">
        <f>SUM(J218:J319)</f>
        <v>5133093</v>
      </c>
      <c r="K320" s="56">
        <f>SUM(K218:K319)</f>
        <v>0</v>
      </c>
      <c r="M320" s="56">
        <f>SUM(M218:M319)</f>
        <v>6261742</v>
      </c>
      <c r="N320" s="56">
        <f>SUM(N218:N319)</f>
        <v>861636</v>
      </c>
      <c r="P320" s="56">
        <f>SUM(P218:P319)</f>
        <v>5365168</v>
      </c>
      <c r="Q320" s="56">
        <f>SUM(Q218:Q319)</f>
        <v>35495</v>
      </c>
      <c r="S320" s="56">
        <f>SUM(S218:S319)</f>
        <v>7238316</v>
      </c>
      <c r="T320" s="56">
        <f>SUM(T218:T319)</f>
        <v>1791280</v>
      </c>
      <c r="V320" s="56">
        <f>SUM(V218:V319)</f>
        <v>6826079</v>
      </c>
      <c r="W320" s="56">
        <f>SUM(W218:W319)</f>
        <v>1364105</v>
      </c>
      <c r="Y320" s="56">
        <f>SUM(Y218:Y319)</f>
        <v>6082785</v>
      </c>
      <c r="Z320" s="56">
        <f>SUM(Z218:Z319)</f>
        <v>736709</v>
      </c>
      <c r="AB320" s="56">
        <f>SUM(AB218:AB319)</f>
        <v>5632283</v>
      </c>
      <c r="AC320" s="56">
        <f>SUM(AC218:AC319)</f>
        <v>338821</v>
      </c>
      <c r="AE320" s="56">
        <f>SUM(AE218:AE319)</f>
        <v>5701118</v>
      </c>
      <c r="AF320" s="56">
        <f>SUM(AF218:AF319)</f>
        <v>309497</v>
      </c>
      <c r="AH320" s="56">
        <f>SUM(AH218:AH319)</f>
        <v>5425927</v>
      </c>
      <c r="AI320" s="56">
        <f>SUM(AI218:AI319)</f>
        <v>131386</v>
      </c>
    </row>
    <row r="321" spans="2:35" ht="13.5" thickTop="1" x14ac:dyDescent="0.2">
      <c r="B321" s="23" t="s">
        <v>309</v>
      </c>
      <c r="C321" s="4"/>
      <c r="D321" s="26">
        <f>D320-D209</f>
        <v>0</v>
      </c>
      <c r="E321" s="26">
        <f>E320-E209</f>
        <v>0</v>
      </c>
      <c r="G321" s="26">
        <f>G320-G209</f>
        <v>0</v>
      </c>
      <c r="H321" s="26">
        <f>H320-H209</f>
        <v>0</v>
      </c>
      <c r="J321" s="26">
        <f>J320-J209</f>
        <v>0</v>
      </c>
      <c r="K321" s="26">
        <f>K320-K209</f>
        <v>0</v>
      </c>
      <c r="M321" s="26">
        <f>M320-M209</f>
        <v>0</v>
      </c>
      <c r="N321" s="26">
        <f>N320-N209</f>
        <v>0</v>
      </c>
      <c r="P321" s="26">
        <f>P320-P209</f>
        <v>0</v>
      </c>
      <c r="Q321" s="26">
        <f>Q320-Q209</f>
        <v>0</v>
      </c>
      <c r="S321" s="26">
        <f>S320-S209</f>
        <v>0</v>
      </c>
      <c r="T321" s="26">
        <f>T320-T209</f>
        <v>0</v>
      </c>
      <c r="V321" s="26">
        <f>V320-V209</f>
        <v>0</v>
      </c>
      <c r="W321" s="26">
        <f>W320-W209</f>
        <v>0</v>
      </c>
      <c r="Y321" s="26">
        <f>Y320-Y209</f>
        <v>0</v>
      </c>
      <c r="Z321" s="26">
        <f>Z320-Z209</f>
        <v>0</v>
      </c>
      <c r="AB321" s="26">
        <f>AB320-AB209</f>
        <v>0</v>
      </c>
      <c r="AC321" s="26">
        <f>AC320-AC209</f>
        <v>0</v>
      </c>
      <c r="AE321" s="26">
        <f>AE320-AE209</f>
        <v>0</v>
      </c>
      <c r="AF321" s="26">
        <f>AF320-AF209</f>
        <v>0</v>
      </c>
      <c r="AH321" s="26">
        <f>AH320-AH209</f>
        <v>0</v>
      </c>
      <c r="AI321" s="26">
        <f>AI320-AI209</f>
        <v>0</v>
      </c>
    </row>
    <row r="322" spans="2:35" x14ac:dyDescent="0.2">
      <c r="C322" s="4"/>
    </row>
    <row r="323" spans="2:35" x14ac:dyDescent="0.2">
      <c r="C323" s="4"/>
    </row>
    <row r="324" spans="2:35" x14ac:dyDescent="0.2">
      <c r="C324" s="4"/>
    </row>
    <row r="325" spans="2:35" x14ac:dyDescent="0.2">
      <c r="C325" s="4"/>
    </row>
    <row r="326" spans="2:35" x14ac:dyDescent="0.2">
      <c r="C326" s="4"/>
    </row>
    <row r="327" spans="2:35" x14ac:dyDescent="0.2">
      <c r="C327" s="4"/>
    </row>
    <row r="328" spans="2:35" x14ac:dyDescent="0.2">
      <c r="C328" s="4"/>
    </row>
    <row r="329" spans="2:35" x14ac:dyDescent="0.2">
      <c r="C329" s="4"/>
    </row>
  </sheetData>
  <mergeCells count="11">
    <mergeCell ref="V3:W3"/>
    <mergeCell ref="AH3:AI3"/>
    <mergeCell ref="Y3:Z3"/>
    <mergeCell ref="AB3:AC3"/>
    <mergeCell ref="AE3:AF3"/>
    <mergeCell ref="D3:E3"/>
    <mergeCell ref="G3:H3"/>
    <mergeCell ref="J3:K3"/>
    <mergeCell ref="M3:N3"/>
    <mergeCell ref="P3:Q3"/>
    <mergeCell ref="S3:T3"/>
  </mergeCells>
  <phoneticPr fontId="0" type="noConversion"/>
  <pageMargins left="0.75" right="0.75" top="1" bottom="1" header="0.5" footer="0.5"/>
  <pageSetup scale="55" fitToWidth="0" fitToHeight="6" orientation="landscape" r:id="rId1"/>
  <headerFooter alignWithMargins="0">
    <oddFooter>&amp;L&amp;F&amp;RPage &amp;P of &amp;N</oddFooter>
  </headerFooter>
  <colBreaks count="1" manualBreakCount="1">
    <brk id="2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511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1088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29</v>
      </c>
      <c r="F24" s="4"/>
      <c r="G24" s="109">
        <v>1161</v>
      </c>
      <c r="H24" s="27">
        <v>0</v>
      </c>
      <c r="I24" s="27">
        <v>0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826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1987</v>
      </c>
      <c r="AB24" s="4"/>
      <c r="AC24" s="16">
        <v>0</v>
      </c>
      <c r="AD24" s="16">
        <v>1161</v>
      </c>
      <c r="AE24" s="112">
        <v>0</v>
      </c>
      <c r="AF24" s="16">
        <v>0</v>
      </c>
      <c r="AG24" s="113">
        <v>826</v>
      </c>
      <c r="AH24" s="112">
        <v>0</v>
      </c>
      <c r="AI24" s="113">
        <v>0</v>
      </c>
      <c r="AJ24" s="4"/>
      <c r="AK24" s="27">
        <v>1161</v>
      </c>
      <c r="AL24" s="27">
        <v>826</v>
      </c>
      <c r="AM24" s="27">
        <v>0</v>
      </c>
      <c r="AN24" s="110">
        <v>0</v>
      </c>
      <c r="AO24" s="114"/>
      <c r="AP24" s="87">
        <v>0.5758928571428571</v>
      </c>
      <c r="AQ24" s="88">
        <v>0.40972222222222221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0</v>
      </c>
      <c r="I26" s="27">
        <v>4417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3247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4417</v>
      </c>
      <c r="AD26" s="16">
        <v>0</v>
      </c>
      <c r="AE26" s="112">
        <v>0</v>
      </c>
      <c r="AF26" s="16">
        <v>0</v>
      </c>
      <c r="AG26" s="113">
        <v>3247</v>
      </c>
      <c r="AH26" s="112">
        <v>0</v>
      </c>
      <c r="AI26" s="113">
        <v>0</v>
      </c>
      <c r="AJ26" s="4"/>
      <c r="AK26" s="27">
        <v>4417</v>
      </c>
      <c r="AL26" s="27">
        <v>3247</v>
      </c>
      <c r="AM26" s="27">
        <v>0</v>
      </c>
      <c r="AN26" s="110">
        <v>0</v>
      </c>
      <c r="AO26" s="114"/>
      <c r="AP26" s="87">
        <v>0.57633089770354906</v>
      </c>
      <c r="AQ26" s="88">
        <v>0.42366910229645094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0</v>
      </c>
      <c r="I27" s="27">
        <v>7376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5420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7376</v>
      </c>
      <c r="AD27" s="16">
        <v>0</v>
      </c>
      <c r="AE27" s="112">
        <v>0</v>
      </c>
      <c r="AF27" s="16">
        <v>0</v>
      </c>
      <c r="AG27" s="113">
        <v>5420</v>
      </c>
      <c r="AH27" s="112">
        <v>0</v>
      </c>
      <c r="AI27" s="113">
        <v>0</v>
      </c>
      <c r="AJ27" s="4"/>
      <c r="AK27" s="27">
        <v>7376</v>
      </c>
      <c r="AL27" s="27">
        <v>5420</v>
      </c>
      <c r="AM27" s="27">
        <v>0</v>
      </c>
      <c r="AN27" s="110">
        <v>0</v>
      </c>
      <c r="AO27" s="114"/>
      <c r="AP27" s="87">
        <v>0.5764301344170053</v>
      </c>
      <c r="AQ27" s="88">
        <v>0.4235698655829947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1967</v>
      </c>
      <c r="H31" s="27">
        <v>0</v>
      </c>
      <c r="I31" s="27">
        <v>0</v>
      </c>
      <c r="J31" s="110">
        <v>0</v>
      </c>
      <c r="K31" s="27">
        <v>1446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1967</v>
      </c>
      <c r="AE31" s="112">
        <v>0</v>
      </c>
      <c r="AF31" s="16">
        <v>1446</v>
      </c>
      <c r="AG31" s="113">
        <v>0</v>
      </c>
      <c r="AH31" s="112">
        <v>0</v>
      </c>
      <c r="AI31" s="113">
        <v>0</v>
      </c>
      <c r="AJ31" s="4"/>
      <c r="AK31" s="27">
        <v>1967</v>
      </c>
      <c r="AL31" s="27">
        <v>1446</v>
      </c>
      <c r="AM31" s="27">
        <v>0</v>
      </c>
      <c r="AN31" s="110">
        <v>0</v>
      </c>
      <c r="AO31" s="114"/>
      <c r="AP31" s="87">
        <v>0.57632581306768238</v>
      </c>
      <c r="AQ31" s="88">
        <v>0.42367418693231762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230</v>
      </c>
      <c r="F32" s="4"/>
      <c r="G32" s="109">
        <v>0</v>
      </c>
      <c r="H32" s="27">
        <v>0</v>
      </c>
      <c r="I32" s="27">
        <v>5522</v>
      </c>
      <c r="J32" s="110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1065</v>
      </c>
      <c r="T32" s="27">
        <v>0</v>
      </c>
      <c r="U32" s="110">
        <v>2763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9350</v>
      </c>
      <c r="AB32" s="4"/>
      <c r="AC32" s="16">
        <v>5522</v>
      </c>
      <c r="AD32" s="16">
        <v>0</v>
      </c>
      <c r="AE32" s="112">
        <v>0</v>
      </c>
      <c r="AF32" s="16">
        <v>1065</v>
      </c>
      <c r="AG32" s="113">
        <v>2763</v>
      </c>
      <c r="AH32" s="112">
        <v>0</v>
      </c>
      <c r="AI32" s="113">
        <v>0</v>
      </c>
      <c r="AJ32" s="4"/>
      <c r="AK32" s="27">
        <v>5522</v>
      </c>
      <c r="AL32" s="27">
        <v>3828</v>
      </c>
      <c r="AM32" s="27">
        <v>0</v>
      </c>
      <c r="AN32" s="110">
        <v>0</v>
      </c>
      <c r="AO32" s="114"/>
      <c r="AP32" s="87">
        <v>0.57640918580375788</v>
      </c>
      <c r="AQ32" s="88">
        <v>0.39958246346555326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82</v>
      </c>
      <c r="F34" s="4"/>
      <c r="G34" s="109">
        <v>0</v>
      </c>
      <c r="H34" s="27">
        <v>0</v>
      </c>
      <c r="I34" s="27">
        <v>1967</v>
      </c>
      <c r="J34" s="110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379</v>
      </c>
      <c r="T34" s="27">
        <v>0</v>
      </c>
      <c r="U34" s="110">
        <v>985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3331</v>
      </c>
      <c r="AB34" s="4"/>
      <c r="AC34" s="16">
        <v>1967</v>
      </c>
      <c r="AD34" s="16">
        <v>0</v>
      </c>
      <c r="AE34" s="112">
        <v>0</v>
      </c>
      <c r="AF34" s="16">
        <v>379</v>
      </c>
      <c r="AG34" s="113">
        <v>985</v>
      </c>
      <c r="AH34" s="112">
        <v>0</v>
      </c>
      <c r="AI34" s="113">
        <v>0</v>
      </c>
      <c r="AJ34" s="4"/>
      <c r="AK34" s="27">
        <v>1967</v>
      </c>
      <c r="AL34" s="27">
        <v>1364</v>
      </c>
      <c r="AM34" s="27">
        <v>0</v>
      </c>
      <c r="AN34" s="110">
        <v>0</v>
      </c>
      <c r="AO34" s="114"/>
      <c r="AP34" s="87">
        <v>0.57632581306768238</v>
      </c>
      <c r="AQ34" s="88">
        <v>0.3996484031643715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43</v>
      </c>
      <c r="F36" s="4"/>
      <c r="G36" s="109">
        <v>1748</v>
      </c>
      <c r="H36" s="27">
        <v>0</v>
      </c>
      <c r="I36" s="27">
        <v>0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1242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2990</v>
      </c>
      <c r="AB36" s="4"/>
      <c r="AC36" s="16">
        <v>0</v>
      </c>
      <c r="AD36" s="16">
        <v>1748</v>
      </c>
      <c r="AE36" s="112">
        <v>0</v>
      </c>
      <c r="AF36" s="16">
        <v>0</v>
      </c>
      <c r="AG36" s="113">
        <v>1242</v>
      </c>
      <c r="AH36" s="112">
        <v>0</v>
      </c>
      <c r="AI36" s="113">
        <v>0</v>
      </c>
      <c r="AJ36" s="4"/>
      <c r="AK36" s="27">
        <v>1748</v>
      </c>
      <c r="AL36" s="27">
        <v>1242</v>
      </c>
      <c r="AM36" s="27">
        <v>0</v>
      </c>
      <c r="AN36" s="110">
        <v>0</v>
      </c>
      <c r="AO36" s="114"/>
      <c r="AP36" s="87">
        <v>0.57632706890867125</v>
      </c>
      <c r="AQ36" s="88">
        <v>0.40949554896142432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1154</v>
      </c>
      <c r="F37" s="4"/>
      <c r="G37" s="109">
        <v>48944</v>
      </c>
      <c r="H37" s="27">
        <v>0</v>
      </c>
      <c r="I37" s="27">
        <v>0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34811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83755</v>
      </c>
      <c r="AB37" s="4"/>
      <c r="AC37" s="16">
        <v>0</v>
      </c>
      <c r="AD37" s="16">
        <v>48944</v>
      </c>
      <c r="AE37" s="112">
        <v>0</v>
      </c>
      <c r="AF37" s="16">
        <v>0</v>
      </c>
      <c r="AG37" s="113">
        <v>34811</v>
      </c>
      <c r="AH37" s="112">
        <v>0</v>
      </c>
      <c r="AI37" s="113">
        <v>0</v>
      </c>
      <c r="AJ37" s="4"/>
      <c r="AK37" s="27">
        <v>48944</v>
      </c>
      <c r="AL37" s="27">
        <v>34811</v>
      </c>
      <c r="AM37" s="27">
        <v>0</v>
      </c>
      <c r="AN37" s="110">
        <v>0</v>
      </c>
      <c r="AO37" s="114"/>
      <c r="AP37" s="87">
        <v>0.57642888268616987</v>
      </c>
      <c r="AQ37" s="88">
        <v>0.40998009633843291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196</v>
      </c>
      <c r="F38" s="4"/>
      <c r="G38" s="109">
        <v>3613</v>
      </c>
      <c r="H38" s="27">
        <v>0</v>
      </c>
      <c r="I38" s="27">
        <v>4657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5883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14153</v>
      </c>
      <c r="AB38" s="4"/>
      <c r="AC38" s="16">
        <v>4657</v>
      </c>
      <c r="AD38" s="16">
        <v>3613</v>
      </c>
      <c r="AE38" s="112">
        <v>0</v>
      </c>
      <c r="AF38" s="16">
        <v>0</v>
      </c>
      <c r="AG38" s="113">
        <v>5883</v>
      </c>
      <c r="AH38" s="112">
        <v>0</v>
      </c>
      <c r="AI38" s="113">
        <v>0</v>
      </c>
      <c r="AJ38" s="4"/>
      <c r="AK38" s="27">
        <v>8270</v>
      </c>
      <c r="AL38" s="27">
        <v>5883</v>
      </c>
      <c r="AM38" s="27">
        <v>0</v>
      </c>
      <c r="AN38" s="110">
        <v>0</v>
      </c>
      <c r="AO38" s="114"/>
      <c r="AP38" s="87">
        <v>0.57634678374799642</v>
      </c>
      <c r="AQ38" s="88">
        <v>0.40999372778590842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522</v>
      </c>
      <c r="F39" s="4"/>
      <c r="G39" s="109">
        <v>19299</v>
      </c>
      <c r="H39" s="27">
        <v>0</v>
      </c>
      <c r="I39" s="27">
        <v>2790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15710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37799</v>
      </c>
      <c r="AB39" s="4"/>
      <c r="AC39" s="16">
        <v>2790</v>
      </c>
      <c r="AD39" s="16">
        <v>19299</v>
      </c>
      <c r="AE39" s="112">
        <v>0</v>
      </c>
      <c r="AF39" s="16">
        <v>0</v>
      </c>
      <c r="AG39" s="113">
        <v>15710</v>
      </c>
      <c r="AH39" s="112">
        <v>0</v>
      </c>
      <c r="AI39" s="113">
        <v>0</v>
      </c>
      <c r="AJ39" s="4"/>
      <c r="AK39" s="27">
        <v>22089</v>
      </c>
      <c r="AL39" s="27">
        <v>15710</v>
      </c>
      <c r="AM39" s="27">
        <v>0</v>
      </c>
      <c r="AN39" s="110">
        <v>0</v>
      </c>
      <c r="AO39" s="114"/>
      <c r="AP39" s="87">
        <v>0.57642023955533517</v>
      </c>
      <c r="AQ39" s="88">
        <v>0.40995798648260745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674</v>
      </c>
      <c r="F40" s="4"/>
      <c r="G40" s="109">
        <v>28609</v>
      </c>
      <c r="H40" s="27">
        <v>0</v>
      </c>
      <c r="I40" s="27">
        <v>0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20348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48957</v>
      </c>
      <c r="AB40" s="4"/>
      <c r="AC40" s="16">
        <v>0</v>
      </c>
      <c r="AD40" s="16">
        <v>28609</v>
      </c>
      <c r="AE40" s="112">
        <v>0</v>
      </c>
      <c r="AF40" s="16">
        <v>0</v>
      </c>
      <c r="AG40" s="113">
        <v>20348</v>
      </c>
      <c r="AH40" s="112">
        <v>0</v>
      </c>
      <c r="AI40" s="113">
        <v>0</v>
      </c>
      <c r="AJ40" s="4"/>
      <c r="AK40" s="27">
        <v>28609</v>
      </c>
      <c r="AL40" s="27">
        <v>20348</v>
      </c>
      <c r="AM40" s="27">
        <v>0</v>
      </c>
      <c r="AN40" s="110">
        <v>0</v>
      </c>
      <c r="AO40" s="114"/>
      <c r="AP40" s="87">
        <v>0.57643408353649939</v>
      </c>
      <c r="AQ40" s="88">
        <v>0.40998569442485544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314</v>
      </c>
      <c r="F41" s="4"/>
      <c r="G41" s="109">
        <v>13277</v>
      </c>
      <c r="H41" s="27">
        <v>0</v>
      </c>
      <c r="I41" s="27">
        <v>0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9442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22719</v>
      </c>
      <c r="AB41" s="4"/>
      <c r="AC41" s="16">
        <v>0</v>
      </c>
      <c r="AD41" s="16">
        <v>13277</v>
      </c>
      <c r="AE41" s="112">
        <v>0</v>
      </c>
      <c r="AF41" s="16">
        <v>0</v>
      </c>
      <c r="AG41" s="113">
        <v>9442</v>
      </c>
      <c r="AH41" s="112">
        <v>0</v>
      </c>
      <c r="AI41" s="113">
        <v>0</v>
      </c>
      <c r="AJ41" s="4"/>
      <c r="AK41" s="27">
        <v>13277</v>
      </c>
      <c r="AL41" s="27">
        <v>9442</v>
      </c>
      <c r="AM41" s="27">
        <v>0</v>
      </c>
      <c r="AN41" s="110">
        <v>0</v>
      </c>
      <c r="AO41" s="114"/>
      <c r="AP41" s="87">
        <v>0.57643381235618463</v>
      </c>
      <c r="AQ41" s="88">
        <v>0.40993357356835847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188</v>
      </c>
      <c r="F42" s="4"/>
      <c r="G42" s="109">
        <v>7951</v>
      </c>
      <c r="H42" s="27">
        <v>0</v>
      </c>
      <c r="I42" s="27">
        <v>0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5656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13607</v>
      </c>
      <c r="AB42" s="4"/>
      <c r="AC42" s="16">
        <v>0</v>
      </c>
      <c r="AD42" s="16">
        <v>7951</v>
      </c>
      <c r="AE42" s="112">
        <v>0</v>
      </c>
      <c r="AF42" s="16">
        <v>0</v>
      </c>
      <c r="AG42" s="113">
        <v>5656</v>
      </c>
      <c r="AH42" s="112">
        <v>0</v>
      </c>
      <c r="AI42" s="113">
        <v>0</v>
      </c>
      <c r="AJ42" s="4"/>
      <c r="AK42" s="27">
        <v>7951</v>
      </c>
      <c r="AL42" s="27">
        <v>5656</v>
      </c>
      <c r="AM42" s="27">
        <v>0</v>
      </c>
      <c r="AN42" s="110">
        <v>0</v>
      </c>
      <c r="AO42" s="114"/>
      <c r="AP42" s="87">
        <v>0.57636824936571218</v>
      </c>
      <c r="AQ42" s="88">
        <v>0.41000362450163103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0</v>
      </c>
      <c r="H44" s="27">
        <v>0</v>
      </c>
      <c r="I44" s="27">
        <v>1967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1446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1967</v>
      </c>
      <c r="AD44" s="16">
        <v>0</v>
      </c>
      <c r="AE44" s="112">
        <v>0</v>
      </c>
      <c r="AF44" s="16">
        <v>0</v>
      </c>
      <c r="AG44" s="113">
        <v>1446</v>
      </c>
      <c r="AH44" s="112">
        <v>0</v>
      </c>
      <c r="AI44" s="113">
        <v>0</v>
      </c>
      <c r="AJ44" s="4"/>
      <c r="AK44" s="27">
        <v>1967</v>
      </c>
      <c r="AL44" s="27">
        <v>1446</v>
      </c>
      <c r="AM44" s="27">
        <v>0</v>
      </c>
      <c r="AN44" s="110">
        <v>0</v>
      </c>
      <c r="AO44" s="114"/>
      <c r="AP44" s="87">
        <v>0.57632581306768238</v>
      </c>
      <c r="AQ44" s="88">
        <v>0.42367418693231762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1965</v>
      </c>
      <c r="H45" s="27">
        <v>0</v>
      </c>
      <c r="I45" s="27">
        <v>0</v>
      </c>
      <c r="J45" s="110">
        <v>0</v>
      </c>
      <c r="K45" s="27">
        <v>1447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1965</v>
      </c>
      <c r="AE45" s="112">
        <v>0</v>
      </c>
      <c r="AF45" s="16">
        <v>1447</v>
      </c>
      <c r="AG45" s="113">
        <v>1</v>
      </c>
      <c r="AH45" s="112">
        <v>0</v>
      </c>
      <c r="AI45" s="113">
        <v>0</v>
      </c>
      <c r="AJ45" s="4"/>
      <c r="AK45" s="27">
        <v>1965</v>
      </c>
      <c r="AL45" s="27">
        <v>1448</v>
      </c>
      <c r="AM45" s="27">
        <v>0</v>
      </c>
      <c r="AN45" s="110">
        <v>0</v>
      </c>
      <c r="AO45" s="114"/>
      <c r="AP45" s="87">
        <v>0.5757398183416349</v>
      </c>
      <c r="AQ45" s="88">
        <v>0.4242601816583651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57643</v>
      </c>
      <c r="H50" s="27">
        <v>0</v>
      </c>
      <c r="I50" s="27">
        <v>0</v>
      </c>
      <c r="J50" s="110">
        <v>0</v>
      </c>
      <c r="K50" s="27">
        <v>42357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57643</v>
      </c>
      <c r="AE50" s="112">
        <v>0</v>
      </c>
      <c r="AF50" s="16">
        <v>42357</v>
      </c>
      <c r="AG50" s="113">
        <v>0</v>
      </c>
      <c r="AH50" s="112">
        <v>0</v>
      </c>
      <c r="AI50" s="113">
        <v>0</v>
      </c>
      <c r="AJ50" s="4"/>
      <c r="AK50" s="27">
        <v>57643</v>
      </c>
      <c r="AL50" s="27">
        <v>42357</v>
      </c>
      <c r="AM50" s="27">
        <v>0</v>
      </c>
      <c r="AN50" s="110">
        <v>0</v>
      </c>
      <c r="AO50" s="114"/>
      <c r="AP50" s="87">
        <v>0.57643</v>
      </c>
      <c r="AQ50" s="88">
        <v>0.42357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16997</v>
      </c>
      <c r="H51" s="27">
        <v>0</v>
      </c>
      <c r="I51" s="27">
        <v>0</v>
      </c>
      <c r="J51" s="110">
        <v>0</v>
      </c>
      <c r="K51" s="27">
        <v>12490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16997</v>
      </c>
      <c r="AE51" s="112">
        <v>0</v>
      </c>
      <c r="AF51" s="16">
        <v>12490</v>
      </c>
      <c r="AG51" s="113">
        <v>0</v>
      </c>
      <c r="AH51" s="112">
        <v>0</v>
      </c>
      <c r="AI51" s="113">
        <v>0</v>
      </c>
      <c r="AJ51" s="4"/>
      <c r="AK51" s="27">
        <v>16997</v>
      </c>
      <c r="AL51" s="27">
        <v>12490</v>
      </c>
      <c r="AM51" s="27">
        <v>0</v>
      </c>
      <c r="AN51" s="110">
        <v>0</v>
      </c>
      <c r="AO51" s="114"/>
      <c r="AP51" s="87">
        <v>0.57642350866483538</v>
      </c>
      <c r="AQ51" s="88">
        <v>0.42357649133516467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7868</v>
      </c>
      <c r="H52" s="27">
        <v>0</v>
      </c>
      <c r="I52" s="27">
        <v>0</v>
      </c>
      <c r="J52" s="110">
        <v>0</v>
      </c>
      <c r="K52" s="27">
        <v>5783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7868</v>
      </c>
      <c r="AE52" s="112">
        <v>0</v>
      </c>
      <c r="AF52" s="16">
        <v>5783</v>
      </c>
      <c r="AG52" s="113">
        <v>0</v>
      </c>
      <c r="AH52" s="112">
        <v>0</v>
      </c>
      <c r="AI52" s="113">
        <v>0</v>
      </c>
      <c r="AJ52" s="4"/>
      <c r="AK52" s="27">
        <v>7868</v>
      </c>
      <c r="AL52" s="27">
        <v>5783</v>
      </c>
      <c r="AM52" s="27">
        <v>0</v>
      </c>
      <c r="AN52" s="110">
        <v>0</v>
      </c>
      <c r="AO52" s="114"/>
      <c r="AP52" s="87">
        <v>0.57636803164603323</v>
      </c>
      <c r="AQ52" s="88">
        <v>0.42363196835396671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0</v>
      </c>
      <c r="F55" s="4"/>
      <c r="G55" s="109">
        <v>5901</v>
      </c>
      <c r="H55" s="27">
        <v>0</v>
      </c>
      <c r="I55" s="27">
        <v>0</v>
      </c>
      <c r="J55" s="110">
        <v>0</v>
      </c>
      <c r="K55" s="27">
        <v>4337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0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10238</v>
      </c>
      <c r="AB55" s="4"/>
      <c r="AC55" s="16">
        <v>0</v>
      </c>
      <c r="AD55" s="16">
        <v>5901</v>
      </c>
      <c r="AE55" s="112">
        <v>0</v>
      </c>
      <c r="AF55" s="16">
        <v>4337</v>
      </c>
      <c r="AG55" s="113">
        <v>0</v>
      </c>
      <c r="AH55" s="112">
        <v>0</v>
      </c>
      <c r="AI55" s="113">
        <v>0</v>
      </c>
      <c r="AJ55" s="4"/>
      <c r="AK55" s="27">
        <v>5901</v>
      </c>
      <c r="AL55" s="27">
        <v>4337</v>
      </c>
      <c r="AM55" s="27">
        <v>0</v>
      </c>
      <c r="AN55" s="110">
        <v>0</v>
      </c>
      <c r="AO55" s="114"/>
      <c r="AP55" s="87">
        <v>0.57638210588005467</v>
      </c>
      <c r="AQ55" s="88">
        <v>0.42361789411994533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5719</v>
      </c>
      <c r="F59" s="4"/>
      <c r="G59" s="109">
        <v>137828</v>
      </c>
      <c r="H59" s="27">
        <v>0</v>
      </c>
      <c r="I59" s="27">
        <v>0</v>
      </c>
      <c r="J59" s="110">
        <v>0</v>
      </c>
      <c r="K59" s="27">
        <v>26586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68973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233387</v>
      </c>
      <c r="AB59" s="4"/>
      <c r="AC59" s="16">
        <v>0</v>
      </c>
      <c r="AD59" s="16">
        <v>137828</v>
      </c>
      <c r="AE59" s="112">
        <v>0</v>
      </c>
      <c r="AF59" s="16">
        <v>26586</v>
      </c>
      <c r="AG59" s="113">
        <v>68973</v>
      </c>
      <c r="AH59" s="112">
        <v>0</v>
      </c>
      <c r="AI59" s="113">
        <v>0</v>
      </c>
      <c r="AJ59" s="4"/>
      <c r="AK59" s="27">
        <v>137828</v>
      </c>
      <c r="AL59" s="27">
        <v>95559</v>
      </c>
      <c r="AM59" s="27">
        <v>0</v>
      </c>
      <c r="AN59" s="110">
        <v>0</v>
      </c>
      <c r="AO59" s="114"/>
      <c r="AP59" s="87">
        <v>0.57643053708397107</v>
      </c>
      <c r="AQ59" s="88">
        <v>0.399651200722692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30</v>
      </c>
      <c r="F60" s="4"/>
      <c r="G60" s="109">
        <v>706</v>
      </c>
      <c r="H60" s="27">
        <v>0</v>
      </c>
      <c r="I60" s="27">
        <v>0</v>
      </c>
      <c r="J60" s="110">
        <v>0</v>
      </c>
      <c r="K60" s="27">
        <v>136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353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1195</v>
      </c>
      <c r="AB60" s="4"/>
      <c r="AC60" s="16">
        <v>0</v>
      </c>
      <c r="AD60" s="16">
        <v>706</v>
      </c>
      <c r="AE60" s="112">
        <v>0</v>
      </c>
      <c r="AF60" s="16">
        <v>136</v>
      </c>
      <c r="AG60" s="113">
        <v>353</v>
      </c>
      <c r="AH60" s="112">
        <v>0</v>
      </c>
      <c r="AI60" s="113">
        <v>0</v>
      </c>
      <c r="AJ60" s="4"/>
      <c r="AK60" s="27">
        <v>706</v>
      </c>
      <c r="AL60" s="27">
        <v>489</v>
      </c>
      <c r="AM60" s="27">
        <v>0</v>
      </c>
      <c r="AN60" s="110">
        <v>0</v>
      </c>
      <c r="AO60" s="114"/>
      <c r="AP60" s="87">
        <v>0.57632653061224492</v>
      </c>
      <c r="AQ60" s="88">
        <v>0.39918367346938777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82</v>
      </c>
      <c r="F61" s="4"/>
      <c r="G61" s="109">
        <v>1967</v>
      </c>
      <c r="H61" s="27">
        <v>0</v>
      </c>
      <c r="I61" s="27">
        <v>0</v>
      </c>
      <c r="J61" s="110">
        <v>0</v>
      </c>
      <c r="K61" s="27">
        <v>379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985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3331</v>
      </c>
      <c r="AB61" s="4"/>
      <c r="AC61" s="16">
        <v>0</v>
      </c>
      <c r="AD61" s="16">
        <v>1967</v>
      </c>
      <c r="AE61" s="112">
        <v>0</v>
      </c>
      <c r="AF61" s="16">
        <v>379</v>
      </c>
      <c r="AG61" s="113">
        <v>985</v>
      </c>
      <c r="AH61" s="112">
        <v>0</v>
      </c>
      <c r="AI61" s="113">
        <v>0</v>
      </c>
      <c r="AJ61" s="4"/>
      <c r="AK61" s="27">
        <v>1967</v>
      </c>
      <c r="AL61" s="27">
        <v>1364</v>
      </c>
      <c r="AM61" s="27">
        <v>0</v>
      </c>
      <c r="AN61" s="110">
        <v>0</v>
      </c>
      <c r="AO61" s="114"/>
      <c r="AP61" s="87">
        <v>0.57632581306768238</v>
      </c>
      <c r="AQ61" s="88">
        <v>0.3996484031643715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4784</v>
      </c>
      <c r="F64" s="4"/>
      <c r="G64" s="109">
        <v>115287</v>
      </c>
      <c r="H64" s="27">
        <v>0</v>
      </c>
      <c r="I64" s="27">
        <v>0</v>
      </c>
      <c r="J64" s="110">
        <v>0</v>
      </c>
      <c r="K64" s="27">
        <v>0</v>
      </c>
      <c r="L64" s="27">
        <v>22238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57691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195216</v>
      </c>
      <c r="AB64" s="4"/>
      <c r="AC64" s="16">
        <v>0</v>
      </c>
      <c r="AD64" s="16">
        <v>115287</v>
      </c>
      <c r="AE64" s="112">
        <v>0</v>
      </c>
      <c r="AF64" s="16">
        <v>22238</v>
      </c>
      <c r="AG64" s="113">
        <v>57691</v>
      </c>
      <c r="AH64" s="112">
        <v>0</v>
      </c>
      <c r="AI64" s="113">
        <v>0</v>
      </c>
      <c r="AJ64" s="4"/>
      <c r="AK64" s="27">
        <v>115287</v>
      </c>
      <c r="AL64" s="27">
        <v>79929</v>
      </c>
      <c r="AM64" s="27">
        <v>0</v>
      </c>
      <c r="AN64" s="110">
        <v>0</v>
      </c>
      <c r="AO64" s="114"/>
      <c r="AP64" s="87">
        <v>0.57643500000000003</v>
      </c>
      <c r="AQ64" s="88">
        <v>0.39964499999999997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395</v>
      </c>
      <c r="F65" s="4"/>
      <c r="G65" s="109">
        <v>9482</v>
      </c>
      <c r="H65" s="27">
        <v>0</v>
      </c>
      <c r="I65" s="27">
        <v>0</v>
      </c>
      <c r="J65" s="110">
        <v>0</v>
      </c>
      <c r="K65" s="27">
        <v>0</v>
      </c>
      <c r="L65" s="27">
        <v>1828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4745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16055</v>
      </c>
      <c r="AB65" s="4"/>
      <c r="AC65" s="16">
        <v>0</v>
      </c>
      <c r="AD65" s="16">
        <v>9482</v>
      </c>
      <c r="AE65" s="112">
        <v>0</v>
      </c>
      <c r="AF65" s="16">
        <v>1828</v>
      </c>
      <c r="AG65" s="113">
        <v>4745</v>
      </c>
      <c r="AH65" s="112">
        <v>0</v>
      </c>
      <c r="AI65" s="113">
        <v>0</v>
      </c>
      <c r="AJ65" s="4"/>
      <c r="AK65" s="27">
        <v>9482</v>
      </c>
      <c r="AL65" s="27">
        <v>6573</v>
      </c>
      <c r="AM65" s="27">
        <v>0</v>
      </c>
      <c r="AN65" s="110">
        <v>0</v>
      </c>
      <c r="AO65" s="114"/>
      <c r="AP65" s="87">
        <v>0.57641337386018232</v>
      </c>
      <c r="AQ65" s="88">
        <v>0.39957446808510638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8</v>
      </c>
      <c r="F67" s="4"/>
      <c r="G67" s="109">
        <v>271</v>
      </c>
      <c r="H67" s="27">
        <v>0</v>
      </c>
      <c r="I67" s="27">
        <v>0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192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463</v>
      </c>
      <c r="AB67" s="4"/>
      <c r="AC67" s="16">
        <v>0</v>
      </c>
      <c r="AD67" s="16">
        <v>271</v>
      </c>
      <c r="AE67" s="112">
        <v>0</v>
      </c>
      <c r="AF67" s="16">
        <v>0</v>
      </c>
      <c r="AG67" s="113">
        <v>192</v>
      </c>
      <c r="AH67" s="112">
        <v>0</v>
      </c>
      <c r="AI67" s="113">
        <v>0</v>
      </c>
      <c r="AJ67" s="4"/>
      <c r="AK67" s="27">
        <v>271</v>
      </c>
      <c r="AL67" s="27">
        <v>192</v>
      </c>
      <c r="AM67" s="27">
        <v>0</v>
      </c>
      <c r="AN67" s="110">
        <v>0</v>
      </c>
      <c r="AO67" s="114"/>
      <c r="AP67" s="87">
        <v>0.57537154989384287</v>
      </c>
      <c r="AQ67" s="88">
        <v>0.40764331210191085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81</v>
      </c>
      <c r="F70" s="4"/>
      <c r="G70" s="109">
        <v>3406</v>
      </c>
      <c r="H70" s="27">
        <v>0</v>
      </c>
      <c r="I70" s="27">
        <v>0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2422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5828</v>
      </c>
      <c r="AB70" s="4"/>
      <c r="AC70" s="16">
        <v>0</v>
      </c>
      <c r="AD70" s="16">
        <v>3406</v>
      </c>
      <c r="AE70" s="112">
        <v>0</v>
      </c>
      <c r="AF70" s="16">
        <v>0</v>
      </c>
      <c r="AG70" s="113">
        <v>2422</v>
      </c>
      <c r="AH70" s="112">
        <v>0</v>
      </c>
      <c r="AI70" s="113">
        <v>0</v>
      </c>
      <c r="AJ70" s="4"/>
      <c r="AK70" s="27">
        <v>3406</v>
      </c>
      <c r="AL70" s="27">
        <v>2422</v>
      </c>
      <c r="AM70" s="27">
        <v>0</v>
      </c>
      <c r="AN70" s="110">
        <v>0</v>
      </c>
      <c r="AO70" s="114"/>
      <c r="AP70" s="87">
        <v>0.57640886782873579</v>
      </c>
      <c r="AQ70" s="88">
        <v>0.40988322897275342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172</v>
      </c>
      <c r="F71" s="4"/>
      <c r="G71" s="109">
        <v>0</v>
      </c>
      <c r="H71" s="27">
        <v>0</v>
      </c>
      <c r="I71" s="27">
        <v>4127</v>
      </c>
      <c r="J71" s="110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795</v>
      </c>
      <c r="T71" s="27">
        <v>0</v>
      </c>
      <c r="U71" s="110">
        <v>2067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6989</v>
      </c>
      <c r="AB71" s="4"/>
      <c r="AC71" s="16">
        <v>4127</v>
      </c>
      <c r="AD71" s="16">
        <v>0</v>
      </c>
      <c r="AE71" s="112">
        <v>0</v>
      </c>
      <c r="AF71" s="16">
        <v>795</v>
      </c>
      <c r="AG71" s="113">
        <v>2067</v>
      </c>
      <c r="AH71" s="112">
        <v>0</v>
      </c>
      <c r="AI71" s="113">
        <v>0</v>
      </c>
      <c r="AJ71" s="4"/>
      <c r="AK71" s="27">
        <v>4127</v>
      </c>
      <c r="AL71" s="27">
        <v>2862</v>
      </c>
      <c r="AM71" s="27">
        <v>0</v>
      </c>
      <c r="AN71" s="110">
        <v>0</v>
      </c>
      <c r="AO71" s="114"/>
      <c r="AP71" s="87">
        <v>0.57631615696131822</v>
      </c>
      <c r="AQ71" s="88">
        <v>0.39966485127775453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38</v>
      </c>
      <c r="F73" s="4"/>
      <c r="G73" s="109">
        <v>1567</v>
      </c>
      <c r="H73" s="27">
        <v>0</v>
      </c>
      <c r="I73" s="27">
        <v>0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1113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2680</v>
      </c>
      <c r="AB73" s="4"/>
      <c r="AC73" s="16">
        <v>0</v>
      </c>
      <c r="AD73" s="16">
        <v>1567</v>
      </c>
      <c r="AE73" s="112">
        <v>0</v>
      </c>
      <c r="AF73" s="16">
        <v>0</v>
      </c>
      <c r="AG73" s="113">
        <v>1113</v>
      </c>
      <c r="AH73" s="112">
        <v>0</v>
      </c>
      <c r="AI73" s="113">
        <v>0</v>
      </c>
      <c r="AJ73" s="4"/>
      <c r="AK73" s="27">
        <v>1567</v>
      </c>
      <c r="AL73" s="27">
        <v>1113</v>
      </c>
      <c r="AM73" s="27">
        <v>0</v>
      </c>
      <c r="AN73" s="110">
        <v>0</v>
      </c>
      <c r="AO73" s="114"/>
      <c r="AP73" s="87">
        <v>0.57652685798381165</v>
      </c>
      <c r="AQ73" s="88">
        <v>0.40949227373068431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38</v>
      </c>
      <c r="F74" s="4"/>
      <c r="G74" s="109">
        <v>1605</v>
      </c>
      <c r="H74" s="27">
        <v>0</v>
      </c>
      <c r="I74" s="27">
        <v>0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1143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2748</v>
      </c>
      <c r="AB74" s="4"/>
      <c r="AC74" s="16">
        <v>0</v>
      </c>
      <c r="AD74" s="16">
        <v>1605</v>
      </c>
      <c r="AE74" s="112">
        <v>0</v>
      </c>
      <c r="AF74" s="16">
        <v>0</v>
      </c>
      <c r="AG74" s="113">
        <v>1143</v>
      </c>
      <c r="AH74" s="112">
        <v>0</v>
      </c>
      <c r="AI74" s="113">
        <v>0</v>
      </c>
      <c r="AJ74" s="4"/>
      <c r="AK74" s="27">
        <v>1605</v>
      </c>
      <c r="AL74" s="27">
        <v>1143</v>
      </c>
      <c r="AM74" s="27">
        <v>0</v>
      </c>
      <c r="AN74" s="110">
        <v>0</v>
      </c>
      <c r="AO74" s="114"/>
      <c r="AP74" s="87">
        <v>0.57609475951184497</v>
      </c>
      <c r="AQ74" s="88">
        <v>0.4102656137832017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38</v>
      </c>
      <c r="F75" s="4"/>
      <c r="G75" s="109">
        <v>1527</v>
      </c>
      <c r="H75" s="27">
        <v>0</v>
      </c>
      <c r="I75" s="27">
        <v>0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1086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2613</v>
      </c>
      <c r="AB75" s="4"/>
      <c r="AC75" s="16">
        <v>0</v>
      </c>
      <c r="AD75" s="16">
        <v>1527</v>
      </c>
      <c r="AE75" s="112">
        <v>0</v>
      </c>
      <c r="AF75" s="16">
        <v>0</v>
      </c>
      <c r="AG75" s="113">
        <v>1086</v>
      </c>
      <c r="AH75" s="112">
        <v>0</v>
      </c>
      <c r="AI75" s="113">
        <v>0</v>
      </c>
      <c r="AJ75" s="4"/>
      <c r="AK75" s="27">
        <v>1527</v>
      </c>
      <c r="AL75" s="27">
        <v>1086</v>
      </c>
      <c r="AM75" s="27">
        <v>0</v>
      </c>
      <c r="AN75" s="110">
        <v>0</v>
      </c>
      <c r="AO75" s="114"/>
      <c r="AP75" s="87">
        <v>0.57600905318747642</v>
      </c>
      <c r="AQ75" s="88">
        <v>0.40965673330818558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0</v>
      </c>
      <c r="F76" s="4"/>
      <c r="G76" s="109">
        <v>4417</v>
      </c>
      <c r="H76" s="27">
        <v>0</v>
      </c>
      <c r="I76" s="27">
        <v>0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3247</v>
      </c>
      <c r="Q76" s="27">
        <v>0</v>
      </c>
      <c r="R76" s="27">
        <v>0</v>
      </c>
      <c r="S76" s="27">
        <v>0</v>
      </c>
      <c r="T76" s="27">
        <v>0</v>
      </c>
      <c r="U76" s="110">
        <v>0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7664</v>
      </c>
      <c r="AB76" s="4"/>
      <c r="AC76" s="16">
        <v>0</v>
      </c>
      <c r="AD76" s="16">
        <v>4417</v>
      </c>
      <c r="AE76" s="112">
        <v>0</v>
      </c>
      <c r="AF76" s="16">
        <v>3247</v>
      </c>
      <c r="AG76" s="113">
        <v>0</v>
      </c>
      <c r="AH76" s="112">
        <v>0</v>
      </c>
      <c r="AI76" s="113">
        <v>0</v>
      </c>
      <c r="AJ76" s="4"/>
      <c r="AK76" s="27">
        <v>4417</v>
      </c>
      <c r="AL76" s="27">
        <v>3247</v>
      </c>
      <c r="AM76" s="27">
        <v>0</v>
      </c>
      <c r="AN76" s="110">
        <v>0</v>
      </c>
      <c r="AO76" s="114"/>
      <c r="AP76" s="87">
        <v>0.57633089770354906</v>
      </c>
      <c r="AQ76" s="88">
        <v>0.42366910229645094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0</v>
      </c>
      <c r="F81" s="4"/>
      <c r="G81" s="109">
        <v>12681</v>
      </c>
      <c r="H81" s="27">
        <v>0</v>
      </c>
      <c r="I81" s="27">
        <v>0</v>
      </c>
      <c r="J81" s="110">
        <v>0</v>
      </c>
      <c r="K81" s="27">
        <v>9319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0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22000</v>
      </c>
      <c r="AB81" s="4"/>
      <c r="AC81" s="16">
        <v>0</v>
      </c>
      <c r="AD81" s="16">
        <v>12681</v>
      </c>
      <c r="AE81" s="112">
        <v>0</v>
      </c>
      <c r="AF81" s="16">
        <v>9319</v>
      </c>
      <c r="AG81" s="113">
        <v>0</v>
      </c>
      <c r="AH81" s="112">
        <v>0</v>
      </c>
      <c r="AI81" s="113">
        <v>0</v>
      </c>
      <c r="AJ81" s="4"/>
      <c r="AK81" s="27">
        <v>12681</v>
      </c>
      <c r="AL81" s="27">
        <v>9319</v>
      </c>
      <c r="AM81" s="27">
        <v>0</v>
      </c>
      <c r="AN81" s="110">
        <v>0</v>
      </c>
      <c r="AO81" s="114"/>
      <c r="AP81" s="87">
        <v>0.57640909090909087</v>
      </c>
      <c r="AQ81" s="88">
        <v>0.42359090909090907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0</v>
      </c>
      <c r="F85" s="4"/>
      <c r="G85" s="109">
        <v>23705</v>
      </c>
      <c r="H85" s="27">
        <v>0</v>
      </c>
      <c r="I85" s="27">
        <v>0</v>
      </c>
      <c r="J85" s="110">
        <v>0</v>
      </c>
      <c r="K85" s="27">
        <v>17420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0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41125</v>
      </c>
      <c r="AB85" s="4"/>
      <c r="AC85" s="16">
        <v>0</v>
      </c>
      <c r="AD85" s="16">
        <v>23705</v>
      </c>
      <c r="AE85" s="112">
        <v>0</v>
      </c>
      <c r="AF85" s="16">
        <v>17420</v>
      </c>
      <c r="AG85" s="113">
        <v>0</v>
      </c>
      <c r="AH85" s="112">
        <v>0</v>
      </c>
      <c r="AI85" s="113">
        <v>0</v>
      </c>
      <c r="AJ85" s="4"/>
      <c r="AK85" s="27">
        <v>23705</v>
      </c>
      <c r="AL85" s="27">
        <v>17420</v>
      </c>
      <c r="AM85" s="27">
        <v>0</v>
      </c>
      <c r="AN85" s="110">
        <v>0</v>
      </c>
      <c r="AO85" s="114"/>
      <c r="AP85" s="87">
        <v>0.57641337386018232</v>
      </c>
      <c r="AQ85" s="88">
        <v>0.42358662613981762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0</v>
      </c>
      <c r="F86" s="4"/>
      <c r="G86" s="109">
        <v>9835</v>
      </c>
      <c r="H86" s="27">
        <v>0</v>
      </c>
      <c r="I86" s="27">
        <v>0</v>
      </c>
      <c r="J86" s="110">
        <v>0</v>
      </c>
      <c r="K86" s="27">
        <v>7229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0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17064</v>
      </c>
      <c r="AB86" s="4"/>
      <c r="AC86" s="16">
        <v>0</v>
      </c>
      <c r="AD86" s="16">
        <v>9835</v>
      </c>
      <c r="AE86" s="112">
        <v>0</v>
      </c>
      <c r="AF86" s="16">
        <v>7229</v>
      </c>
      <c r="AG86" s="113">
        <v>0</v>
      </c>
      <c r="AH86" s="112">
        <v>0</v>
      </c>
      <c r="AI86" s="113">
        <v>0</v>
      </c>
      <c r="AJ86" s="4"/>
      <c r="AK86" s="27">
        <v>9835</v>
      </c>
      <c r="AL86" s="27">
        <v>7229</v>
      </c>
      <c r="AM86" s="27">
        <v>0</v>
      </c>
      <c r="AN86" s="110">
        <v>0</v>
      </c>
      <c r="AO86" s="114"/>
      <c r="AP86" s="87">
        <v>0.57635958743553684</v>
      </c>
      <c r="AQ86" s="88">
        <v>0.42364041256446322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47837</v>
      </c>
      <c r="H88" s="27">
        <v>28821</v>
      </c>
      <c r="I88" s="27">
        <v>0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56332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28821</v>
      </c>
      <c r="AD88" s="16">
        <v>47837</v>
      </c>
      <c r="AE88" s="112">
        <v>0</v>
      </c>
      <c r="AF88" s="16">
        <v>0</v>
      </c>
      <c r="AG88" s="113">
        <v>56332</v>
      </c>
      <c r="AH88" s="112">
        <v>0</v>
      </c>
      <c r="AI88" s="113">
        <v>0</v>
      </c>
      <c r="AJ88" s="4"/>
      <c r="AK88" s="27">
        <v>76658</v>
      </c>
      <c r="AL88" s="27">
        <v>56332</v>
      </c>
      <c r="AM88" s="27">
        <v>0</v>
      </c>
      <c r="AN88" s="110">
        <v>0</v>
      </c>
      <c r="AO88" s="114"/>
      <c r="AP88" s="87">
        <v>0.5764192796450861</v>
      </c>
      <c r="AQ88" s="88">
        <v>0.4235807203549139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137</v>
      </c>
      <c r="F89" s="4"/>
      <c r="G89" s="109">
        <v>5764</v>
      </c>
      <c r="H89" s="27">
        <v>0</v>
      </c>
      <c r="I89" s="27">
        <v>0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4099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9863</v>
      </c>
      <c r="AB89" s="4"/>
      <c r="AC89" s="16">
        <v>0</v>
      </c>
      <c r="AD89" s="16">
        <v>5764</v>
      </c>
      <c r="AE89" s="112">
        <v>0</v>
      </c>
      <c r="AF89" s="16">
        <v>0</v>
      </c>
      <c r="AG89" s="113">
        <v>4099</v>
      </c>
      <c r="AH89" s="112">
        <v>0</v>
      </c>
      <c r="AI89" s="113">
        <v>0</v>
      </c>
      <c r="AJ89" s="4"/>
      <c r="AK89" s="27">
        <v>5764</v>
      </c>
      <c r="AL89" s="27">
        <v>4099</v>
      </c>
      <c r="AM89" s="27">
        <v>0</v>
      </c>
      <c r="AN89" s="110">
        <v>0</v>
      </c>
      <c r="AO89" s="114"/>
      <c r="AP89" s="87">
        <v>0.57640000000000002</v>
      </c>
      <c r="AQ89" s="88">
        <v>0.40989999999999999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175</v>
      </c>
      <c r="F90" s="4"/>
      <c r="G90" s="109">
        <v>7376</v>
      </c>
      <c r="H90" s="27">
        <v>0</v>
      </c>
      <c r="I90" s="27">
        <v>0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5245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12621</v>
      </c>
      <c r="AB90" s="4"/>
      <c r="AC90" s="16">
        <v>0</v>
      </c>
      <c r="AD90" s="16">
        <v>7376</v>
      </c>
      <c r="AE90" s="112">
        <v>0</v>
      </c>
      <c r="AF90" s="16">
        <v>0</v>
      </c>
      <c r="AG90" s="113">
        <v>5245</v>
      </c>
      <c r="AH90" s="112">
        <v>0</v>
      </c>
      <c r="AI90" s="113">
        <v>0</v>
      </c>
      <c r="AJ90" s="4"/>
      <c r="AK90" s="27">
        <v>7376</v>
      </c>
      <c r="AL90" s="27">
        <v>5245</v>
      </c>
      <c r="AM90" s="27">
        <v>0</v>
      </c>
      <c r="AN90" s="110">
        <v>0</v>
      </c>
      <c r="AO90" s="114"/>
      <c r="AP90" s="87">
        <v>0.5764301344170053</v>
      </c>
      <c r="AQ90" s="88">
        <v>0.40989371678649578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105</v>
      </c>
      <c r="F91" s="4"/>
      <c r="G91" s="109">
        <v>4417</v>
      </c>
      <c r="H91" s="27">
        <v>0</v>
      </c>
      <c r="I91" s="27">
        <v>0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3142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7559</v>
      </c>
      <c r="AB91" s="4"/>
      <c r="AC91" s="16">
        <v>0</v>
      </c>
      <c r="AD91" s="16">
        <v>4417</v>
      </c>
      <c r="AE91" s="112">
        <v>0</v>
      </c>
      <c r="AF91" s="16">
        <v>0</v>
      </c>
      <c r="AG91" s="113">
        <v>3142</v>
      </c>
      <c r="AH91" s="112">
        <v>0</v>
      </c>
      <c r="AI91" s="113">
        <v>0</v>
      </c>
      <c r="AJ91" s="4"/>
      <c r="AK91" s="27">
        <v>4417</v>
      </c>
      <c r="AL91" s="27">
        <v>3142</v>
      </c>
      <c r="AM91" s="27">
        <v>0</v>
      </c>
      <c r="AN91" s="110">
        <v>0</v>
      </c>
      <c r="AO91" s="114"/>
      <c r="AP91" s="87">
        <v>0.57633089770354906</v>
      </c>
      <c r="AQ91" s="88">
        <v>0.40996868475991649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140</v>
      </c>
      <c r="F93" s="4"/>
      <c r="G93" s="109">
        <v>5897</v>
      </c>
      <c r="H93" s="27">
        <v>0</v>
      </c>
      <c r="I93" s="27">
        <v>0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4193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10090</v>
      </c>
      <c r="AB93" s="4"/>
      <c r="AC93" s="16">
        <v>0</v>
      </c>
      <c r="AD93" s="16">
        <v>5897</v>
      </c>
      <c r="AE93" s="112">
        <v>0</v>
      </c>
      <c r="AF93" s="16">
        <v>0</v>
      </c>
      <c r="AG93" s="113">
        <v>4193</v>
      </c>
      <c r="AH93" s="112">
        <v>0</v>
      </c>
      <c r="AI93" s="113">
        <v>0</v>
      </c>
      <c r="AJ93" s="4"/>
      <c r="AK93" s="27">
        <v>5897</v>
      </c>
      <c r="AL93" s="27">
        <v>4193</v>
      </c>
      <c r="AM93" s="27">
        <v>0</v>
      </c>
      <c r="AN93" s="110">
        <v>0</v>
      </c>
      <c r="AO93" s="114"/>
      <c r="AP93" s="87">
        <v>0.57644183773216029</v>
      </c>
      <c r="AQ93" s="88">
        <v>0.40987292277614856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8</v>
      </c>
      <c r="F97" s="4"/>
      <c r="G97" s="109">
        <v>271</v>
      </c>
      <c r="H97" s="27">
        <v>0</v>
      </c>
      <c r="I97" s="27">
        <v>0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192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463</v>
      </c>
      <c r="AB97" s="4"/>
      <c r="AC97" s="16">
        <v>0</v>
      </c>
      <c r="AD97" s="16">
        <v>271</v>
      </c>
      <c r="AE97" s="112">
        <v>0</v>
      </c>
      <c r="AF97" s="16">
        <v>0</v>
      </c>
      <c r="AG97" s="113">
        <v>192</v>
      </c>
      <c r="AH97" s="112">
        <v>0</v>
      </c>
      <c r="AI97" s="113">
        <v>0</v>
      </c>
      <c r="AJ97" s="4"/>
      <c r="AK97" s="27">
        <v>271</v>
      </c>
      <c r="AL97" s="27">
        <v>192</v>
      </c>
      <c r="AM97" s="27">
        <v>0</v>
      </c>
      <c r="AN97" s="110">
        <v>0</v>
      </c>
      <c r="AO97" s="114"/>
      <c r="AP97" s="87">
        <v>0.57537154989384287</v>
      </c>
      <c r="AQ97" s="88">
        <v>0.40764331210191085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47</v>
      </c>
      <c r="F99" s="4"/>
      <c r="G99" s="109">
        <v>1967</v>
      </c>
      <c r="H99" s="27">
        <v>0</v>
      </c>
      <c r="I99" s="27">
        <v>0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1400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3367</v>
      </c>
      <c r="AB99" s="4"/>
      <c r="AC99" s="16">
        <v>0</v>
      </c>
      <c r="AD99" s="16">
        <v>1967</v>
      </c>
      <c r="AE99" s="112">
        <v>0</v>
      </c>
      <c r="AF99" s="16">
        <v>0</v>
      </c>
      <c r="AG99" s="113">
        <v>1400</v>
      </c>
      <c r="AH99" s="112">
        <v>0</v>
      </c>
      <c r="AI99" s="113">
        <v>0</v>
      </c>
      <c r="AJ99" s="4"/>
      <c r="AK99" s="27">
        <v>1967</v>
      </c>
      <c r="AL99" s="27">
        <v>1400</v>
      </c>
      <c r="AM99" s="27">
        <v>0</v>
      </c>
      <c r="AN99" s="110">
        <v>0</v>
      </c>
      <c r="AO99" s="114"/>
      <c r="AP99" s="87">
        <v>0.57615700058582309</v>
      </c>
      <c r="AQ99" s="88">
        <v>0.41007615700058581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240699</v>
      </c>
      <c r="H100" s="27">
        <v>29390</v>
      </c>
      <c r="I100" s="27">
        <v>89623</v>
      </c>
      <c r="J100" s="110">
        <v>0</v>
      </c>
      <c r="K100" s="27">
        <v>87606</v>
      </c>
      <c r="L100" s="27">
        <v>104007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72705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119013</v>
      </c>
      <c r="AD100" s="16">
        <v>240699</v>
      </c>
      <c r="AE100" s="112">
        <v>0</v>
      </c>
      <c r="AF100" s="16">
        <v>264318</v>
      </c>
      <c r="AG100" s="113">
        <v>0</v>
      </c>
      <c r="AH100" s="112">
        <v>0</v>
      </c>
      <c r="AI100" s="113">
        <v>0</v>
      </c>
      <c r="AJ100" s="4"/>
      <c r="AK100" s="27">
        <v>359712</v>
      </c>
      <c r="AL100" s="27">
        <v>264318</v>
      </c>
      <c r="AM100" s="27">
        <v>0</v>
      </c>
      <c r="AN100" s="110">
        <v>0</v>
      </c>
      <c r="AO100" s="114"/>
      <c r="AP100" s="87">
        <v>0.57643382529686071</v>
      </c>
      <c r="AQ100" s="88">
        <v>0.42356617470313929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62110</v>
      </c>
      <c r="H101" s="27">
        <v>7583</v>
      </c>
      <c r="I101" s="27">
        <v>23126</v>
      </c>
      <c r="J101" s="110">
        <v>0</v>
      </c>
      <c r="K101" s="27">
        <v>22607</v>
      </c>
      <c r="L101" s="27">
        <v>26839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18762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30709</v>
      </c>
      <c r="AD101" s="16">
        <v>62110</v>
      </c>
      <c r="AE101" s="112">
        <v>0</v>
      </c>
      <c r="AF101" s="16">
        <v>68208</v>
      </c>
      <c r="AG101" s="113">
        <v>0</v>
      </c>
      <c r="AH101" s="112">
        <v>0</v>
      </c>
      <c r="AI101" s="113">
        <v>0</v>
      </c>
      <c r="AJ101" s="4"/>
      <c r="AK101" s="27">
        <v>92819</v>
      </c>
      <c r="AL101" s="27">
        <v>68208</v>
      </c>
      <c r="AM101" s="27">
        <v>0</v>
      </c>
      <c r="AN101" s="110">
        <v>0</v>
      </c>
      <c r="AO101" s="114"/>
      <c r="AP101" s="87">
        <v>0.57641886143317578</v>
      </c>
      <c r="AQ101" s="88">
        <v>0.42358113856682422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79818</v>
      </c>
      <c r="H102" s="27">
        <v>9746</v>
      </c>
      <c r="I102" s="27">
        <v>29719</v>
      </c>
      <c r="J102" s="110">
        <v>0</v>
      </c>
      <c r="K102" s="27">
        <v>29051</v>
      </c>
      <c r="L102" s="27">
        <v>34490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24109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39465</v>
      </c>
      <c r="AD102" s="16">
        <v>79818</v>
      </c>
      <c r="AE102" s="112">
        <v>0</v>
      </c>
      <c r="AF102" s="16">
        <v>87650</v>
      </c>
      <c r="AG102" s="113">
        <v>0</v>
      </c>
      <c r="AH102" s="112">
        <v>0</v>
      </c>
      <c r="AI102" s="113">
        <v>0</v>
      </c>
      <c r="AJ102" s="4"/>
      <c r="AK102" s="27">
        <v>119283</v>
      </c>
      <c r="AL102" s="27">
        <v>87650</v>
      </c>
      <c r="AM102" s="27">
        <v>0</v>
      </c>
      <c r="AN102" s="110">
        <v>0</v>
      </c>
      <c r="AO102" s="114"/>
      <c r="AP102" s="87">
        <v>0.5764329517283372</v>
      </c>
      <c r="AQ102" s="88">
        <v>0.4235670482716628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51349</v>
      </c>
      <c r="H103" s="27">
        <v>6270</v>
      </c>
      <c r="I103" s="27">
        <v>19119</v>
      </c>
      <c r="J103" s="110">
        <v>0</v>
      </c>
      <c r="K103" s="27">
        <v>18690</v>
      </c>
      <c r="L103" s="27">
        <v>22188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15511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25389</v>
      </c>
      <c r="AD103" s="16">
        <v>51349</v>
      </c>
      <c r="AE103" s="112">
        <v>0</v>
      </c>
      <c r="AF103" s="16">
        <v>56389</v>
      </c>
      <c r="AG103" s="113">
        <v>0</v>
      </c>
      <c r="AH103" s="112">
        <v>0</v>
      </c>
      <c r="AI103" s="113">
        <v>0</v>
      </c>
      <c r="AJ103" s="4"/>
      <c r="AK103" s="27">
        <v>76738</v>
      </c>
      <c r="AL103" s="27">
        <v>56389</v>
      </c>
      <c r="AM103" s="27">
        <v>0</v>
      </c>
      <c r="AN103" s="110">
        <v>0</v>
      </c>
      <c r="AO103" s="114"/>
      <c r="AP103" s="87">
        <v>0.57642702081471076</v>
      </c>
      <c r="AQ103" s="88">
        <v>0.42357297918528924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1315</v>
      </c>
      <c r="H105" s="27">
        <v>159</v>
      </c>
      <c r="I105" s="27">
        <v>490</v>
      </c>
      <c r="J105" s="110">
        <v>0</v>
      </c>
      <c r="K105" s="27">
        <v>480</v>
      </c>
      <c r="L105" s="27">
        <v>570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398</v>
      </c>
      <c r="T105" s="27">
        <v>0</v>
      </c>
      <c r="U105" s="110">
        <v>2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649</v>
      </c>
      <c r="AD105" s="16">
        <v>1315</v>
      </c>
      <c r="AE105" s="112">
        <v>0</v>
      </c>
      <c r="AF105" s="16">
        <v>1448</v>
      </c>
      <c r="AG105" s="113">
        <v>2</v>
      </c>
      <c r="AH105" s="112">
        <v>0</v>
      </c>
      <c r="AI105" s="113">
        <v>0</v>
      </c>
      <c r="AJ105" s="4"/>
      <c r="AK105" s="27">
        <v>1964</v>
      </c>
      <c r="AL105" s="27">
        <v>1450</v>
      </c>
      <c r="AM105" s="27">
        <v>0</v>
      </c>
      <c r="AN105" s="110">
        <v>0</v>
      </c>
      <c r="AO105" s="114"/>
      <c r="AP105" s="87">
        <v>0.57527826596367893</v>
      </c>
      <c r="AQ105" s="88">
        <v>0.42472173403632102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571</v>
      </c>
      <c r="F111" s="4"/>
      <c r="G111" s="109">
        <v>24209</v>
      </c>
      <c r="H111" s="27">
        <v>0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17220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41429</v>
      </c>
      <c r="AB111" s="4"/>
      <c r="AC111" s="16">
        <v>0</v>
      </c>
      <c r="AD111" s="16">
        <v>24209</v>
      </c>
      <c r="AE111" s="112">
        <v>0</v>
      </c>
      <c r="AF111" s="16">
        <v>0</v>
      </c>
      <c r="AG111" s="113">
        <v>17220</v>
      </c>
      <c r="AH111" s="112">
        <v>0</v>
      </c>
      <c r="AI111" s="113">
        <v>0</v>
      </c>
      <c r="AJ111" s="4"/>
      <c r="AK111" s="27">
        <v>24209</v>
      </c>
      <c r="AL111" s="27">
        <v>17220</v>
      </c>
      <c r="AM111" s="27">
        <v>0</v>
      </c>
      <c r="AN111" s="110">
        <v>0</v>
      </c>
      <c r="AO111" s="114"/>
      <c r="AP111" s="87">
        <v>0.57640476190476186</v>
      </c>
      <c r="AQ111" s="88">
        <v>0.41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47</v>
      </c>
      <c r="F112" s="4"/>
      <c r="G112" s="109">
        <v>1965</v>
      </c>
      <c r="H112" s="27">
        <v>0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1401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3366</v>
      </c>
      <c r="AB112" s="4"/>
      <c r="AC112" s="16">
        <v>0</v>
      </c>
      <c r="AD112" s="16">
        <v>1965</v>
      </c>
      <c r="AE112" s="112">
        <v>0</v>
      </c>
      <c r="AF112" s="16">
        <v>0</v>
      </c>
      <c r="AG112" s="113">
        <v>1401</v>
      </c>
      <c r="AH112" s="112">
        <v>0</v>
      </c>
      <c r="AI112" s="113">
        <v>0</v>
      </c>
      <c r="AJ112" s="4"/>
      <c r="AK112" s="27">
        <v>1965</v>
      </c>
      <c r="AL112" s="27">
        <v>1401</v>
      </c>
      <c r="AM112" s="27">
        <v>0</v>
      </c>
      <c r="AN112" s="110">
        <v>0</v>
      </c>
      <c r="AO112" s="114"/>
      <c r="AP112" s="87">
        <v>0.5757398183416349</v>
      </c>
      <c r="AQ112" s="88">
        <v>0.41048930559624963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782</v>
      </c>
      <c r="F113" s="4"/>
      <c r="G113" s="109">
        <v>33124</v>
      </c>
      <c r="H113" s="27">
        <v>0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23559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56683</v>
      </c>
      <c r="AB113" s="4"/>
      <c r="AC113" s="16">
        <v>0</v>
      </c>
      <c r="AD113" s="16">
        <v>33124</v>
      </c>
      <c r="AE113" s="112">
        <v>0</v>
      </c>
      <c r="AF113" s="16">
        <v>0</v>
      </c>
      <c r="AG113" s="113">
        <v>23559</v>
      </c>
      <c r="AH113" s="112">
        <v>0</v>
      </c>
      <c r="AI113" s="113">
        <v>0</v>
      </c>
      <c r="AJ113" s="4"/>
      <c r="AK113" s="27">
        <v>33124</v>
      </c>
      <c r="AL113" s="27">
        <v>23559</v>
      </c>
      <c r="AM113" s="27">
        <v>0</v>
      </c>
      <c r="AN113" s="110">
        <v>0</v>
      </c>
      <c r="AO113" s="114"/>
      <c r="AP113" s="87">
        <v>0.57642042982685116</v>
      </c>
      <c r="AQ113" s="88">
        <v>0.40997128687026885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912</v>
      </c>
      <c r="F114" s="4"/>
      <c r="G114" s="109">
        <v>38656</v>
      </c>
      <c r="H114" s="27">
        <v>0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27494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66150</v>
      </c>
      <c r="AB114" s="4"/>
      <c r="AC114" s="16">
        <v>0</v>
      </c>
      <c r="AD114" s="16">
        <v>38656</v>
      </c>
      <c r="AE114" s="112">
        <v>0</v>
      </c>
      <c r="AF114" s="16">
        <v>0</v>
      </c>
      <c r="AG114" s="113">
        <v>27494</v>
      </c>
      <c r="AH114" s="112">
        <v>0</v>
      </c>
      <c r="AI114" s="113">
        <v>0</v>
      </c>
      <c r="AJ114" s="4"/>
      <c r="AK114" s="27">
        <v>38656</v>
      </c>
      <c r="AL114" s="27">
        <v>27494</v>
      </c>
      <c r="AM114" s="27">
        <v>0</v>
      </c>
      <c r="AN114" s="110">
        <v>0</v>
      </c>
      <c r="AO114" s="114"/>
      <c r="AP114" s="87">
        <v>0.57642181861560948</v>
      </c>
      <c r="AQ114" s="88">
        <v>0.40997882556440307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742</v>
      </c>
      <c r="F115" s="4"/>
      <c r="G115" s="109">
        <v>31414</v>
      </c>
      <c r="H115" s="27">
        <v>0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22342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53756</v>
      </c>
      <c r="AB115" s="4"/>
      <c r="AC115" s="16">
        <v>0</v>
      </c>
      <c r="AD115" s="16">
        <v>31414</v>
      </c>
      <c r="AE115" s="112">
        <v>0</v>
      </c>
      <c r="AF115" s="16">
        <v>0</v>
      </c>
      <c r="AG115" s="113">
        <v>22342</v>
      </c>
      <c r="AH115" s="112">
        <v>0</v>
      </c>
      <c r="AI115" s="113">
        <v>0</v>
      </c>
      <c r="AJ115" s="4"/>
      <c r="AK115" s="27">
        <v>31414</v>
      </c>
      <c r="AL115" s="27">
        <v>22342</v>
      </c>
      <c r="AM115" s="27">
        <v>0</v>
      </c>
      <c r="AN115" s="110">
        <v>0</v>
      </c>
      <c r="AO115" s="114"/>
      <c r="AP115" s="87">
        <v>0.57642482292928177</v>
      </c>
      <c r="AQ115" s="88">
        <v>0.40995999853205622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178</v>
      </c>
      <c r="F117" s="4"/>
      <c r="G117" s="109">
        <v>7490</v>
      </c>
      <c r="H117" s="27">
        <v>0</v>
      </c>
      <c r="I117" s="27">
        <v>0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5332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12822</v>
      </c>
      <c r="AB117" s="4"/>
      <c r="AC117" s="16">
        <v>0</v>
      </c>
      <c r="AD117" s="16">
        <v>7490</v>
      </c>
      <c r="AE117" s="112">
        <v>0</v>
      </c>
      <c r="AF117" s="16">
        <v>0</v>
      </c>
      <c r="AG117" s="113">
        <v>5332</v>
      </c>
      <c r="AH117" s="112">
        <v>0</v>
      </c>
      <c r="AI117" s="113">
        <v>0</v>
      </c>
      <c r="AJ117" s="4"/>
      <c r="AK117" s="27">
        <v>7490</v>
      </c>
      <c r="AL117" s="27">
        <v>5332</v>
      </c>
      <c r="AM117" s="27">
        <v>0</v>
      </c>
      <c r="AN117" s="110">
        <v>0</v>
      </c>
      <c r="AO117" s="114"/>
      <c r="AP117" s="87">
        <v>0.57615384615384613</v>
      </c>
      <c r="AQ117" s="88">
        <v>0.41015384615384615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175</v>
      </c>
      <c r="F118" s="4"/>
      <c r="G118" s="109">
        <v>0</v>
      </c>
      <c r="H118" s="27">
        <v>0</v>
      </c>
      <c r="I118" s="27">
        <v>4197</v>
      </c>
      <c r="J118" s="110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809</v>
      </c>
      <c r="T118" s="27">
        <v>0</v>
      </c>
      <c r="U118" s="110">
        <v>2100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7106</v>
      </c>
      <c r="AB118" s="4"/>
      <c r="AC118" s="16">
        <v>4197</v>
      </c>
      <c r="AD118" s="16">
        <v>0</v>
      </c>
      <c r="AE118" s="112">
        <v>0</v>
      </c>
      <c r="AF118" s="16">
        <v>809</v>
      </c>
      <c r="AG118" s="113">
        <v>2100</v>
      </c>
      <c r="AH118" s="112">
        <v>0</v>
      </c>
      <c r="AI118" s="113">
        <v>0</v>
      </c>
      <c r="AJ118" s="4"/>
      <c r="AK118" s="27">
        <v>4197</v>
      </c>
      <c r="AL118" s="27">
        <v>2909</v>
      </c>
      <c r="AM118" s="27">
        <v>0</v>
      </c>
      <c r="AN118" s="110">
        <v>0</v>
      </c>
      <c r="AO118" s="114"/>
      <c r="AP118" s="87">
        <v>0.57643180881747014</v>
      </c>
      <c r="AQ118" s="88">
        <v>0.39953303117703615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291</v>
      </c>
      <c r="F119" s="4"/>
      <c r="G119" s="109">
        <v>0</v>
      </c>
      <c r="H119" s="27">
        <v>0</v>
      </c>
      <c r="I119" s="27">
        <v>7007</v>
      </c>
      <c r="J119" s="110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1351</v>
      </c>
      <c r="T119" s="27">
        <v>0</v>
      </c>
      <c r="U119" s="110">
        <v>3507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11865</v>
      </c>
      <c r="AB119" s="4"/>
      <c r="AC119" s="16">
        <v>7007</v>
      </c>
      <c r="AD119" s="16">
        <v>0</v>
      </c>
      <c r="AE119" s="112">
        <v>0</v>
      </c>
      <c r="AF119" s="16">
        <v>1351</v>
      </c>
      <c r="AG119" s="113">
        <v>3507</v>
      </c>
      <c r="AH119" s="112">
        <v>0</v>
      </c>
      <c r="AI119" s="113">
        <v>0</v>
      </c>
      <c r="AJ119" s="4"/>
      <c r="AK119" s="27">
        <v>7007</v>
      </c>
      <c r="AL119" s="27">
        <v>4858</v>
      </c>
      <c r="AM119" s="27">
        <v>0</v>
      </c>
      <c r="AN119" s="110">
        <v>0</v>
      </c>
      <c r="AO119" s="114"/>
      <c r="AP119" s="87">
        <v>0.57642316551497208</v>
      </c>
      <c r="AQ119" s="88">
        <v>0.39963803882856203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3</v>
      </c>
      <c r="F121" s="4"/>
      <c r="G121" s="109">
        <v>132</v>
      </c>
      <c r="H121" s="27">
        <v>0</v>
      </c>
      <c r="I121" s="27">
        <v>0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101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233</v>
      </c>
      <c r="AB121" s="4"/>
      <c r="AC121" s="16">
        <v>0</v>
      </c>
      <c r="AD121" s="16">
        <v>132</v>
      </c>
      <c r="AE121" s="112">
        <v>0</v>
      </c>
      <c r="AF121" s="16">
        <v>0</v>
      </c>
      <c r="AG121" s="113">
        <v>101</v>
      </c>
      <c r="AH121" s="112">
        <v>0</v>
      </c>
      <c r="AI121" s="113">
        <v>0</v>
      </c>
      <c r="AJ121" s="4"/>
      <c r="AK121" s="27">
        <v>132</v>
      </c>
      <c r="AL121" s="27">
        <v>101</v>
      </c>
      <c r="AM121" s="27">
        <v>0</v>
      </c>
      <c r="AN121" s="110">
        <v>0</v>
      </c>
      <c r="AO121" s="114"/>
      <c r="AP121" s="87">
        <v>0.55932203389830504</v>
      </c>
      <c r="AQ121" s="88">
        <v>0.42796610169491528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865</v>
      </c>
      <c r="F122" s="4"/>
      <c r="G122" s="109">
        <v>36622</v>
      </c>
      <c r="H122" s="27">
        <v>0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26045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62667</v>
      </c>
      <c r="AB122" s="4"/>
      <c r="AC122" s="16">
        <v>0</v>
      </c>
      <c r="AD122" s="16">
        <v>36622</v>
      </c>
      <c r="AE122" s="112">
        <v>0</v>
      </c>
      <c r="AF122" s="16">
        <v>0</v>
      </c>
      <c r="AG122" s="113">
        <v>26045</v>
      </c>
      <c r="AH122" s="112">
        <v>0</v>
      </c>
      <c r="AI122" s="113">
        <v>0</v>
      </c>
      <c r="AJ122" s="4"/>
      <c r="AK122" s="27">
        <v>36622</v>
      </c>
      <c r="AL122" s="27">
        <v>26045</v>
      </c>
      <c r="AM122" s="27">
        <v>0</v>
      </c>
      <c r="AN122" s="110">
        <v>0</v>
      </c>
      <c r="AO122" s="114"/>
      <c r="AP122" s="87">
        <v>0.57643392306239372</v>
      </c>
      <c r="AQ122" s="88">
        <v>0.40995089088963044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518</v>
      </c>
      <c r="F123" s="4"/>
      <c r="G123" s="109">
        <v>21935</v>
      </c>
      <c r="H123" s="27">
        <v>0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15600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37535</v>
      </c>
      <c r="AB123" s="4"/>
      <c r="AC123" s="16">
        <v>0</v>
      </c>
      <c r="AD123" s="16">
        <v>21935</v>
      </c>
      <c r="AE123" s="112">
        <v>0</v>
      </c>
      <c r="AF123" s="16">
        <v>0</v>
      </c>
      <c r="AG123" s="113">
        <v>15600</v>
      </c>
      <c r="AH123" s="112">
        <v>0</v>
      </c>
      <c r="AI123" s="113">
        <v>0</v>
      </c>
      <c r="AJ123" s="4"/>
      <c r="AK123" s="27">
        <v>21935</v>
      </c>
      <c r="AL123" s="27">
        <v>15600</v>
      </c>
      <c r="AM123" s="27">
        <v>0</v>
      </c>
      <c r="AN123" s="110">
        <v>0</v>
      </c>
      <c r="AO123" s="114"/>
      <c r="AP123" s="87">
        <v>0.57643286994455101</v>
      </c>
      <c r="AQ123" s="88">
        <v>0.40995453709300189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20513</v>
      </c>
      <c r="F125" s="4"/>
      <c r="G125" s="28">
        <v>1245594</v>
      </c>
      <c r="H125" s="115">
        <v>81969</v>
      </c>
      <c r="I125" s="115">
        <v>206104</v>
      </c>
      <c r="J125" s="29">
        <v>0</v>
      </c>
      <c r="K125" s="115">
        <v>628294</v>
      </c>
      <c r="L125" s="115">
        <v>287441</v>
      </c>
      <c r="M125" s="115">
        <v>0</v>
      </c>
      <c r="N125" s="115">
        <v>0</v>
      </c>
      <c r="O125" s="115">
        <v>0</v>
      </c>
      <c r="P125" s="115">
        <v>16043</v>
      </c>
      <c r="Q125" s="115">
        <v>11418</v>
      </c>
      <c r="R125" s="115">
        <v>0</v>
      </c>
      <c r="S125" s="115">
        <v>170233</v>
      </c>
      <c r="T125" s="115">
        <v>0</v>
      </c>
      <c r="U125" s="29">
        <v>540701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3187797</v>
      </c>
      <c r="AB125" s="4"/>
      <c r="AC125" s="115">
        <v>288073</v>
      </c>
      <c r="AD125" s="115">
        <v>1245594</v>
      </c>
      <c r="AE125" s="28">
        <v>0</v>
      </c>
      <c r="AF125" s="115">
        <v>1113429</v>
      </c>
      <c r="AG125" s="29">
        <v>540701</v>
      </c>
      <c r="AH125" s="28">
        <v>0</v>
      </c>
      <c r="AI125" s="29">
        <v>0</v>
      </c>
      <c r="AJ125" s="4"/>
      <c r="AK125" s="115">
        <v>1533667</v>
      </c>
      <c r="AL125" s="115">
        <v>1654130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94</v>
      </c>
      <c r="F129" s="4"/>
      <c r="G129" s="109">
        <v>0</v>
      </c>
      <c r="H129" s="27">
        <v>0</v>
      </c>
      <c r="I129" s="27">
        <v>14736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10745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25481</v>
      </c>
      <c r="AB129" s="4"/>
      <c r="AC129" s="16">
        <v>14736</v>
      </c>
      <c r="AD129" s="16">
        <v>0</v>
      </c>
      <c r="AE129" s="112">
        <v>0</v>
      </c>
      <c r="AF129" s="16">
        <v>0</v>
      </c>
      <c r="AG129" s="113">
        <v>10745</v>
      </c>
      <c r="AH129" s="112">
        <v>0</v>
      </c>
      <c r="AI129" s="113">
        <v>0</v>
      </c>
      <c r="AJ129" s="4"/>
      <c r="AK129" s="27">
        <v>14736</v>
      </c>
      <c r="AL129" s="27">
        <v>10745</v>
      </c>
      <c r="AM129" s="27">
        <v>0</v>
      </c>
      <c r="AN129" s="110">
        <v>0</v>
      </c>
      <c r="AO129" s="114"/>
      <c r="AP129" s="87">
        <v>0.57618768328445746</v>
      </c>
      <c r="AQ129" s="88">
        <v>0.42013685239491694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513</v>
      </c>
      <c r="F132" s="4"/>
      <c r="G132" s="109">
        <v>26535</v>
      </c>
      <c r="H132" s="27">
        <v>0</v>
      </c>
      <c r="I132" s="27">
        <v>0</v>
      </c>
      <c r="J132" s="110">
        <v>0</v>
      </c>
      <c r="K132" s="27">
        <v>0</v>
      </c>
      <c r="L132" s="27">
        <v>5460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13527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45522</v>
      </c>
      <c r="AB132" s="4"/>
      <c r="AC132" s="16">
        <v>0</v>
      </c>
      <c r="AD132" s="16">
        <v>26535</v>
      </c>
      <c r="AE132" s="112">
        <v>0</v>
      </c>
      <c r="AF132" s="16">
        <v>5460</v>
      </c>
      <c r="AG132" s="113">
        <v>13527</v>
      </c>
      <c r="AH132" s="112">
        <v>0</v>
      </c>
      <c r="AI132" s="113">
        <v>0</v>
      </c>
      <c r="AJ132" s="4"/>
      <c r="AK132" s="27">
        <v>26535</v>
      </c>
      <c r="AL132" s="27">
        <v>18987</v>
      </c>
      <c r="AM132" s="27">
        <v>0</v>
      </c>
      <c r="AN132" s="110">
        <v>0</v>
      </c>
      <c r="AO132" s="114"/>
      <c r="AP132" s="87">
        <v>0.57640925382860864</v>
      </c>
      <c r="AQ132" s="88">
        <v>0.41244705115672858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169</v>
      </c>
      <c r="F133" s="4"/>
      <c r="G133" s="109">
        <v>4032</v>
      </c>
      <c r="H133" s="27">
        <v>0</v>
      </c>
      <c r="I133" s="27">
        <v>0</v>
      </c>
      <c r="J133" s="110">
        <v>0</v>
      </c>
      <c r="K133" s="27">
        <v>779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2020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6831</v>
      </c>
      <c r="AB133" s="4"/>
      <c r="AC133" s="16">
        <v>0</v>
      </c>
      <c r="AD133" s="16">
        <v>4032</v>
      </c>
      <c r="AE133" s="112">
        <v>0</v>
      </c>
      <c r="AF133" s="16">
        <v>779</v>
      </c>
      <c r="AG133" s="113">
        <v>2020</v>
      </c>
      <c r="AH133" s="112">
        <v>0</v>
      </c>
      <c r="AI133" s="113">
        <v>0</v>
      </c>
      <c r="AJ133" s="4"/>
      <c r="AK133" s="27">
        <v>4032</v>
      </c>
      <c r="AL133" s="27">
        <v>2799</v>
      </c>
      <c r="AM133" s="27">
        <v>0</v>
      </c>
      <c r="AN133" s="110">
        <v>0</v>
      </c>
      <c r="AO133" s="114"/>
      <c r="AP133" s="87">
        <v>0.57599999999999996</v>
      </c>
      <c r="AQ133" s="88">
        <v>0.39985714285714286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184</v>
      </c>
      <c r="F134" s="4"/>
      <c r="G134" s="109">
        <v>9508</v>
      </c>
      <c r="H134" s="27">
        <v>0</v>
      </c>
      <c r="I134" s="27">
        <v>0</v>
      </c>
      <c r="J134" s="110">
        <v>0</v>
      </c>
      <c r="K134" s="27">
        <v>0</v>
      </c>
      <c r="L134" s="27">
        <v>1956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4847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16311</v>
      </c>
      <c r="AB134" s="4"/>
      <c r="AC134" s="16">
        <v>0</v>
      </c>
      <c r="AD134" s="16">
        <v>9508</v>
      </c>
      <c r="AE134" s="112">
        <v>0</v>
      </c>
      <c r="AF134" s="16">
        <v>1956</v>
      </c>
      <c r="AG134" s="113">
        <v>4847</v>
      </c>
      <c r="AH134" s="112">
        <v>0</v>
      </c>
      <c r="AI134" s="113">
        <v>0</v>
      </c>
      <c r="AJ134" s="4"/>
      <c r="AK134" s="27">
        <v>9508</v>
      </c>
      <c r="AL134" s="27">
        <v>6803</v>
      </c>
      <c r="AM134" s="27">
        <v>0</v>
      </c>
      <c r="AN134" s="110">
        <v>0</v>
      </c>
      <c r="AO134" s="114"/>
      <c r="AP134" s="87">
        <v>0.57641709608972413</v>
      </c>
      <c r="AQ134" s="88">
        <v>0.41242800848742045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0</v>
      </c>
      <c r="F137" s="4"/>
      <c r="G137" s="109">
        <v>23587</v>
      </c>
      <c r="H137" s="27">
        <v>0</v>
      </c>
      <c r="I137" s="27">
        <v>0</v>
      </c>
      <c r="J137" s="110">
        <v>0</v>
      </c>
      <c r="K137" s="27">
        <v>17333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0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40920</v>
      </c>
      <c r="AB137" s="4"/>
      <c r="AC137" s="16">
        <v>0</v>
      </c>
      <c r="AD137" s="16">
        <v>23587</v>
      </c>
      <c r="AE137" s="112">
        <v>0</v>
      </c>
      <c r="AF137" s="16">
        <v>17333</v>
      </c>
      <c r="AG137" s="113">
        <v>0</v>
      </c>
      <c r="AH137" s="112">
        <v>0</v>
      </c>
      <c r="AI137" s="113">
        <v>0</v>
      </c>
      <c r="AJ137" s="4"/>
      <c r="AK137" s="27">
        <v>23587</v>
      </c>
      <c r="AL137" s="27">
        <v>17333</v>
      </c>
      <c r="AM137" s="27">
        <v>0</v>
      </c>
      <c r="AN137" s="110">
        <v>0</v>
      </c>
      <c r="AO137" s="114"/>
      <c r="AP137" s="87">
        <v>0.57641739980449658</v>
      </c>
      <c r="AQ137" s="88">
        <v>0.42358260019550342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11793</v>
      </c>
      <c r="H138" s="27">
        <v>0</v>
      </c>
      <c r="I138" s="27">
        <v>0</v>
      </c>
      <c r="J138" s="110">
        <v>0</v>
      </c>
      <c r="K138" s="27">
        <v>0</v>
      </c>
      <c r="L138" s="27">
        <v>8667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0</v>
      </c>
      <c r="AD138" s="16">
        <v>11793</v>
      </c>
      <c r="AE138" s="112">
        <v>0</v>
      </c>
      <c r="AF138" s="16">
        <v>8667</v>
      </c>
      <c r="AG138" s="113">
        <v>0</v>
      </c>
      <c r="AH138" s="112">
        <v>0</v>
      </c>
      <c r="AI138" s="113">
        <v>0</v>
      </c>
      <c r="AJ138" s="4"/>
      <c r="AK138" s="27">
        <v>11793</v>
      </c>
      <c r="AL138" s="27">
        <v>8667</v>
      </c>
      <c r="AM138" s="27">
        <v>0</v>
      </c>
      <c r="AN138" s="110">
        <v>0</v>
      </c>
      <c r="AO138" s="114"/>
      <c r="AP138" s="87">
        <v>0.57639296187683287</v>
      </c>
      <c r="AQ138" s="88">
        <v>0.42360703812316713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0</v>
      </c>
      <c r="F145" s="4"/>
      <c r="G145" s="109">
        <v>17683</v>
      </c>
      <c r="H145" s="27">
        <v>0</v>
      </c>
      <c r="I145" s="27">
        <v>0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13007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30690</v>
      </c>
      <c r="AB145" s="4"/>
      <c r="AC145" s="16">
        <v>0</v>
      </c>
      <c r="AD145" s="16">
        <v>17683</v>
      </c>
      <c r="AE145" s="112">
        <v>0</v>
      </c>
      <c r="AF145" s="16">
        <v>0</v>
      </c>
      <c r="AG145" s="113">
        <v>13007</v>
      </c>
      <c r="AH145" s="112">
        <v>0</v>
      </c>
      <c r="AI145" s="113">
        <v>0</v>
      </c>
      <c r="AJ145" s="4"/>
      <c r="AK145" s="27">
        <v>17683</v>
      </c>
      <c r="AL145" s="27">
        <v>13007</v>
      </c>
      <c r="AM145" s="27">
        <v>0</v>
      </c>
      <c r="AN145" s="110">
        <v>0</v>
      </c>
      <c r="AO145" s="114"/>
      <c r="AP145" s="87">
        <v>0.57618116650374718</v>
      </c>
      <c r="AQ145" s="88">
        <v>0.42381883349625288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183</v>
      </c>
      <c r="F146" s="4"/>
      <c r="G146" s="109">
        <v>28821</v>
      </c>
      <c r="H146" s="27">
        <v>0</v>
      </c>
      <c r="I146" s="27">
        <v>0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20996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49817</v>
      </c>
      <c r="AB146" s="4"/>
      <c r="AC146" s="16">
        <v>0</v>
      </c>
      <c r="AD146" s="16">
        <v>28821</v>
      </c>
      <c r="AE146" s="112">
        <v>0</v>
      </c>
      <c r="AF146" s="16">
        <v>0</v>
      </c>
      <c r="AG146" s="113">
        <v>20996</v>
      </c>
      <c r="AH146" s="112">
        <v>0</v>
      </c>
      <c r="AI146" s="113">
        <v>0</v>
      </c>
      <c r="AJ146" s="4"/>
      <c r="AK146" s="27">
        <v>28821</v>
      </c>
      <c r="AL146" s="27">
        <v>20996</v>
      </c>
      <c r="AM146" s="27">
        <v>0</v>
      </c>
      <c r="AN146" s="110">
        <v>0</v>
      </c>
      <c r="AO146" s="114"/>
      <c r="AP146" s="87">
        <v>0.57642000000000004</v>
      </c>
      <c r="AQ146" s="88">
        <v>0.41992000000000002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14742</v>
      </c>
      <c r="H147" s="27">
        <v>0</v>
      </c>
      <c r="I147" s="27">
        <v>0</v>
      </c>
      <c r="J147" s="110">
        <v>0</v>
      </c>
      <c r="K147" s="27">
        <v>10833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0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0</v>
      </c>
      <c r="AD147" s="16">
        <v>14742</v>
      </c>
      <c r="AE147" s="112">
        <v>0</v>
      </c>
      <c r="AF147" s="16">
        <v>10833</v>
      </c>
      <c r="AG147" s="113">
        <v>0</v>
      </c>
      <c r="AH147" s="112">
        <v>0</v>
      </c>
      <c r="AI147" s="113">
        <v>0</v>
      </c>
      <c r="AJ147" s="4"/>
      <c r="AK147" s="27">
        <v>14742</v>
      </c>
      <c r="AL147" s="27">
        <v>10833</v>
      </c>
      <c r="AM147" s="27">
        <v>0</v>
      </c>
      <c r="AN147" s="110">
        <v>0</v>
      </c>
      <c r="AO147" s="114"/>
      <c r="AP147" s="87">
        <v>0.57642228739002932</v>
      </c>
      <c r="AQ147" s="88">
        <v>0.42357771260997068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168</v>
      </c>
      <c r="F148" s="4"/>
      <c r="G148" s="109">
        <v>7076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5032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12108</v>
      </c>
      <c r="AB148" s="4"/>
      <c r="AC148" s="16">
        <v>0</v>
      </c>
      <c r="AD148" s="16">
        <v>7076</v>
      </c>
      <c r="AE148" s="112">
        <v>0</v>
      </c>
      <c r="AF148" s="16">
        <v>0</v>
      </c>
      <c r="AG148" s="113">
        <v>5032</v>
      </c>
      <c r="AH148" s="112">
        <v>0</v>
      </c>
      <c r="AI148" s="113">
        <v>0</v>
      </c>
      <c r="AJ148" s="4"/>
      <c r="AK148" s="27">
        <v>7076</v>
      </c>
      <c r="AL148" s="27">
        <v>5032</v>
      </c>
      <c r="AM148" s="27">
        <v>0</v>
      </c>
      <c r="AN148" s="110">
        <v>0</v>
      </c>
      <c r="AO148" s="114"/>
      <c r="AP148" s="87">
        <v>0.57640925382860864</v>
      </c>
      <c r="AQ148" s="88">
        <v>0.40990550667970022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117879</v>
      </c>
      <c r="E150" s="16">
        <v>1604</v>
      </c>
      <c r="F150" s="4"/>
      <c r="G150" s="109">
        <v>67948</v>
      </c>
      <c r="H150" s="27">
        <v>0</v>
      </c>
      <c r="I150" s="27">
        <v>0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48327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116275</v>
      </c>
      <c r="AB150" s="4"/>
      <c r="AC150" s="16">
        <v>0</v>
      </c>
      <c r="AD150" s="16">
        <v>67948</v>
      </c>
      <c r="AE150" s="112">
        <v>0</v>
      </c>
      <c r="AF150" s="16">
        <v>0</v>
      </c>
      <c r="AG150" s="113">
        <v>48327</v>
      </c>
      <c r="AH150" s="112">
        <v>0</v>
      </c>
      <c r="AI150" s="113">
        <v>0</v>
      </c>
      <c r="AJ150" s="4"/>
      <c r="AK150" s="27">
        <v>67948</v>
      </c>
      <c r="AL150" s="27">
        <v>48327</v>
      </c>
      <c r="AM150" s="27">
        <v>0</v>
      </c>
      <c r="AN150" s="110">
        <v>0</v>
      </c>
      <c r="AO150" s="114"/>
      <c r="AP150" s="87">
        <v>0.57642158484547712</v>
      </c>
      <c r="AQ150" s="88">
        <v>0.40997124169699439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2</v>
      </c>
      <c r="F151" s="4"/>
      <c r="G151" s="109">
        <v>854</v>
      </c>
      <c r="H151" s="27">
        <v>0</v>
      </c>
      <c r="I151" s="27">
        <v>0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634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1488</v>
      </c>
      <c r="AB151" s="4"/>
      <c r="AC151" s="16">
        <v>0</v>
      </c>
      <c r="AD151" s="16">
        <v>854</v>
      </c>
      <c r="AE151" s="112">
        <v>0</v>
      </c>
      <c r="AF151" s="16">
        <v>0</v>
      </c>
      <c r="AG151" s="113">
        <v>634</v>
      </c>
      <c r="AH151" s="112">
        <v>0</v>
      </c>
      <c r="AI151" s="113">
        <v>0</v>
      </c>
      <c r="AJ151" s="4"/>
      <c r="AK151" s="27">
        <v>854</v>
      </c>
      <c r="AL151" s="27">
        <v>634</v>
      </c>
      <c r="AM151" s="27">
        <v>0</v>
      </c>
      <c r="AN151" s="110">
        <v>0</v>
      </c>
      <c r="AO151" s="114"/>
      <c r="AP151" s="87">
        <v>0.5731543624161074</v>
      </c>
      <c r="AQ151" s="88">
        <v>0.42550335570469799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849607</v>
      </c>
      <c r="E152" s="115">
        <v>2917</v>
      </c>
      <c r="F152" s="4"/>
      <c r="G152" s="28">
        <v>355803</v>
      </c>
      <c r="H152" s="115">
        <v>0</v>
      </c>
      <c r="I152" s="115">
        <v>249511</v>
      </c>
      <c r="J152" s="29">
        <v>0</v>
      </c>
      <c r="K152" s="115">
        <v>37170</v>
      </c>
      <c r="L152" s="115">
        <v>56083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0</v>
      </c>
      <c r="U152" s="29">
        <v>129940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846690</v>
      </c>
      <c r="AB152" s="4"/>
      <c r="AC152" s="115">
        <v>249511</v>
      </c>
      <c r="AD152" s="115">
        <v>355803</v>
      </c>
      <c r="AE152" s="28">
        <v>7388</v>
      </c>
      <c r="AF152" s="115">
        <v>104048</v>
      </c>
      <c r="AG152" s="29">
        <v>129940</v>
      </c>
      <c r="AH152" s="28">
        <v>0</v>
      </c>
      <c r="AI152" s="29">
        <v>0</v>
      </c>
      <c r="AJ152" s="4"/>
      <c r="AK152" s="115">
        <v>605314</v>
      </c>
      <c r="AL152" s="115">
        <v>241376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1436</v>
      </c>
      <c r="E155" s="16">
        <v>0</v>
      </c>
      <c r="F155" s="4"/>
      <c r="G155" s="109">
        <v>363</v>
      </c>
      <c r="H155" s="27">
        <v>950</v>
      </c>
      <c r="I155" s="27">
        <v>0</v>
      </c>
      <c r="J155" s="110">
        <v>0</v>
      </c>
      <c r="K155" s="27">
        <v>101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19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1436</v>
      </c>
      <c r="AB155" s="4"/>
      <c r="AC155" s="16">
        <v>950</v>
      </c>
      <c r="AD155" s="16">
        <v>363</v>
      </c>
      <c r="AE155" s="112">
        <v>3</v>
      </c>
      <c r="AF155" s="16">
        <v>101</v>
      </c>
      <c r="AG155" s="113">
        <v>19</v>
      </c>
      <c r="AH155" s="112">
        <v>0</v>
      </c>
      <c r="AI155" s="113">
        <v>0</v>
      </c>
      <c r="AJ155" s="4"/>
      <c r="AK155" s="27">
        <v>1313</v>
      </c>
      <c r="AL155" s="27">
        <v>123</v>
      </c>
      <c r="AM155" s="27">
        <v>0</v>
      </c>
      <c r="AN155" s="110">
        <v>0</v>
      </c>
      <c r="AO155" s="114"/>
      <c r="AP155" s="87">
        <v>0.91434540389972141</v>
      </c>
      <c r="AQ155" s="88">
        <v>8.5654596100278549E-2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2220</v>
      </c>
      <c r="E156" s="16">
        <v>0</v>
      </c>
      <c r="F156" s="4"/>
      <c r="G156" s="109">
        <v>123</v>
      </c>
      <c r="H156" s="27">
        <v>2097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2220</v>
      </c>
      <c r="AB156" s="4"/>
      <c r="AC156" s="16">
        <v>2097</v>
      </c>
      <c r="AD156" s="16">
        <v>123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2220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627</v>
      </c>
      <c r="E157" s="16">
        <v>0</v>
      </c>
      <c r="F157" s="4"/>
      <c r="G157" s="109">
        <v>305</v>
      </c>
      <c r="H157" s="27">
        <v>290</v>
      </c>
      <c r="I157" s="27">
        <v>0</v>
      </c>
      <c r="J157" s="110">
        <v>0</v>
      </c>
      <c r="K157" s="27">
        <v>32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627</v>
      </c>
      <c r="AB157" s="4"/>
      <c r="AC157" s="16">
        <v>290</v>
      </c>
      <c r="AD157" s="16">
        <v>305</v>
      </c>
      <c r="AE157" s="112">
        <v>0</v>
      </c>
      <c r="AF157" s="16">
        <v>32</v>
      </c>
      <c r="AG157" s="113">
        <v>0</v>
      </c>
      <c r="AH157" s="112">
        <v>0</v>
      </c>
      <c r="AI157" s="113">
        <v>0</v>
      </c>
      <c r="AJ157" s="4"/>
      <c r="AK157" s="27">
        <v>595</v>
      </c>
      <c r="AL157" s="27">
        <v>32</v>
      </c>
      <c r="AM157" s="27">
        <v>0</v>
      </c>
      <c r="AN157" s="110">
        <v>0</v>
      </c>
      <c r="AO157" s="114"/>
      <c r="AP157" s="87">
        <v>0.94896331738437001</v>
      </c>
      <c r="AQ157" s="88">
        <v>5.1036682615629984E-2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515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491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24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515</v>
      </c>
      <c r="AB158" s="4"/>
      <c r="AC158" s="16">
        <v>0</v>
      </c>
      <c r="AD158" s="16">
        <v>0</v>
      </c>
      <c r="AE158" s="112">
        <v>24</v>
      </c>
      <c r="AF158" s="16">
        <v>491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515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2597</v>
      </c>
      <c r="E159" s="16">
        <v>0</v>
      </c>
      <c r="F159" s="4"/>
      <c r="G159" s="109">
        <v>924</v>
      </c>
      <c r="H159" s="27">
        <v>1670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2597</v>
      </c>
      <c r="AB159" s="4"/>
      <c r="AC159" s="16">
        <v>1670</v>
      </c>
      <c r="AD159" s="16">
        <v>924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2594</v>
      </c>
      <c r="AL159" s="27">
        <v>3</v>
      </c>
      <c r="AM159" s="27">
        <v>0</v>
      </c>
      <c r="AN159" s="110">
        <v>0</v>
      </c>
      <c r="AO159" s="114"/>
      <c r="AP159" s="87">
        <v>0.9988448209472468</v>
      </c>
      <c r="AQ159" s="88">
        <v>1.1551790527531767E-3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906</v>
      </c>
      <c r="E160" s="16">
        <v>0</v>
      </c>
      <c r="F160" s="4"/>
      <c r="G160" s="109">
        <v>787</v>
      </c>
      <c r="H160" s="27">
        <v>0</v>
      </c>
      <c r="I160" s="27">
        <v>0</v>
      </c>
      <c r="J160" s="110">
        <v>0</v>
      </c>
      <c r="K160" s="27">
        <v>119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906</v>
      </c>
      <c r="AB160" s="4"/>
      <c r="AC160" s="16">
        <v>0</v>
      </c>
      <c r="AD160" s="16">
        <v>787</v>
      </c>
      <c r="AE160" s="112">
        <v>0</v>
      </c>
      <c r="AF160" s="16">
        <v>119</v>
      </c>
      <c r="AG160" s="113">
        <v>0</v>
      </c>
      <c r="AH160" s="112">
        <v>0</v>
      </c>
      <c r="AI160" s="113">
        <v>0</v>
      </c>
      <c r="AJ160" s="4"/>
      <c r="AK160" s="27">
        <v>787</v>
      </c>
      <c r="AL160" s="27">
        <v>119</v>
      </c>
      <c r="AM160" s="27">
        <v>0</v>
      </c>
      <c r="AN160" s="110">
        <v>0</v>
      </c>
      <c r="AO160" s="114"/>
      <c r="AP160" s="87">
        <v>0.86865342163355408</v>
      </c>
      <c r="AQ160" s="88">
        <v>0.13134657836644592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66</v>
      </c>
      <c r="E161" s="16">
        <v>0</v>
      </c>
      <c r="F161" s="4"/>
      <c r="G161" s="109">
        <v>66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66</v>
      </c>
      <c r="AB161" s="4"/>
      <c r="AC161" s="16">
        <v>0</v>
      </c>
      <c r="AD161" s="16">
        <v>66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66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541</v>
      </c>
      <c r="E162" s="16">
        <v>0</v>
      </c>
      <c r="F162" s="4"/>
      <c r="G162" s="109">
        <v>541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541</v>
      </c>
      <c r="AB162" s="4"/>
      <c r="AC162" s="16">
        <v>0</v>
      </c>
      <c r="AD162" s="16">
        <v>541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541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344</v>
      </c>
      <c r="E163" s="16">
        <v>0</v>
      </c>
      <c r="F163" s="4"/>
      <c r="G163" s="109">
        <v>333</v>
      </c>
      <c r="H163" s="27">
        <v>0</v>
      </c>
      <c r="I163" s="27">
        <v>0</v>
      </c>
      <c r="J163" s="110">
        <v>0</v>
      </c>
      <c r="K163" s="27">
        <v>11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344</v>
      </c>
      <c r="AB163" s="4"/>
      <c r="AC163" s="16">
        <v>0</v>
      </c>
      <c r="AD163" s="16">
        <v>333</v>
      </c>
      <c r="AE163" s="112">
        <v>0</v>
      </c>
      <c r="AF163" s="16">
        <v>11</v>
      </c>
      <c r="AG163" s="113">
        <v>0</v>
      </c>
      <c r="AH163" s="112">
        <v>0</v>
      </c>
      <c r="AI163" s="113">
        <v>0</v>
      </c>
      <c r="AJ163" s="4"/>
      <c r="AK163" s="27">
        <v>333</v>
      </c>
      <c r="AL163" s="27">
        <v>11</v>
      </c>
      <c r="AM163" s="27">
        <v>0</v>
      </c>
      <c r="AN163" s="110">
        <v>0</v>
      </c>
      <c r="AO163" s="114"/>
      <c r="AP163" s="87">
        <v>0.96802325581395354</v>
      </c>
      <c r="AQ163" s="88">
        <v>3.1976744186046513E-2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1656</v>
      </c>
      <c r="E164" s="16">
        <v>0</v>
      </c>
      <c r="F164" s="4"/>
      <c r="G164" s="109">
        <v>210</v>
      </c>
      <c r="H164" s="27">
        <v>1027</v>
      </c>
      <c r="I164" s="27">
        <v>419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1656</v>
      </c>
      <c r="AB164" s="4"/>
      <c r="AC164" s="16">
        <v>1446</v>
      </c>
      <c r="AD164" s="16">
        <v>210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1656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1802</v>
      </c>
      <c r="E165" s="16">
        <v>0</v>
      </c>
      <c r="F165" s="4"/>
      <c r="G165" s="109">
        <v>1590</v>
      </c>
      <c r="H165" s="27">
        <v>0</v>
      </c>
      <c r="I165" s="27">
        <v>0</v>
      </c>
      <c r="J165" s="110">
        <v>0</v>
      </c>
      <c r="K165" s="27">
        <v>27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185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1802</v>
      </c>
      <c r="AB165" s="4"/>
      <c r="AC165" s="16">
        <v>0</v>
      </c>
      <c r="AD165" s="16">
        <v>1590</v>
      </c>
      <c r="AE165" s="112">
        <v>0</v>
      </c>
      <c r="AF165" s="16">
        <v>27</v>
      </c>
      <c r="AG165" s="113">
        <v>185</v>
      </c>
      <c r="AH165" s="112">
        <v>0</v>
      </c>
      <c r="AI165" s="113">
        <v>0</v>
      </c>
      <c r="AJ165" s="4"/>
      <c r="AK165" s="27">
        <v>1590</v>
      </c>
      <c r="AL165" s="27">
        <v>212</v>
      </c>
      <c r="AM165" s="27">
        <v>0</v>
      </c>
      <c r="AN165" s="110">
        <v>0</v>
      </c>
      <c r="AO165" s="114"/>
      <c r="AP165" s="87">
        <v>0.88235294117647056</v>
      </c>
      <c r="AQ165" s="88">
        <v>0.11764705882352941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225</v>
      </c>
      <c r="E166" s="16">
        <v>0</v>
      </c>
      <c r="F166" s="4"/>
      <c r="G166" s="109">
        <v>225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225</v>
      </c>
      <c r="AB166" s="4"/>
      <c r="AC166" s="16">
        <v>0</v>
      </c>
      <c r="AD166" s="16">
        <v>225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225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168</v>
      </c>
      <c r="E167" s="16">
        <v>0</v>
      </c>
      <c r="F167" s="4"/>
      <c r="G167" s="109">
        <v>158</v>
      </c>
      <c r="H167" s="27">
        <v>0</v>
      </c>
      <c r="I167" s="27">
        <v>0</v>
      </c>
      <c r="J167" s="110">
        <v>0</v>
      </c>
      <c r="K167" s="27">
        <v>10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168</v>
      </c>
      <c r="AB167" s="4"/>
      <c r="AC167" s="16">
        <v>0</v>
      </c>
      <c r="AD167" s="16">
        <v>158</v>
      </c>
      <c r="AE167" s="112">
        <v>0</v>
      </c>
      <c r="AF167" s="16">
        <v>10</v>
      </c>
      <c r="AG167" s="113">
        <v>0</v>
      </c>
      <c r="AH167" s="112">
        <v>0</v>
      </c>
      <c r="AI167" s="113">
        <v>0</v>
      </c>
      <c r="AJ167" s="4"/>
      <c r="AK167" s="27">
        <v>158</v>
      </c>
      <c r="AL167" s="27">
        <v>10</v>
      </c>
      <c r="AM167" s="27">
        <v>0</v>
      </c>
      <c r="AN167" s="110">
        <v>0</v>
      </c>
      <c r="AO167" s="114"/>
      <c r="AP167" s="87">
        <v>0.94047619047619047</v>
      </c>
      <c r="AQ167" s="88">
        <v>5.9523809523809521E-2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586</v>
      </c>
      <c r="E168" s="16">
        <v>0</v>
      </c>
      <c r="F168" s="4"/>
      <c r="G168" s="109">
        <v>490</v>
      </c>
      <c r="H168" s="27">
        <v>0</v>
      </c>
      <c r="I168" s="27">
        <v>40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56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586</v>
      </c>
      <c r="AB168" s="4"/>
      <c r="AC168" s="16">
        <v>40</v>
      </c>
      <c r="AD168" s="16">
        <v>490</v>
      </c>
      <c r="AE168" s="112">
        <v>0</v>
      </c>
      <c r="AF168" s="16">
        <v>0</v>
      </c>
      <c r="AG168" s="113">
        <v>56</v>
      </c>
      <c r="AH168" s="112">
        <v>0</v>
      </c>
      <c r="AI168" s="113">
        <v>0</v>
      </c>
      <c r="AJ168" s="4"/>
      <c r="AK168" s="27">
        <v>530</v>
      </c>
      <c r="AL168" s="27">
        <v>56</v>
      </c>
      <c r="AM168" s="27">
        <v>0</v>
      </c>
      <c r="AN168" s="110">
        <v>0</v>
      </c>
      <c r="AO168" s="114"/>
      <c r="AP168" s="87">
        <v>0.90443686006825941</v>
      </c>
      <c r="AQ168" s="88">
        <v>9.556313993174062E-2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63</v>
      </c>
      <c r="E169" s="16">
        <v>0</v>
      </c>
      <c r="F169" s="4"/>
      <c r="G169" s="109">
        <v>63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63</v>
      </c>
      <c r="AB169" s="4"/>
      <c r="AC169" s="16">
        <v>0</v>
      </c>
      <c r="AD169" s="16">
        <v>63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63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3542</v>
      </c>
      <c r="E170" s="16">
        <v>0</v>
      </c>
      <c r="F170" s="4"/>
      <c r="G170" s="109">
        <v>2903</v>
      </c>
      <c r="H170" s="27">
        <v>18</v>
      </c>
      <c r="I170" s="27">
        <v>0</v>
      </c>
      <c r="J170" s="110">
        <v>0</v>
      </c>
      <c r="K170" s="27">
        <v>363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27</v>
      </c>
      <c r="S170" s="27">
        <v>97</v>
      </c>
      <c r="T170" s="27">
        <v>0</v>
      </c>
      <c r="U170" s="110">
        <v>134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3542</v>
      </c>
      <c r="AB170" s="4"/>
      <c r="AC170" s="16">
        <v>18</v>
      </c>
      <c r="AD170" s="16">
        <v>2903</v>
      </c>
      <c r="AE170" s="112">
        <v>27</v>
      </c>
      <c r="AF170" s="16">
        <v>460</v>
      </c>
      <c r="AG170" s="113">
        <v>134</v>
      </c>
      <c r="AH170" s="112">
        <v>0</v>
      </c>
      <c r="AI170" s="113">
        <v>0</v>
      </c>
      <c r="AJ170" s="4"/>
      <c r="AK170" s="27">
        <v>2921</v>
      </c>
      <c r="AL170" s="27">
        <v>621</v>
      </c>
      <c r="AM170" s="27">
        <v>0</v>
      </c>
      <c r="AN170" s="110">
        <v>0</v>
      </c>
      <c r="AO170" s="114"/>
      <c r="AP170" s="87">
        <v>0.82467532467532467</v>
      </c>
      <c r="AQ170" s="88">
        <v>0.17532467532467533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336</v>
      </c>
      <c r="E171" s="16">
        <v>0</v>
      </c>
      <c r="F171" s="4"/>
      <c r="G171" s="109">
        <v>15</v>
      </c>
      <c r="H171" s="27">
        <v>292</v>
      </c>
      <c r="I171" s="27">
        <v>29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336</v>
      </c>
      <c r="AB171" s="4"/>
      <c r="AC171" s="16">
        <v>321</v>
      </c>
      <c r="AD171" s="16">
        <v>15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336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3290</v>
      </c>
      <c r="E172" s="16">
        <v>0</v>
      </c>
      <c r="F172" s="4"/>
      <c r="G172" s="109">
        <v>936</v>
      </c>
      <c r="H172" s="27">
        <v>2354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3290</v>
      </c>
      <c r="AB172" s="4"/>
      <c r="AC172" s="16">
        <v>2354</v>
      </c>
      <c r="AD172" s="16">
        <v>936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3290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1915</v>
      </c>
      <c r="E173" s="16">
        <v>0</v>
      </c>
      <c r="F173" s="4"/>
      <c r="G173" s="109">
        <v>378</v>
      </c>
      <c r="H173" s="27">
        <v>1232</v>
      </c>
      <c r="I173" s="27">
        <v>305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1915</v>
      </c>
      <c r="AB173" s="4"/>
      <c r="AC173" s="16">
        <v>1537</v>
      </c>
      <c r="AD173" s="16">
        <v>378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1915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340</v>
      </c>
      <c r="E174" s="16">
        <v>0</v>
      </c>
      <c r="F174" s="4"/>
      <c r="G174" s="109">
        <v>328</v>
      </c>
      <c r="H174" s="27">
        <v>0</v>
      </c>
      <c r="I174" s="27">
        <v>0</v>
      </c>
      <c r="J174" s="110">
        <v>0</v>
      </c>
      <c r="K174" s="27">
        <v>12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340</v>
      </c>
      <c r="AB174" s="4"/>
      <c r="AC174" s="16">
        <v>0</v>
      </c>
      <c r="AD174" s="16">
        <v>328</v>
      </c>
      <c r="AE174" s="112">
        <v>0</v>
      </c>
      <c r="AF174" s="16">
        <v>12</v>
      </c>
      <c r="AG174" s="113">
        <v>0</v>
      </c>
      <c r="AH174" s="112">
        <v>0</v>
      </c>
      <c r="AI174" s="113">
        <v>0</v>
      </c>
      <c r="AJ174" s="4"/>
      <c r="AK174" s="27">
        <v>328</v>
      </c>
      <c r="AL174" s="27">
        <v>12</v>
      </c>
      <c r="AM174" s="27">
        <v>0</v>
      </c>
      <c r="AN174" s="110">
        <v>0</v>
      </c>
      <c r="AO174" s="114"/>
      <c r="AP174" s="87">
        <v>0.96470588235294119</v>
      </c>
      <c r="AQ174" s="88">
        <v>3.5294117647058823E-2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549</v>
      </c>
      <c r="E175" s="16">
        <v>0</v>
      </c>
      <c r="F175" s="4"/>
      <c r="G175" s="109">
        <v>549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549</v>
      </c>
      <c r="AB175" s="4"/>
      <c r="AC175" s="16">
        <v>0</v>
      </c>
      <c r="AD175" s="16">
        <v>549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549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17</v>
      </c>
      <c r="E176" s="16">
        <v>0</v>
      </c>
      <c r="F176" s="4"/>
      <c r="G176" s="109">
        <v>17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17</v>
      </c>
      <c r="AB176" s="4"/>
      <c r="AC176" s="16">
        <v>0</v>
      </c>
      <c r="AD176" s="16">
        <v>17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17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6757</v>
      </c>
      <c r="E177" s="16">
        <v>0</v>
      </c>
      <c r="F177" s="4"/>
      <c r="G177" s="109">
        <v>0</v>
      </c>
      <c r="H177" s="27">
        <v>6740</v>
      </c>
      <c r="I177" s="27">
        <v>17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6757</v>
      </c>
      <c r="AB177" s="4"/>
      <c r="AC177" s="16">
        <v>6757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6757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173</v>
      </c>
      <c r="E178" s="16">
        <v>0</v>
      </c>
      <c r="F178" s="4"/>
      <c r="G178" s="109">
        <v>173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173</v>
      </c>
      <c r="AB178" s="4"/>
      <c r="AC178" s="16">
        <v>0</v>
      </c>
      <c r="AD178" s="16">
        <v>173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173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155</v>
      </c>
      <c r="E179" s="16">
        <v>0</v>
      </c>
      <c r="F179" s="4"/>
      <c r="G179" s="109">
        <v>137</v>
      </c>
      <c r="H179" s="27">
        <v>0</v>
      </c>
      <c r="I179" s="27">
        <v>0</v>
      </c>
      <c r="J179" s="110">
        <v>0</v>
      </c>
      <c r="K179" s="27">
        <v>18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155</v>
      </c>
      <c r="AB179" s="4"/>
      <c r="AC179" s="16">
        <v>0</v>
      </c>
      <c r="AD179" s="16">
        <v>137</v>
      </c>
      <c r="AE179" s="112">
        <v>0</v>
      </c>
      <c r="AF179" s="16">
        <v>18</v>
      </c>
      <c r="AG179" s="113">
        <v>0</v>
      </c>
      <c r="AH179" s="112">
        <v>0</v>
      </c>
      <c r="AI179" s="113">
        <v>0</v>
      </c>
      <c r="AJ179" s="4"/>
      <c r="AK179" s="27">
        <v>137</v>
      </c>
      <c r="AL179" s="27">
        <v>18</v>
      </c>
      <c r="AM179" s="27">
        <v>0</v>
      </c>
      <c r="AN179" s="110">
        <v>0</v>
      </c>
      <c r="AO179" s="114"/>
      <c r="AP179" s="87">
        <v>0.88387096774193552</v>
      </c>
      <c r="AQ179" s="88">
        <v>0.11612903225806452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369</v>
      </c>
      <c r="E180" s="16">
        <v>0</v>
      </c>
      <c r="F180" s="4"/>
      <c r="G180" s="109">
        <v>369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369</v>
      </c>
      <c r="AB180" s="4"/>
      <c r="AC180" s="16">
        <v>0</v>
      </c>
      <c r="AD180" s="16">
        <v>369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369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31195</v>
      </c>
      <c r="E181" s="115">
        <v>0</v>
      </c>
      <c r="F181" s="4"/>
      <c r="G181" s="28">
        <v>11983</v>
      </c>
      <c r="H181" s="115">
        <v>16670</v>
      </c>
      <c r="I181" s="115">
        <v>810</v>
      </c>
      <c r="J181" s="29">
        <v>0</v>
      </c>
      <c r="K181" s="115">
        <v>1187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54</v>
      </c>
      <c r="S181" s="115">
        <v>97</v>
      </c>
      <c r="T181" s="115">
        <v>0</v>
      </c>
      <c r="U181" s="29">
        <v>394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31195</v>
      </c>
      <c r="AB181" s="4"/>
      <c r="AC181" s="115">
        <v>17480</v>
      </c>
      <c r="AD181" s="115">
        <v>11983</v>
      </c>
      <c r="AE181" s="28">
        <v>54</v>
      </c>
      <c r="AF181" s="115">
        <v>1284</v>
      </c>
      <c r="AG181" s="29">
        <v>394</v>
      </c>
      <c r="AH181" s="28">
        <v>0</v>
      </c>
      <c r="AI181" s="29">
        <v>0</v>
      </c>
      <c r="AJ181" s="4"/>
      <c r="AK181" s="115">
        <v>29463</v>
      </c>
      <c r="AL181" s="115">
        <v>1732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25676</v>
      </c>
      <c r="E184" s="16">
        <v>349</v>
      </c>
      <c r="F184" s="4"/>
      <c r="G184" s="109">
        <v>14800</v>
      </c>
      <c r="H184" s="27">
        <v>0</v>
      </c>
      <c r="I184" s="27">
        <v>0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10527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25327</v>
      </c>
      <c r="AB184" s="4"/>
      <c r="AC184" s="16">
        <v>0</v>
      </c>
      <c r="AD184" s="16">
        <v>14800</v>
      </c>
      <c r="AE184" s="112">
        <v>0</v>
      </c>
      <c r="AF184" s="16">
        <v>0</v>
      </c>
      <c r="AG184" s="113">
        <v>10527</v>
      </c>
      <c r="AH184" s="112">
        <v>0</v>
      </c>
      <c r="AI184" s="113">
        <v>0</v>
      </c>
      <c r="AJ184" s="4"/>
      <c r="AK184" s="27">
        <v>14800</v>
      </c>
      <c r="AL184" s="27">
        <v>10527</v>
      </c>
      <c r="AM184" s="27">
        <v>0</v>
      </c>
      <c r="AN184" s="110">
        <v>0</v>
      </c>
      <c r="AO184" s="114"/>
      <c r="AP184" s="87">
        <v>0.57641377161551643</v>
      </c>
      <c r="AQ184" s="88">
        <v>0.40999376849976632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161392</v>
      </c>
      <c r="E185" s="16">
        <v>2197</v>
      </c>
      <c r="F185" s="4"/>
      <c r="G185" s="109">
        <v>93030</v>
      </c>
      <c r="H185" s="27">
        <v>0</v>
      </c>
      <c r="I185" s="27">
        <v>0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66165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159195</v>
      </c>
      <c r="AB185" s="4"/>
      <c r="AC185" s="16">
        <v>0</v>
      </c>
      <c r="AD185" s="16">
        <v>93030</v>
      </c>
      <c r="AE185" s="112">
        <v>0</v>
      </c>
      <c r="AF185" s="16">
        <v>0</v>
      </c>
      <c r="AG185" s="113">
        <v>66165</v>
      </c>
      <c r="AH185" s="112">
        <v>0</v>
      </c>
      <c r="AI185" s="113">
        <v>0</v>
      </c>
      <c r="AJ185" s="4"/>
      <c r="AK185" s="27">
        <v>93030</v>
      </c>
      <c r="AL185" s="27">
        <v>66165</v>
      </c>
      <c r="AM185" s="27">
        <v>0</v>
      </c>
      <c r="AN185" s="110">
        <v>0</v>
      </c>
      <c r="AO185" s="114"/>
      <c r="AP185" s="87">
        <v>0.57642262317834836</v>
      </c>
      <c r="AQ185" s="88">
        <v>0.40996455834242096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3995</v>
      </c>
      <c r="E186" s="16">
        <v>55</v>
      </c>
      <c r="F186" s="4"/>
      <c r="G186" s="109">
        <v>2302</v>
      </c>
      <c r="H186" s="27">
        <v>0</v>
      </c>
      <c r="I186" s="27">
        <v>0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1638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3940</v>
      </c>
      <c r="AB186" s="4"/>
      <c r="AC186" s="16">
        <v>0</v>
      </c>
      <c r="AD186" s="16">
        <v>2302</v>
      </c>
      <c r="AE186" s="112">
        <v>0</v>
      </c>
      <c r="AF186" s="16">
        <v>0</v>
      </c>
      <c r="AG186" s="113">
        <v>1638</v>
      </c>
      <c r="AH186" s="112">
        <v>0</v>
      </c>
      <c r="AI186" s="113">
        <v>0</v>
      </c>
      <c r="AJ186" s="4"/>
      <c r="AK186" s="27">
        <v>2302</v>
      </c>
      <c r="AL186" s="27">
        <v>1638</v>
      </c>
      <c r="AM186" s="27">
        <v>0</v>
      </c>
      <c r="AN186" s="110">
        <v>0</v>
      </c>
      <c r="AO186" s="114"/>
      <c r="AP186" s="87">
        <v>0.57622027534418019</v>
      </c>
      <c r="AQ186" s="88">
        <v>0.41001251564455571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0</v>
      </c>
      <c r="E187" s="16">
        <v>0</v>
      </c>
      <c r="F187" s="4"/>
      <c r="G187" s="109">
        <v>0</v>
      </c>
      <c r="H187" s="27">
        <v>0</v>
      </c>
      <c r="I187" s="27">
        <v>0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0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0</v>
      </c>
      <c r="AB187" s="4"/>
      <c r="AC187" s="16">
        <v>0</v>
      </c>
      <c r="AD187" s="16">
        <v>0</v>
      </c>
      <c r="AE187" s="112">
        <v>0</v>
      </c>
      <c r="AF187" s="16">
        <v>0</v>
      </c>
      <c r="AG187" s="113">
        <v>0</v>
      </c>
      <c r="AH187" s="112">
        <v>0</v>
      </c>
      <c r="AI187" s="113">
        <v>0</v>
      </c>
      <c r="AJ187" s="4"/>
      <c r="AK187" s="27">
        <v>0</v>
      </c>
      <c r="AL187" s="27">
        <v>0</v>
      </c>
      <c r="AM187" s="27">
        <v>0</v>
      </c>
      <c r="AN187" s="110">
        <v>0</v>
      </c>
      <c r="AO187" s="114"/>
      <c r="AP187" s="87" t="e">
        <v>#DIV/0!</v>
      </c>
      <c r="AQ187" s="88" t="e">
        <v>#DIV/0!</v>
      </c>
      <c r="AR187" s="88" t="e">
        <v>#DIV/0!</v>
      </c>
      <c r="AS187" s="89" t="e">
        <v>#DIV/0!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344</v>
      </c>
      <c r="E188" s="16">
        <v>6</v>
      </c>
      <c r="F188" s="4"/>
      <c r="G188" s="109">
        <v>198</v>
      </c>
      <c r="H188" s="27">
        <v>0</v>
      </c>
      <c r="I188" s="27">
        <v>0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140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338</v>
      </c>
      <c r="AB188" s="4"/>
      <c r="AC188" s="16">
        <v>0</v>
      </c>
      <c r="AD188" s="16">
        <v>198</v>
      </c>
      <c r="AE188" s="112">
        <v>0</v>
      </c>
      <c r="AF188" s="16">
        <v>0</v>
      </c>
      <c r="AG188" s="113">
        <v>140</v>
      </c>
      <c r="AH188" s="112">
        <v>0</v>
      </c>
      <c r="AI188" s="113">
        <v>0</v>
      </c>
      <c r="AJ188" s="4"/>
      <c r="AK188" s="27">
        <v>198</v>
      </c>
      <c r="AL188" s="27">
        <v>140</v>
      </c>
      <c r="AM188" s="27">
        <v>0</v>
      </c>
      <c r="AN188" s="110">
        <v>0</v>
      </c>
      <c r="AO188" s="114"/>
      <c r="AP188" s="87">
        <v>0.57558139534883723</v>
      </c>
      <c r="AQ188" s="88">
        <v>0.40697674418604651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0</v>
      </c>
      <c r="E189" s="16">
        <v>0</v>
      </c>
      <c r="F189" s="4"/>
      <c r="G189" s="109">
        <v>0</v>
      </c>
      <c r="H189" s="27">
        <v>0</v>
      </c>
      <c r="I189" s="27">
        <v>0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0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0</v>
      </c>
      <c r="AB189" s="4"/>
      <c r="AC189" s="16">
        <v>0</v>
      </c>
      <c r="AD189" s="16">
        <v>0</v>
      </c>
      <c r="AE189" s="112">
        <v>0</v>
      </c>
      <c r="AF189" s="16">
        <v>0</v>
      </c>
      <c r="AG189" s="113">
        <v>0</v>
      </c>
      <c r="AH189" s="112">
        <v>0</v>
      </c>
      <c r="AI189" s="113">
        <v>0</v>
      </c>
      <c r="AJ189" s="4"/>
      <c r="AK189" s="27">
        <v>0</v>
      </c>
      <c r="AL189" s="27">
        <v>0</v>
      </c>
      <c r="AM189" s="27">
        <v>0</v>
      </c>
      <c r="AN189" s="110">
        <v>0</v>
      </c>
      <c r="AO189" s="114"/>
      <c r="AP189" s="87" t="e">
        <v>#DIV/0!</v>
      </c>
      <c r="AQ189" s="88" t="e">
        <v>#DIV/0!</v>
      </c>
      <c r="AR189" s="88" t="e">
        <v>#DIV/0!</v>
      </c>
      <c r="AS189" s="89" t="e">
        <v>#DIV/0!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35274</v>
      </c>
      <c r="E190" s="16">
        <v>487</v>
      </c>
      <c r="F190" s="4"/>
      <c r="G190" s="109">
        <v>20331</v>
      </c>
      <c r="H190" s="27">
        <v>0</v>
      </c>
      <c r="I190" s="27">
        <v>0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14456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34787</v>
      </c>
      <c r="AB190" s="4"/>
      <c r="AC190" s="16">
        <v>0</v>
      </c>
      <c r="AD190" s="16">
        <v>20331</v>
      </c>
      <c r="AE190" s="112">
        <v>0</v>
      </c>
      <c r="AF190" s="16">
        <v>0</v>
      </c>
      <c r="AG190" s="113">
        <v>14456</v>
      </c>
      <c r="AH190" s="112">
        <v>0</v>
      </c>
      <c r="AI190" s="113">
        <v>0</v>
      </c>
      <c r="AJ190" s="4"/>
      <c r="AK190" s="27">
        <v>20331</v>
      </c>
      <c r="AL190" s="27">
        <v>14456</v>
      </c>
      <c r="AM190" s="27">
        <v>0</v>
      </c>
      <c r="AN190" s="110">
        <v>0</v>
      </c>
      <c r="AO190" s="114"/>
      <c r="AP190" s="87">
        <v>0.57637353291376081</v>
      </c>
      <c r="AQ190" s="88">
        <v>0.40982026421727052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18933</v>
      </c>
      <c r="E191" s="16">
        <v>258</v>
      </c>
      <c r="F191" s="4"/>
      <c r="G191" s="109">
        <v>0</v>
      </c>
      <c r="H191" s="27">
        <v>0</v>
      </c>
      <c r="I191" s="27">
        <v>10913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7762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18675</v>
      </c>
      <c r="AB191" s="4"/>
      <c r="AC191" s="16">
        <v>10913</v>
      </c>
      <c r="AD191" s="16">
        <v>0</v>
      </c>
      <c r="AE191" s="112">
        <v>0</v>
      </c>
      <c r="AF191" s="16">
        <v>0</v>
      </c>
      <c r="AG191" s="113">
        <v>7762</v>
      </c>
      <c r="AH191" s="112">
        <v>0</v>
      </c>
      <c r="AI191" s="113">
        <v>0</v>
      </c>
      <c r="AJ191" s="4"/>
      <c r="AK191" s="27">
        <v>10913</v>
      </c>
      <c r="AL191" s="27">
        <v>7762</v>
      </c>
      <c r="AM191" s="27">
        <v>0</v>
      </c>
      <c r="AN191" s="110">
        <v>0</v>
      </c>
      <c r="AO191" s="114"/>
      <c r="AP191" s="87">
        <v>0.5764009929752284</v>
      </c>
      <c r="AQ191" s="88">
        <v>0.40997200654941107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536</v>
      </c>
      <c r="E192" s="16">
        <v>9</v>
      </c>
      <c r="F192" s="4"/>
      <c r="G192" s="109">
        <v>308</v>
      </c>
      <c r="H192" s="27">
        <v>0</v>
      </c>
      <c r="I192" s="27">
        <v>0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219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527</v>
      </c>
      <c r="AB192" s="4"/>
      <c r="AC192" s="16">
        <v>0</v>
      </c>
      <c r="AD192" s="16">
        <v>308</v>
      </c>
      <c r="AE192" s="112">
        <v>0</v>
      </c>
      <c r="AF192" s="16">
        <v>0</v>
      </c>
      <c r="AG192" s="113">
        <v>219</v>
      </c>
      <c r="AH192" s="112">
        <v>0</v>
      </c>
      <c r="AI192" s="113">
        <v>0</v>
      </c>
      <c r="AJ192" s="4"/>
      <c r="AK192" s="27">
        <v>308</v>
      </c>
      <c r="AL192" s="27">
        <v>219</v>
      </c>
      <c r="AM192" s="27">
        <v>0</v>
      </c>
      <c r="AN192" s="110">
        <v>0</v>
      </c>
      <c r="AO192" s="114"/>
      <c r="AP192" s="87">
        <v>0.57462686567164178</v>
      </c>
      <c r="AQ192" s="88">
        <v>0.40858208955223879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12000</v>
      </c>
      <c r="E193" s="16">
        <v>165</v>
      </c>
      <c r="F193" s="4"/>
      <c r="G193" s="109">
        <v>0</v>
      </c>
      <c r="H193" s="27">
        <v>0</v>
      </c>
      <c r="I193" s="27">
        <v>6916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4919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11835</v>
      </c>
      <c r="AB193" s="4"/>
      <c r="AC193" s="16">
        <v>6916</v>
      </c>
      <c r="AD193" s="16">
        <v>0</v>
      </c>
      <c r="AE193" s="112">
        <v>0</v>
      </c>
      <c r="AF193" s="16">
        <v>0</v>
      </c>
      <c r="AG193" s="113">
        <v>4919</v>
      </c>
      <c r="AH193" s="112">
        <v>0</v>
      </c>
      <c r="AI193" s="113">
        <v>0</v>
      </c>
      <c r="AJ193" s="4"/>
      <c r="AK193" s="27">
        <v>6916</v>
      </c>
      <c r="AL193" s="27">
        <v>4919</v>
      </c>
      <c r="AM193" s="27">
        <v>0</v>
      </c>
      <c r="AN193" s="110">
        <v>0</v>
      </c>
      <c r="AO193" s="114"/>
      <c r="AP193" s="87">
        <v>0.57633333333333336</v>
      </c>
      <c r="AQ193" s="88">
        <v>0.40991666666666665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70782</v>
      </c>
      <c r="E194" s="16">
        <v>1696</v>
      </c>
      <c r="F194" s="4"/>
      <c r="G194" s="109">
        <v>40800</v>
      </c>
      <c r="H194" s="27">
        <v>0</v>
      </c>
      <c r="I194" s="27">
        <v>0</v>
      </c>
      <c r="J194" s="110">
        <v>0</v>
      </c>
      <c r="K194" s="27">
        <v>7868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20418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69086</v>
      </c>
      <c r="AB194" s="4"/>
      <c r="AC194" s="16">
        <v>0</v>
      </c>
      <c r="AD194" s="16">
        <v>40800</v>
      </c>
      <c r="AE194" s="112">
        <v>0</v>
      </c>
      <c r="AF194" s="16">
        <v>7868</v>
      </c>
      <c r="AG194" s="113">
        <v>20418</v>
      </c>
      <c r="AH194" s="112">
        <v>0</v>
      </c>
      <c r="AI194" s="113">
        <v>0</v>
      </c>
      <c r="AJ194" s="4"/>
      <c r="AK194" s="27">
        <v>40800</v>
      </c>
      <c r="AL194" s="27">
        <v>28286</v>
      </c>
      <c r="AM194" s="27">
        <v>0</v>
      </c>
      <c r="AN194" s="110">
        <v>0</v>
      </c>
      <c r="AO194" s="114"/>
      <c r="AP194" s="87">
        <v>0.57641773332203106</v>
      </c>
      <c r="AQ194" s="88">
        <v>0.3996213726653669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4662</v>
      </c>
      <c r="E195" s="16">
        <v>64</v>
      </c>
      <c r="F195" s="4"/>
      <c r="G195" s="109">
        <v>2687</v>
      </c>
      <c r="H195" s="27">
        <v>0</v>
      </c>
      <c r="I195" s="27">
        <v>0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1911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4598</v>
      </c>
      <c r="AB195" s="4"/>
      <c r="AC195" s="16">
        <v>0</v>
      </c>
      <c r="AD195" s="16">
        <v>2687</v>
      </c>
      <c r="AE195" s="112">
        <v>0</v>
      </c>
      <c r="AF195" s="16">
        <v>0</v>
      </c>
      <c r="AG195" s="113">
        <v>1911</v>
      </c>
      <c r="AH195" s="112">
        <v>0</v>
      </c>
      <c r="AI195" s="113">
        <v>0</v>
      </c>
      <c r="AJ195" s="4"/>
      <c r="AK195" s="27">
        <v>2687</v>
      </c>
      <c r="AL195" s="27">
        <v>1911</v>
      </c>
      <c r="AM195" s="27">
        <v>0</v>
      </c>
      <c r="AN195" s="110">
        <v>0</v>
      </c>
      <c r="AO195" s="114"/>
      <c r="AP195" s="87">
        <v>0.57636207636207637</v>
      </c>
      <c r="AQ195" s="88">
        <v>0.40990990990990989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7908</v>
      </c>
      <c r="E196" s="16">
        <v>3</v>
      </c>
      <c r="F196" s="4"/>
      <c r="G196" s="109">
        <v>186</v>
      </c>
      <c r="H196" s="27">
        <v>671</v>
      </c>
      <c r="I196" s="27">
        <v>6979</v>
      </c>
      <c r="J196" s="110">
        <v>52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17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7905</v>
      </c>
      <c r="AB196" s="4"/>
      <c r="AC196" s="16">
        <v>7650</v>
      </c>
      <c r="AD196" s="16">
        <v>238</v>
      </c>
      <c r="AE196" s="112">
        <v>0</v>
      </c>
      <c r="AF196" s="16">
        <v>0</v>
      </c>
      <c r="AG196" s="113">
        <v>17</v>
      </c>
      <c r="AH196" s="112">
        <v>0</v>
      </c>
      <c r="AI196" s="113">
        <v>0</v>
      </c>
      <c r="AJ196" s="4"/>
      <c r="AK196" s="27">
        <v>7888</v>
      </c>
      <c r="AL196" s="27">
        <v>17</v>
      </c>
      <c r="AM196" s="27">
        <v>0</v>
      </c>
      <c r="AN196" s="110">
        <v>0</v>
      </c>
      <c r="AO196" s="114"/>
      <c r="AP196" s="87">
        <v>0.99747091552857869</v>
      </c>
      <c r="AQ196" s="88">
        <v>2.1497218007081437E-3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27194</v>
      </c>
      <c r="E197" s="16">
        <v>380</v>
      </c>
      <c r="F197" s="4"/>
      <c r="G197" s="109">
        <v>15670</v>
      </c>
      <c r="H197" s="27">
        <v>0</v>
      </c>
      <c r="I197" s="27">
        <v>0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11144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26814</v>
      </c>
      <c r="AB197" s="4"/>
      <c r="AC197" s="16">
        <v>0</v>
      </c>
      <c r="AD197" s="16">
        <v>15670</v>
      </c>
      <c r="AE197" s="112">
        <v>0</v>
      </c>
      <c r="AF197" s="16">
        <v>0</v>
      </c>
      <c r="AG197" s="113">
        <v>11144</v>
      </c>
      <c r="AH197" s="112">
        <v>0</v>
      </c>
      <c r="AI197" s="113">
        <v>0</v>
      </c>
      <c r="AJ197" s="4"/>
      <c r="AK197" s="27">
        <v>15670</v>
      </c>
      <c r="AL197" s="27">
        <v>11144</v>
      </c>
      <c r="AM197" s="27">
        <v>0</v>
      </c>
      <c r="AN197" s="110">
        <v>0</v>
      </c>
      <c r="AO197" s="114"/>
      <c r="AP197" s="87">
        <v>0.57623005074648814</v>
      </c>
      <c r="AQ197" s="88">
        <v>0.40979627859086565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68961</v>
      </c>
      <c r="E198" s="16">
        <v>179</v>
      </c>
      <c r="F198" s="4"/>
      <c r="G198" s="109">
        <v>42328</v>
      </c>
      <c r="H198" s="27">
        <v>2147</v>
      </c>
      <c r="I198" s="27">
        <v>2355</v>
      </c>
      <c r="J198" s="110">
        <v>1957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19995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68782</v>
      </c>
      <c r="AB198" s="4"/>
      <c r="AC198" s="16">
        <v>4502</v>
      </c>
      <c r="AD198" s="16">
        <v>44285</v>
      </c>
      <c r="AE198" s="112">
        <v>0</v>
      </c>
      <c r="AF198" s="16">
        <v>0</v>
      </c>
      <c r="AG198" s="113">
        <v>19995</v>
      </c>
      <c r="AH198" s="112">
        <v>0</v>
      </c>
      <c r="AI198" s="113">
        <v>0</v>
      </c>
      <c r="AJ198" s="4"/>
      <c r="AK198" s="27">
        <v>48787</v>
      </c>
      <c r="AL198" s="27">
        <v>19995</v>
      </c>
      <c r="AM198" s="27">
        <v>0</v>
      </c>
      <c r="AN198" s="110">
        <v>0</v>
      </c>
      <c r="AO198" s="114"/>
      <c r="AP198" s="87">
        <v>0.70745783848842103</v>
      </c>
      <c r="AQ198" s="88">
        <v>0.28994649149519292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142406</v>
      </c>
      <c r="E199" s="16">
        <v>0</v>
      </c>
      <c r="F199" s="4"/>
      <c r="G199" s="109">
        <v>51419</v>
      </c>
      <c r="H199" s="27">
        <v>6278</v>
      </c>
      <c r="I199" s="27">
        <v>19145</v>
      </c>
      <c r="J199" s="110">
        <v>3644</v>
      </c>
      <c r="K199" s="27">
        <v>6644</v>
      </c>
      <c r="L199" s="27">
        <v>7888</v>
      </c>
      <c r="M199" s="27">
        <v>278</v>
      </c>
      <c r="N199" s="27">
        <v>2608</v>
      </c>
      <c r="O199" s="27">
        <v>1761</v>
      </c>
      <c r="P199" s="27">
        <v>2034</v>
      </c>
      <c r="Q199" s="27">
        <v>2509</v>
      </c>
      <c r="R199" s="27">
        <v>8112</v>
      </c>
      <c r="S199" s="27">
        <v>5514</v>
      </c>
      <c r="T199" s="27">
        <v>1900</v>
      </c>
      <c r="U199" s="110">
        <v>19896</v>
      </c>
      <c r="V199" s="27">
        <v>0</v>
      </c>
      <c r="W199" s="27">
        <v>0</v>
      </c>
      <c r="X199" s="27">
        <v>0</v>
      </c>
      <c r="Y199" s="111">
        <v>2776</v>
      </c>
      <c r="Z199" s="4"/>
      <c r="AA199" s="111">
        <v>142406</v>
      </c>
      <c r="AB199" s="4"/>
      <c r="AC199" s="16">
        <v>25423</v>
      </c>
      <c r="AD199" s="16">
        <v>55063</v>
      </c>
      <c r="AE199" s="112">
        <v>8112</v>
      </c>
      <c r="AF199" s="16">
        <v>29236</v>
      </c>
      <c r="AG199" s="113">
        <v>21796</v>
      </c>
      <c r="AH199" s="112">
        <v>0</v>
      </c>
      <c r="AI199" s="113">
        <v>2776</v>
      </c>
      <c r="AJ199" s="4"/>
      <c r="AK199" s="27">
        <v>80486</v>
      </c>
      <c r="AL199" s="27">
        <v>59144</v>
      </c>
      <c r="AM199" s="27">
        <v>0</v>
      </c>
      <c r="AN199" s="110">
        <v>2776</v>
      </c>
      <c r="AO199" s="114"/>
      <c r="AP199" s="87">
        <v>0.56518686010420904</v>
      </c>
      <c r="AQ199" s="88">
        <v>0.41531957923121215</v>
      </c>
      <c r="AR199" s="88">
        <v>0</v>
      </c>
      <c r="AS199" s="89">
        <v>1.9493560664578739E-2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0</v>
      </c>
      <c r="E200" s="16">
        <v>0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 t="e">
        <v>#DIV/0!</v>
      </c>
      <c r="AQ200" s="88" t="e">
        <v>#DIV/0!</v>
      </c>
      <c r="AR200" s="88" t="e">
        <v>#DIV/0!</v>
      </c>
      <c r="AS200" s="89" t="e">
        <v>#DIV/0!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122110</v>
      </c>
      <c r="E201" s="16">
        <v>1430</v>
      </c>
      <c r="F201" s="4"/>
      <c r="G201" s="109">
        <v>70385</v>
      </c>
      <c r="H201" s="27">
        <v>0</v>
      </c>
      <c r="I201" s="27">
        <v>0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50295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120680</v>
      </c>
      <c r="AB201" s="4"/>
      <c r="AC201" s="16">
        <v>0</v>
      </c>
      <c r="AD201" s="16">
        <v>70385</v>
      </c>
      <c r="AE201" s="112">
        <v>0</v>
      </c>
      <c r="AF201" s="16">
        <v>0</v>
      </c>
      <c r="AG201" s="113">
        <v>50295</v>
      </c>
      <c r="AH201" s="112">
        <v>0</v>
      </c>
      <c r="AI201" s="113">
        <v>0</v>
      </c>
      <c r="AJ201" s="4"/>
      <c r="AK201" s="27">
        <v>70385</v>
      </c>
      <c r="AL201" s="27">
        <v>50295</v>
      </c>
      <c r="AM201" s="27">
        <v>0</v>
      </c>
      <c r="AN201" s="110">
        <v>0</v>
      </c>
      <c r="AO201" s="114"/>
      <c r="AP201" s="87">
        <v>0.57640651871263615</v>
      </c>
      <c r="AQ201" s="88">
        <v>0.41188272868724918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351658</v>
      </c>
      <c r="E202" s="16">
        <v>4787</v>
      </c>
      <c r="F202" s="4"/>
      <c r="G202" s="109">
        <v>202704</v>
      </c>
      <c r="H202" s="27">
        <v>0</v>
      </c>
      <c r="I202" s="27">
        <v>0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144167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346871</v>
      </c>
      <c r="AB202" s="4"/>
      <c r="AC202" s="16">
        <v>0</v>
      </c>
      <c r="AD202" s="16">
        <v>202704</v>
      </c>
      <c r="AE202" s="112">
        <v>0</v>
      </c>
      <c r="AF202" s="16">
        <v>0</v>
      </c>
      <c r="AG202" s="113">
        <v>144167</v>
      </c>
      <c r="AH202" s="112">
        <v>0</v>
      </c>
      <c r="AI202" s="113">
        <v>0</v>
      </c>
      <c r="AJ202" s="4"/>
      <c r="AK202" s="27">
        <v>202704</v>
      </c>
      <c r="AL202" s="27">
        <v>144167</v>
      </c>
      <c r="AM202" s="27">
        <v>0</v>
      </c>
      <c r="AN202" s="110">
        <v>0</v>
      </c>
      <c r="AO202" s="114"/>
      <c r="AP202" s="87">
        <v>0.57642368437516001</v>
      </c>
      <c r="AQ202" s="88">
        <v>0.40996365787213712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1053831</v>
      </c>
      <c r="E203" s="115">
        <v>12065</v>
      </c>
      <c r="F203" s="4"/>
      <c r="G203" s="28">
        <v>557148</v>
      </c>
      <c r="H203" s="115">
        <v>9096</v>
      </c>
      <c r="I203" s="115">
        <v>46308</v>
      </c>
      <c r="J203" s="29">
        <v>5653</v>
      </c>
      <c r="K203" s="115">
        <v>14512</v>
      </c>
      <c r="L203" s="115">
        <v>7888</v>
      </c>
      <c r="M203" s="115">
        <v>278</v>
      </c>
      <c r="N203" s="115">
        <v>2608</v>
      </c>
      <c r="O203" s="115">
        <v>1761</v>
      </c>
      <c r="P203" s="115">
        <v>2034</v>
      </c>
      <c r="Q203" s="115">
        <v>2509</v>
      </c>
      <c r="R203" s="115">
        <v>8112</v>
      </c>
      <c r="S203" s="115">
        <v>5514</v>
      </c>
      <c r="T203" s="115">
        <v>1900</v>
      </c>
      <c r="U203" s="29">
        <v>373669</v>
      </c>
      <c r="V203" s="115">
        <v>0</v>
      </c>
      <c r="W203" s="115">
        <v>0</v>
      </c>
      <c r="X203" s="115">
        <v>0</v>
      </c>
      <c r="Y203" s="116">
        <v>2776</v>
      </c>
      <c r="Z203" s="4"/>
      <c r="AA203" s="116">
        <v>1041766</v>
      </c>
      <c r="AB203" s="4"/>
      <c r="AC203" s="115">
        <v>55404</v>
      </c>
      <c r="AD203" s="115">
        <v>562801</v>
      </c>
      <c r="AE203" s="28">
        <v>8112</v>
      </c>
      <c r="AF203" s="115">
        <v>37104</v>
      </c>
      <c r="AG203" s="29">
        <v>375569</v>
      </c>
      <c r="AH203" s="28">
        <v>0</v>
      </c>
      <c r="AI203" s="29">
        <v>2776</v>
      </c>
      <c r="AJ203" s="4"/>
      <c r="AK203" s="115">
        <v>618205</v>
      </c>
      <c r="AL203" s="115">
        <v>420785</v>
      </c>
      <c r="AM203" s="115">
        <v>0</v>
      </c>
      <c r="AN203" s="29">
        <v>2776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4280142</v>
      </c>
      <c r="E205" s="27">
        <v>23430</v>
      </c>
      <c r="F205" s="4"/>
      <c r="G205" s="109">
        <v>1601397</v>
      </c>
      <c r="H205" s="27">
        <v>81969</v>
      </c>
      <c r="I205" s="27">
        <v>455615</v>
      </c>
      <c r="J205" s="110">
        <v>0</v>
      </c>
      <c r="K205" s="27">
        <v>665464</v>
      </c>
      <c r="L205" s="27">
        <v>343524</v>
      </c>
      <c r="M205" s="27">
        <v>0</v>
      </c>
      <c r="N205" s="27">
        <v>0</v>
      </c>
      <c r="O205" s="27">
        <v>0</v>
      </c>
      <c r="P205" s="27">
        <v>26543</v>
      </c>
      <c r="Q205" s="27">
        <v>11418</v>
      </c>
      <c r="R205" s="27">
        <v>17388</v>
      </c>
      <c r="S205" s="27">
        <v>181028</v>
      </c>
      <c r="T205" s="27">
        <v>0</v>
      </c>
      <c r="U205" s="110">
        <v>872366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4256712</v>
      </c>
      <c r="AB205" s="4"/>
      <c r="AC205" s="16">
        <v>537584</v>
      </c>
      <c r="AD205" s="16">
        <v>1601397</v>
      </c>
      <c r="AE205" s="112">
        <v>17388</v>
      </c>
      <c r="AF205" s="16">
        <v>1227977</v>
      </c>
      <c r="AG205" s="113">
        <v>872366</v>
      </c>
      <c r="AH205" s="112">
        <v>0</v>
      </c>
      <c r="AI205" s="113">
        <v>0</v>
      </c>
      <c r="AJ205" s="4"/>
      <c r="AK205" s="27">
        <v>2138981</v>
      </c>
      <c r="AL205" s="27">
        <v>2117731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1085026</v>
      </c>
      <c r="E206" s="27">
        <v>12065</v>
      </c>
      <c r="F206" s="4"/>
      <c r="G206" s="109">
        <v>569131</v>
      </c>
      <c r="H206" s="27">
        <v>25766</v>
      </c>
      <c r="I206" s="27">
        <v>47118</v>
      </c>
      <c r="J206" s="110">
        <v>5653</v>
      </c>
      <c r="K206" s="27">
        <v>15699</v>
      </c>
      <c r="L206" s="27">
        <v>7888</v>
      </c>
      <c r="M206" s="27">
        <v>278</v>
      </c>
      <c r="N206" s="27">
        <v>2608</v>
      </c>
      <c r="O206" s="27">
        <v>1761</v>
      </c>
      <c r="P206" s="27">
        <v>2034</v>
      </c>
      <c r="Q206" s="27">
        <v>2509</v>
      </c>
      <c r="R206" s="27">
        <v>8166</v>
      </c>
      <c r="S206" s="27">
        <v>5611</v>
      </c>
      <c r="T206" s="27">
        <v>1900</v>
      </c>
      <c r="U206" s="110">
        <v>374063</v>
      </c>
      <c r="V206" s="27">
        <v>0</v>
      </c>
      <c r="W206" s="27">
        <v>0</v>
      </c>
      <c r="X206" s="27">
        <v>0</v>
      </c>
      <c r="Y206" s="111">
        <v>2776</v>
      </c>
      <c r="Z206" s="4"/>
      <c r="AA206" s="111">
        <v>1072961</v>
      </c>
      <c r="AB206" s="4"/>
      <c r="AC206" s="16">
        <v>72884</v>
      </c>
      <c r="AD206" s="16">
        <v>574784</v>
      </c>
      <c r="AE206" s="112">
        <v>8166</v>
      </c>
      <c r="AF206" s="16">
        <v>38388</v>
      </c>
      <c r="AG206" s="113">
        <v>375963</v>
      </c>
      <c r="AH206" s="112">
        <v>0</v>
      </c>
      <c r="AI206" s="113">
        <v>2776</v>
      </c>
      <c r="AJ206" s="4"/>
      <c r="AK206" s="27">
        <v>647668</v>
      </c>
      <c r="AL206" s="27">
        <v>422517</v>
      </c>
      <c r="AM206" s="27">
        <v>0</v>
      </c>
      <c r="AN206" s="110">
        <v>2776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5365168</v>
      </c>
      <c r="E208" s="27">
        <v>35495</v>
      </c>
      <c r="F208" s="4"/>
      <c r="G208" s="109">
        <v>2170528</v>
      </c>
      <c r="H208" s="27">
        <v>107735</v>
      </c>
      <c r="I208" s="27">
        <v>502733</v>
      </c>
      <c r="J208" s="110">
        <v>5653</v>
      </c>
      <c r="K208" s="27">
        <v>681163</v>
      </c>
      <c r="L208" s="27">
        <v>351412</v>
      </c>
      <c r="M208" s="27">
        <v>278</v>
      </c>
      <c r="N208" s="27">
        <v>2608</v>
      </c>
      <c r="O208" s="27">
        <v>1761</v>
      </c>
      <c r="P208" s="27">
        <v>28577</v>
      </c>
      <c r="Q208" s="27">
        <v>13927</v>
      </c>
      <c r="R208" s="27">
        <v>25554</v>
      </c>
      <c r="S208" s="27">
        <v>186639</v>
      </c>
      <c r="T208" s="27">
        <v>1900</v>
      </c>
      <c r="U208" s="110">
        <v>1246429</v>
      </c>
      <c r="V208" s="27">
        <v>0</v>
      </c>
      <c r="W208" s="27">
        <v>0</v>
      </c>
      <c r="X208" s="27">
        <v>0</v>
      </c>
      <c r="Y208" s="111">
        <v>2776</v>
      </c>
      <c r="Z208" s="4"/>
      <c r="AA208" s="111">
        <v>5329673</v>
      </c>
      <c r="AB208" s="4"/>
      <c r="AC208" s="27">
        <v>610468</v>
      </c>
      <c r="AD208" s="27">
        <v>2176181</v>
      </c>
      <c r="AE208" s="109">
        <v>25554</v>
      </c>
      <c r="AF208" s="27">
        <v>1266365</v>
      </c>
      <c r="AG208" s="110">
        <v>1248329</v>
      </c>
      <c r="AH208" s="109">
        <v>0</v>
      </c>
      <c r="AI208" s="110">
        <v>2776</v>
      </c>
      <c r="AJ208" s="4"/>
      <c r="AK208" s="27">
        <v>2786649</v>
      </c>
      <c r="AL208" s="27">
        <v>2540248</v>
      </c>
      <c r="AM208" s="27">
        <v>0</v>
      </c>
      <c r="AN208" s="110">
        <v>2776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22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1161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0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495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331</v>
      </c>
    </row>
    <row r="8" spans="1:6" outlineLevel="2" x14ac:dyDescent="0.2">
      <c r="B8" s="122"/>
      <c r="C8" s="117" t="s">
        <v>561</v>
      </c>
      <c r="E8" s="122"/>
      <c r="F8" s="124">
        <f>SUBTOTAL(9,F2:F7)</f>
        <v>1987</v>
      </c>
    </row>
    <row r="9" spans="1:6" outlineLevel="1" x14ac:dyDescent="0.2">
      <c r="B9" s="117" t="s">
        <v>562</v>
      </c>
      <c r="C9" s="122"/>
      <c r="E9" s="122"/>
      <c r="F9" s="124">
        <f>SUBTOTAL(9,F2:F7)</f>
        <v>1987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0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4417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0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3247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0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7376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0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5420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1967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1446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363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950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101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3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19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1436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1436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14800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0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0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6317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4210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25327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25327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58907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0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0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25146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16752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100805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21769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0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0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0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9292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6190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37251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12354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0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0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0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5272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3513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21139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159195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2302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0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0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0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983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655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3940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3940</v>
      </c>
    </row>
    <row r="85" spans="1:6" outlineLevel="3" x14ac:dyDescent="0.2">
      <c r="A85" s="121" t="s">
        <v>279</v>
      </c>
      <c r="B85" s="122" t="s">
        <v>278</v>
      </c>
      <c r="C85" s="122" t="s">
        <v>597</v>
      </c>
      <c r="D85" s="123" t="s">
        <v>560</v>
      </c>
      <c r="E85" s="122" t="s">
        <v>4</v>
      </c>
      <c r="F85" s="124">
        <v>198</v>
      </c>
    </row>
    <row r="86" spans="1:6" outlineLevel="3" x14ac:dyDescent="0.2">
      <c r="A86" s="121" t="s">
        <v>279</v>
      </c>
      <c r="B86" s="122" t="s">
        <v>278</v>
      </c>
      <c r="C86" s="122" t="s">
        <v>597</v>
      </c>
      <c r="D86" s="123" t="s">
        <v>560</v>
      </c>
      <c r="E86" s="122" t="s">
        <v>5</v>
      </c>
      <c r="F86" s="124">
        <v>0</v>
      </c>
    </row>
    <row r="87" spans="1:6" outlineLevel="3" x14ac:dyDescent="0.2">
      <c r="A87" s="121" t="s">
        <v>279</v>
      </c>
      <c r="B87" s="122" t="s">
        <v>278</v>
      </c>
      <c r="C87" s="122" t="s">
        <v>597</v>
      </c>
      <c r="D87" s="123" t="s">
        <v>560</v>
      </c>
      <c r="E87" s="122" t="s">
        <v>6</v>
      </c>
      <c r="F87" s="124">
        <v>0</v>
      </c>
    </row>
    <row r="88" spans="1:6" outlineLevel="3" x14ac:dyDescent="0.2">
      <c r="A88" s="121" t="s">
        <v>279</v>
      </c>
      <c r="B88" s="122" t="s">
        <v>278</v>
      </c>
      <c r="C88" s="122" t="s">
        <v>597</v>
      </c>
      <c r="D88" s="123" t="s">
        <v>560</v>
      </c>
      <c r="E88" s="122" t="s">
        <v>7</v>
      </c>
      <c r="F88" s="124">
        <v>0</v>
      </c>
    </row>
    <row r="89" spans="1:6" outlineLevel="3" x14ac:dyDescent="0.2">
      <c r="A89" s="121" t="s">
        <v>279</v>
      </c>
      <c r="B89" s="122" t="s">
        <v>278</v>
      </c>
      <c r="C89" s="122" t="s">
        <v>597</v>
      </c>
      <c r="D89" s="123" t="s">
        <v>560</v>
      </c>
      <c r="E89" s="122" t="s">
        <v>18</v>
      </c>
      <c r="F89" s="124">
        <v>84</v>
      </c>
    </row>
    <row r="90" spans="1:6" outlineLevel="3" x14ac:dyDescent="0.2">
      <c r="A90" s="121" t="s">
        <v>279</v>
      </c>
      <c r="B90" s="122" t="s">
        <v>278</v>
      </c>
      <c r="C90" s="122" t="s">
        <v>597</v>
      </c>
      <c r="D90" s="123" t="s">
        <v>560</v>
      </c>
      <c r="E90" s="122" t="s">
        <v>18</v>
      </c>
      <c r="F90" s="124">
        <v>56</v>
      </c>
    </row>
    <row r="91" spans="1:6" outlineLevel="2" x14ac:dyDescent="0.2">
      <c r="B91" s="122"/>
      <c r="C91" s="118" t="s">
        <v>598</v>
      </c>
      <c r="E91" s="122"/>
      <c r="F91" s="124">
        <f>SUBTOTAL(9,F85:F90)</f>
        <v>338</v>
      </c>
    </row>
    <row r="92" spans="1:6" outlineLevel="1" x14ac:dyDescent="0.2">
      <c r="B92" s="118" t="s">
        <v>599</v>
      </c>
      <c r="C92" s="122"/>
      <c r="E92" s="122"/>
      <c r="F92" s="124">
        <f>SUBTOTAL(9,F85:F90)</f>
        <v>338</v>
      </c>
    </row>
    <row r="93" spans="1:6" outlineLevel="3" x14ac:dyDescent="0.2">
      <c r="A93" s="121" t="s">
        <v>220</v>
      </c>
      <c r="B93" s="122" t="s">
        <v>219</v>
      </c>
      <c r="C93" s="122" t="s">
        <v>600</v>
      </c>
      <c r="D93" s="123" t="s">
        <v>577</v>
      </c>
      <c r="E93" s="122" t="s">
        <v>4</v>
      </c>
      <c r="F93" s="124">
        <v>123</v>
      </c>
    </row>
    <row r="94" spans="1:6" outlineLevel="3" x14ac:dyDescent="0.2">
      <c r="A94" s="121" t="s">
        <v>220</v>
      </c>
      <c r="B94" s="122" t="s">
        <v>219</v>
      </c>
      <c r="C94" s="122" t="s">
        <v>600</v>
      </c>
      <c r="D94" s="123" t="s">
        <v>577</v>
      </c>
      <c r="E94" s="122" t="s">
        <v>5</v>
      </c>
      <c r="F94" s="124">
        <v>2097</v>
      </c>
    </row>
    <row r="95" spans="1:6" outlineLevel="2" x14ac:dyDescent="0.2">
      <c r="B95" s="122"/>
      <c r="C95" s="118" t="s">
        <v>601</v>
      </c>
      <c r="E95" s="122"/>
      <c r="F95" s="124">
        <f>SUBTOTAL(9,F93:F94)</f>
        <v>2220</v>
      </c>
    </row>
    <row r="96" spans="1:6" outlineLevel="1" x14ac:dyDescent="0.2">
      <c r="B96" s="118" t="s">
        <v>602</v>
      </c>
      <c r="C96" s="122"/>
      <c r="E96" s="122"/>
      <c r="F96" s="124">
        <f>SUBTOTAL(9,F93:F94)</f>
        <v>2220</v>
      </c>
    </row>
    <row r="97" spans="1:6" outlineLevel="3" x14ac:dyDescent="0.2">
      <c r="A97" s="121" t="s">
        <v>51</v>
      </c>
      <c r="B97" s="122" t="s">
        <v>50</v>
      </c>
      <c r="C97" s="122" t="s">
        <v>566</v>
      </c>
      <c r="D97" s="123" t="s">
        <v>560</v>
      </c>
      <c r="E97" s="122" t="s">
        <v>4</v>
      </c>
      <c r="F97" s="124">
        <v>0</v>
      </c>
    </row>
    <row r="98" spans="1:6" outlineLevel="3" x14ac:dyDescent="0.2">
      <c r="A98" s="121" t="s">
        <v>51</v>
      </c>
      <c r="B98" s="122" t="s">
        <v>50</v>
      </c>
      <c r="C98" s="122" t="s">
        <v>566</v>
      </c>
      <c r="D98" s="123" t="s">
        <v>560</v>
      </c>
      <c r="E98" s="122" t="s">
        <v>5</v>
      </c>
      <c r="F98" s="124">
        <v>0</v>
      </c>
    </row>
    <row r="99" spans="1:6" outlineLevel="3" x14ac:dyDescent="0.2">
      <c r="A99" s="121" t="s">
        <v>51</v>
      </c>
      <c r="B99" s="122" t="s">
        <v>50</v>
      </c>
      <c r="C99" s="122" t="s">
        <v>566</v>
      </c>
      <c r="D99" s="123" t="s">
        <v>560</v>
      </c>
      <c r="E99" s="122" t="s">
        <v>6</v>
      </c>
      <c r="F99" s="124">
        <v>5522</v>
      </c>
    </row>
    <row r="100" spans="1:6" outlineLevel="3" x14ac:dyDescent="0.2">
      <c r="A100" s="121" t="s">
        <v>51</v>
      </c>
      <c r="B100" s="122" t="s">
        <v>50</v>
      </c>
      <c r="C100" s="122" t="s">
        <v>566</v>
      </c>
      <c r="D100" s="123" t="s">
        <v>560</v>
      </c>
      <c r="E100" s="122" t="s">
        <v>7</v>
      </c>
      <c r="F100" s="124">
        <v>0</v>
      </c>
    </row>
    <row r="101" spans="1:6" outlineLevel="3" x14ac:dyDescent="0.2">
      <c r="A101" s="121" t="s">
        <v>51</v>
      </c>
      <c r="B101" s="122" t="s">
        <v>50</v>
      </c>
      <c r="C101" s="122" t="s">
        <v>566</v>
      </c>
      <c r="D101" s="123" t="s">
        <v>560</v>
      </c>
      <c r="E101" s="122" t="s">
        <v>16</v>
      </c>
      <c r="F101" s="124">
        <v>1065</v>
      </c>
    </row>
    <row r="102" spans="1:6" outlineLevel="3" x14ac:dyDescent="0.2">
      <c r="A102" s="121" t="s">
        <v>51</v>
      </c>
      <c r="B102" s="122" t="s">
        <v>50</v>
      </c>
      <c r="C102" s="122" t="s">
        <v>566</v>
      </c>
      <c r="D102" s="123" t="s">
        <v>560</v>
      </c>
      <c r="E102" s="122" t="s">
        <v>18</v>
      </c>
      <c r="F102" s="124">
        <v>2763</v>
      </c>
    </row>
    <row r="103" spans="1:6" outlineLevel="2" x14ac:dyDescent="0.2">
      <c r="B103" s="122"/>
      <c r="C103" s="118" t="s">
        <v>567</v>
      </c>
      <c r="E103" s="122"/>
      <c r="F103" s="124">
        <f>SUBTOTAL(9,F97:F102)</f>
        <v>9350</v>
      </c>
    </row>
    <row r="104" spans="1:6" outlineLevel="1" x14ac:dyDescent="0.2">
      <c r="B104" s="118" t="s">
        <v>603</v>
      </c>
      <c r="C104" s="122"/>
      <c r="E104" s="122"/>
      <c r="F104" s="124">
        <f>SUBTOTAL(9,F97:F102)</f>
        <v>9350</v>
      </c>
    </row>
    <row r="105" spans="1:6" outlineLevel="3" x14ac:dyDescent="0.2">
      <c r="A105" s="121" t="s">
        <v>51</v>
      </c>
      <c r="B105" s="122" t="s">
        <v>52</v>
      </c>
      <c r="C105" s="122" t="s">
        <v>563</v>
      </c>
      <c r="D105" s="123" t="s">
        <v>560</v>
      </c>
      <c r="E105" s="122" t="s">
        <v>16</v>
      </c>
      <c r="F105" s="124">
        <v>15995</v>
      </c>
    </row>
    <row r="106" spans="1:6" outlineLevel="2" x14ac:dyDescent="0.2">
      <c r="B106" s="122"/>
      <c r="C106" s="118" t="s">
        <v>564</v>
      </c>
      <c r="E106" s="122"/>
      <c r="F106" s="124">
        <f>SUBTOTAL(9,F105:F105)</f>
        <v>15995</v>
      </c>
    </row>
    <row r="107" spans="1:6" outlineLevel="1" x14ac:dyDescent="0.2">
      <c r="B107" s="118" t="s">
        <v>604</v>
      </c>
      <c r="C107" s="122"/>
      <c r="E107" s="122"/>
      <c r="F107" s="124">
        <f>SUBTOTAL(9,F105:F105)</f>
        <v>15995</v>
      </c>
    </row>
    <row r="108" spans="1:6" outlineLevel="3" x14ac:dyDescent="0.2">
      <c r="A108" s="121" t="s">
        <v>51</v>
      </c>
      <c r="B108" s="122" t="s">
        <v>53</v>
      </c>
      <c r="C108" s="122" t="s">
        <v>566</v>
      </c>
      <c r="D108" s="123" t="s">
        <v>560</v>
      </c>
      <c r="E108" s="122" t="s">
        <v>4</v>
      </c>
      <c r="F108" s="124">
        <v>0</v>
      </c>
    </row>
    <row r="109" spans="1:6" outlineLevel="3" x14ac:dyDescent="0.2">
      <c r="A109" s="121" t="s">
        <v>51</v>
      </c>
      <c r="B109" s="122" t="s">
        <v>53</v>
      </c>
      <c r="C109" s="122" t="s">
        <v>566</v>
      </c>
      <c r="D109" s="123" t="s">
        <v>560</v>
      </c>
      <c r="E109" s="122" t="s">
        <v>5</v>
      </c>
      <c r="F109" s="124">
        <v>0</v>
      </c>
    </row>
    <row r="110" spans="1:6" outlineLevel="3" x14ac:dyDescent="0.2">
      <c r="A110" s="121" t="s">
        <v>51</v>
      </c>
      <c r="B110" s="122" t="s">
        <v>53</v>
      </c>
      <c r="C110" s="122" t="s">
        <v>566</v>
      </c>
      <c r="D110" s="123" t="s">
        <v>560</v>
      </c>
      <c r="E110" s="122" t="s">
        <v>6</v>
      </c>
      <c r="F110" s="124">
        <v>1967</v>
      </c>
    </row>
    <row r="111" spans="1:6" outlineLevel="3" x14ac:dyDescent="0.2">
      <c r="A111" s="121" t="s">
        <v>51</v>
      </c>
      <c r="B111" s="122" t="s">
        <v>53</v>
      </c>
      <c r="C111" s="122" t="s">
        <v>566</v>
      </c>
      <c r="D111" s="123" t="s">
        <v>560</v>
      </c>
      <c r="E111" s="122" t="s">
        <v>7</v>
      </c>
      <c r="F111" s="124">
        <v>0</v>
      </c>
    </row>
    <row r="112" spans="1:6" outlineLevel="3" x14ac:dyDescent="0.2">
      <c r="A112" s="121" t="s">
        <v>51</v>
      </c>
      <c r="B112" s="122" t="s">
        <v>53</v>
      </c>
      <c r="C112" s="122" t="s">
        <v>566</v>
      </c>
      <c r="D112" s="123" t="s">
        <v>560</v>
      </c>
      <c r="E112" s="122" t="s">
        <v>16</v>
      </c>
      <c r="F112" s="124">
        <v>379</v>
      </c>
    </row>
    <row r="113" spans="1:6" outlineLevel="3" x14ac:dyDescent="0.2">
      <c r="A113" s="121" t="s">
        <v>51</v>
      </c>
      <c r="B113" s="122" t="s">
        <v>53</v>
      </c>
      <c r="C113" s="122" t="s">
        <v>566</v>
      </c>
      <c r="D113" s="123" t="s">
        <v>560</v>
      </c>
      <c r="E113" s="122" t="s">
        <v>18</v>
      </c>
      <c r="F113" s="124">
        <v>985</v>
      </c>
    </row>
    <row r="114" spans="1:6" outlineLevel="2" x14ac:dyDescent="0.2">
      <c r="B114" s="122"/>
      <c r="C114" s="118" t="s">
        <v>567</v>
      </c>
      <c r="E114" s="122"/>
      <c r="F114" s="124">
        <f>SUBTOTAL(9,F108:F113)</f>
        <v>3331</v>
      </c>
    </row>
    <row r="115" spans="1:6" outlineLevel="1" x14ac:dyDescent="0.2">
      <c r="B115" s="118" t="s">
        <v>605</v>
      </c>
      <c r="C115" s="122"/>
      <c r="E115" s="122"/>
      <c r="F115" s="124">
        <f>SUBTOTAL(9,F108:F113)</f>
        <v>3331</v>
      </c>
    </row>
    <row r="116" spans="1:6" outlineLevel="3" x14ac:dyDescent="0.2">
      <c r="A116" s="121" t="s">
        <v>215</v>
      </c>
      <c r="B116" s="122" t="s">
        <v>214</v>
      </c>
      <c r="C116" s="122" t="s">
        <v>606</v>
      </c>
      <c r="D116" s="123" t="s">
        <v>560</v>
      </c>
      <c r="E116" s="122" t="s">
        <v>4</v>
      </c>
      <c r="F116" s="124">
        <v>0</v>
      </c>
    </row>
    <row r="117" spans="1:6" outlineLevel="3" x14ac:dyDescent="0.2">
      <c r="A117" s="121" t="s">
        <v>215</v>
      </c>
      <c r="B117" s="122" t="s">
        <v>214</v>
      </c>
      <c r="C117" s="122" t="s">
        <v>606</v>
      </c>
      <c r="D117" s="123" t="s">
        <v>560</v>
      </c>
      <c r="E117" s="122" t="s">
        <v>5</v>
      </c>
      <c r="F117" s="124">
        <v>0</v>
      </c>
    </row>
    <row r="118" spans="1:6" outlineLevel="3" x14ac:dyDescent="0.2">
      <c r="A118" s="121" t="s">
        <v>215</v>
      </c>
      <c r="B118" s="122" t="s">
        <v>214</v>
      </c>
      <c r="C118" s="122" t="s">
        <v>606</v>
      </c>
      <c r="D118" s="123" t="s">
        <v>560</v>
      </c>
      <c r="E118" s="122" t="s">
        <v>6</v>
      </c>
      <c r="F118" s="124">
        <v>8842</v>
      </c>
    </row>
    <row r="119" spans="1:6" outlineLevel="3" x14ac:dyDescent="0.2">
      <c r="A119" s="121" t="s">
        <v>215</v>
      </c>
      <c r="B119" s="122" t="s">
        <v>214</v>
      </c>
      <c r="C119" s="122" t="s">
        <v>606</v>
      </c>
      <c r="D119" s="123" t="s">
        <v>560</v>
      </c>
      <c r="E119" s="122" t="s">
        <v>7</v>
      </c>
      <c r="F119" s="124">
        <v>0</v>
      </c>
    </row>
    <row r="120" spans="1:6" outlineLevel="3" x14ac:dyDescent="0.2">
      <c r="A120" s="121" t="s">
        <v>215</v>
      </c>
      <c r="B120" s="122" t="s">
        <v>214</v>
      </c>
      <c r="C120" s="122" t="s">
        <v>606</v>
      </c>
      <c r="D120" s="123" t="s">
        <v>560</v>
      </c>
      <c r="E120" s="122" t="s">
        <v>18</v>
      </c>
      <c r="F120" s="124">
        <v>4971</v>
      </c>
    </row>
    <row r="121" spans="1:6" outlineLevel="3" x14ac:dyDescent="0.2">
      <c r="A121" s="121" t="s">
        <v>215</v>
      </c>
      <c r="B121" s="122" t="s">
        <v>214</v>
      </c>
      <c r="C121" s="122" t="s">
        <v>606</v>
      </c>
      <c r="D121" s="123" t="s">
        <v>560</v>
      </c>
      <c r="E121" s="122" t="s">
        <v>18</v>
      </c>
      <c r="F121" s="124">
        <v>1476</v>
      </c>
    </row>
    <row r="122" spans="1:6" outlineLevel="2" x14ac:dyDescent="0.2">
      <c r="B122" s="122"/>
      <c r="C122" s="118" t="s">
        <v>607</v>
      </c>
      <c r="E122" s="122"/>
      <c r="F122" s="124">
        <f>SUBTOTAL(9,F116:F121)</f>
        <v>15289</v>
      </c>
    </row>
    <row r="123" spans="1:6" outlineLevel="3" x14ac:dyDescent="0.2">
      <c r="A123" s="121" t="s">
        <v>215</v>
      </c>
      <c r="B123" s="122" t="s">
        <v>214</v>
      </c>
      <c r="C123" s="122" t="s">
        <v>608</v>
      </c>
      <c r="D123" s="123" t="s">
        <v>560</v>
      </c>
      <c r="E123" s="122" t="s">
        <v>4</v>
      </c>
      <c r="F123" s="124">
        <v>0</v>
      </c>
    </row>
    <row r="124" spans="1:6" outlineLevel="3" x14ac:dyDescent="0.2">
      <c r="A124" s="121" t="s">
        <v>215</v>
      </c>
      <c r="B124" s="122" t="s">
        <v>214</v>
      </c>
      <c r="C124" s="122" t="s">
        <v>608</v>
      </c>
      <c r="D124" s="123" t="s">
        <v>560</v>
      </c>
      <c r="E124" s="122" t="s">
        <v>5</v>
      </c>
      <c r="F124" s="124">
        <v>0</v>
      </c>
    </row>
    <row r="125" spans="1:6" outlineLevel="3" x14ac:dyDescent="0.2">
      <c r="A125" s="121" t="s">
        <v>215</v>
      </c>
      <c r="B125" s="122" t="s">
        <v>214</v>
      </c>
      <c r="C125" s="122" t="s">
        <v>608</v>
      </c>
      <c r="D125" s="123" t="s">
        <v>560</v>
      </c>
      <c r="E125" s="122" t="s">
        <v>6</v>
      </c>
      <c r="F125" s="124">
        <v>5894</v>
      </c>
    </row>
    <row r="126" spans="1:6" outlineLevel="3" x14ac:dyDescent="0.2">
      <c r="A126" s="121" t="s">
        <v>215</v>
      </c>
      <c r="B126" s="122" t="s">
        <v>214</v>
      </c>
      <c r="C126" s="122" t="s">
        <v>608</v>
      </c>
      <c r="D126" s="123" t="s">
        <v>560</v>
      </c>
      <c r="E126" s="122" t="s">
        <v>7</v>
      </c>
      <c r="F126" s="124">
        <v>0</v>
      </c>
    </row>
    <row r="127" spans="1:6" outlineLevel="3" x14ac:dyDescent="0.2">
      <c r="A127" s="121" t="s">
        <v>215</v>
      </c>
      <c r="B127" s="122" t="s">
        <v>214</v>
      </c>
      <c r="C127" s="122" t="s">
        <v>608</v>
      </c>
      <c r="D127" s="123" t="s">
        <v>560</v>
      </c>
      <c r="E127" s="122" t="s">
        <v>18</v>
      </c>
      <c r="F127" s="124">
        <v>3314</v>
      </c>
    </row>
    <row r="128" spans="1:6" outlineLevel="3" x14ac:dyDescent="0.2">
      <c r="A128" s="121" t="s">
        <v>215</v>
      </c>
      <c r="B128" s="122" t="s">
        <v>214</v>
      </c>
      <c r="C128" s="122" t="s">
        <v>608</v>
      </c>
      <c r="D128" s="123" t="s">
        <v>560</v>
      </c>
      <c r="E128" s="122" t="s">
        <v>18</v>
      </c>
      <c r="F128" s="124">
        <v>984</v>
      </c>
    </row>
    <row r="129" spans="1:6" outlineLevel="2" x14ac:dyDescent="0.2">
      <c r="B129" s="122"/>
      <c r="C129" s="118" t="s">
        <v>609</v>
      </c>
      <c r="E129" s="122"/>
      <c r="F129" s="124">
        <f>SUBTOTAL(9,F123:F128)</f>
        <v>10192</v>
      </c>
    </row>
    <row r="130" spans="1:6" outlineLevel="1" x14ac:dyDescent="0.2">
      <c r="B130" s="118" t="s">
        <v>610</v>
      </c>
      <c r="C130" s="122"/>
      <c r="E130" s="122"/>
      <c r="F130" s="124">
        <f>SUBTOTAL(9,F116:F128)</f>
        <v>25481</v>
      </c>
    </row>
    <row r="131" spans="1:6" outlineLevel="3" x14ac:dyDescent="0.2">
      <c r="A131" s="121" t="s">
        <v>204</v>
      </c>
      <c r="B131" s="122" t="s">
        <v>203</v>
      </c>
      <c r="C131" s="122" t="s">
        <v>611</v>
      </c>
      <c r="D131" s="123" t="s">
        <v>577</v>
      </c>
      <c r="E131" s="122" t="s">
        <v>6</v>
      </c>
      <c r="F131" s="124">
        <v>34987</v>
      </c>
    </row>
    <row r="132" spans="1:6" outlineLevel="2" x14ac:dyDescent="0.2">
      <c r="B132" s="122"/>
      <c r="C132" s="118" t="s">
        <v>612</v>
      </c>
      <c r="E132" s="122"/>
      <c r="F132" s="124">
        <f>SUBTOTAL(9,F131:F131)</f>
        <v>34987</v>
      </c>
    </row>
    <row r="133" spans="1:6" outlineLevel="3" x14ac:dyDescent="0.2">
      <c r="A133" s="121" t="s">
        <v>204</v>
      </c>
      <c r="B133" s="122" t="s">
        <v>203</v>
      </c>
      <c r="C133" s="122" t="s">
        <v>606</v>
      </c>
      <c r="D133" s="123" t="s">
        <v>577</v>
      </c>
      <c r="E133" s="122" t="s">
        <v>6</v>
      </c>
      <c r="F133" s="124">
        <v>0</v>
      </c>
    </row>
    <row r="134" spans="1:6" outlineLevel="2" x14ac:dyDescent="0.2">
      <c r="B134" s="122"/>
      <c r="C134" s="118" t="s">
        <v>607</v>
      </c>
      <c r="E134" s="122"/>
      <c r="F134" s="124">
        <f>SUBTOTAL(9,F133:F133)</f>
        <v>0</v>
      </c>
    </row>
    <row r="135" spans="1:6" outlineLevel="3" x14ac:dyDescent="0.2">
      <c r="A135" s="121" t="s">
        <v>204</v>
      </c>
      <c r="B135" s="122" t="s">
        <v>203</v>
      </c>
      <c r="C135" s="122" t="s">
        <v>613</v>
      </c>
      <c r="D135" s="123" t="s">
        <v>577</v>
      </c>
      <c r="E135" s="122" t="s">
        <v>6</v>
      </c>
      <c r="F135" s="124">
        <v>0</v>
      </c>
    </row>
    <row r="136" spans="1:6" outlineLevel="2" x14ac:dyDescent="0.2">
      <c r="B136" s="122"/>
      <c r="C136" s="118" t="s">
        <v>614</v>
      </c>
      <c r="E136" s="122"/>
      <c r="F136" s="124">
        <f>SUBTOTAL(9,F135:F135)</f>
        <v>0</v>
      </c>
    </row>
    <row r="137" spans="1:6" outlineLevel="3" x14ac:dyDescent="0.2">
      <c r="A137" s="121" t="s">
        <v>204</v>
      </c>
      <c r="B137" s="122" t="s">
        <v>203</v>
      </c>
      <c r="C137" s="122" t="s">
        <v>615</v>
      </c>
      <c r="D137" s="123" t="s">
        <v>577</v>
      </c>
      <c r="E137" s="122" t="s">
        <v>6</v>
      </c>
      <c r="F137" s="124">
        <v>0</v>
      </c>
    </row>
    <row r="138" spans="1:6" outlineLevel="2" x14ac:dyDescent="0.2">
      <c r="B138" s="122"/>
      <c r="C138" s="118" t="s">
        <v>616</v>
      </c>
      <c r="E138" s="122"/>
      <c r="F138" s="124">
        <f>SUBTOTAL(9,F137:F137)</f>
        <v>0</v>
      </c>
    </row>
    <row r="139" spans="1:6" outlineLevel="3" x14ac:dyDescent="0.2">
      <c r="A139" s="121" t="s">
        <v>204</v>
      </c>
      <c r="B139" s="122" t="s">
        <v>203</v>
      </c>
      <c r="C139" s="122" t="s">
        <v>617</v>
      </c>
      <c r="D139" s="123" t="s">
        <v>577</v>
      </c>
      <c r="E139" s="122" t="s">
        <v>6</v>
      </c>
      <c r="F139" s="124">
        <v>0</v>
      </c>
    </row>
    <row r="140" spans="1:6" outlineLevel="2" x14ac:dyDescent="0.2">
      <c r="B140" s="122"/>
      <c r="C140" s="118" t="s">
        <v>618</v>
      </c>
      <c r="E140" s="122"/>
      <c r="F140" s="124">
        <f>SUBTOTAL(9,F139:F139)</f>
        <v>0</v>
      </c>
    </row>
    <row r="141" spans="1:6" outlineLevel="3" x14ac:dyDescent="0.2">
      <c r="A141" s="121" t="s">
        <v>204</v>
      </c>
      <c r="B141" s="122" t="s">
        <v>203</v>
      </c>
      <c r="C141" s="122" t="s">
        <v>619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620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608</v>
      </c>
      <c r="D143" s="123" t="s">
        <v>577</v>
      </c>
      <c r="E143" s="122" t="s">
        <v>6</v>
      </c>
      <c r="F143" s="124">
        <v>26393</v>
      </c>
    </row>
    <row r="144" spans="1:6" outlineLevel="2" x14ac:dyDescent="0.2">
      <c r="B144" s="122"/>
      <c r="C144" s="118" t="s">
        <v>609</v>
      </c>
      <c r="E144" s="122"/>
      <c r="F144" s="124">
        <f>SUBTOTAL(9,F143:F143)</f>
        <v>26393</v>
      </c>
    </row>
    <row r="145" spans="1:6" outlineLevel="1" x14ac:dyDescent="0.2">
      <c r="B145" s="118" t="s">
        <v>621</v>
      </c>
      <c r="C145" s="122"/>
      <c r="E145" s="122"/>
      <c r="F145" s="124">
        <f>SUBTOTAL(9,F131:F143)</f>
        <v>61380</v>
      </c>
    </row>
    <row r="146" spans="1:6" outlineLevel="3" x14ac:dyDescent="0.2">
      <c r="A146" s="121" t="s">
        <v>55</v>
      </c>
      <c r="B146" s="122" t="s">
        <v>54</v>
      </c>
      <c r="C146" s="122" t="s">
        <v>566</v>
      </c>
      <c r="D146" s="123" t="s">
        <v>560</v>
      </c>
      <c r="E146" s="122" t="s">
        <v>18</v>
      </c>
      <c r="F146" s="124">
        <v>3975</v>
      </c>
    </row>
    <row r="147" spans="1:6" outlineLevel="2" x14ac:dyDescent="0.2">
      <c r="B147" s="122"/>
      <c r="C147" s="118" t="s">
        <v>567</v>
      </c>
      <c r="E147" s="122"/>
      <c r="F147" s="124">
        <f>SUBTOTAL(9,F146:F146)</f>
        <v>3975</v>
      </c>
    </row>
    <row r="148" spans="1:6" outlineLevel="1" x14ac:dyDescent="0.2">
      <c r="B148" s="118" t="s">
        <v>622</v>
      </c>
      <c r="C148" s="122"/>
      <c r="E148" s="122"/>
      <c r="F148" s="124">
        <f>SUBTOTAL(9,F146:F146)</f>
        <v>3975</v>
      </c>
    </row>
    <row r="149" spans="1:6" outlineLevel="3" x14ac:dyDescent="0.2">
      <c r="A149" s="121" t="s">
        <v>55</v>
      </c>
      <c r="B149" s="122" t="s">
        <v>56</v>
      </c>
      <c r="C149" s="122" t="s">
        <v>566</v>
      </c>
      <c r="D149" s="123" t="s">
        <v>560</v>
      </c>
      <c r="E149" s="122" t="s">
        <v>4</v>
      </c>
      <c r="F149" s="124">
        <v>1748</v>
      </c>
    </row>
    <row r="150" spans="1:6" outlineLevel="3" x14ac:dyDescent="0.2">
      <c r="A150" s="121" t="s">
        <v>55</v>
      </c>
      <c r="B150" s="122" t="s">
        <v>56</v>
      </c>
      <c r="C150" s="122" t="s">
        <v>566</v>
      </c>
      <c r="D150" s="123" t="s">
        <v>560</v>
      </c>
      <c r="E150" s="122" t="s">
        <v>5</v>
      </c>
      <c r="F150" s="124">
        <v>0</v>
      </c>
    </row>
    <row r="151" spans="1:6" outlineLevel="3" x14ac:dyDescent="0.2">
      <c r="A151" s="121" t="s">
        <v>55</v>
      </c>
      <c r="B151" s="122" t="s">
        <v>56</v>
      </c>
      <c r="C151" s="122" t="s">
        <v>566</v>
      </c>
      <c r="D151" s="123" t="s">
        <v>560</v>
      </c>
      <c r="E151" s="122" t="s">
        <v>6</v>
      </c>
      <c r="F151" s="124">
        <v>0</v>
      </c>
    </row>
    <row r="152" spans="1:6" outlineLevel="3" x14ac:dyDescent="0.2">
      <c r="A152" s="121" t="s">
        <v>55</v>
      </c>
      <c r="B152" s="122" t="s">
        <v>56</v>
      </c>
      <c r="C152" s="122" t="s">
        <v>566</v>
      </c>
      <c r="D152" s="123" t="s">
        <v>560</v>
      </c>
      <c r="E152" s="122" t="s">
        <v>7</v>
      </c>
      <c r="F152" s="124">
        <v>0</v>
      </c>
    </row>
    <row r="153" spans="1:6" outlineLevel="3" x14ac:dyDescent="0.2">
      <c r="A153" s="121" t="s">
        <v>55</v>
      </c>
      <c r="B153" s="122" t="s">
        <v>56</v>
      </c>
      <c r="C153" s="122" t="s">
        <v>566</v>
      </c>
      <c r="D153" s="123" t="s">
        <v>560</v>
      </c>
      <c r="E153" s="122" t="s">
        <v>18</v>
      </c>
      <c r="F153" s="124">
        <v>745</v>
      </c>
    </row>
    <row r="154" spans="1:6" outlineLevel="3" x14ac:dyDescent="0.2">
      <c r="A154" s="121" t="s">
        <v>55</v>
      </c>
      <c r="B154" s="122" t="s">
        <v>56</v>
      </c>
      <c r="C154" s="122" t="s">
        <v>566</v>
      </c>
      <c r="D154" s="123" t="s">
        <v>560</v>
      </c>
      <c r="E154" s="122" t="s">
        <v>18</v>
      </c>
      <c r="F154" s="124">
        <v>497</v>
      </c>
    </row>
    <row r="155" spans="1:6" outlineLevel="2" x14ac:dyDescent="0.2">
      <c r="B155" s="122"/>
      <c r="C155" s="118" t="s">
        <v>567</v>
      </c>
      <c r="E155" s="122"/>
      <c r="F155" s="124">
        <f>SUBTOTAL(9,F149:F154)</f>
        <v>2990</v>
      </c>
    </row>
    <row r="156" spans="1:6" outlineLevel="1" x14ac:dyDescent="0.2">
      <c r="B156" s="118" t="s">
        <v>623</v>
      </c>
      <c r="C156" s="122"/>
      <c r="E156" s="122"/>
      <c r="F156" s="124">
        <f>SUBTOTAL(9,F149:F154)</f>
        <v>2990</v>
      </c>
    </row>
    <row r="157" spans="1:6" outlineLevel="3" x14ac:dyDescent="0.2">
      <c r="A157" s="121" t="s">
        <v>58</v>
      </c>
      <c r="B157" s="122" t="s">
        <v>57</v>
      </c>
      <c r="C157" s="122" t="s">
        <v>563</v>
      </c>
      <c r="D157" s="123" t="s">
        <v>560</v>
      </c>
      <c r="E157" s="122" t="s">
        <v>4</v>
      </c>
      <c r="F157" s="124">
        <v>48944</v>
      </c>
    </row>
    <row r="158" spans="1:6" outlineLevel="3" x14ac:dyDescent="0.2">
      <c r="A158" s="121" t="s">
        <v>58</v>
      </c>
      <c r="B158" s="122" t="s">
        <v>57</v>
      </c>
      <c r="C158" s="122" t="s">
        <v>563</v>
      </c>
      <c r="D158" s="123" t="s">
        <v>560</v>
      </c>
      <c r="E158" s="122" t="s">
        <v>5</v>
      </c>
      <c r="F158" s="124">
        <v>0</v>
      </c>
    </row>
    <row r="159" spans="1:6" outlineLevel="3" x14ac:dyDescent="0.2">
      <c r="A159" s="121" t="s">
        <v>58</v>
      </c>
      <c r="B159" s="122" t="s">
        <v>57</v>
      </c>
      <c r="C159" s="122" t="s">
        <v>563</v>
      </c>
      <c r="D159" s="123" t="s">
        <v>560</v>
      </c>
      <c r="E159" s="122" t="s">
        <v>6</v>
      </c>
      <c r="F159" s="124">
        <v>0</v>
      </c>
    </row>
    <row r="160" spans="1:6" outlineLevel="3" x14ac:dyDescent="0.2">
      <c r="A160" s="121" t="s">
        <v>58</v>
      </c>
      <c r="B160" s="122" t="s">
        <v>57</v>
      </c>
      <c r="C160" s="122" t="s">
        <v>563</v>
      </c>
      <c r="D160" s="123" t="s">
        <v>560</v>
      </c>
      <c r="E160" s="122" t="s">
        <v>7</v>
      </c>
      <c r="F160" s="124">
        <v>0</v>
      </c>
    </row>
    <row r="161" spans="1:6" outlineLevel="3" x14ac:dyDescent="0.2">
      <c r="A161" s="121" t="s">
        <v>58</v>
      </c>
      <c r="B161" s="122" t="s">
        <v>57</v>
      </c>
      <c r="C161" s="122" t="s">
        <v>563</v>
      </c>
      <c r="D161" s="123" t="s">
        <v>560</v>
      </c>
      <c r="E161" s="122" t="s">
        <v>18</v>
      </c>
      <c r="F161" s="124">
        <v>20892</v>
      </c>
    </row>
    <row r="162" spans="1:6" outlineLevel="3" x14ac:dyDescent="0.2">
      <c r="A162" s="121" t="s">
        <v>58</v>
      </c>
      <c r="B162" s="122" t="s">
        <v>57</v>
      </c>
      <c r="C162" s="122" t="s">
        <v>563</v>
      </c>
      <c r="D162" s="123" t="s">
        <v>560</v>
      </c>
      <c r="E162" s="122" t="s">
        <v>18</v>
      </c>
      <c r="F162" s="124">
        <v>13919</v>
      </c>
    </row>
    <row r="163" spans="1:6" outlineLevel="2" x14ac:dyDescent="0.2">
      <c r="B163" s="122"/>
      <c r="C163" s="118" t="s">
        <v>564</v>
      </c>
      <c r="E163" s="122"/>
      <c r="F163" s="124">
        <f>SUBTOTAL(9,F157:F162)</f>
        <v>83755</v>
      </c>
    </row>
    <row r="164" spans="1:6" outlineLevel="1" x14ac:dyDescent="0.2">
      <c r="B164" s="118" t="s">
        <v>624</v>
      </c>
      <c r="C164" s="122"/>
      <c r="E164" s="122"/>
      <c r="F164" s="124">
        <f>SUBTOTAL(9,F157:F162)</f>
        <v>83755</v>
      </c>
    </row>
    <row r="165" spans="1:6" outlineLevel="3" x14ac:dyDescent="0.2">
      <c r="A165" s="121" t="s">
        <v>58</v>
      </c>
      <c r="B165" s="122" t="s">
        <v>59</v>
      </c>
      <c r="C165" s="122" t="s">
        <v>559</v>
      </c>
      <c r="D165" s="123" t="s">
        <v>560</v>
      </c>
      <c r="E165" s="122" t="s">
        <v>4</v>
      </c>
      <c r="F165" s="124">
        <v>3613</v>
      </c>
    </row>
    <row r="166" spans="1:6" outlineLevel="3" x14ac:dyDescent="0.2">
      <c r="A166" s="121" t="s">
        <v>58</v>
      </c>
      <c r="B166" s="122" t="s">
        <v>59</v>
      </c>
      <c r="C166" s="122" t="s">
        <v>559</v>
      </c>
      <c r="D166" s="123" t="s">
        <v>560</v>
      </c>
      <c r="E166" s="122" t="s">
        <v>4</v>
      </c>
      <c r="F166" s="124">
        <v>0</v>
      </c>
    </row>
    <row r="167" spans="1:6" outlineLevel="3" x14ac:dyDescent="0.2">
      <c r="A167" s="121" t="s">
        <v>58</v>
      </c>
      <c r="B167" s="122" t="s">
        <v>59</v>
      </c>
      <c r="C167" s="122" t="s">
        <v>559</v>
      </c>
      <c r="D167" s="123" t="s">
        <v>560</v>
      </c>
      <c r="E167" s="122" t="s">
        <v>5</v>
      </c>
      <c r="F167" s="124">
        <v>0</v>
      </c>
    </row>
    <row r="168" spans="1:6" outlineLevel="3" x14ac:dyDescent="0.2">
      <c r="A168" s="121" t="s">
        <v>58</v>
      </c>
      <c r="B168" s="122" t="s">
        <v>59</v>
      </c>
      <c r="C168" s="122" t="s">
        <v>559</v>
      </c>
      <c r="D168" s="123" t="s">
        <v>560</v>
      </c>
      <c r="E168" s="122" t="s">
        <v>6</v>
      </c>
      <c r="F168" s="124">
        <v>4657</v>
      </c>
    </row>
    <row r="169" spans="1:6" outlineLevel="3" x14ac:dyDescent="0.2">
      <c r="A169" s="121" t="s">
        <v>58</v>
      </c>
      <c r="B169" s="122" t="s">
        <v>59</v>
      </c>
      <c r="C169" s="122" t="s">
        <v>559</v>
      </c>
      <c r="D169" s="123" t="s">
        <v>560</v>
      </c>
      <c r="E169" s="122" t="s">
        <v>6</v>
      </c>
      <c r="F169" s="124">
        <v>0</v>
      </c>
    </row>
    <row r="170" spans="1:6" outlineLevel="3" x14ac:dyDescent="0.2">
      <c r="A170" s="121" t="s">
        <v>58</v>
      </c>
      <c r="B170" s="122" t="s">
        <v>59</v>
      </c>
      <c r="C170" s="122" t="s">
        <v>559</v>
      </c>
      <c r="D170" s="123" t="s">
        <v>560</v>
      </c>
      <c r="E170" s="122" t="s">
        <v>7</v>
      </c>
      <c r="F170" s="124">
        <v>0</v>
      </c>
    </row>
    <row r="171" spans="1:6" outlineLevel="3" x14ac:dyDescent="0.2">
      <c r="A171" s="121" t="s">
        <v>58</v>
      </c>
      <c r="B171" s="122" t="s">
        <v>59</v>
      </c>
      <c r="C171" s="122" t="s">
        <v>559</v>
      </c>
      <c r="D171" s="123" t="s">
        <v>560</v>
      </c>
      <c r="E171" s="122" t="s">
        <v>18</v>
      </c>
      <c r="F171" s="124">
        <v>3530</v>
      </c>
    </row>
    <row r="172" spans="1:6" outlineLevel="3" x14ac:dyDescent="0.2">
      <c r="A172" s="121" t="s">
        <v>58</v>
      </c>
      <c r="B172" s="122" t="s">
        <v>59</v>
      </c>
      <c r="C172" s="122" t="s">
        <v>559</v>
      </c>
      <c r="D172" s="123" t="s">
        <v>560</v>
      </c>
      <c r="E172" s="122" t="s">
        <v>18</v>
      </c>
      <c r="F172" s="124">
        <v>2353</v>
      </c>
    </row>
    <row r="173" spans="1:6" outlineLevel="2" x14ac:dyDescent="0.2">
      <c r="B173" s="122"/>
      <c r="C173" s="118" t="s">
        <v>561</v>
      </c>
      <c r="E173" s="122"/>
      <c r="F173" s="124">
        <f>SUBTOTAL(9,F165:F172)</f>
        <v>14153</v>
      </c>
    </row>
    <row r="174" spans="1:6" outlineLevel="1" x14ac:dyDescent="0.2">
      <c r="B174" s="118" t="s">
        <v>625</v>
      </c>
      <c r="C174" s="122"/>
      <c r="E174" s="122"/>
      <c r="F174" s="124">
        <f>SUBTOTAL(9,F165:F172)</f>
        <v>14153</v>
      </c>
    </row>
    <row r="175" spans="1:6" outlineLevel="3" x14ac:dyDescent="0.2">
      <c r="A175" s="121" t="s">
        <v>58</v>
      </c>
      <c r="B175" s="122" t="s">
        <v>60</v>
      </c>
      <c r="C175" s="122" t="s">
        <v>566</v>
      </c>
      <c r="D175" s="123" t="s">
        <v>560</v>
      </c>
      <c r="E175" s="122" t="s">
        <v>4</v>
      </c>
      <c r="F175" s="124">
        <v>19299</v>
      </c>
    </row>
    <row r="176" spans="1:6" outlineLevel="3" x14ac:dyDescent="0.2">
      <c r="A176" s="121" t="s">
        <v>58</v>
      </c>
      <c r="B176" s="122" t="s">
        <v>60</v>
      </c>
      <c r="C176" s="122" t="s">
        <v>566</v>
      </c>
      <c r="D176" s="123" t="s">
        <v>560</v>
      </c>
      <c r="E176" s="122" t="s">
        <v>4</v>
      </c>
      <c r="F176" s="124">
        <v>0</v>
      </c>
    </row>
    <row r="177" spans="1:6" outlineLevel="3" x14ac:dyDescent="0.2">
      <c r="A177" s="121" t="s">
        <v>58</v>
      </c>
      <c r="B177" s="122" t="s">
        <v>60</v>
      </c>
      <c r="C177" s="122" t="s">
        <v>566</v>
      </c>
      <c r="D177" s="123" t="s">
        <v>560</v>
      </c>
      <c r="E177" s="122" t="s">
        <v>5</v>
      </c>
      <c r="F177" s="124">
        <v>0</v>
      </c>
    </row>
    <row r="178" spans="1:6" outlineLevel="3" x14ac:dyDescent="0.2">
      <c r="A178" s="121" t="s">
        <v>58</v>
      </c>
      <c r="B178" s="122" t="s">
        <v>60</v>
      </c>
      <c r="C178" s="122" t="s">
        <v>566</v>
      </c>
      <c r="D178" s="123" t="s">
        <v>560</v>
      </c>
      <c r="E178" s="122" t="s">
        <v>6</v>
      </c>
      <c r="F178" s="124">
        <v>2790</v>
      </c>
    </row>
    <row r="179" spans="1:6" outlineLevel="3" x14ac:dyDescent="0.2">
      <c r="A179" s="121" t="s">
        <v>58</v>
      </c>
      <c r="B179" s="122" t="s">
        <v>60</v>
      </c>
      <c r="C179" s="122" t="s">
        <v>566</v>
      </c>
      <c r="D179" s="123" t="s">
        <v>560</v>
      </c>
      <c r="E179" s="122" t="s">
        <v>6</v>
      </c>
      <c r="F179" s="124">
        <v>0</v>
      </c>
    </row>
    <row r="180" spans="1:6" outlineLevel="3" x14ac:dyDescent="0.2">
      <c r="A180" s="121" t="s">
        <v>58</v>
      </c>
      <c r="B180" s="122" t="s">
        <v>60</v>
      </c>
      <c r="C180" s="122" t="s">
        <v>566</v>
      </c>
      <c r="D180" s="123" t="s">
        <v>560</v>
      </c>
      <c r="E180" s="122" t="s">
        <v>7</v>
      </c>
      <c r="F180" s="124">
        <v>0</v>
      </c>
    </row>
    <row r="181" spans="1:6" outlineLevel="3" x14ac:dyDescent="0.2">
      <c r="A181" s="121" t="s">
        <v>58</v>
      </c>
      <c r="B181" s="122" t="s">
        <v>60</v>
      </c>
      <c r="C181" s="122" t="s">
        <v>566</v>
      </c>
      <c r="D181" s="123" t="s">
        <v>560</v>
      </c>
      <c r="E181" s="122" t="s">
        <v>18</v>
      </c>
      <c r="F181" s="124">
        <v>9428</v>
      </c>
    </row>
    <row r="182" spans="1:6" outlineLevel="3" x14ac:dyDescent="0.2">
      <c r="A182" s="121" t="s">
        <v>58</v>
      </c>
      <c r="B182" s="122" t="s">
        <v>60</v>
      </c>
      <c r="C182" s="122" t="s">
        <v>566</v>
      </c>
      <c r="D182" s="123" t="s">
        <v>560</v>
      </c>
      <c r="E182" s="122" t="s">
        <v>18</v>
      </c>
      <c r="F182" s="124">
        <v>6282</v>
      </c>
    </row>
    <row r="183" spans="1:6" outlineLevel="2" x14ac:dyDescent="0.2">
      <c r="B183" s="122"/>
      <c r="C183" s="118" t="s">
        <v>567</v>
      </c>
      <c r="E183" s="122"/>
      <c r="F183" s="124">
        <f>SUBTOTAL(9,F175:F182)</f>
        <v>37799</v>
      </c>
    </row>
    <row r="184" spans="1:6" outlineLevel="1" x14ac:dyDescent="0.2">
      <c r="B184" s="118" t="s">
        <v>626</v>
      </c>
      <c r="C184" s="122"/>
      <c r="E184" s="122"/>
      <c r="F184" s="124">
        <f>SUBTOTAL(9,F175:F182)</f>
        <v>37799</v>
      </c>
    </row>
    <row r="185" spans="1:6" outlineLevel="3" x14ac:dyDescent="0.2">
      <c r="A185" s="121" t="s">
        <v>58</v>
      </c>
      <c r="B185" s="122" t="s">
        <v>61</v>
      </c>
      <c r="C185" s="122" t="s">
        <v>569</v>
      </c>
      <c r="D185" s="123" t="s">
        <v>560</v>
      </c>
      <c r="E185" s="122" t="s">
        <v>4</v>
      </c>
      <c r="F185" s="124">
        <v>28609</v>
      </c>
    </row>
    <row r="186" spans="1:6" outlineLevel="3" x14ac:dyDescent="0.2">
      <c r="A186" s="121" t="s">
        <v>58</v>
      </c>
      <c r="B186" s="122" t="s">
        <v>61</v>
      </c>
      <c r="C186" s="122" t="s">
        <v>569</v>
      </c>
      <c r="D186" s="123" t="s">
        <v>560</v>
      </c>
      <c r="E186" s="122" t="s">
        <v>5</v>
      </c>
      <c r="F186" s="124">
        <v>0</v>
      </c>
    </row>
    <row r="187" spans="1:6" outlineLevel="3" x14ac:dyDescent="0.2">
      <c r="A187" s="121" t="s">
        <v>58</v>
      </c>
      <c r="B187" s="122" t="s">
        <v>61</v>
      </c>
      <c r="C187" s="122" t="s">
        <v>569</v>
      </c>
      <c r="D187" s="123" t="s">
        <v>560</v>
      </c>
      <c r="E187" s="122" t="s">
        <v>6</v>
      </c>
      <c r="F187" s="124">
        <v>0</v>
      </c>
    </row>
    <row r="188" spans="1:6" outlineLevel="3" x14ac:dyDescent="0.2">
      <c r="A188" s="121" t="s">
        <v>58</v>
      </c>
      <c r="B188" s="122" t="s">
        <v>61</v>
      </c>
      <c r="C188" s="122" t="s">
        <v>569</v>
      </c>
      <c r="D188" s="123" t="s">
        <v>560</v>
      </c>
      <c r="E188" s="122" t="s">
        <v>7</v>
      </c>
      <c r="F188" s="124">
        <v>0</v>
      </c>
    </row>
    <row r="189" spans="1:6" outlineLevel="3" x14ac:dyDescent="0.2">
      <c r="A189" s="121" t="s">
        <v>58</v>
      </c>
      <c r="B189" s="122" t="s">
        <v>61</v>
      </c>
      <c r="C189" s="122" t="s">
        <v>569</v>
      </c>
      <c r="D189" s="123" t="s">
        <v>560</v>
      </c>
      <c r="E189" s="122" t="s">
        <v>18</v>
      </c>
      <c r="F189" s="124">
        <v>12212</v>
      </c>
    </row>
    <row r="190" spans="1:6" outlineLevel="3" x14ac:dyDescent="0.2">
      <c r="A190" s="121" t="s">
        <v>58</v>
      </c>
      <c r="B190" s="122" t="s">
        <v>61</v>
      </c>
      <c r="C190" s="122" t="s">
        <v>569</v>
      </c>
      <c r="D190" s="123" t="s">
        <v>560</v>
      </c>
      <c r="E190" s="122" t="s">
        <v>18</v>
      </c>
      <c r="F190" s="124">
        <v>8136</v>
      </c>
    </row>
    <row r="191" spans="1:6" outlineLevel="2" x14ac:dyDescent="0.2">
      <c r="B191" s="122"/>
      <c r="C191" s="118" t="s">
        <v>570</v>
      </c>
      <c r="E191" s="122"/>
      <c r="F191" s="124">
        <f>SUBTOTAL(9,F185:F190)</f>
        <v>48957</v>
      </c>
    </row>
    <row r="192" spans="1:6" outlineLevel="1" x14ac:dyDescent="0.2">
      <c r="B192" s="118" t="s">
        <v>627</v>
      </c>
      <c r="C192" s="122"/>
      <c r="E192" s="122"/>
      <c r="F192" s="124">
        <f>SUBTOTAL(9,F185:F190)</f>
        <v>48957</v>
      </c>
    </row>
    <row r="193" spans="1:6" outlineLevel="3" x14ac:dyDescent="0.2">
      <c r="A193" s="121" t="s">
        <v>206</v>
      </c>
      <c r="B193" s="122" t="s">
        <v>205</v>
      </c>
      <c r="C193" s="122" t="s">
        <v>628</v>
      </c>
      <c r="D193" s="123" t="s">
        <v>577</v>
      </c>
      <c r="E193" s="122" t="s">
        <v>4</v>
      </c>
      <c r="F193" s="124">
        <v>0</v>
      </c>
    </row>
    <row r="194" spans="1:6" outlineLevel="3" x14ac:dyDescent="0.2">
      <c r="A194" s="121" t="s">
        <v>206</v>
      </c>
      <c r="B194" s="122" t="s">
        <v>205</v>
      </c>
      <c r="C194" s="122" t="s">
        <v>628</v>
      </c>
      <c r="D194" s="123" t="s">
        <v>577</v>
      </c>
      <c r="E194" s="122" t="s">
        <v>6</v>
      </c>
      <c r="F194" s="124">
        <v>0</v>
      </c>
    </row>
    <row r="195" spans="1:6" outlineLevel="2" x14ac:dyDescent="0.2">
      <c r="B195" s="122"/>
      <c r="C195" s="118" t="s">
        <v>629</v>
      </c>
      <c r="E195" s="122"/>
      <c r="F195" s="124">
        <f>SUBTOTAL(9,F193:F194)</f>
        <v>0</v>
      </c>
    </row>
    <row r="196" spans="1:6" outlineLevel="3" x14ac:dyDescent="0.2">
      <c r="A196" s="121" t="s">
        <v>206</v>
      </c>
      <c r="B196" s="122" t="s">
        <v>205</v>
      </c>
      <c r="C196" s="122" t="s">
        <v>630</v>
      </c>
      <c r="D196" s="123" t="s">
        <v>577</v>
      </c>
      <c r="E196" s="122" t="s">
        <v>4</v>
      </c>
      <c r="F196" s="124">
        <v>0</v>
      </c>
    </row>
    <row r="197" spans="1:6" outlineLevel="3" x14ac:dyDescent="0.2">
      <c r="A197" s="121" t="s">
        <v>206</v>
      </c>
      <c r="B197" s="122" t="s">
        <v>205</v>
      </c>
      <c r="C197" s="122" t="s">
        <v>630</v>
      </c>
      <c r="D197" s="123" t="s">
        <v>577</v>
      </c>
      <c r="E197" s="122" t="s">
        <v>6</v>
      </c>
      <c r="F197" s="124">
        <v>0</v>
      </c>
    </row>
    <row r="198" spans="1:6" outlineLevel="2" x14ac:dyDescent="0.2">
      <c r="B198" s="122"/>
      <c r="C198" s="118" t="s">
        <v>631</v>
      </c>
      <c r="E198" s="122"/>
      <c r="F198" s="124">
        <f>SUBTOTAL(9,F196:F197)</f>
        <v>0</v>
      </c>
    </row>
    <row r="199" spans="1:6" outlineLevel="3" x14ac:dyDescent="0.2">
      <c r="A199" s="121" t="s">
        <v>206</v>
      </c>
      <c r="B199" s="122" t="s">
        <v>205</v>
      </c>
      <c r="C199" s="122" t="s">
        <v>611</v>
      </c>
      <c r="D199" s="123" t="s">
        <v>577</v>
      </c>
      <c r="E199" s="122" t="s">
        <v>4</v>
      </c>
      <c r="F199" s="124">
        <v>0</v>
      </c>
    </row>
    <row r="200" spans="1:6" outlineLevel="3" x14ac:dyDescent="0.2">
      <c r="A200" s="121" t="s">
        <v>206</v>
      </c>
      <c r="B200" s="122" t="s">
        <v>205</v>
      </c>
      <c r="C200" s="122" t="s">
        <v>611</v>
      </c>
      <c r="D200" s="123" t="s">
        <v>577</v>
      </c>
      <c r="E200" s="122" t="s">
        <v>6</v>
      </c>
      <c r="F200" s="124">
        <v>20460</v>
      </c>
    </row>
    <row r="201" spans="1:6" outlineLevel="2" x14ac:dyDescent="0.2">
      <c r="B201" s="122"/>
      <c r="C201" s="118" t="s">
        <v>612</v>
      </c>
      <c r="E201" s="122"/>
      <c r="F201" s="124">
        <f>SUBTOTAL(9,F199:F200)</f>
        <v>20460</v>
      </c>
    </row>
    <row r="202" spans="1:6" outlineLevel="3" x14ac:dyDescent="0.2">
      <c r="A202" s="121" t="s">
        <v>206</v>
      </c>
      <c r="B202" s="122" t="s">
        <v>205</v>
      </c>
      <c r="C202" s="122" t="s">
        <v>632</v>
      </c>
      <c r="D202" s="123" t="s">
        <v>577</v>
      </c>
      <c r="E202" s="122" t="s">
        <v>4</v>
      </c>
      <c r="F202" s="124">
        <v>0</v>
      </c>
    </row>
    <row r="203" spans="1:6" outlineLevel="3" x14ac:dyDescent="0.2">
      <c r="A203" s="121" t="s">
        <v>206</v>
      </c>
      <c r="B203" s="122" t="s">
        <v>205</v>
      </c>
      <c r="C203" s="122" t="s">
        <v>632</v>
      </c>
      <c r="D203" s="123" t="s">
        <v>577</v>
      </c>
      <c r="E203" s="122" t="s">
        <v>6</v>
      </c>
      <c r="F203" s="124">
        <v>0</v>
      </c>
    </row>
    <row r="204" spans="1:6" outlineLevel="2" x14ac:dyDescent="0.2">
      <c r="B204" s="122"/>
      <c r="C204" s="118" t="s">
        <v>633</v>
      </c>
      <c r="E204" s="122"/>
      <c r="F204" s="124">
        <f>SUBTOTAL(9,F202:F203)</f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634</v>
      </c>
      <c r="D205" s="123" t="s">
        <v>577</v>
      </c>
      <c r="E205" s="122" t="s">
        <v>4</v>
      </c>
      <c r="F205" s="124">
        <v>0</v>
      </c>
    </row>
    <row r="206" spans="1:6" outlineLevel="3" x14ac:dyDescent="0.2">
      <c r="A206" s="121" t="s">
        <v>206</v>
      </c>
      <c r="B206" s="122" t="s">
        <v>205</v>
      </c>
      <c r="C206" s="122" t="s">
        <v>634</v>
      </c>
      <c r="D206" s="123" t="s">
        <v>577</v>
      </c>
      <c r="E206" s="122" t="s">
        <v>6</v>
      </c>
      <c r="F206" s="124">
        <v>35805</v>
      </c>
    </row>
    <row r="207" spans="1:6" outlineLevel="2" x14ac:dyDescent="0.2">
      <c r="B207" s="122"/>
      <c r="C207" s="118" t="s">
        <v>635</v>
      </c>
      <c r="E207" s="122"/>
      <c r="F207" s="124">
        <f>SUBTOTAL(9,F205:F206)</f>
        <v>35805</v>
      </c>
    </row>
    <row r="208" spans="1:6" outlineLevel="3" x14ac:dyDescent="0.2">
      <c r="A208" s="121" t="s">
        <v>206</v>
      </c>
      <c r="B208" s="122" t="s">
        <v>205</v>
      </c>
      <c r="C208" s="122" t="s">
        <v>636</v>
      </c>
      <c r="D208" s="123" t="s">
        <v>577</v>
      </c>
      <c r="E208" s="122" t="s">
        <v>4</v>
      </c>
      <c r="F208" s="124">
        <v>0</v>
      </c>
    </row>
    <row r="209" spans="1:6" outlineLevel="3" x14ac:dyDescent="0.2">
      <c r="A209" s="121" t="s">
        <v>206</v>
      </c>
      <c r="B209" s="122" t="s">
        <v>205</v>
      </c>
      <c r="C209" s="122" t="s">
        <v>636</v>
      </c>
      <c r="D209" s="123" t="s">
        <v>577</v>
      </c>
      <c r="E209" s="122" t="s">
        <v>6</v>
      </c>
      <c r="F209" s="124">
        <v>0</v>
      </c>
    </row>
    <row r="210" spans="1:6" outlineLevel="2" x14ac:dyDescent="0.2">
      <c r="B210" s="122"/>
      <c r="C210" s="118" t="s">
        <v>637</v>
      </c>
      <c r="E210" s="122"/>
      <c r="F210" s="124">
        <f>SUBTOTAL(9,F208:F209)</f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638</v>
      </c>
      <c r="D211" s="123" t="s">
        <v>577</v>
      </c>
      <c r="E211" s="122" t="s">
        <v>4</v>
      </c>
      <c r="F211" s="124">
        <v>0</v>
      </c>
    </row>
    <row r="212" spans="1:6" outlineLevel="3" x14ac:dyDescent="0.2">
      <c r="A212" s="121" t="s">
        <v>206</v>
      </c>
      <c r="B212" s="122" t="s">
        <v>205</v>
      </c>
      <c r="C212" s="122" t="s">
        <v>638</v>
      </c>
      <c r="D212" s="123" t="s">
        <v>577</v>
      </c>
      <c r="E212" s="122" t="s">
        <v>6</v>
      </c>
      <c r="F212" s="124">
        <v>0</v>
      </c>
    </row>
    <row r="213" spans="1:6" outlineLevel="2" x14ac:dyDescent="0.2">
      <c r="B213" s="122"/>
      <c r="C213" s="118" t="s">
        <v>639</v>
      </c>
      <c r="E213" s="122"/>
      <c r="F213" s="124">
        <f>SUBTOTAL(9,F211:F212)</f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640</v>
      </c>
      <c r="D214" s="123" t="s">
        <v>577</v>
      </c>
      <c r="E214" s="122" t="s">
        <v>4</v>
      </c>
      <c r="F214" s="124">
        <v>0</v>
      </c>
    </row>
    <row r="215" spans="1:6" outlineLevel="3" x14ac:dyDescent="0.2">
      <c r="A215" s="121" t="s">
        <v>206</v>
      </c>
      <c r="B215" s="122" t="s">
        <v>205</v>
      </c>
      <c r="C215" s="122" t="s">
        <v>640</v>
      </c>
      <c r="D215" s="123" t="s">
        <v>577</v>
      </c>
      <c r="E215" s="122" t="s">
        <v>6</v>
      </c>
      <c r="F215" s="124">
        <v>0</v>
      </c>
    </row>
    <row r="216" spans="1:6" outlineLevel="2" x14ac:dyDescent="0.2">
      <c r="B216" s="122"/>
      <c r="C216" s="118" t="s">
        <v>641</v>
      </c>
      <c r="E216" s="122"/>
      <c r="F216" s="124">
        <f>SUBTOTAL(9,F214:F215)</f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642</v>
      </c>
      <c r="D217" s="123" t="s">
        <v>577</v>
      </c>
      <c r="E217" s="122" t="s">
        <v>4</v>
      </c>
      <c r="F217" s="124">
        <v>0</v>
      </c>
    </row>
    <row r="218" spans="1:6" outlineLevel="3" x14ac:dyDescent="0.2">
      <c r="A218" s="121" t="s">
        <v>206</v>
      </c>
      <c r="B218" s="122" t="s">
        <v>205</v>
      </c>
      <c r="C218" s="122" t="s">
        <v>642</v>
      </c>
      <c r="D218" s="123" t="s">
        <v>577</v>
      </c>
      <c r="E218" s="122" t="s">
        <v>6</v>
      </c>
      <c r="F218" s="124">
        <v>0</v>
      </c>
    </row>
    <row r="219" spans="1:6" outlineLevel="2" x14ac:dyDescent="0.2">
      <c r="B219" s="122"/>
      <c r="C219" s="118" t="s">
        <v>643</v>
      </c>
      <c r="E219" s="122"/>
      <c r="F219" s="124">
        <f>SUBTOTAL(9,F217:F218)</f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606</v>
      </c>
      <c r="D220" s="123" t="s">
        <v>577</v>
      </c>
      <c r="E220" s="122" t="s">
        <v>4</v>
      </c>
      <c r="F220" s="124">
        <v>0</v>
      </c>
    </row>
    <row r="221" spans="1:6" outlineLevel="3" x14ac:dyDescent="0.2">
      <c r="A221" s="121" t="s">
        <v>206</v>
      </c>
      <c r="B221" s="122" t="s">
        <v>205</v>
      </c>
      <c r="C221" s="122" t="s">
        <v>606</v>
      </c>
      <c r="D221" s="123" t="s">
        <v>577</v>
      </c>
      <c r="E221" s="122" t="s">
        <v>6</v>
      </c>
      <c r="F221" s="124">
        <v>66495</v>
      </c>
    </row>
    <row r="222" spans="1:6" outlineLevel="2" x14ac:dyDescent="0.2">
      <c r="B222" s="122"/>
      <c r="C222" s="118" t="s">
        <v>607</v>
      </c>
      <c r="E222" s="122"/>
      <c r="F222" s="124">
        <f>SUBTOTAL(9,F220:F221)</f>
        <v>66495</v>
      </c>
    </row>
    <row r="223" spans="1:6" outlineLevel="3" x14ac:dyDescent="0.2">
      <c r="A223" s="121" t="s">
        <v>206</v>
      </c>
      <c r="B223" s="122" t="s">
        <v>205</v>
      </c>
      <c r="C223" s="122" t="s">
        <v>644</v>
      </c>
      <c r="D223" s="123" t="s">
        <v>577</v>
      </c>
      <c r="E223" s="122" t="s">
        <v>4</v>
      </c>
      <c r="F223" s="124">
        <v>0</v>
      </c>
    </row>
    <row r="224" spans="1:6" outlineLevel="3" x14ac:dyDescent="0.2">
      <c r="A224" s="121" t="s">
        <v>206</v>
      </c>
      <c r="B224" s="122" t="s">
        <v>205</v>
      </c>
      <c r="C224" s="122" t="s">
        <v>644</v>
      </c>
      <c r="D224" s="123" t="s">
        <v>577</v>
      </c>
      <c r="E224" s="122" t="s">
        <v>6</v>
      </c>
      <c r="F224" s="124">
        <v>0</v>
      </c>
    </row>
    <row r="225" spans="1:6" outlineLevel="2" x14ac:dyDescent="0.2">
      <c r="B225" s="122"/>
      <c r="C225" s="118" t="s">
        <v>645</v>
      </c>
      <c r="E225" s="122"/>
      <c r="F225" s="124">
        <f>SUBTOTAL(9,F223:F224)</f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646</v>
      </c>
      <c r="D226" s="123" t="s">
        <v>577</v>
      </c>
      <c r="E226" s="122" t="s">
        <v>4</v>
      </c>
      <c r="F226" s="124">
        <v>0</v>
      </c>
    </row>
    <row r="227" spans="1:6" outlineLevel="3" x14ac:dyDescent="0.2">
      <c r="A227" s="121" t="s">
        <v>206</v>
      </c>
      <c r="B227" s="122" t="s">
        <v>205</v>
      </c>
      <c r="C227" s="122" t="s">
        <v>646</v>
      </c>
      <c r="D227" s="123" t="s">
        <v>577</v>
      </c>
      <c r="E227" s="122" t="s">
        <v>6</v>
      </c>
      <c r="F227" s="124">
        <v>0</v>
      </c>
    </row>
    <row r="228" spans="1:6" outlineLevel="2" x14ac:dyDescent="0.2">
      <c r="B228" s="122"/>
      <c r="C228" s="118" t="s">
        <v>647</v>
      </c>
      <c r="E228" s="122"/>
      <c r="F228" s="124">
        <f>SUBTOTAL(9,F226:F227)</f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648</v>
      </c>
      <c r="D229" s="123" t="s">
        <v>577</v>
      </c>
      <c r="E229" s="122" t="s">
        <v>4</v>
      </c>
      <c r="F229" s="124">
        <v>0</v>
      </c>
    </row>
    <row r="230" spans="1:6" outlineLevel="3" x14ac:dyDescent="0.2">
      <c r="A230" s="121" t="s">
        <v>206</v>
      </c>
      <c r="B230" s="122" t="s">
        <v>205</v>
      </c>
      <c r="C230" s="122" t="s">
        <v>648</v>
      </c>
      <c r="D230" s="123" t="s">
        <v>577</v>
      </c>
      <c r="E230" s="122" t="s">
        <v>6</v>
      </c>
      <c r="F230" s="124">
        <v>0</v>
      </c>
    </row>
    <row r="231" spans="1:6" outlineLevel="2" x14ac:dyDescent="0.2">
      <c r="B231" s="122"/>
      <c r="C231" s="118" t="s">
        <v>649</v>
      </c>
      <c r="E231" s="122"/>
      <c r="F231" s="124">
        <f>SUBTOTAL(9,F229:F230)</f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650</v>
      </c>
      <c r="D232" s="123" t="s">
        <v>577</v>
      </c>
      <c r="E232" s="122" t="s">
        <v>4</v>
      </c>
      <c r="F232" s="124">
        <v>0</v>
      </c>
    </row>
    <row r="233" spans="1:6" outlineLevel="3" x14ac:dyDescent="0.2">
      <c r="A233" s="121" t="s">
        <v>206</v>
      </c>
      <c r="B233" s="122" t="s">
        <v>205</v>
      </c>
      <c r="C233" s="122" t="s">
        <v>650</v>
      </c>
      <c r="D233" s="123" t="s">
        <v>577</v>
      </c>
      <c r="E233" s="122" t="s">
        <v>6</v>
      </c>
      <c r="F233" s="124">
        <v>0</v>
      </c>
    </row>
    <row r="234" spans="1:6" outlineLevel="2" x14ac:dyDescent="0.2">
      <c r="B234" s="122"/>
      <c r="C234" s="118" t="s">
        <v>651</v>
      </c>
      <c r="E234" s="122"/>
      <c r="F234" s="124">
        <f>SUBTOTAL(9,F232:F233)</f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652</v>
      </c>
      <c r="D235" s="123" t="s">
        <v>577</v>
      </c>
      <c r="E235" s="122" t="s">
        <v>4</v>
      </c>
      <c r="F235" s="124">
        <v>0</v>
      </c>
    </row>
    <row r="236" spans="1:6" outlineLevel="3" x14ac:dyDescent="0.2">
      <c r="A236" s="121" t="s">
        <v>206</v>
      </c>
      <c r="B236" s="122" t="s">
        <v>205</v>
      </c>
      <c r="C236" s="122" t="s">
        <v>652</v>
      </c>
      <c r="D236" s="123" t="s">
        <v>577</v>
      </c>
      <c r="E236" s="122" t="s">
        <v>6</v>
      </c>
      <c r="F236" s="124">
        <v>0</v>
      </c>
    </row>
    <row r="237" spans="1:6" outlineLevel="2" x14ac:dyDescent="0.2">
      <c r="B237" s="122"/>
      <c r="C237" s="118" t="s">
        <v>653</v>
      </c>
      <c r="E237" s="122"/>
      <c r="F237" s="124">
        <f>SUBTOTAL(9,F235:F236)</f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613</v>
      </c>
      <c r="D238" s="123" t="s">
        <v>577</v>
      </c>
      <c r="E238" s="122" t="s">
        <v>4</v>
      </c>
      <c r="F238" s="124">
        <v>0</v>
      </c>
    </row>
    <row r="239" spans="1:6" outlineLevel="3" x14ac:dyDescent="0.2">
      <c r="A239" s="121" t="s">
        <v>206</v>
      </c>
      <c r="B239" s="122" t="s">
        <v>205</v>
      </c>
      <c r="C239" s="122" t="s">
        <v>613</v>
      </c>
      <c r="D239" s="123" t="s">
        <v>577</v>
      </c>
      <c r="E239" s="122" t="s">
        <v>6</v>
      </c>
      <c r="F239" s="124">
        <v>20460</v>
      </c>
    </row>
    <row r="240" spans="1:6" outlineLevel="2" x14ac:dyDescent="0.2">
      <c r="B240" s="122"/>
      <c r="C240" s="118" t="s">
        <v>614</v>
      </c>
      <c r="E240" s="122"/>
      <c r="F240" s="124">
        <f>SUBTOTAL(9,F238:F239)</f>
        <v>20460</v>
      </c>
    </row>
    <row r="241" spans="1:6" outlineLevel="3" x14ac:dyDescent="0.2">
      <c r="A241" s="121" t="s">
        <v>206</v>
      </c>
      <c r="B241" s="122" t="s">
        <v>205</v>
      </c>
      <c r="C241" s="122" t="s">
        <v>654</v>
      </c>
      <c r="D241" s="123" t="s">
        <v>577</v>
      </c>
      <c r="E241" s="122" t="s">
        <v>4</v>
      </c>
      <c r="F241" s="124">
        <v>0</v>
      </c>
    </row>
    <row r="242" spans="1:6" outlineLevel="3" x14ac:dyDescent="0.2">
      <c r="A242" s="121" t="s">
        <v>206</v>
      </c>
      <c r="B242" s="122" t="s">
        <v>205</v>
      </c>
      <c r="C242" s="122" t="s">
        <v>654</v>
      </c>
      <c r="D242" s="123" t="s">
        <v>577</v>
      </c>
      <c r="E242" s="122" t="s">
        <v>6</v>
      </c>
      <c r="F242" s="124">
        <v>0</v>
      </c>
    </row>
    <row r="243" spans="1:6" outlineLevel="2" x14ac:dyDescent="0.2">
      <c r="B243" s="122"/>
      <c r="C243" s="118" t="s">
        <v>655</v>
      </c>
      <c r="E243" s="122"/>
      <c r="F243" s="124">
        <f>SUBTOTAL(9,F241:F242)</f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615</v>
      </c>
      <c r="D244" s="123" t="s">
        <v>577</v>
      </c>
      <c r="E244" s="122" t="s">
        <v>4</v>
      </c>
      <c r="F244" s="124">
        <v>0</v>
      </c>
    </row>
    <row r="245" spans="1:6" outlineLevel="3" x14ac:dyDescent="0.2">
      <c r="A245" s="121" t="s">
        <v>206</v>
      </c>
      <c r="B245" s="122" t="s">
        <v>205</v>
      </c>
      <c r="C245" s="122" t="s">
        <v>615</v>
      </c>
      <c r="D245" s="123" t="s">
        <v>577</v>
      </c>
      <c r="E245" s="122" t="s">
        <v>6</v>
      </c>
      <c r="F245" s="124">
        <v>10230</v>
      </c>
    </row>
    <row r="246" spans="1:6" outlineLevel="2" x14ac:dyDescent="0.2">
      <c r="B246" s="122"/>
      <c r="C246" s="118" t="s">
        <v>616</v>
      </c>
      <c r="E246" s="122"/>
      <c r="F246" s="124">
        <f>SUBTOTAL(9,F244:F245)</f>
        <v>10230</v>
      </c>
    </row>
    <row r="247" spans="1:6" outlineLevel="3" x14ac:dyDescent="0.2">
      <c r="A247" s="121" t="s">
        <v>206</v>
      </c>
      <c r="B247" s="122" t="s">
        <v>205</v>
      </c>
      <c r="C247" s="122" t="s">
        <v>656</v>
      </c>
      <c r="D247" s="123" t="s">
        <v>577</v>
      </c>
      <c r="E247" s="122" t="s">
        <v>4</v>
      </c>
      <c r="F247" s="124">
        <v>0</v>
      </c>
    </row>
    <row r="248" spans="1:6" outlineLevel="3" x14ac:dyDescent="0.2">
      <c r="A248" s="121" t="s">
        <v>206</v>
      </c>
      <c r="B248" s="122" t="s">
        <v>205</v>
      </c>
      <c r="C248" s="122" t="s">
        <v>656</v>
      </c>
      <c r="D248" s="123" t="s">
        <v>577</v>
      </c>
      <c r="E248" s="122" t="s">
        <v>6</v>
      </c>
      <c r="F248" s="124">
        <v>0</v>
      </c>
    </row>
    <row r="249" spans="1:6" outlineLevel="2" x14ac:dyDescent="0.2">
      <c r="B249" s="122"/>
      <c r="C249" s="118" t="s">
        <v>657</v>
      </c>
      <c r="E249" s="122"/>
      <c r="F249" s="124">
        <f>SUBTOTAL(9,F247:F248)</f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617</v>
      </c>
      <c r="D250" s="123" t="s">
        <v>577</v>
      </c>
      <c r="E250" s="122" t="s">
        <v>4</v>
      </c>
      <c r="F250" s="124">
        <v>0</v>
      </c>
    </row>
    <row r="251" spans="1:6" outlineLevel="3" x14ac:dyDescent="0.2">
      <c r="A251" s="121" t="s">
        <v>206</v>
      </c>
      <c r="B251" s="122" t="s">
        <v>205</v>
      </c>
      <c r="C251" s="122" t="s">
        <v>617</v>
      </c>
      <c r="D251" s="123" t="s">
        <v>577</v>
      </c>
      <c r="E251" s="122" t="s">
        <v>6</v>
      </c>
      <c r="F251" s="124">
        <v>0</v>
      </c>
    </row>
    <row r="252" spans="1:6" outlineLevel="2" x14ac:dyDescent="0.2">
      <c r="B252" s="122"/>
      <c r="C252" s="118" t="s">
        <v>618</v>
      </c>
      <c r="E252" s="122"/>
      <c r="F252" s="124">
        <f>SUBTOTAL(9,F250:F251)</f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658</v>
      </c>
      <c r="D253" s="123" t="s">
        <v>577</v>
      </c>
      <c r="E253" s="122" t="s">
        <v>4</v>
      </c>
      <c r="F253" s="124">
        <v>0</v>
      </c>
    </row>
    <row r="254" spans="1:6" outlineLevel="3" x14ac:dyDescent="0.2">
      <c r="A254" s="121" t="s">
        <v>206</v>
      </c>
      <c r="B254" s="122" t="s">
        <v>205</v>
      </c>
      <c r="C254" s="122" t="s">
        <v>658</v>
      </c>
      <c r="D254" s="123" t="s">
        <v>577</v>
      </c>
      <c r="E254" s="122" t="s">
        <v>6</v>
      </c>
      <c r="F254" s="124">
        <v>0</v>
      </c>
    </row>
    <row r="255" spans="1:6" outlineLevel="2" x14ac:dyDescent="0.2">
      <c r="B255" s="122"/>
      <c r="C255" s="118" t="s">
        <v>659</v>
      </c>
      <c r="E255" s="122"/>
      <c r="F255" s="124">
        <f>SUBTOTAL(9,F253:F254)</f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660</v>
      </c>
      <c r="D256" s="123" t="s">
        <v>577</v>
      </c>
      <c r="E256" s="122" t="s">
        <v>4</v>
      </c>
      <c r="F256" s="124">
        <v>0</v>
      </c>
    </row>
    <row r="257" spans="1:6" outlineLevel="3" x14ac:dyDescent="0.2">
      <c r="A257" s="121" t="s">
        <v>206</v>
      </c>
      <c r="B257" s="122" t="s">
        <v>205</v>
      </c>
      <c r="C257" s="122" t="s">
        <v>660</v>
      </c>
      <c r="D257" s="123" t="s">
        <v>577</v>
      </c>
      <c r="E257" s="122" t="s">
        <v>6</v>
      </c>
      <c r="F257" s="124">
        <v>0</v>
      </c>
    </row>
    <row r="258" spans="1:6" outlineLevel="2" x14ac:dyDescent="0.2">
      <c r="B258" s="122"/>
      <c r="C258" s="118" t="s">
        <v>661</v>
      </c>
      <c r="E258" s="122"/>
      <c r="F258" s="124">
        <f>SUBTOTAL(9,F256:F257)</f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662</v>
      </c>
      <c r="D259" s="123" t="s">
        <v>577</v>
      </c>
      <c r="E259" s="122" t="s">
        <v>4</v>
      </c>
      <c r="F259" s="124">
        <v>0</v>
      </c>
    </row>
    <row r="260" spans="1:6" outlineLevel="3" x14ac:dyDescent="0.2">
      <c r="A260" s="121" t="s">
        <v>206</v>
      </c>
      <c r="B260" s="122" t="s">
        <v>205</v>
      </c>
      <c r="C260" s="122" t="s">
        <v>662</v>
      </c>
      <c r="D260" s="123" t="s">
        <v>577</v>
      </c>
      <c r="E260" s="122" t="s">
        <v>6</v>
      </c>
      <c r="F260" s="124">
        <v>0</v>
      </c>
    </row>
    <row r="261" spans="1:6" outlineLevel="2" x14ac:dyDescent="0.2">
      <c r="B261" s="122"/>
      <c r="C261" s="118" t="s">
        <v>663</v>
      </c>
      <c r="E261" s="122"/>
      <c r="F261" s="124">
        <f>SUBTOTAL(9,F259:F260)</f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619</v>
      </c>
      <c r="D262" s="123" t="s">
        <v>577</v>
      </c>
      <c r="E262" s="122" t="s">
        <v>4</v>
      </c>
      <c r="F262" s="124">
        <v>86955</v>
      </c>
    </row>
    <row r="263" spans="1:6" outlineLevel="3" x14ac:dyDescent="0.2">
      <c r="A263" s="121" t="s">
        <v>206</v>
      </c>
      <c r="B263" s="122" t="s">
        <v>205</v>
      </c>
      <c r="C263" s="122" t="s">
        <v>619</v>
      </c>
      <c r="D263" s="123" t="s">
        <v>577</v>
      </c>
      <c r="E263" s="122" t="s">
        <v>6</v>
      </c>
      <c r="F263" s="124">
        <v>0</v>
      </c>
    </row>
    <row r="264" spans="1:6" outlineLevel="2" x14ac:dyDescent="0.2">
      <c r="B264" s="122"/>
      <c r="C264" s="118" t="s">
        <v>620</v>
      </c>
      <c r="E264" s="122"/>
      <c r="F264" s="124">
        <f>SUBTOTAL(9,F262:F263)</f>
        <v>86955</v>
      </c>
    </row>
    <row r="265" spans="1:6" outlineLevel="3" x14ac:dyDescent="0.2">
      <c r="A265" s="121" t="s">
        <v>206</v>
      </c>
      <c r="B265" s="122" t="s">
        <v>205</v>
      </c>
      <c r="C265" s="122" t="s">
        <v>664</v>
      </c>
      <c r="D265" s="123" t="s">
        <v>577</v>
      </c>
      <c r="E265" s="122" t="s">
        <v>4</v>
      </c>
      <c r="F265" s="124">
        <v>0</v>
      </c>
    </row>
    <row r="266" spans="1:6" outlineLevel="3" x14ac:dyDescent="0.2">
      <c r="A266" s="121" t="s">
        <v>206</v>
      </c>
      <c r="B266" s="122" t="s">
        <v>205</v>
      </c>
      <c r="C266" s="122" t="s">
        <v>664</v>
      </c>
      <c r="D266" s="123" t="s">
        <v>577</v>
      </c>
      <c r="E266" s="122" t="s">
        <v>6</v>
      </c>
      <c r="F266" s="124">
        <v>0</v>
      </c>
    </row>
    <row r="267" spans="1:6" outlineLevel="2" x14ac:dyDescent="0.2">
      <c r="B267" s="122"/>
      <c r="C267" s="118" t="s">
        <v>665</v>
      </c>
      <c r="E267" s="122"/>
      <c r="F267" s="124">
        <f>SUBTOTAL(9,F265:F266)</f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608</v>
      </c>
      <c r="D268" s="123" t="s">
        <v>577</v>
      </c>
      <c r="E268" s="122" t="s">
        <v>4</v>
      </c>
      <c r="F268" s="124">
        <v>46550</v>
      </c>
    </row>
    <row r="269" spans="1:6" outlineLevel="3" x14ac:dyDescent="0.2">
      <c r="A269" s="121" t="s">
        <v>206</v>
      </c>
      <c r="B269" s="122" t="s">
        <v>205</v>
      </c>
      <c r="C269" s="122" t="s">
        <v>608</v>
      </c>
      <c r="D269" s="123" t="s">
        <v>577</v>
      </c>
      <c r="E269" s="122" t="s">
        <v>6</v>
      </c>
      <c r="F269" s="124">
        <v>19945</v>
      </c>
    </row>
    <row r="270" spans="1:6" outlineLevel="2" x14ac:dyDescent="0.2">
      <c r="B270" s="122"/>
      <c r="C270" s="118" t="s">
        <v>609</v>
      </c>
      <c r="E270" s="122"/>
      <c r="F270" s="124">
        <f>SUBTOTAL(9,F268:F269)</f>
        <v>66495</v>
      </c>
    </row>
    <row r="271" spans="1:6" outlineLevel="3" x14ac:dyDescent="0.2">
      <c r="A271" s="121" t="s">
        <v>206</v>
      </c>
      <c r="B271" s="122" t="s">
        <v>205</v>
      </c>
      <c r="C271" s="122" t="s">
        <v>666</v>
      </c>
      <c r="D271" s="123" t="s">
        <v>577</v>
      </c>
      <c r="E271" s="122" t="s">
        <v>4</v>
      </c>
      <c r="F271" s="124">
        <v>0</v>
      </c>
    </row>
    <row r="272" spans="1:6" outlineLevel="3" x14ac:dyDescent="0.2">
      <c r="A272" s="121" t="s">
        <v>206</v>
      </c>
      <c r="B272" s="122" t="s">
        <v>205</v>
      </c>
      <c r="C272" s="122" t="s">
        <v>666</v>
      </c>
      <c r="D272" s="123" t="s">
        <v>577</v>
      </c>
      <c r="E272" s="122" t="s">
        <v>6</v>
      </c>
      <c r="F272" s="124">
        <v>0</v>
      </c>
    </row>
    <row r="273" spans="1:6" outlineLevel="2" x14ac:dyDescent="0.2">
      <c r="B273" s="122"/>
      <c r="C273" s="118" t="s">
        <v>667</v>
      </c>
      <c r="E273" s="122"/>
      <c r="F273" s="124">
        <f>SUBTOTAL(9,F271:F272)</f>
        <v>0</v>
      </c>
    </row>
    <row r="274" spans="1:6" outlineLevel="1" x14ac:dyDescent="0.2">
      <c r="B274" s="118" t="s">
        <v>668</v>
      </c>
      <c r="C274" s="122"/>
      <c r="E274" s="122"/>
      <c r="F274" s="124">
        <f>SUBTOTAL(9,F193:F272)</f>
        <v>306900</v>
      </c>
    </row>
    <row r="275" spans="1:6" outlineLevel="3" x14ac:dyDescent="0.2">
      <c r="A275" s="121" t="s">
        <v>672</v>
      </c>
      <c r="B275" s="122" t="s">
        <v>282</v>
      </c>
      <c r="C275" s="122" t="s">
        <v>673</v>
      </c>
      <c r="D275" s="123" t="s">
        <v>560</v>
      </c>
      <c r="E275" s="122" t="s">
        <v>4</v>
      </c>
      <c r="F275" s="124">
        <v>0</v>
      </c>
    </row>
    <row r="276" spans="1:6" outlineLevel="3" x14ac:dyDescent="0.2">
      <c r="A276" s="121" t="s">
        <v>672</v>
      </c>
      <c r="B276" s="122" t="s">
        <v>282</v>
      </c>
      <c r="C276" s="122" t="s">
        <v>673</v>
      </c>
      <c r="D276" s="123" t="s">
        <v>560</v>
      </c>
      <c r="E276" s="122" t="s">
        <v>5</v>
      </c>
      <c r="F276" s="124">
        <v>0</v>
      </c>
    </row>
    <row r="277" spans="1:6" outlineLevel="3" x14ac:dyDescent="0.2">
      <c r="A277" s="121" t="s">
        <v>672</v>
      </c>
      <c r="B277" s="122" t="s">
        <v>282</v>
      </c>
      <c r="C277" s="122" t="s">
        <v>673</v>
      </c>
      <c r="D277" s="123" t="s">
        <v>560</v>
      </c>
      <c r="E277" s="122" t="s">
        <v>6</v>
      </c>
      <c r="F277" s="124">
        <v>0</v>
      </c>
    </row>
    <row r="278" spans="1:6" outlineLevel="3" x14ac:dyDescent="0.2">
      <c r="A278" s="121" t="s">
        <v>672</v>
      </c>
      <c r="B278" s="122" t="s">
        <v>282</v>
      </c>
      <c r="C278" s="122" t="s">
        <v>673</v>
      </c>
      <c r="D278" s="123" t="s">
        <v>560</v>
      </c>
      <c r="E278" s="122" t="s">
        <v>7</v>
      </c>
      <c r="F278" s="124">
        <v>0</v>
      </c>
    </row>
    <row r="279" spans="1:6" outlineLevel="3" x14ac:dyDescent="0.2">
      <c r="A279" s="121" t="s">
        <v>672</v>
      </c>
      <c r="B279" s="122" t="s">
        <v>282</v>
      </c>
      <c r="C279" s="122" t="s">
        <v>673</v>
      </c>
      <c r="D279" s="123" t="s">
        <v>560</v>
      </c>
      <c r="E279" s="122" t="s">
        <v>18</v>
      </c>
      <c r="F279" s="124">
        <v>0</v>
      </c>
    </row>
    <row r="280" spans="1:6" outlineLevel="3" x14ac:dyDescent="0.2">
      <c r="A280" s="121" t="s">
        <v>672</v>
      </c>
      <c r="B280" s="122" t="s">
        <v>282</v>
      </c>
      <c r="C280" s="122" t="s">
        <v>673</v>
      </c>
      <c r="D280" s="123" t="s">
        <v>560</v>
      </c>
      <c r="E280" s="122" t="s">
        <v>18</v>
      </c>
      <c r="F280" s="124">
        <v>0</v>
      </c>
    </row>
    <row r="281" spans="1:6" outlineLevel="2" x14ac:dyDescent="0.2">
      <c r="B281" s="122"/>
      <c r="C281" s="118" t="s">
        <v>674</v>
      </c>
      <c r="E281" s="122"/>
      <c r="F281" s="124">
        <f>SUBTOTAL(9,F275:F280)</f>
        <v>0</v>
      </c>
    </row>
    <row r="282" spans="1:6" outlineLevel="3" x14ac:dyDescent="0.2">
      <c r="A282" s="121" t="s">
        <v>672</v>
      </c>
      <c r="B282" s="122" t="s">
        <v>282</v>
      </c>
      <c r="C282" s="122" t="s">
        <v>675</v>
      </c>
      <c r="D282" s="123" t="s">
        <v>560</v>
      </c>
      <c r="E282" s="122" t="s">
        <v>4</v>
      </c>
      <c r="F282" s="124">
        <v>2305</v>
      </c>
    </row>
    <row r="283" spans="1:6" outlineLevel="3" x14ac:dyDescent="0.2">
      <c r="A283" s="121" t="s">
        <v>672</v>
      </c>
      <c r="B283" s="122" t="s">
        <v>282</v>
      </c>
      <c r="C283" s="122" t="s">
        <v>675</v>
      </c>
      <c r="D283" s="123" t="s">
        <v>560</v>
      </c>
      <c r="E283" s="122" t="s">
        <v>5</v>
      </c>
      <c r="F283" s="124">
        <v>0</v>
      </c>
    </row>
    <row r="284" spans="1:6" outlineLevel="3" x14ac:dyDescent="0.2">
      <c r="A284" s="121" t="s">
        <v>672</v>
      </c>
      <c r="B284" s="122" t="s">
        <v>282</v>
      </c>
      <c r="C284" s="122" t="s">
        <v>675</v>
      </c>
      <c r="D284" s="123" t="s">
        <v>560</v>
      </c>
      <c r="E284" s="122" t="s">
        <v>6</v>
      </c>
      <c r="F284" s="124">
        <v>0</v>
      </c>
    </row>
    <row r="285" spans="1:6" outlineLevel="3" x14ac:dyDescent="0.2">
      <c r="A285" s="121" t="s">
        <v>672</v>
      </c>
      <c r="B285" s="122" t="s">
        <v>282</v>
      </c>
      <c r="C285" s="122" t="s">
        <v>675</v>
      </c>
      <c r="D285" s="123" t="s">
        <v>560</v>
      </c>
      <c r="E285" s="122" t="s">
        <v>7</v>
      </c>
      <c r="F285" s="124">
        <v>0</v>
      </c>
    </row>
    <row r="286" spans="1:6" outlineLevel="3" x14ac:dyDescent="0.2">
      <c r="A286" s="121" t="s">
        <v>672</v>
      </c>
      <c r="B286" s="122" t="s">
        <v>282</v>
      </c>
      <c r="C286" s="122" t="s">
        <v>675</v>
      </c>
      <c r="D286" s="123" t="s">
        <v>560</v>
      </c>
      <c r="E286" s="122" t="s">
        <v>18</v>
      </c>
      <c r="F286" s="124">
        <v>983</v>
      </c>
    </row>
    <row r="287" spans="1:6" outlineLevel="3" x14ac:dyDescent="0.2">
      <c r="A287" s="121" t="s">
        <v>672</v>
      </c>
      <c r="B287" s="122" t="s">
        <v>282</v>
      </c>
      <c r="C287" s="122" t="s">
        <v>675</v>
      </c>
      <c r="D287" s="123" t="s">
        <v>560</v>
      </c>
      <c r="E287" s="122" t="s">
        <v>18</v>
      </c>
      <c r="F287" s="124">
        <v>656</v>
      </c>
    </row>
    <row r="288" spans="1:6" outlineLevel="2" x14ac:dyDescent="0.2">
      <c r="B288" s="122"/>
      <c r="C288" s="118" t="s">
        <v>676</v>
      </c>
      <c r="E288" s="122"/>
      <c r="F288" s="124">
        <f>SUBTOTAL(9,F282:F287)</f>
        <v>3944</v>
      </c>
    </row>
    <row r="289" spans="1:6" outlineLevel="3" x14ac:dyDescent="0.2">
      <c r="A289" s="121" t="s">
        <v>672</v>
      </c>
      <c r="B289" s="122" t="s">
        <v>282</v>
      </c>
      <c r="C289" s="122" t="s">
        <v>677</v>
      </c>
      <c r="D289" s="123" t="s">
        <v>560</v>
      </c>
      <c r="E289" s="122" t="s">
        <v>4</v>
      </c>
      <c r="F289" s="124">
        <v>7942</v>
      </c>
    </row>
    <row r="290" spans="1:6" outlineLevel="3" x14ac:dyDescent="0.2">
      <c r="A290" s="121" t="s">
        <v>672</v>
      </c>
      <c r="B290" s="122" t="s">
        <v>282</v>
      </c>
      <c r="C290" s="122" t="s">
        <v>677</v>
      </c>
      <c r="D290" s="123" t="s">
        <v>560</v>
      </c>
      <c r="E290" s="122" t="s">
        <v>5</v>
      </c>
      <c r="F290" s="124">
        <v>0</v>
      </c>
    </row>
    <row r="291" spans="1:6" outlineLevel="3" x14ac:dyDescent="0.2">
      <c r="A291" s="121" t="s">
        <v>672</v>
      </c>
      <c r="B291" s="122" t="s">
        <v>282</v>
      </c>
      <c r="C291" s="122" t="s">
        <v>677</v>
      </c>
      <c r="D291" s="123" t="s">
        <v>560</v>
      </c>
      <c r="E291" s="122" t="s">
        <v>6</v>
      </c>
      <c r="F291" s="124">
        <v>0</v>
      </c>
    </row>
    <row r="292" spans="1:6" outlineLevel="3" x14ac:dyDescent="0.2">
      <c r="A292" s="121" t="s">
        <v>672</v>
      </c>
      <c r="B292" s="122" t="s">
        <v>282</v>
      </c>
      <c r="C292" s="122" t="s">
        <v>677</v>
      </c>
      <c r="D292" s="123" t="s">
        <v>560</v>
      </c>
      <c r="E292" s="122" t="s">
        <v>7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677</v>
      </c>
      <c r="D293" s="123" t="s">
        <v>560</v>
      </c>
      <c r="E293" s="122" t="s">
        <v>18</v>
      </c>
      <c r="F293" s="124">
        <v>3391</v>
      </c>
    </row>
    <row r="294" spans="1:6" outlineLevel="3" x14ac:dyDescent="0.2">
      <c r="A294" s="121" t="s">
        <v>672</v>
      </c>
      <c r="B294" s="122" t="s">
        <v>282</v>
      </c>
      <c r="C294" s="122" t="s">
        <v>677</v>
      </c>
      <c r="D294" s="123" t="s">
        <v>560</v>
      </c>
      <c r="E294" s="122" t="s">
        <v>18</v>
      </c>
      <c r="F294" s="124">
        <v>2261</v>
      </c>
    </row>
    <row r="295" spans="1:6" outlineLevel="2" x14ac:dyDescent="0.2">
      <c r="B295" s="122"/>
      <c r="C295" s="118" t="s">
        <v>678</v>
      </c>
      <c r="E295" s="122"/>
      <c r="F295" s="124">
        <f>SUBTOTAL(9,F289:F294)</f>
        <v>13594</v>
      </c>
    </row>
    <row r="296" spans="1:6" outlineLevel="3" x14ac:dyDescent="0.2">
      <c r="A296" s="121" t="s">
        <v>672</v>
      </c>
      <c r="B296" s="122" t="s">
        <v>282</v>
      </c>
      <c r="C296" s="122" t="s">
        <v>679</v>
      </c>
      <c r="D296" s="123" t="s">
        <v>560</v>
      </c>
      <c r="E296" s="122" t="s">
        <v>4</v>
      </c>
      <c r="F296" s="124">
        <v>2102</v>
      </c>
    </row>
    <row r="297" spans="1:6" outlineLevel="3" x14ac:dyDescent="0.2">
      <c r="A297" s="121" t="s">
        <v>672</v>
      </c>
      <c r="B297" s="122" t="s">
        <v>282</v>
      </c>
      <c r="C297" s="122" t="s">
        <v>679</v>
      </c>
      <c r="D297" s="123" t="s">
        <v>560</v>
      </c>
      <c r="E297" s="122" t="s">
        <v>5</v>
      </c>
      <c r="F297" s="124">
        <v>0</v>
      </c>
    </row>
    <row r="298" spans="1:6" outlineLevel="3" x14ac:dyDescent="0.2">
      <c r="A298" s="121" t="s">
        <v>672</v>
      </c>
      <c r="B298" s="122" t="s">
        <v>282</v>
      </c>
      <c r="C298" s="122" t="s">
        <v>679</v>
      </c>
      <c r="D298" s="123" t="s">
        <v>560</v>
      </c>
      <c r="E298" s="122" t="s">
        <v>6</v>
      </c>
      <c r="F298" s="124">
        <v>0</v>
      </c>
    </row>
    <row r="299" spans="1:6" outlineLevel="3" x14ac:dyDescent="0.2">
      <c r="A299" s="121" t="s">
        <v>672</v>
      </c>
      <c r="B299" s="122" t="s">
        <v>282</v>
      </c>
      <c r="C299" s="122" t="s">
        <v>679</v>
      </c>
      <c r="D299" s="123" t="s">
        <v>560</v>
      </c>
      <c r="E299" s="122" t="s">
        <v>7</v>
      </c>
      <c r="F299" s="124">
        <v>0</v>
      </c>
    </row>
    <row r="300" spans="1:6" outlineLevel="3" x14ac:dyDescent="0.2">
      <c r="A300" s="121" t="s">
        <v>672</v>
      </c>
      <c r="B300" s="122" t="s">
        <v>282</v>
      </c>
      <c r="C300" s="122" t="s">
        <v>679</v>
      </c>
      <c r="D300" s="123" t="s">
        <v>560</v>
      </c>
      <c r="E300" s="122" t="s">
        <v>18</v>
      </c>
      <c r="F300" s="124">
        <v>897</v>
      </c>
    </row>
    <row r="301" spans="1:6" outlineLevel="3" x14ac:dyDescent="0.2">
      <c r="A301" s="121" t="s">
        <v>672</v>
      </c>
      <c r="B301" s="122" t="s">
        <v>282</v>
      </c>
      <c r="C301" s="122" t="s">
        <v>679</v>
      </c>
      <c r="D301" s="123" t="s">
        <v>560</v>
      </c>
      <c r="E301" s="122" t="s">
        <v>18</v>
      </c>
      <c r="F301" s="124">
        <v>598</v>
      </c>
    </row>
    <row r="302" spans="1:6" outlineLevel="2" x14ac:dyDescent="0.2">
      <c r="B302" s="122"/>
      <c r="C302" s="118" t="s">
        <v>680</v>
      </c>
      <c r="E302" s="122"/>
      <c r="F302" s="124">
        <f>SUBTOTAL(9,F296:F301)</f>
        <v>3597</v>
      </c>
    </row>
    <row r="303" spans="1:6" outlineLevel="3" x14ac:dyDescent="0.2">
      <c r="A303" s="121" t="s">
        <v>672</v>
      </c>
      <c r="B303" s="122" t="s">
        <v>282</v>
      </c>
      <c r="C303" s="122" t="s">
        <v>681</v>
      </c>
      <c r="D303" s="123" t="s">
        <v>560</v>
      </c>
      <c r="E303" s="122" t="s">
        <v>4</v>
      </c>
      <c r="F303" s="124">
        <v>1537</v>
      </c>
    </row>
    <row r="304" spans="1:6" outlineLevel="3" x14ac:dyDescent="0.2">
      <c r="A304" s="121" t="s">
        <v>672</v>
      </c>
      <c r="B304" s="122" t="s">
        <v>282</v>
      </c>
      <c r="C304" s="122" t="s">
        <v>681</v>
      </c>
      <c r="D304" s="123" t="s">
        <v>560</v>
      </c>
      <c r="E304" s="122" t="s">
        <v>5</v>
      </c>
      <c r="F304" s="124">
        <v>0</v>
      </c>
    </row>
    <row r="305" spans="1:6" outlineLevel="3" x14ac:dyDescent="0.2">
      <c r="A305" s="121" t="s">
        <v>672</v>
      </c>
      <c r="B305" s="122" t="s">
        <v>282</v>
      </c>
      <c r="C305" s="122" t="s">
        <v>681</v>
      </c>
      <c r="D305" s="123" t="s">
        <v>560</v>
      </c>
      <c r="E305" s="122" t="s">
        <v>6</v>
      </c>
      <c r="F305" s="124">
        <v>0</v>
      </c>
    </row>
    <row r="306" spans="1:6" outlineLevel="3" x14ac:dyDescent="0.2">
      <c r="A306" s="121" t="s">
        <v>672</v>
      </c>
      <c r="B306" s="122" t="s">
        <v>282</v>
      </c>
      <c r="C306" s="122" t="s">
        <v>681</v>
      </c>
      <c r="D306" s="123" t="s">
        <v>560</v>
      </c>
      <c r="E306" s="122" t="s">
        <v>7</v>
      </c>
      <c r="F306" s="124">
        <v>0</v>
      </c>
    </row>
    <row r="307" spans="1:6" outlineLevel="3" x14ac:dyDescent="0.2">
      <c r="A307" s="121" t="s">
        <v>672</v>
      </c>
      <c r="B307" s="122" t="s">
        <v>282</v>
      </c>
      <c r="C307" s="122" t="s">
        <v>681</v>
      </c>
      <c r="D307" s="123" t="s">
        <v>560</v>
      </c>
      <c r="E307" s="122" t="s">
        <v>18</v>
      </c>
      <c r="F307" s="124">
        <v>655</v>
      </c>
    </row>
    <row r="308" spans="1:6" outlineLevel="3" x14ac:dyDescent="0.2">
      <c r="A308" s="121" t="s">
        <v>672</v>
      </c>
      <c r="B308" s="122" t="s">
        <v>282</v>
      </c>
      <c r="C308" s="122" t="s">
        <v>681</v>
      </c>
      <c r="D308" s="123" t="s">
        <v>560</v>
      </c>
      <c r="E308" s="122" t="s">
        <v>18</v>
      </c>
      <c r="F308" s="124">
        <v>436</v>
      </c>
    </row>
    <row r="309" spans="1:6" outlineLevel="2" x14ac:dyDescent="0.2">
      <c r="B309" s="122"/>
      <c r="C309" s="118" t="s">
        <v>682</v>
      </c>
      <c r="E309" s="122"/>
      <c r="F309" s="124">
        <f>SUBTOTAL(9,F303:F308)</f>
        <v>2628</v>
      </c>
    </row>
    <row r="310" spans="1:6" outlineLevel="3" x14ac:dyDescent="0.2">
      <c r="A310" s="121" t="s">
        <v>672</v>
      </c>
      <c r="B310" s="122" t="s">
        <v>282</v>
      </c>
      <c r="C310" s="122" t="s">
        <v>683</v>
      </c>
      <c r="D310" s="123" t="s">
        <v>560</v>
      </c>
      <c r="E310" s="122" t="s">
        <v>4</v>
      </c>
      <c r="F310" s="124">
        <v>1153</v>
      </c>
    </row>
    <row r="311" spans="1:6" outlineLevel="3" x14ac:dyDescent="0.2">
      <c r="A311" s="121" t="s">
        <v>672</v>
      </c>
      <c r="B311" s="122" t="s">
        <v>282</v>
      </c>
      <c r="C311" s="122" t="s">
        <v>683</v>
      </c>
      <c r="D311" s="123" t="s">
        <v>560</v>
      </c>
      <c r="E311" s="122" t="s">
        <v>5</v>
      </c>
      <c r="F311" s="124">
        <v>0</v>
      </c>
    </row>
    <row r="312" spans="1:6" outlineLevel="3" x14ac:dyDescent="0.2">
      <c r="A312" s="121" t="s">
        <v>672</v>
      </c>
      <c r="B312" s="122" t="s">
        <v>282</v>
      </c>
      <c r="C312" s="122" t="s">
        <v>683</v>
      </c>
      <c r="D312" s="123" t="s">
        <v>560</v>
      </c>
      <c r="E312" s="122" t="s">
        <v>6</v>
      </c>
      <c r="F312" s="124">
        <v>0</v>
      </c>
    </row>
    <row r="313" spans="1:6" outlineLevel="3" x14ac:dyDescent="0.2">
      <c r="A313" s="121" t="s">
        <v>672</v>
      </c>
      <c r="B313" s="122" t="s">
        <v>282</v>
      </c>
      <c r="C313" s="122" t="s">
        <v>683</v>
      </c>
      <c r="D313" s="123" t="s">
        <v>560</v>
      </c>
      <c r="E313" s="122" t="s">
        <v>7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683</v>
      </c>
      <c r="D314" s="123" t="s">
        <v>560</v>
      </c>
      <c r="E314" s="122" t="s">
        <v>18</v>
      </c>
      <c r="F314" s="124">
        <v>491</v>
      </c>
    </row>
    <row r="315" spans="1:6" outlineLevel="3" x14ac:dyDescent="0.2">
      <c r="A315" s="121" t="s">
        <v>672</v>
      </c>
      <c r="B315" s="122" t="s">
        <v>282</v>
      </c>
      <c r="C315" s="122" t="s">
        <v>683</v>
      </c>
      <c r="D315" s="123" t="s">
        <v>560</v>
      </c>
      <c r="E315" s="122" t="s">
        <v>18</v>
      </c>
      <c r="F315" s="124">
        <v>327</v>
      </c>
    </row>
    <row r="316" spans="1:6" outlineLevel="2" x14ac:dyDescent="0.2">
      <c r="B316" s="122"/>
      <c r="C316" s="118" t="s">
        <v>684</v>
      </c>
      <c r="E316" s="122"/>
      <c r="F316" s="124">
        <f>SUBTOTAL(9,F310:F315)</f>
        <v>1971</v>
      </c>
    </row>
    <row r="317" spans="1:6" outlineLevel="3" x14ac:dyDescent="0.2">
      <c r="A317" s="121" t="s">
        <v>672</v>
      </c>
      <c r="B317" s="122" t="s">
        <v>282</v>
      </c>
      <c r="C317" s="122" t="s">
        <v>685</v>
      </c>
      <c r="D317" s="123" t="s">
        <v>560</v>
      </c>
      <c r="E317" s="122" t="s">
        <v>4</v>
      </c>
      <c r="F317" s="124">
        <v>4530</v>
      </c>
    </row>
    <row r="318" spans="1:6" outlineLevel="3" x14ac:dyDescent="0.2">
      <c r="A318" s="121" t="s">
        <v>672</v>
      </c>
      <c r="B318" s="122" t="s">
        <v>282</v>
      </c>
      <c r="C318" s="122" t="s">
        <v>685</v>
      </c>
      <c r="D318" s="123" t="s">
        <v>560</v>
      </c>
      <c r="E318" s="122" t="s">
        <v>5</v>
      </c>
      <c r="F318" s="124">
        <v>0</v>
      </c>
    </row>
    <row r="319" spans="1:6" outlineLevel="3" x14ac:dyDescent="0.2">
      <c r="A319" s="121" t="s">
        <v>672</v>
      </c>
      <c r="B319" s="122" t="s">
        <v>282</v>
      </c>
      <c r="C319" s="122" t="s">
        <v>685</v>
      </c>
      <c r="D319" s="123" t="s">
        <v>560</v>
      </c>
      <c r="E319" s="122" t="s">
        <v>6</v>
      </c>
      <c r="F319" s="124">
        <v>0</v>
      </c>
    </row>
    <row r="320" spans="1:6" outlineLevel="3" x14ac:dyDescent="0.2">
      <c r="A320" s="121" t="s">
        <v>672</v>
      </c>
      <c r="B320" s="122" t="s">
        <v>282</v>
      </c>
      <c r="C320" s="122" t="s">
        <v>685</v>
      </c>
      <c r="D320" s="123" t="s">
        <v>560</v>
      </c>
      <c r="E320" s="122" t="s">
        <v>7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685</v>
      </c>
      <c r="D321" s="123" t="s">
        <v>560</v>
      </c>
      <c r="E321" s="122" t="s">
        <v>18</v>
      </c>
      <c r="F321" s="124">
        <v>1933</v>
      </c>
    </row>
    <row r="322" spans="1:6" outlineLevel="3" x14ac:dyDescent="0.2">
      <c r="A322" s="121" t="s">
        <v>672</v>
      </c>
      <c r="B322" s="122" t="s">
        <v>282</v>
      </c>
      <c r="C322" s="122" t="s">
        <v>685</v>
      </c>
      <c r="D322" s="123" t="s">
        <v>560</v>
      </c>
      <c r="E322" s="122" t="s">
        <v>18</v>
      </c>
      <c r="F322" s="124">
        <v>1289</v>
      </c>
    </row>
    <row r="323" spans="1:6" outlineLevel="2" x14ac:dyDescent="0.2">
      <c r="B323" s="122"/>
      <c r="C323" s="118" t="s">
        <v>686</v>
      </c>
      <c r="E323" s="122"/>
      <c r="F323" s="124">
        <f>SUBTOTAL(9,F317:F322)</f>
        <v>7752</v>
      </c>
    </row>
    <row r="324" spans="1:6" outlineLevel="3" x14ac:dyDescent="0.2">
      <c r="A324" s="121" t="s">
        <v>672</v>
      </c>
      <c r="B324" s="122" t="s">
        <v>282</v>
      </c>
      <c r="C324" s="122" t="s">
        <v>687</v>
      </c>
      <c r="D324" s="123" t="s">
        <v>560</v>
      </c>
      <c r="E324" s="122" t="s">
        <v>4</v>
      </c>
      <c r="F324" s="124">
        <v>762</v>
      </c>
    </row>
    <row r="325" spans="1:6" outlineLevel="3" x14ac:dyDescent="0.2">
      <c r="A325" s="121" t="s">
        <v>672</v>
      </c>
      <c r="B325" s="122" t="s">
        <v>282</v>
      </c>
      <c r="C325" s="122" t="s">
        <v>687</v>
      </c>
      <c r="D325" s="123" t="s">
        <v>560</v>
      </c>
      <c r="E325" s="122" t="s">
        <v>5</v>
      </c>
      <c r="F325" s="124">
        <v>0</v>
      </c>
    </row>
    <row r="326" spans="1:6" outlineLevel="3" x14ac:dyDescent="0.2">
      <c r="A326" s="121" t="s">
        <v>672</v>
      </c>
      <c r="B326" s="122" t="s">
        <v>282</v>
      </c>
      <c r="C326" s="122" t="s">
        <v>687</v>
      </c>
      <c r="D326" s="123" t="s">
        <v>560</v>
      </c>
      <c r="E326" s="122" t="s">
        <v>6</v>
      </c>
      <c r="F326" s="124">
        <v>0</v>
      </c>
    </row>
    <row r="327" spans="1:6" outlineLevel="3" x14ac:dyDescent="0.2">
      <c r="A327" s="121" t="s">
        <v>672</v>
      </c>
      <c r="B327" s="122" t="s">
        <v>282</v>
      </c>
      <c r="C327" s="122" t="s">
        <v>687</v>
      </c>
      <c r="D327" s="123" t="s">
        <v>560</v>
      </c>
      <c r="E327" s="122" t="s">
        <v>7</v>
      </c>
      <c r="F327" s="124">
        <v>0</v>
      </c>
    </row>
    <row r="328" spans="1:6" outlineLevel="3" x14ac:dyDescent="0.2">
      <c r="A328" s="121" t="s">
        <v>672</v>
      </c>
      <c r="B328" s="122" t="s">
        <v>282</v>
      </c>
      <c r="C328" s="122" t="s">
        <v>687</v>
      </c>
      <c r="D328" s="123" t="s">
        <v>560</v>
      </c>
      <c r="E328" s="122" t="s">
        <v>18</v>
      </c>
      <c r="F328" s="124">
        <v>324</v>
      </c>
    </row>
    <row r="329" spans="1:6" outlineLevel="3" x14ac:dyDescent="0.2">
      <c r="A329" s="121" t="s">
        <v>672</v>
      </c>
      <c r="B329" s="122" t="s">
        <v>282</v>
      </c>
      <c r="C329" s="122" t="s">
        <v>687</v>
      </c>
      <c r="D329" s="123" t="s">
        <v>560</v>
      </c>
      <c r="E329" s="122" t="s">
        <v>18</v>
      </c>
      <c r="F329" s="124">
        <v>215</v>
      </c>
    </row>
    <row r="330" spans="1:6" outlineLevel="2" x14ac:dyDescent="0.2">
      <c r="B330" s="122"/>
      <c r="C330" s="118" t="s">
        <v>688</v>
      </c>
      <c r="E330" s="122"/>
      <c r="F330" s="124">
        <f>SUBTOTAL(9,F324:F329)</f>
        <v>1301</v>
      </c>
    </row>
    <row r="331" spans="1:6" outlineLevel="1" x14ac:dyDescent="0.2">
      <c r="B331" s="118" t="s">
        <v>689</v>
      </c>
      <c r="C331" s="122"/>
      <c r="E331" s="122"/>
      <c r="F331" s="124">
        <f>SUBTOTAL(9,F275:F329)</f>
        <v>34787</v>
      </c>
    </row>
    <row r="332" spans="1:6" outlineLevel="3" x14ac:dyDescent="0.2">
      <c r="A332" s="121" t="s">
        <v>222</v>
      </c>
      <c r="B332" s="122" t="s">
        <v>221</v>
      </c>
      <c r="C332" s="122" t="s">
        <v>690</v>
      </c>
      <c r="D332" s="123" t="s">
        <v>577</v>
      </c>
      <c r="E332" s="122" t="s">
        <v>4</v>
      </c>
      <c r="F332" s="124">
        <v>305</v>
      </c>
    </row>
    <row r="333" spans="1:6" outlineLevel="3" x14ac:dyDescent="0.2">
      <c r="A333" s="121" t="s">
        <v>222</v>
      </c>
      <c r="B333" s="122" t="s">
        <v>221</v>
      </c>
      <c r="C333" s="122" t="s">
        <v>690</v>
      </c>
      <c r="D333" s="123" t="s">
        <v>577</v>
      </c>
      <c r="E333" s="122" t="s">
        <v>5</v>
      </c>
      <c r="F333" s="124">
        <v>290</v>
      </c>
    </row>
    <row r="334" spans="1:6" outlineLevel="3" x14ac:dyDescent="0.2">
      <c r="A334" s="121" t="s">
        <v>222</v>
      </c>
      <c r="B334" s="122" t="s">
        <v>221</v>
      </c>
      <c r="C334" s="122" t="s">
        <v>690</v>
      </c>
      <c r="D334" s="123" t="s">
        <v>577</v>
      </c>
      <c r="E334" s="122" t="s">
        <v>8</v>
      </c>
      <c r="F334" s="124">
        <v>32</v>
      </c>
    </row>
    <row r="335" spans="1:6" outlineLevel="2" x14ac:dyDescent="0.2">
      <c r="B335" s="122"/>
      <c r="C335" s="118" t="s">
        <v>691</v>
      </c>
      <c r="E335" s="122"/>
      <c r="F335" s="124">
        <f>SUBTOTAL(9,F332:F334)</f>
        <v>627</v>
      </c>
    </row>
    <row r="336" spans="1:6" outlineLevel="1" x14ac:dyDescent="0.2">
      <c r="B336" s="118" t="s">
        <v>692</v>
      </c>
      <c r="C336" s="122"/>
      <c r="E336" s="122"/>
      <c r="F336" s="124">
        <f>SUBTOTAL(9,F332:F334)</f>
        <v>627</v>
      </c>
    </row>
    <row r="337" spans="1:6" outlineLevel="3" x14ac:dyDescent="0.2">
      <c r="A337" s="121" t="s">
        <v>224</v>
      </c>
      <c r="B337" s="122" t="s">
        <v>223</v>
      </c>
      <c r="C337" s="122" t="s">
        <v>693</v>
      </c>
      <c r="D337" s="123" t="s">
        <v>577</v>
      </c>
      <c r="E337" s="122" t="s">
        <v>8</v>
      </c>
      <c r="F337" s="124">
        <v>491</v>
      </c>
    </row>
    <row r="338" spans="1:6" outlineLevel="3" x14ac:dyDescent="0.2">
      <c r="A338" s="121" t="s">
        <v>224</v>
      </c>
      <c r="B338" s="122" t="s">
        <v>223</v>
      </c>
      <c r="C338" s="122" t="s">
        <v>693</v>
      </c>
      <c r="D338" s="123" t="s">
        <v>577</v>
      </c>
      <c r="E338" s="122" t="s">
        <v>15</v>
      </c>
      <c r="F338" s="124">
        <v>24</v>
      </c>
    </row>
    <row r="339" spans="1:6" outlineLevel="2" x14ac:dyDescent="0.2">
      <c r="B339" s="122"/>
      <c r="C339" s="118" t="s">
        <v>694</v>
      </c>
      <c r="E339" s="122"/>
      <c r="F339" s="124">
        <f>SUBTOTAL(9,F337:F338)</f>
        <v>515</v>
      </c>
    </row>
    <row r="340" spans="1:6" outlineLevel="1" x14ac:dyDescent="0.2">
      <c r="B340" s="118" t="s">
        <v>695</v>
      </c>
      <c r="C340" s="122"/>
      <c r="E340" s="122"/>
      <c r="F340" s="124">
        <f>SUBTOTAL(9,F337:F338)</f>
        <v>515</v>
      </c>
    </row>
    <row r="341" spans="1:6" outlineLevel="3" x14ac:dyDescent="0.2">
      <c r="A341" s="121" t="s">
        <v>226</v>
      </c>
      <c r="B341" s="122" t="s">
        <v>225</v>
      </c>
      <c r="C341" s="122" t="s">
        <v>696</v>
      </c>
      <c r="D341" s="123" t="s">
        <v>577</v>
      </c>
      <c r="E341" s="122" t="s">
        <v>4</v>
      </c>
      <c r="F341" s="124">
        <v>924</v>
      </c>
    </row>
    <row r="342" spans="1:6" outlineLevel="3" x14ac:dyDescent="0.2">
      <c r="A342" s="121" t="s">
        <v>226</v>
      </c>
      <c r="B342" s="122" t="s">
        <v>225</v>
      </c>
      <c r="C342" s="122" t="s">
        <v>696</v>
      </c>
      <c r="D342" s="123" t="s">
        <v>577</v>
      </c>
      <c r="E342" s="122" t="s">
        <v>5</v>
      </c>
      <c r="F342" s="124">
        <v>1670</v>
      </c>
    </row>
    <row r="343" spans="1:6" outlineLevel="3" x14ac:dyDescent="0.2">
      <c r="A343" s="121" t="s">
        <v>226</v>
      </c>
      <c r="B343" s="122" t="s">
        <v>225</v>
      </c>
      <c r="C343" s="122" t="s">
        <v>696</v>
      </c>
      <c r="D343" s="123" t="s">
        <v>577</v>
      </c>
      <c r="E343" s="122" t="s">
        <v>8</v>
      </c>
      <c r="F343" s="124">
        <v>3</v>
      </c>
    </row>
    <row r="344" spans="1:6" outlineLevel="2" x14ac:dyDescent="0.2">
      <c r="B344" s="122"/>
      <c r="C344" s="118" t="s">
        <v>697</v>
      </c>
      <c r="E344" s="122"/>
      <c r="F344" s="124">
        <f>SUBTOTAL(9,F341:F343)</f>
        <v>2597</v>
      </c>
    </row>
    <row r="345" spans="1:6" outlineLevel="1" x14ac:dyDescent="0.2">
      <c r="B345" s="118" t="s">
        <v>698</v>
      </c>
      <c r="C345" s="122"/>
      <c r="E345" s="122"/>
      <c r="F345" s="124">
        <f>SUBTOTAL(9,F341:F343)</f>
        <v>2597</v>
      </c>
    </row>
    <row r="346" spans="1:6" outlineLevel="3" x14ac:dyDescent="0.2">
      <c r="A346" s="121" t="s">
        <v>228</v>
      </c>
      <c r="B346" s="122" t="s">
        <v>227</v>
      </c>
      <c r="C346" s="122" t="s">
        <v>699</v>
      </c>
      <c r="D346" s="123" t="s">
        <v>577</v>
      </c>
      <c r="E346" s="122" t="s">
        <v>4</v>
      </c>
      <c r="F346" s="124">
        <v>787</v>
      </c>
    </row>
    <row r="347" spans="1:6" outlineLevel="3" x14ac:dyDescent="0.2">
      <c r="A347" s="121" t="s">
        <v>228</v>
      </c>
      <c r="B347" s="122" t="s">
        <v>227</v>
      </c>
      <c r="C347" s="122" t="s">
        <v>699</v>
      </c>
      <c r="D347" s="123" t="s">
        <v>577</v>
      </c>
      <c r="E347" s="122" t="s">
        <v>8</v>
      </c>
      <c r="F347" s="124">
        <v>119</v>
      </c>
    </row>
    <row r="348" spans="1:6" outlineLevel="2" x14ac:dyDescent="0.2">
      <c r="B348" s="122"/>
      <c r="C348" s="118" t="s">
        <v>700</v>
      </c>
      <c r="E348" s="122"/>
      <c r="F348" s="124">
        <f>SUBTOTAL(9,F346:F347)</f>
        <v>906</v>
      </c>
    </row>
    <row r="349" spans="1:6" outlineLevel="1" x14ac:dyDescent="0.2">
      <c r="B349" s="118" t="s">
        <v>701</v>
      </c>
      <c r="C349" s="122"/>
      <c r="E349" s="122"/>
      <c r="F349" s="124">
        <f>SUBTOTAL(9,F346:F347)</f>
        <v>906</v>
      </c>
    </row>
    <row r="350" spans="1:6" outlineLevel="3" x14ac:dyDescent="0.2">
      <c r="A350" s="121" t="s">
        <v>230</v>
      </c>
      <c r="B350" s="122" t="s">
        <v>229</v>
      </c>
      <c r="C350" s="122" t="s">
        <v>702</v>
      </c>
      <c r="D350" s="123" t="s">
        <v>577</v>
      </c>
      <c r="E350" s="122" t="s">
        <v>4</v>
      </c>
      <c r="F350" s="124">
        <v>66</v>
      </c>
    </row>
    <row r="351" spans="1:6" outlineLevel="2" x14ac:dyDescent="0.2">
      <c r="B351" s="122"/>
      <c r="C351" s="118" t="s">
        <v>703</v>
      </c>
      <c r="E351" s="122"/>
      <c r="F351" s="124">
        <f>SUBTOTAL(9,F350:F350)</f>
        <v>66</v>
      </c>
    </row>
    <row r="352" spans="1:6" outlineLevel="1" x14ac:dyDescent="0.2">
      <c r="B352" s="118" t="s">
        <v>704</v>
      </c>
      <c r="C352" s="122"/>
      <c r="E352" s="122"/>
      <c r="F352" s="124">
        <f>SUBTOTAL(9,F350:F350)</f>
        <v>66</v>
      </c>
    </row>
    <row r="353" spans="1:6" outlineLevel="3" x14ac:dyDescent="0.2">
      <c r="A353" s="121" t="s">
        <v>285</v>
      </c>
      <c r="B353" s="122" t="s">
        <v>284</v>
      </c>
      <c r="C353" s="122" t="s">
        <v>705</v>
      </c>
      <c r="D353" s="123" t="s">
        <v>560</v>
      </c>
      <c r="E353" s="122" t="s">
        <v>4</v>
      </c>
      <c r="F353" s="124">
        <v>0</v>
      </c>
    </row>
    <row r="354" spans="1:6" outlineLevel="3" x14ac:dyDescent="0.2">
      <c r="A354" s="121" t="s">
        <v>285</v>
      </c>
      <c r="B354" s="122" t="s">
        <v>284</v>
      </c>
      <c r="C354" s="122" t="s">
        <v>705</v>
      </c>
      <c r="D354" s="123" t="s">
        <v>560</v>
      </c>
      <c r="E354" s="122" t="s">
        <v>5</v>
      </c>
      <c r="F354" s="124">
        <v>0</v>
      </c>
    </row>
    <row r="355" spans="1:6" outlineLevel="3" x14ac:dyDescent="0.2">
      <c r="A355" s="121" t="s">
        <v>285</v>
      </c>
      <c r="B355" s="122" t="s">
        <v>284</v>
      </c>
      <c r="C355" s="122" t="s">
        <v>705</v>
      </c>
      <c r="D355" s="123" t="s">
        <v>560</v>
      </c>
      <c r="E355" s="122" t="s">
        <v>6</v>
      </c>
      <c r="F355" s="124">
        <v>10913</v>
      </c>
    </row>
    <row r="356" spans="1:6" outlineLevel="3" x14ac:dyDescent="0.2">
      <c r="A356" s="121" t="s">
        <v>285</v>
      </c>
      <c r="B356" s="122" t="s">
        <v>284</v>
      </c>
      <c r="C356" s="122" t="s">
        <v>705</v>
      </c>
      <c r="D356" s="123" t="s">
        <v>560</v>
      </c>
      <c r="E356" s="122" t="s">
        <v>7</v>
      </c>
      <c r="F356" s="124">
        <v>0</v>
      </c>
    </row>
    <row r="357" spans="1:6" outlineLevel="3" x14ac:dyDescent="0.2">
      <c r="A357" s="121" t="s">
        <v>285</v>
      </c>
      <c r="B357" s="122" t="s">
        <v>284</v>
      </c>
      <c r="C357" s="122" t="s">
        <v>705</v>
      </c>
      <c r="D357" s="123" t="s">
        <v>560</v>
      </c>
      <c r="E357" s="122" t="s">
        <v>18</v>
      </c>
      <c r="F357" s="124">
        <v>4658</v>
      </c>
    </row>
    <row r="358" spans="1:6" outlineLevel="3" x14ac:dyDescent="0.2">
      <c r="A358" s="121" t="s">
        <v>285</v>
      </c>
      <c r="B358" s="122" t="s">
        <v>284</v>
      </c>
      <c r="C358" s="122" t="s">
        <v>705</v>
      </c>
      <c r="D358" s="123" t="s">
        <v>560</v>
      </c>
      <c r="E358" s="122" t="s">
        <v>18</v>
      </c>
      <c r="F358" s="124">
        <v>3104</v>
      </c>
    </row>
    <row r="359" spans="1:6" outlineLevel="2" x14ac:dyDescent="0.2">
      <c r="B359" s="122"/>
      <c r="C359" s="118" t="s">
        <v>706</v>
      </c>
      <c r="E359" s="122"/>
      <c r="F359" s="124">
        <f>SUBTOTAL(9,F353:F358)</f>
        <v>18675</v>
      </c>
    </row>
    <row r="360" spans="1:6" outlineLevel="1" x14ac:dyDescent="0.2">
      <c r="B360" s="118" t="s">
        <v>707</v>
      </c>
      <c r="C360" s="122"/>
      <c r="E360" s="122"/>
      <c r="F360" s="124">
        <f>SUBTOTAL(9,F353:F358)</f>
        <v>18675</v>
      </c>
    </row>
    <row r="361" spans="1:6" outlineLevel="3" x14ac:dyDescent="0.2">
      <c r="A361" s="121" t="s">
        <v>287</v>
      </c>
      <c r="B361" s="122" t="s">
        <v>286</v>
      </c>
      <c r="C361" s="122" t="s">
        <v>708</v>
      </c>
      <c r="D361" s="123" t="s">
        <v>560</v>
      </c>
      <c r="E361" s="122" t="s">
        <v>4</v>
      </c>
      <c r="F361" s="124">
        <v>308</v>
      </c>
    </row>
    <row r="362" spans="1:6" outlineLevel="3" x14ac:dyDescent="0.2">
      <c r="A362" s="121" t="s">
        <v>287</v>
      </c>
      <c r="B362" s="122" t="s">
        <v>286</v>
      </c>
      <c r="C362" s="122" t="s">
        <v>708</v>
      </c>
      <c r="D362" s="123" t="s">
        <v>560</v>
      </c>
      <c r="E362" s="122" t="s">
        <v>5</v>
      </c>
      <c r="F362" s="124">
        <v>0</v>
      </c>
    </row>
    <row r="363" spans="1:6" outlineLevel="3" x14ac:dyDescent="0.2">
      <c r="A363" s="121" t="s">
        <v>287</v>
      </c>
      <c r="B363" s="122" t="s">
        <v>286</v>
      </c>
      <c r="C363" s="122" t="s">
        <v>708</v>
      </c>
      <c r="D363" s="123" t="s">
        <v>560</v>
      </c>
      <c r="E363" s="122" t="s">
        <v>6</v>
      </c>
      <c r="F363" s="124">
        <v>0</v>
      </c>
    </row>
    <row r="364" spans="1:6" outlineLevel="3" x14ac:dyDescent="0.2">
      <c r="A364" s="121" t="s">
        <v>287</v>
      </c>
      <c r="B364" s="122" t="s">
        <v>286</v>
      </c>
      <c r="C364" s="122" t="s">
        <v>708</v>
      </c>
      <c r="D364" s="123" t="s">
        <v>560</v>
      </c>
      <c r="E364" s="122" t="s">
        <v>7</v>
      </c>
      <c r="F364" s="124">
        <v>0</v>
      </c>
    </row>
    <row r="365" spans="1:6" outlineLevel="3" x14ac:dyDescent="0.2">
      <c r="A365" s="121" t="s">
        <v>287</v>
      </c>
      <c r="B365" s="122" t="s">
        <v>286</v>
      </c>
      <c r="C365" s="122" t="s">
        <v>708</v>
      </c>
      <c r="D365" s="123" t="s">
        <v>560</v>
      </c>
      <c r="E365" s="122" t="s">
        <v>18</v>
      </c>
      <c r="F365" s="124">
        <v>131</v>
      </c>
    </row>
    <row r="366" spans="1:6" outlineLevel="3" x14ac:dyDescent="0.2">
      <c r="A366" s="121" t="s">
        <v>287</v>
      </c>
      <c r="B366" s="122" t="s">
        <v>286</v>
      </c>
      <c r="C366" s="122" t="s">
        <v>708</v>
      </c>
      <c r="D366" s="123" t="s">
        <v>560</v>
      </c>
      <c r="E366" s="122" t="s">
        <v>18</v>
      </c>
      <c r="F366" s="124">
        <v>88</v>
      </c>
    </row>
    <row r="367" spans="1:6" outlineLevel="2" x14ac:dyDescent="0.2">
      <c r="B367" s="122"/>
      <c r="C367" s="118" t="s">
        <v>709</v>
      </c>
      <c r="E367" s="122"/>
      <c r="F367" s="124">
        <f>SUBTOTAL(9,F361:F366)</f>
        <v>527</v>
      </c>
    </row>
    <row r="368" spans="1:6" outlineLevel="1" x14ac:dyDescent="0.2">
      <c r="B368" s="118" t="s">
        <v>710</v>
      </c>
      <c r="C368" s="122"/>
      <c r="E368" s="122"/>
      <c r="F368" s="124">
        <f>SUBTOTAL(9,F361:F366)</f>
        <v>527</v>
      </c>
    </row>
    <row r="369" spans="1:6" outlineLevel="3" x14ac:dyDescent="0.2">
      <c r="A369" s="121" t="s">
        <v>63</v>
      </c>
      <c r="B369" s="122" t="s">
        <v>62</v>
      </c>
      <c r="C369" s="122" t="s">
        <v>569</v>
      </c>
      <c r="D369" s="123" t="s">
        <v>560</v>
      </c>
      <c r="E369" s="122" t="s">
        <v>4</v>
      </c>
      <c r="F369" s="124">
        <v>13277</v>
      </c>
    </row>
    <row r="370" spans="1:6" outlineLevel="3" x14ac:dyDescent="0.2">
      <c r="A370" s="121" t="s">
        <v>63</v>
      </c>
      <c r="B370" s="122" t="s">
        <v>62</v>
      </c>
      <c r="C370" s="122" t="s">
        <v>569</v>
      </c>
      <c r="D370" s="123" t="s">
        <v>560</v>
      </c>
      <c r="E370" s="122" t="s">
        <v>5</v>
      </c>
      <c r="F370" s="124">
        <v>0</v>
      </c>
    </row>
    <row r="371" spans="1:6" outlineLevel="3" x14ac:dyDescent="0.2">
      <c r="A371" s="121" t="s">
        <v>63</v>
      </c>
      <c r="B371" s="122" t="s">
        <v>62</v>
      </c>
      <c r="C371" s="122" t="s">
        <v>569</v>
      </c>
      <c r="D371" s="123" t="s">
        <v>560</v>
      </c>
      <c r="E371" s="122" t="s">
        <v>6</v>
      </c>
      <c r="F371" s="124">
        <v>0</v>
      </c>
    </row>
    <row r="372" spans="1:6" outlineLevel="3" x14ac:dyDescent="0.2">
      <c r="A372" s="121" t="s">
        <v>63</v>
      </c>
      <c r="B372" s="122" t="s">
        <v>62</v>
      </c>
      <c r="C372" s="122" t="s">
        <v>569</v>
      </c>
      <c r="D372" s="123" t="s">
        <v>560</v>
      </c>
      <c r="E372" s="122" t="s">
        <v>7</v>
      </c>
      <c r="F372" s="124">
        <v>0</v>
      </c>
    </row>
    <row r="373" spans="1:6" outlineLevel="3" x14ac:dyDescent="0.2">
      <c r="A373" s="121" t="s">
        <v>63</v>
      </c>
      <c r="B373" s="122" t="s">
        <v>62</v>
      </c>
      <c r="C373" s="122" t="s">
        <v>569</v>
      </c>
      <c r="D373" s="123" t="s">
        <v>560</v>
      </c>
      <c r="E373" s="122" t="s">
        <v>18</v>
      </c>
      <c r="F373" s="124">
        <v>5666</v>
      </c>
    </row>
    <row r="374" spans="1:6" outlineLevel="3" x14ac:dyDescent="0.2">
      <c r="A374" s="121" t="s">
        <v>63</v>
      </c>
      <c r="B374" s="122" t="s">
        <v>62</v>
      </c>
      <c r="C374" s="122" t="s">
        <v>569</v>
      </c>
      <c r="D374" s="123" t="s">
        <v>560</v>
      </c>
      <c r="E374" s="122" t="s">
        <v>18</v>
      </c>
      <c r="F374" s="124">
        <v>3776</v>
      </c>
    </row>
    <row r="375" spans="1:6" outlineLevel="2" x14ac:dyDescent="0.2">
      <c r="B375" s="122"/>
      <c r="C375" s="118" t="s">
        <v>570</v>
      </c>
      <c r="E375" s="122"/>
      <c r="F375" s="124">
        <f>SUBTOTAL(9,F369:F374)</f>
        <v>22719</v>
      </c>
    </row>
    <row r="376" spans="1:6" outlineLevel="1" x14ac:dyDescent="0.2">
      <c r="B376" s="118" t="s">
        <v>711</v>
      </c>
      <c r="C376" s="122"/>
      <c r="E376" s="122"/>
      <c r="F376" s="124">
        <f>SUBTOTAL(9,F369:F374)</f>
        <v>22719</v>
      </c>
    </row>
    <row r="377" spans="1:6" outlineLevel="3" x14ac:dyDescent="0.2">
      <c r="A377" s="121" t="s">
        <v>63</v>
      </c>
      <c r="B377" s="122" t="s">
        <v>64</v>
      </c>
      <c r="C377" s="122" t="s">
        <v>566</v>
      </c>
      <c r="D377" s="123" t="s">
        <v>560</v>
      </c>
      <c r="E377" s="122" t="s">
        <v>4</v>
      </c>
      <c r="F377" s="124">
        <v>7951</v>
      </c>
    </row>
    <row r="378" spans="1:6" outlineLevel="3" x14ac:dyDescent="0.2">
      <c r="A378" s="121" t="s">
        <v>63</v>
      </c>
      <c r="B378" s="122" t="s">
        <v>64</v>
      </c>
      <c r="C378" s="122" t="s">
        <v>566</v>
      </c>
      <c r="D378" s="123" t="s">
        <v>560</v>
      </c>
      <c r="E378" s="122" t="s">
        <v>5</v>
      </c>
      <c r="F378" s="124">
        <v>0</v>
      </c>
    </row>
    <row r="379" spans="1:6" outlineLevel="3" x14ac:dyDescent="0.2">
      <c r="A379" s="121" t="s">
        <v>63</v>
      </c>
      <c r="B379" s="122" t="s">
        <v>64</v>
      </c>
      <c r="C379" s="122" t="s">
        <v>566</v>
      </c>
      <c r="D379" s="123" t="s">
        <v>560</v>
      </c>
      <c r="E379" s="122" t="s">
        <v>6</v>
      </c>
      <c r="F379" s="124">
        <v>0</v>
      </c>
    </row>
    <row r="380" spans="1:6" outlineLevel="3" x14ac:dyDescent="0.2">
      <c r="A380" s="121" t="s">
        <v>63</v>
      </c>
      <c r="B380" s="122" t="s">
        <v>64</v>
      </c>
      <c r="C380" s="122" t="s">
        <v>566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63</v>
      </c>
      <c r="B381" s="122" t="s">
        <v>64</v>
      </c>
      <c r="C381" s="122" t="s">
        <v>566</v>
      </c>
      <c r="D381" s="123" t="s">
        <v>560</v>
      </c>
      <c r="E381" s="122" t="s">
        <v>18</v>
      </c>
      <c r="F381" s="124">
        <v>3394</v>
      </c>
    </row>
    <row r="382" spans="1:6" outlineLevel="3" x14ac:dyDescent="0.2">
      <c r="A382" s="121" t="s">
        <v>63</v>
      </c>
      <c r="B382" s="122" t="s">
        <v>64</v>
      </c>
      <c r="C382" s="122" t="s">
        <v>566</v>
      </c>
      <c r="D382" s="123" t="s">
        <v>560</v>
      </c>
      <c r="E382" s="122" t="s">
        <v>18</v>
      </c>
      <c r="F382" s="124">
        <v>2262</v>
      </c>
    </row>
    <row r="383" spans="1:6" outlineLevel="2" x14ac:dyDescent="0.2">
      <c r="B383" s="122"/>
      <c r="C383" s="118" t="s">
        <v>567</v>
      </c>
      <c r="E383" s="122"/>
      <c r="F383" s="124">
        <f>SUBTOTAL(9,F377:F382)</f>
        <v>13607</v>
      </c>
    </row>
    <row r="384" spans="1:6" outlineLevel="1" x14ac:dyDescent="0.2">
      <c r="B384" s="118" t="s">
        <v>712</v>
      </c>
      <c r="C384" s="122"/>
      <c r="E384" s="122"/>
      <c r="F384" s="124">
        <f>SUBTOTAL(9,F377:F382)</f>
        <v>13607</v>
      </c>
    </row>
    <row r="385" spans="1:6" outlineLevel="3" x14ac:dyDescent="0.2">
      <c r="A385" s="121" t="s">
        <v>289</v>
      </c>
      <c r="B385" s="122" t="s">
        <v>288</v>
      </c>
      <c r="C385" s="122" t="s">
        <v>713</v>
      </c>
      <c r="D385" s="123" t="s">
        <v>560</v>
      </c>
      <c r="E385" s="122" t="s">
        <v>4</v>
      </c>
      <c r="F385" s="124">
        <v>0</v>
      </c>
    </row>
    <row r="386" spans="1:6" outlineLevel="3" x14ac:dyDescent="0.2">
      <c r="A386" s="121" t="s">
        <v>289</v>
      </c>
      <c r="B386" s="122" t="s">
        <v>288</v>
      </c>
      <c r="C386" s="122" t="s">
        <v>713</v>
      </c>
      <c r="D386" s="123" t="s">
        <v>560</v>
      </c>
      <c r="E386" s="122" t="s">
        <v>5</v>
      </c>
      <c r="F386" s="124">
        <v>0</v>
      </c>
    </row>
    <row r="387" spans="1:6" outlineLevel="3" x14ac:dyDescent="0.2">
      <c r="A387" s="121" t="s">
        <v>289</v>
      </c>
      <c r="B387" s="122" t="s">
        <v>288</v>
      </c>
      <c r="C387" s="122" t="s">
        <v>713</v>
      </c>
      <c r="D387" s="123" t="s">
        <v>560</v>
      </c>
      <c r="E387" s="122" t="s">
        <v>6</v>
      </c>
      <c r="F387" s="124">
        <v>6237</v>
      </c>
    </row>
    <row r="388" spans="1:6" outlineLevel="3" x14ac:dyDescent="0.2">
      <c r="A388" s="121" t="s">
        <v>289</v>
      </c>
      <c r="B388" s="122" t="s">
        <v>288</v>
      </c>
      <c r="C388" s="122" t="s">
        <v>713</v>
      </c>
      <c r="D388" s="123" t="s">
        <v>560</v>
      </c>
      <c r="E388" s="122" t="s">
        <v>7</v>
      </c>
      <c r="F388" s="124">
        <v>0</v>
      </c>
    </row>
    <row r="389" spans="1:6" outlineLevel="3" x14ac:dyDescent="0.2">
      <c r="A389" s="121" t="s">
        <v>289</v>
      </c>
      <c r="B389" s="122" t="s">
        <v>288</v>
      </c>
      <c r="C389" s="122" t="s">
        <v>713</v>
      </c>
      <c r="D389" s="123" t="s">
        <v>560</v>
      </c>
      <c r="E389" s="122" t="s">
        <v>18</v>
      </c>
      <c r="F389" s="124">
        <v>2662</v>
      </c>
    </row>
    <row r="390" spans="1:6" outlineLevel="3" x14ac:dyDescent="0.2">
      <c r="A390" s="121" t="s">
        <v>289</v>
      </c>
      <c r="B390" s="122" t="s">
        <v>288</v>
      </c>
      <c r="C390" s="122" t="s">
        <v>713</v>
      </c>
      <c r="D390" s="123" t="s">
        <v>560</v>
      </c>
      <c r="E390" s="122" t="s">
        <v>18</v>
      </c>
      <c r="F390" s="124">
        <v>1775</v>
      </c>
    </row>
    <row r="391" spans="1:6" outlineLevel="2" x14ac:dyDescent="0.2">
      <c r="B391" s="122"/>
      <c r="C391" s="118" t="s">
        <v>714</v>
      </c>
      <c r="E391" s="122"/>
      <c r="F391" s="124">
        <f>SUBTOTAL(9,F385:F390)</f>
        <v>10674</v>
      </c>
    </row>
    <row r="392" spans="1:6" outlineLevel="3" x14ac:dyDescent="0.2">
      <c r="A392" s="121" t="s">
        <v>289</v>
      </c>
      <c r="B392" s="122" t="s">
        <v>288</v>
      </c>
      <c r="C392" s="122" t="s">
        <v>715</v>
      </c>
      <c r="D392" s="123" t="s">
        <v>560</v>
      </c>
      <c r="E392" s="122" t="s">
        <v>4</v>
      </c>
      <c r="F392" s="124">
        <v>0</v>
      </c>
    </row>
    <row r="393" spans="1:6" outlineLevel="3" x14ac:dyDescent="0.2">
      <c r="A393" s="121" t="s">
        <v>289</v>
      </c>
      <c r="B393" s="122" t="s">
        <v>288</v>
      </c>
      <c r="C393" s="122" t="s">
        <v>715</v>
      </c>
      <c r="D393" s="123" t="s">
        <v>560</v>
      </c>
      <c r="E393" s="122" t="s">
        <v>5</v>
      </c>
      <c r="F393" s="124">
        <v>0</v>
      </c>
    </row>
    <row r="394" spans="1:6" outlineLevel="3" x14ac:dyDescent="0.2">
      <c r="A394" s="121" t="s">
        <v>289</v>
      </c>
      <c r="B394" s="122" t="s">
        <v>288</v>
      </c>
      <c r="C394" s="122" t="s">
        <v>715</v>
      </c>
      <c r="D394" s="123" t="s">
        <v>560</v>
      </c>
      <c r="E394" s="122" t="s">
        <v>6</v>
      </c>
      <c r="F394" s="124">
        <v>679</v>
      </c>
    </row>
    <row r="395" spans="1:6" outlineLevel="3" x14ac:dyDescent="0.2">
      <c r="A395" s="121" t="s">
        <v>289</v>
      </c>
      <c r="B395" s="122" t="s">
        <v>288</v>
      </c>
      <c r="C395" s="122" t="s">
        <v>715</v>
      </c>
      <c r="D395" s="123" t="s">
        <v>560</v>
      </c>
      <c r="E395" s="122" t="s">
        <v>7</v>
      </c>
      <c r="F395" s="124">
        <v>0</v>
      </c>
    </row>
    <row r="396" spans="1:6" outlineLevel="3" x14ac:dyDescent="0.2">
      <c r="A396" s="121" t="s">
        <v>289</v>
      </c>
      <c r="B396" s="122" t="s">
        <v>288</v>
      </c>
      <c r="C396" s="122" t="s">
        <v>715</v>
      </c>
      <c r="D396" s="123" t="s">
        <v>560</v>
      </c>
      <c r="E396" s="122" t="s">
        <v>18</v>
      </c>
      <c r="F396" s="124">
        <v>289</v>
      </c>
    </row>
    <row r="397" spans="1:6" outlineLevel="3" x14ac:dyDescent="0.2">
      <c r="A397" s="121" t="s">
        <v>289</v>
      </c>
      <c r="B397" s="122" t="s">
        <v>288</v>
      </c>
      <c r="C397" s="122" t="s">
        <v>715</v>
      </c>
      <c r="D397" s="123" t="s">
        <v>560</v>
      </c>
      <c r="E397" s="122" t="s">
        <v>18</v>
      </c>
      <c r="F397" s="124">
        <v>193</v>
      </c>
    </row>
    <row r="398" spans="1:6" outlineLevel="2" x14ac:dyDescent="0.2">
      <c r="B398" s="122"/>
      <c r="C398" s="118" t="s">
        <v>716</v>
      </c>
      <c r="E398" s="122"/>
      <c r="F398" s="124">
        <f>SUBTOTAL(9,F392:F397)</f>
        <v>1161</v>
      </c>
    </row>
    <row r="399" spans="1:6" outlineLevel="1" x14ac:dyDescent="0.2">
      <c r="B399" s="118" t="s">
        <v>717</v>
      </c>
      <c r="C399" s="122"/>
      <c r="E399" s="122"/>
      <c r="F399" s="124">
        <f>SUBTOTAL(9,F385:F397)</f>
        <v>11835</v>
      </c>
    </row>
    <row r="400" spans="1:6" outlineLevel="3" x14ac:dyDescent="0.2">
      <c r="A400" s="121" t="s">
        <v>232</v>
      </c>
      <c r="B400" s="122" t="s">
        <v>231</v>
      </c>
      <c r="C400" s="122" t="s">
        <v>718</v>
      </c>
      <c r="D400" s="123" t="s">
        <v>577</v>
      </c>
      <c r="E400" s="122" t="s">
        <v>4</v>
      </c>
      <c r="F400" s="124">
        <v>541</v>
      </c>
    </row>
    <row r="401" spans="1:6" outlineLevel="2" x14ac:dyDescent="0.2">
      <c r="B401" s="122"/>
      <c r="C401" s="118" t="s">
        <v>719</v>
      </c>
      <c r="E401" s="122"/>
      <c r="F401" s="124">
        <f>SUBTOTAL(9,F400:F400)</f>
        <v>541</v>
      </c>
    </row>
    <row r="402" spans="1:6" outlineLevel="1" x14ac:dyDescent="0.2">
      <c r="B402" s="118" t="s">
        <v>720</v>
      </c>
      <c r="C402" s="122"/>
      <c r="E402" s="122"/>
      <c r="F402" s="124">
        <f>SUBTOTAL(9,F400:F400)</f>
        <v>541</v>
      </c>
    </row>
    <row r="403" spans="1:6" outlineLevel="3" x14ac:dyDescent="0.2">
      <c r="A403" s="121" t="s">
        <v>234</v>
      </c>
      <c r="B403" s="122" t="s">
        <v>233</v>
      </c>
      <c r="C403" s="122" t="s">
        <v>721</v>
      </c>
      <c r="D403" s="123" t="s">
        <v>577</v>
      </c>
      <c r="E403" s="122" t="s">
        <v>4</v>
      </c>
      <c r="F403" s="124">
        <v>333</v>
      </c>
    </row>
    <row r="404" spans="1:6" outlineLevel="3" x14ac:dyDescent="0.2">
      <c r="A404" s="121" t="s">
        <v>234</v>
      </c>
      <c r="B404" s="122" t="s">
        <v>233</v>
      </c>
      <c r="C404" s="122" t="s">
        <v>721</v>
      </c>
      <c r="D404" s="123" t="s">
        <v>577</v>
      </c>
      <c r="E404" s="122" t="s">
        <v>8</v>
      </c>
      <c r="F404" s="124">
        <v>11</v>
      </c>
    </row>
    <row r="405" spans="1:6" outlineLevel="2" x14ac:dyDescent="0.2">
      <c r="B405" s="122"/>
      <c r="C405" s="118" t="s">
        <v>722</v>
      </c>
      <c r="E405" s="122"/>
      <c r="F405" s="124">
        <f>SUBTOTAL(9,F403:F404)</f>
        <v>344</v>
      </c>
    </row>
    <row r="406" spans="1:6" outlineLevel="1" x14ac:dyDescent="0.2">
      <c r="B406" s="118" t="s">
        <v>723</v>
      </c>
      <c r="C406" s="122"/>
      <c r="E406" s="122"/>
      <c r="F406" s="124">
        <f>SUBTOTAL(9,F403:F404)</f>
        <v>344</v>
      </c>
    </row>
    <row r="407" spans="1:6" outlineLevel="3" x14ac:dyDescent="0.2">
      <c r="A407" s="121" t="s">
        <v>236</v>
      </c>
      <c r="B407" s="122" t="s">
        <v>235</v>
      </c>
      <c r="C407" s="122" t="s">
        <v>724</v>
      </c>
      <c r="D407" s="123" t="s">
        <v>577</v>
      </c>
      <c r="E407" s="122" t="s">
        <v>4</v>
      </c>
      <c r="F407" s="124">
        <v>210</v>
      </c>
    </row>
    <row r="408" spans="1:6" outlineLevel="3" x14ac:dyDescent="0.2">
      <c r="A408" s="121" t="s">
        <v>236</v>
      </c>
      <c r="B408" s="122" t="s">
        <v>235</v>
      </c>
      <c r="C408" s="122" t="s">
        <v>724</v>
      </c>
      <c r="D408" s="123" t="s">
        <v>577</v>
      </c>
      <c r="E408" s="122" t="s">
        <v>5</v>
      </c>
      <c r="F408" s="124">
        <v>1027</v>
      </c>
    </row>
    <row r="409" spans="1:6" outlineLevel="3" x14ac:dyDescent="0.2">
      <c r="A409" s="121" t="s">
        <v>236</v>
      </c>
      <c r="B409" s="122" t="s">
        <v>235</v>
      </c>
      <c r="C409" s="122" t="s">
        <v>724</v>
      </c>
      <c r="D409" s="123" t="s">
        <v>577</v>
      </c>
      <c r="E409" s="122" t="s">
        <v>6</v>
      </c>
      <c r="F409" s="124">
        <v>419</v>
      </c>
    </row>
    <row r="410" spans="1:6" outlineLevel="2" x14ac:dyDescent="0.2">
      <c r="B410" s="122"/>
      <c r="C410" s="118" t="s">
        <v>725</v>
      </c>
      <c r="E410" s="122"/>
      <c r="F410" s="124">
        <f>SUBTOTAL(9,F407:F409)</f>
        <v>1656</v>
      </c>
    </row>
    <row r="411" spans="1:6" outlineLevel="1" x14ac:dyDescent="0.2">
      <c r="B411" s="118" t="s">
        <v>726</v>
      </c>
      <c r="C411" s="122"/>
      <c r="E411" s="122"/>
      <c r="F411" s="124">
        <f>SUBTOTAL(9,F407:F409)</f>
        <v>1656</v>
      </c>
    </row>
    <row r="412" spans="1:6" outlineLevel="3" x14ac:dyDescent="0.2">
      <c r="A412" s="121" t="s">
        <v>238</v>
      </c>
      <c r="B412" s="122" t="s">
        <v>237</v>
      </c>
      <c r="C412" s="122" t="s">
        <v>727</v>
      </c>
      <c r="D412" s="123" t="s">
        <v>577</v>
      </c>
      <c r="E412" s="122" t="s">
        <v>4</v>
      </c>
      <c r="F412" s="124">
        <v>1590</v>
      </c>
    </row>
    <row r="413" spans="1:6" outlineLevel="3" x14ac:dyDescent="0.2">
      <c r="A413" s="121" t="s">
        <v>238</v>
      </c>
      <c r="B413" s="122" t="s">
        <v>237</v>
      </c>
      <c r="C413" s="122" t="s">
        <v>727</v>
      </c>
      <c r="D413" s="123" t="s">
        <v>577</v>
      </c>
      <c r="E413" s="122" t="s">
        <v>8</v>
      </c>
      <c r="F413" s="124">
        <v>27</v>
      </c>
    </row>
    <row r="414" spans="1:6" outlineLevel="3" x14ac:dyDescent="0.2">
      <c r="A414" s="121" t="s">
        <v>238</v>
      </c>
      <c r="B414" s="122" t="s">
        <v>237</v>
      </c>
      <c r="C414" s="122" t="s">
        <v>727</v>
      </c>
      <c r="D414" s="123" t="s">
        <v>577</v>
      </c>
      <c r="E414" s="122" t="s">
        <v>18</v>
      </c>
      <c r="F414" s="124">
        <v>185</v>
      </c>
    </row>
    <row r="415" spans="1:6" outlineLevel="2" x14ac:dyDescent="0.2">
      <c r="B415" s="122"/>
      <c r="C415" s="118" t="s">
        <v>728</v>
      </c>
      <c r="E415" s="122"/>
      <c r="F415" s="124">
        <f>SUBTOTAL(9,F412:F414)</f>
        <v>1802</v>
      </c>
    </row>
    <row r="416" spans="1:6" outlineLevel="1" x14ac:dyDescent="0.2">
      <c r="B416" s="118" t="s">
        <v>729</v>
      </c>
      <c r="C416" s="122"/>
      <c r="E416" s="122"/>
      <c r="F416" s="124">
        <f>SUBTOTAL(9,F412:F414)</f>
        <v>1802</v>
      </c>
    </row>
    <row r="417" spans="1:6" outlineLevel="3" x14ac:dyDescent="0.2">
      <c r="A417" s="121" t="s">
        <v>240</v>
      </c>
      <c r="B417" s="122" t="s">
        <v>239</v>
      </c>
      <c r="C417" s="122" t="s">
        <v>730</v>
      </c>
      <c r="D417" s="123" t="s">
        <v>577</v>
      </c>
      <c r="E417" s="122" t="s">
        <v>4</v>
      </c>
      <c r="F417" s="124">
        <v>225</v>
      </c>
    </row>
    <row r="418" spans="1:6" outlineLevel="2" x14ac:dyDescent="0.2">
      <c r="B418" s="122"/>
      <c r="C418" s="118" t="s">
        <v>731</v>
      </c>
      <c r="E418" s="122"/>
      <c r="F418" s="124">
        <f>SUBTOTAL(9,F417:F417)</f>
        <v>225</v>
      </c>
    </row>
    <row r="419" spans="1:6" outlineLevel="1" x14ac:dyDescent="0.2">
      <c r="B419" s="118" t="s">
        <v>732</v>
      </c>
      <c r="C419" s="122"/>
      <c r="E419" s="122"/>
      <c r="F419" s="124">
        <f>SUBTOTAL(9,F417:F417)</f>
        <v>225</v>
      </c>
    </row>
    <row r="420" spans="1:6" outlineLevel="3" x14ac:dyDescent="0.2">
      <c r="A420" s="121" t="s">
        <v>242</v>
      </c>
      <c r="B420" s="122" t="s">
        <v>241</v>
      </c>
      <c r="C420" s="122" t="s">
        <v>733</v>
      </c>
      <c r="D420" s="123" t="s">
        <v>577</v>
      </c>
      <c r="E420" s="122" t="s">
        <v>4</v>
      </c>
      <c r="F420" s="124">
        <v>158</v>
      </c>
    </row>
    <row r="421" spans="1:6" outlineLevel="3" x14ac:dyDescent="0.2">
      <c r="A421" s="121" t="s">
        <v>242</v>
      </c>
      <c r="B421" s="122" t="s">
        <v>241</v>
      </c>
      <c r="C421" s="122" t="s">
        <v>733</v>
      </c>
      <c r="D421" s="123" t="s">
        <v>577</v>
      </c>
      <c r="E421" s="122" t="s">
        <v>8</v>
      </c>
      <c r="F421" s="124">
        <v>10</v>
      </c>
    </row>
    <row r="422" spans="1:6" outlineLevel="2" x14ac:dyDescent="0.2">
      <c r="B422" s="122"/>
      <c r="C422" s="118" t="s">
        <v>734</v>
      </c>
      <c r="E422" s="122"/>
      <c r="F422" s="124">
        <f>SUBTOTAL(9,F420:F421)</f>
        <v>168</v>
      </c>
    </row>
    <row r="423" spans="1:6" outlineLevel="1" x14ac:dyDescent="0.2">
      <c r="B423" s="118" t="s">
        <v>735</v>
      </c>
      <c r="C423" s="122"/>
      <c r="E423" s="122"/>
      <c r="F423" s="124">
        <f>SUBTOTAL(9,F420:F421)</f>
        <v>168</v>
      </c>
    </row>
    <row r="424" spans="1:6" outlineLevel="3" x14ac:dyDescent="0.2">
      <c r="A424" s="121" t="s">
        <v>244</v>
      </c>
      <c r="B424" s="122" t="s">
        <v>243</v>
      </c>
      <c r="C424" s="122" t="s">
        <v>736</v>
      </c>
      <c r="D424" s="123" t="s">
        <v>577</v>
      </c>
      <c r="E424" s="122" t="s">
        <v>4</v>
      </c>
      <c r="F424" s="124">
        <v>490</v>
      </c>
    </row>
    <row r="425" spans="1:6" outlineLevel="3" x14ac:dyDescent="0.2">
      <c r="A425" s="121" t="s">
        <v>244</v>
      </c>
      <c r="B425" s="122" t="s">
        <v>243</v>
      </c>
      <c r="C425" s="122" t="s">
        <v>736</v>
      </c>
      <c r="D425" s="123" t="s">
        <v>577</v>
      </c>
      <c r="E425" s="122" t="s">
        <v>6</v>
      </c>
      <c r="F425" s="124">
        <v>40</v>
      </c>
    </row>
    <row r="426" spans="1:6" outlineLevel="3" x14ac:dyDescent="0.2">
      <c r="A426" s="121" t="s">
        <v>244</v>
      </c>
      <c r="B426" s="122" t="s">
        <v>243</v>
      </c>
      <c r="C426" s="122" t="s">
        <v>736</v>
      </c>
      <c r="D426" s="123" t="s">
        <v>577</v>
      </c>
      <c r="E426" s="122" t="s">
        <v>18</v>
      </c>
      <c r="F426" s="124">
        <v>56</v>
      </c>
    </row>
    <row r="427" spans="1:6" outlineLevel="2" x14ac:dyDescent="0.2">
      <c r="B427" s="122"/>
      <c r="C427" s="118" t="s">
        <v>737</v>
      </c>
      <c r="E427" s="122"/>
      <c r="F427" s="124">
        <f>SUBTOTAL(9,F424:F426)</f>
        <v>586</v>
      </c>
    </row>
    <row r="428" spans="1:6" outlineLevel="1" x14ac:dyDescent="0.2">
      <c r="B428" s="118" t="s">
        <v>738</v>
      </c>
      <c r="C428" s="122"/>
      <c r="E428" s="122"/>
      <c r="F428" s="124">
        <f>SUBTOTAL(9,F424:F426)</f>
        <v>586</v>
      </c>
    </row>
    <row r="429" spans="1:6" outlineLevel="3" x14ac:dyDescent="0.2">
      <c r="A429" s="121" t="s">
        <v>179</v>
      </c>
      <c r="B429" s="122" t="s">
        <v>178</v>
      </c>
      <c r="C429" s="122" t="s">
        <v>739</v>
      </c>
      <c r="D429" s="123" t="s">
        <v>560</v>
      </c>
      <c r="E429" s="122" t="s">
        <v>18</v>
      </c>
      <c r="F429" s="124">
        <v>646</v>
      </c>
    </row>
    <row r="430" spans="1:6" outlineLevel="2" x14ac:dyDescent="0.2">
      <c r="B430" s="122"/>
      <c r="C430" s="118" t="s">
        <v>740</v>
      </c>
      <c r="E430" s="122"/>
      <c r="F430" s="124">
        <f>SUBTOTAL(9,F429:F429)</f>
        <v>646</v>
      </c>
    </row>
    <row r="431" spans="1:6" outlineLevel="1" x14ac:dyDescent="0.2">
      <c r="B431" s="118" t="s">
        <v>741</v>
      </c>
      <c r="C431" s="122"/>
      <c r="E431" s="122"/>
      <c r="F431" s="124">
        <f>SUBTOTAL(9,F429:F429)</f>
        <v>646</v>
      </c>
    </row>
    <row r="432" spans="1:6" outlineLevel="3" x14ac:dyDescent="0.2">
      <c r="A432" s="121" t="s">
        <v>742</v>
      </c>
      <c r="B432" s="122" t="s">
        <v>207</v>
      </c>
      <c r="C432" s="122" t="s">
        <v>617</v>
      </c>
      <c r="D432" s="123" t="s">
        <v>560</v>
      </c>
      <c r="E432" s="122" t="s">
        <v>4</v>
      </c>
      <c r="F432" s="124">
        <v>8844</v>
      </c>
    </row>
    <row r="433" spans="1:6" outlineLevel="3" x14ac:dyDescent="0.2">
      <c r="A433" s="121" t="s">
        <v>742</v>
      </c>
      <c r="B433" s="122" t="s">
        <v>207</v>
      </c>
      <c r="C433" s="122" t="s">
        <v>617</v>
      </c>
      <c r="D433" s="123" t="s">
        <v>560</v>
      </c>
      <c r="E433" s="122" t="s">
        <v>5</v>
      </c>
      <c r="F433" s="124">
        <v>0</v>
      </c>
    </row>
    <row r="434" spans="1:6" outlineLevel="3" x14ac:dyDescent="0.2">
      <c r="A434" s="121" t="s">
        <v>742</v>
      </c>
      <c r="B434" s="122" t="s">
        <v>207</v>
      </c>
      <c r="C434" s="122" t="s">
        <v>617</v>
      </c>
      <c r="D434" s="123" t="s">
        <v>560</v>
      </c>
      <c r="E434" s="122" t="s">
        <v>6</v>
      </c>
      <c r="F434" s="124">
        <v>0</v>
      </c>
    </row>
    <row r="435" spans="1:6" outlineLevel="3" x14ac:dyDescent="0.2">
      <c r="A435" s="121" t="s">
        <v>742</v>
      </c>
      <c r="B435" s="122" t="s">
        <v>207</v>
      </c>
      <c r="C435" s="122" t="s">
        <v>617</v>
      </c>
      <c r="D435" s="123" t="s">
        <v>560</v>
      </c>
      <c r="E435" s="122" t="s">
        <v>9</v>
      </c>
      <c r="F435" s="124">
        <v>1819</v>
      </c>
    </row>
    <row r="436" spans="1:6" outlineLevel="3" x14ac:dyDescent="0.2">
      <c r="A436" s="121" t="s">
        <v>742</v>
      </c>
      <c r="B436" s="122" t="s">
        <v>207</v>
      </c>
      <c r="C436" s="122" t="s">
        <v>617</v>
      </c>
      <c r="D436" s="123" t="s">
        <v>560</v>
      </c>
      <c r="E436" s="122" t="s">
        <v>7</v>
      </c>
      <c r="F436" s="124">
        <v>0</v>
      </c>
    </row>
    <row r="437" spans="1:6" outlineLevel="3" x14ac:dyDescent="0.2">
      <c r="A437" s="121" t="s">
        <v>742</v>
      </c>
      <c r="B437" s="122" t="s">
        <v>207</v>
      </c>
      <c r="C437" s="122" t="s">
        <v>617</v>
      </c>
      <c r="D437" s="123" t="s">
        <v>560</v>
      </c>
      <c r="E437" s="122" t="s">
        <v>18</v>
      </c>
      <c r="F437" s="124">
        <v>4508</v>
      </c>
    </row>
    <row r="438" spans="1:6" outlineLevel="2" x14ac:dyDescent="0.2">
      <c r="B438" s="122"/>
      <c r="C438" s="118" t="s">
        <v>618</v>
      </c>
      <c r="E438" s="122"/>
      <c r="F438" s="124">
        <f>SUBTOTAL(9,F432:F437)</f>
        <v>15171</v>
      </c>
    </row>
    <row r="439" spans="1:6" outlineLevel="3" x14ac:dyDescent="0.2">
      <c r="A439" s="121" t="s">
        <v>742</v>
      </c>
      <c r="B439" s="122" t="s">
        <v>207</v>
      </c>
      <c r="C439" s="122" t="s">
        <v>619</v>
      </c>
      <c r="D439" s="123" t="s">
        <v>560</v>
      </c>
      <c r="E439" s="122" t="s">
        <v>4</v>
      </c>
      <c r="F439" s="124">
        <v>17691</v>
      </c>
    </row>
    <row r="440" spans="1:6" outlineLevel="3" x14ac:dyDescent="0.2">
      <c r="A440" s="121" t="s">
        <v>742</v>
      </c>
      <c r="B440" s="122" t="s">
        <v>207</v>
      </c>
      <c r="C440" s="122" t="s">
        <v>619</v>
      </c>
      <c r="D440" s="123" t="s">
        <v>560</v>
      </c>
      <c r="E440" s="122" t="s">
        <v>5</v>
      </c>
      <c r="F440" s="124">
        <v>0</v>
      </c>
    </row>
    <row r="441" spans="1:6" outlineLevel="3" x14ac:dyDescent="0.2">
      <c r="A441" s="121" t="s">
        <v>742</v>
      </c>
      <c r="B441" s="122" t="s">
        <v>207</v>
      </c>
      <c r="C441" s="122" t="s">
        <v>619</v>
      </c>
      <c r="D441" s="123" t="s">
        <v>560</v>
      </c>
      <c r="E441" s="122" t="s">
        <v>6</v>
      </c>
      <c r="F441" s="124">
        <v>0</v>
      </c>
    </row>
    <row r="442" spans="1:6" outlineLevel="3" x14ac:dyDescent="0.2">
      <c r="A442" s="121" t="s">
        <v>742</v>
      </c>
      <c r="B442" s="122" t="s">
        <v>207</v>
      </c>
      <c r="C442" s="122" t="s">
        <v>619</v>
      </c>
      <c r="D442" s="123" t="s">
        <v>560</v>
      </c>
      <c r="E442" s="122" t="s">
        <v>9</v>
      </c>
      <c r="F442" s="124">
        <v>3641</v>
      </c>
    </row>
    <row r="443" spans="1:6" outlineLevel="3" x14ac:dyDescent="0.2">
      <c r="A443" s="121" t="s">
        <v>742</v>
      </c>
      <c r="B443" s="122" t="s">
        <v>207</v>
      </c>
      <c r="C443" s="122" t="s">
        <v>619</v>
      </c>
      <c r="D443" s="123" t="s">
        <v>560</v>
      </c>
      <c r="E443" s="122" t="s">
        <v>7</v>
      </c>
      <c r="F443" s="124">
        <v>0</v>
      </c>
    </row>
    <row r="444" spans="1:6" outlineLevel="3" x14ac:dyDescent="0.2">
      <c r="A444" s="121" t="s">
        <v>742</v>
      </c>
      <c r="B444" s="122" t="s">
        <v>207</v>
      </c>
      <c r="C444" s="122" t="s">
        <v>619</v>
      </c>
      <c r="D444" s="123" t="s">
        <v>560</v>
      </c>
      <c r="E444" s="122" t="s">
        <v>18</v>
      </c>
      <c r="F444" s="124">
        <v>9019</v>
      </c>
    </row>
    <row r="445" spans="1:6" outlineLevel="2" x14ac:dyDescent="0.2">
      <c r="B445" s="122"/>
      <c r="C445" s="118" t="s">
        <v>620</v>
      </c>
      <c r="E445" s="122"/>
      <c r="F445" s="124">
        <f>SUBTOTAL(9,F439:F444)</f>
        <v>30351</v>
      </c>
    </row>
    <row r="446" spans="1:6" outlineLevel="1" x14ac:dyDescent="0.2">
      <c r="B446" s="118" t="s">
        <v>743</v>
      </c>
      <c r="C446" s="122"/>
      <c r="E446" s="122"/>
      <c r="F446" s="124">
        <f>SUBTOTAL(9,F432:F444)</f>
        <v>45522</v>
      </c>
    </row>
    <row r="447" spans="1:6" outlineLevel="3" x14ac:dyDescent="0.2">
      <c r="A447" s="121" t="s">
        <v>66</v>
      </c>
      <c r="B447" s="122" t="s">
        <v>65</v>
      </c>
      <c r="C447" s="122" t="s">
        <v>563</v>
      </c>
      <c r="D447" s="123" t="s">
        <v>560</v>
      </c>
      <c r="E447" s="122" t="s">
        <v>9</v>
      </c>
      <c r="F447" s="124">
        <v>11418</v>
      </c>
    </row>
    <row r="448" spans="1:6" outlineLevel="2" x14ac:dyDescent="0.2">
      <c r="B448" s="122"/>
      <c r="C448" s="118" t="s">
        <v>564</v>
      </c>
      <c r="E448" s="122"/>
      <c r="F448" s="124">
        <f>SUBTOTAL(9,F447:F447)</f>
        <v>11418</v>
      </c>
    </row>
    <row r="449" spans="1:6" outlineLevel="1" x14ac:dyDescent="0.2">
      <c r="B449" s="118" t="s">
        <v>744</v>
      </c>
      <c r="C449" s="122"/>
      <c r="E449" s="122"/>
      <c r="F449" s="124">
        <f>SUBTOTAL(9,F447:F447)</f>
        <v>11418</v>
      </c>
    </row>
    <row r="450" spans="1:6" outlineLevel="3" x14ac:dyDescent="0.2">
      <c r="A450" s="121" t="s">
        <v>66</v>
      </c>
      <c r="B450" s="122" t="s">
        <v>67</v>
      </c>
      <c r="C450" s="122" t="s">
        <v>566</v>
      </c>
      <c r="D450" s="123" t="s">
        <v>560</v>
      </c>
      <c r="E450" s="122" t="s">
        <v>4</v>
      </c>
      <c r="F450" s="124">
        <v>0</v>
      </c>
    </row>
    <row r="451" spans="1:6" outlineLevel="3" x14ac:dyDescent="0.2">
      <c r="A451" s="121" t="s">
        <v>66</v>
      </c>
      <c r="B451" s="122" t="s">
        <v>67</v>
      </c>
      <c r="C451" s="122" t="s">
        <v>566</v>
      </c>
      <c r="D451" s="123" t="s">
        <v>560</v>
      </c>
      <c r="E451" s="122" t="s">
        <v>5</v>
      </c>
      <c r="F451" s="124">
        <v>0</v>
      </c>
    </row>
    <row r="452" spans="1:6" outlineLevel="3" x14ac:dyDescent="0.2">
      <c r="A452" s="121" t="s">
        <v>66</v>
      </c>
      <c r="B452" s="122" t="s">
        <v>67</v>
      </c>
      <c r="C452" s="122" t="s">
        <v>566</v>
      </c>
      <c r="D452" s="123" t="s">
        <v>560</v>
      </c>
      <c r="E452" s="122" t="s">
        <v>6</v>
      </c>
      <c r="F452" s="124">
        <v>1967</v>
      </c>
    </row>
    <row r="453" spans="1:6" outlineLevel="3" x14ac:dyDescent="0.2">
      <c r="A453" s="121" t="s">
        <v>66</v>
      </c>
      <c r="B453" s="122" t="s">
        <v>67</v>
      </c>
      <c r="C453" s="122" t="s">
        <v>566</v>
      </c>
      <c r="D453" s="123" t="s">
        <v>560</v>
      </c>
      <c r="E453" s="122" t="s">
        <v>7</v>
      </c>
      <c r="F453" s="124">
        <v>0</v>
      </c>
    </row>
    <row r="454" spans="1:6" outlineLevel="3" x14ac:dyDescent="0.2">
      <c r="A454" s="121" t="s">
        <v>66</v>
      </c>
      <c r="B454" s="122" t="s">
        <v>67</v>
      </c>
      <c r="C454" s="122" t="s">
        <v>566</v>
      </c>
      <c r="D454" s="123" t="s">
        <v>560</v>
      </c>
      <c r="E454" s="122" t="s">
        <v>18</v>
      </c>
      <c r="F454" s="124">
        <v>1446</v>
      </c>
    </row>
    <row r="455" spans="1:6" outlineLevel="2" x14ac:dyDescent="0.2">
      <c r="B455" s="122"/>
      <c r="C455" s="118" t="s">
        <v>567</v>
      </c>
      <c r="E455" s="122"/>
      <c r="F455" s="124">
        <f>SUBTOTAL(9,F450:F454)</f>
        <v>3413</v>
      </c>
    </row>
    <row r="456" spans="1:6" outlineLevel="1" x14ac:dyDescent="0.2">
      <c r="B456" s="118" t="s">
        <v>745</v>
      </c>
      <c r="C456" s="122"/>
      <c r="E456" s="122"/>
      <c r="F456" s="124">
        <f>SUBTOTAL(9,F450:F454)</f>
        <v>3413</v>
      </c>
    </row>
    <row r="457" spans="1:6" outlineLevel="3" x14ac:dyDescent="0.2">
      <c r="A457" s="121" t="s">
        <v>246</v>
      </c>
      <c r="B457" s="122" t="s">
        <v>245</v>
      </c>
      <c r="C457" s="122" t="s">
        <v>746</v>
      </c>
      <c r="D457" s="123" t="s">
        <v>577</v>
      </c>
      <c r="E457" s="122" t="s">
        <v>4</v>
      </c>
      <c r="F457" s="124">
        <v>63</v>
      </c>
    </row>
    <row r="458" spans="1:6" outlineLevel="2" x14ac:dyDescent="0.2">
      <c r="B458" s="122"/>
      <c r="C458" s="118" t="s">
        <v>747</v>
      </c>
      <c r="E458" s="122"/>
      <c r="F458" s="124">
        <f>SUBTOTAL(9,F457:F457)</f>
        <v>63</v>
      </c>
    </row>
    <row r="459" spans="1:6" outlineLevel="1" x14ac:dyDescent="0.2">
      <c r="B459" s="118" t="s">
        <v>748</v>
      </c>
      <c r="C459" s="122"/>
      <c r="E459" s="122"/>
      <c r="F459" s="124">
        <f>SUBTOTAL(9,F457:F457)</f>
        <v>63</v>
      </c>
    </row>
    <row r="460" spans="1:6" outlineLevel="3" x14ac:dyDescent="0.2">
      <c r="A460" s="121" t="s">
        <v>69</v>
      </c>
      <c r="B460" s="122" t="s">
        <v>68</v>
      </c>
      <c r="C460" s="122" t="s">
        <v>566</v>
      </c>
      <c r="D460" s="123" t="s">
        <v>560</v>
      </c>
      <c r="E460" s="122" t="s">
        <v>4</v>
      </c>
      <c r="F460" s="124">
        <v>1964</v>
      </c>
    </row>
    <row r="461" spans="1:6" outlineLevel="3" x14ac:dyDescent="0.2">
      <c r="A461" s="121" t="s">
        <v>69</v>
      </c>
      <c r="B461" s="122" t="s">
        <v>68</v>
      </c>
      <c r="C461" s="122" t="s">
        <v>566</v>
      </c>
      <c r="D461" s="123" t="s">
        <v>560</v>
      </c>
      <c r="E461" s="122" t="s">
        <v>8</v>
      </c>
      <c r="F461" s="124">
        <v>1447</v>
      </c>
    </row>
    <row r="462" spans="1:6" outlineLevel="3" x14ac:dyDescent="0.2">
      <c r="A462" s="121" t="s">
        <v>69</v>
      </c>
      <c r="B462" s="122" t="s">
        <v>68</v>
      </c>
      <c r="C462" s="122" t="s">
        <v>566</v>
      </c>
      <c r="D462" s="123" t="s">
        <v>560</v>
      </c>
      <c r="E462" s="122" t="s">
        <v>7</v>
      </c>
      <c r="F462" s="124">
        <v>0</v>
      </c>
    </row>
    <row r="463" spans="1:6" outlineLevel="3" x14ac:dyDescent="0.2">
      <c r="A463" s="121" t="s">
        <v>69</v>
      </c>
      <c r="B463" s="122" t="s">
        <v>68</v>
      </c>
      <c r="C463" s="122" t="s">
        <v>566</v>
      </c>
      <c r="D463" s="123" t="s">
        <v>560</v>
      </c>
      <c r="E463" s="122" t="s">
        <v>18</v>
      </c>
      <c r="F463" s="124">
        <v>1</v>
      </c>
    </row>
    <row r="464" spans="1:6" outlineLevel="3" x14ac:dyDescent="0.2">
      <c r="A464" s="121" t="s">
        <v>69</v>
      </c>
      <c r="B464" s="122" t="s">
        <v>68</v>
      </c>
      <c r="C464" s="122" t="s">
        <v>566</v>
      </c>
      <c r="D464" s="123" t="s">
        <v>560</v>
      </c>
      <c r="E464" s="122" t="s">
        <v>18</v>
      </c>
      <c r="F464" s="124">
        <v>0</v>
      </c>
    </row>
    <row r="465" spans="1:6" outlineLevel="3" x14ac:dyDescent="0.2">
      <c r="A465" s="121" t="s">
        <v>69</v>
      </c>
      <c r="B465" s="122" t="s">
        <v>68</v>
      </c>
      <c r="C465" s="122" t="s">
        <v>566</v>
      </c>
      <c r="D465" s="123" t="s">
        <v>560</v>
      </c>
      <c r="E465" s="122" t="s">
        <v>18</v>
      </c>
      <c r="F465" s="124">
        <v>0</v>
      </c>
    </row>
    <row r="466" spans="1:6" outlineLevel="2" x14ac:dyDescent="0.2">
      <c r="B466" s="122"/>
      <c r="C466" s="118" t="s">
        <v>567</v>
      </c>
      <c r="E466" s="122"/>
      <c r="F466" s="124">
        <f>SUBTOTAL(9,F460:F465)</f>
        <v>3412</v>
      </c>
    </row>
    <row r="467" spans="1:6" outlineLevel="1" x14ac:dyDescent="0.2">
      <c r="B467" s="118" t="s">
        <v>749</v>
      </c>
      <c r="C467" s="122"/>
      <c r="E467" s="122"/>
      <c r="F467" s="124">
        <f>SUBTOTAL(9,F460:F465)</f>
        <v>3412</v>
      </c>
    </row>
    <row r="468" spans="1:6" outlineLevel="3" x14ac:dyDescent="0.2">
      <c r="A468" s="121" t="s">
        <v>69</v>
      </c>
      <c r="B468" s="122" t="s">
        <v>70</v>
      </c>
      <c r="C468" s="122" t="s">
        <v>566</v>
      </c>
      <c r="D468" s="123" t="s">
        <v>560</v>
      </c>
      <c r="E468" s="122" t="s">
        <v>8</v>
      </c>
      <c r="F468" s="124">
        <v>3975</v>
      </c>
    </row>
    <row r="469" spans="1:6" outlineLevel="2" x14ac:dyDescent="0.2">
      <c r="B469" s="122"/>
      <c r="C469" s="118" t="s">
        <v>567</v>
      </c>
      <c r="E469" s="122"/>
      <c r="F469" s="124">
        <f>SUBTOTAL(9,F468:F468)</f>
        <v>3975</v>
      </c>
    </row>
    <row r="470" spans="1:6" outlineLevel="1" x14ac:dyDescent="0.2">
      <c r="B470" s="118" t="s">
        <v>750</v>
      </c>
      <c r="C470" s="122"/>
      <c r="E470" s="122"/>
      <c r="F470" s="124">
        <f>SUBTOTAL(9,F468:F468)</f>
        <v>3975</v>
      </c>
    </row>
    <row r="471" spans="1:6" outlineLevel="3" x14ac:dyDescent="0.2">
      <c r="A471" s="121" t="s">
        <v>72</v>
      </c>
      <c r="B471" s="122" t="s">
        <v>71</v>
      </c>
      <c r="C471" s="122" t="s">
        <v>559</v>
      </c>
      <c r="D471" s="123" t="s">
        <v>560</v>
      </c>
      <c r="E471" s="122" t="s">
        <v>8</v>
      </c>
      <c r="F471" s="124">
        <v>6820</v>
      </c>
    </row>
    <row r="472" spans="1:6" outlineLevel="2" x14ac:dyDescent="0.2">
      <c r="B472" s="122"/>
      <c r="C472" s="118" t="s">
        <v>561</v>
      </c>
      <c r="E472" s="122"/>
      <c r="F472" s="124">
        <f>SUBTOTAL(9,F471:F471)</f>
        <v>6820</v>
      </c>
    </row>
    <row r="473" spans="1:6" outlineLevel="1" x14ac:dyDescent="0.2">
      <c r="B473" s="118" t="s">
        <v>751</v>
      </c>
      <c r="C473" s="122"/>
      <c r="E473" s="122"/>
      <c r="F473" s="124">
        <f>SUBTOTAL(9,F471:F471)</f>
        <v>6820</v>
      </c>
    </row>
    <row r="474" spans="1:6" outlineLevel="3" x14ac:dyDescent="0.2">
      <c r="A474" s="121" t="s">
        <v>72</v>
      </c>
      <c r="B474" s="122" t="s">
        <v>73</v>
      </c>
      <c r="C474" s="122" t="s">
        <v>566</v>
      </c>
      <c r="D474" s="123" t="s">
        <v>560</v>
      </c>
      <c r="E474" s="122" t="s">
        <v>8</v>
      </c>
      <c r="F474" s="124">
        <v>13948</v>
      </c>
    </row>
    <row r="475" spans="1:6" outlineLevel="2" x14ac:dyDescent="0.2">
      <c r="B475" s="122"/>
      <c r="C475" s="118" t="s">
        <v>567</v>
      </c>
      <c r="E475" s="122"/>
      <c r="F475" s="124">
        <f>SUBTOTAL(9,F474:F474)</f>
        <v>13948</v>
      </c>
    </row>
    <row r="476" spans="1:6" outlineLevel="1" x14ac:dyDescent="0.2">
      <c r="B476" s="118" t="s">
        <v>752</v>
      </c>
      <c r="C476" s="122"/>
      <c r="E476" s="122"/>
      <c r="F476" s="124">
        <f>SUBTOTAL(9,F474:F474)</f>
        <v>13948</v>
      </c>
    </row>
    <row r="477" spans="1:6" outlineLevel="3" x14ac:dyDescent="0.2">
      <c r="A477" s="121" t="s">
        <v>72</v>
      </c>
      <c r="B477" s="122" t="s">
        <v>74</v>
      </c>
      <c r="C477" s="122" t="s">
        <v>563</v>
      </c>
      <c r="D477" s="123" t="s">
        <v>560</v>
      </c>
      <c r="E477" s="122" t="s">
        <v>8</v>
      </c>
      <c r="F477" s="124">
        <v>40403</v>
      </c>
    </row>
    <row r="478" spans="1:6" outlineLevel="2" x14ac:dyDescent="0.2">
      <c r="B478" s="122"/>
      <c r="C478" s="118" t="s">
        <v>564</v>
      </c>
      <c r="E478" s="122"/>
      <c r="F478" s="124">
        <f>SUBTOTAL(9,F477:F477)</f>
        <v>40403</v>
      </c>
    </row>
    <row r="479" spans="1:6" outlineLevel="1" x14ac:dyDescent="0.2">
      <c r="B479" s="118" t="s">
        <v>753</v>
      </c>
      <c r="C479" s="122"/>
      <c r="E479" s="122"/>
      <c r="F479" s="124">
        <f>SUBTOTAL(9,F477:F477)</f>
        <v>40403</v>
      </c>
    </row>
    <row r="480" spans="1:6" outlineLevel="3" x14ac:dyDescent="0.2">
      <c r="A480" s="121" t="s">
        <v>72</v>
      </c>
      <c r="B480" s="122" t="s">
        <v>75</v>
      </c>
      <c r="C480" s="122" t="s">
        <v>559</v>
      </c>
      <c r="D480" s="123" t="s">
        <v>560</v>
      </c>
      <c r="E480" s="122" t="s">
        <v>4</v>
      </c>
      <c r="F480" s="124">
        <v>57643</v>
      </c>
    </row>
    <row r="481" spans="1:6" outlineLevel="3" x14ac:dyDescent="0.2">
      <c r="A481" s="121" t="s">
        <v>72</v>
      </c>
      <c r="B481" s="122" t="s">
        <v>75</v>
      </c>
      <c r="C481" s="122" t="s">
        <v>559</v>
      </c>
      <c r="D481" s="123" t="s">
        <v>560</v>
      </c>
      <c r="E481" s="122" t="s">
        <v>8</v>
      </c>
      <c r="F481" s="124">
        <v>42357</v>
      </c>
    </row>
    <row r="482" spans="1:6" outlineLevel="3" x14ac:dyDescent="0.2">
      <c r="A482" s="121" t="s">
        <v>72</v>
      </c>
      <c r="B482" s="122" t="s">
        <v>75</v>
      </c>
      <c r="C482" s="122" t="s">
        <v>559</v>
      </c>
      <c r="D482" s="123" t="s">
        <v>560</v>
      </c>
      <c r="E482" s="122" t="s">
        <v>7</v>
      </c>
      <c r="F482" s="124">
        <v>0</v>
      </c>
    </row>
    <row r="483" spans="1:6" outlineLevel="2" x14ac:dyDescent="0.2">
      <c r="B483" s="122"/>
      <c r="C483" s="118" t="s">
        <v>561</v>
      </c>
      <c r="E483" s="122"/>
      <c r="F483" s="124">
        <f>SUBTOTAL(9,F480:F482)</f>
        <v>100000</v>
      </c>
    </row>
    <row r="484" spans="1:6" outlineLevel="1" x14ac:dyDescent="0.2">
      <c r="B484" s="118" t="s">
        <v>754</v>
      </c>
      <c r="C484" s="122"/>
      <c r="E484" s="122"/>
      <c r="F484" s="124">
        <f>SUBTOTAL(9,F480:F482)</f>
        <v>100000</v>
      </c>
    </row>
    <row r="485" spans="1:6" outlineLevel="3" x14ac:dyDescent="0.2">
      <c r="A485" s="121" t="s">
        <v>72</v>
      </c>
      <c r="B485" s="122" t="s">
        <v>76</v>
      </c>
      <c r="C485" s="122" t="s">
        <v>559</v>
      </c>
      <c r="D485" s="123" t="s">
        <v>560</v>
      </c>
      <c r="E485" s="122" t="s">
        <v>4</v>
      </c>
      <c r="F485" s="124">
        <v>16997</v>
      </c>
    </row>
    <row r="486" spans="1:6" outlineLevel="3" x14ac:dyDescent="0.2">
      <c r="A486" s="121" t="s">
        <v>72</v>
      </c>
      <c r="B486" s="122" t="s">
        <v>76</v>
      </c>
      <c r="C486" s="122" t="s">
        <v>559</v>
      </c>
      <c r="D486" s="123" t="s">
        <v>560</v>
      </c>
      <c r="E486" s="122" t="s">
        <v>8</v>
      </c>
      <c r="F486" s="124">
        <v>12490</v>
      </c>
    </row>
    <row r="487" spans="1:6" outlineLevel="3" x14ac:dyDescent="0.2">
      <c r="A487" s="121" t="s">
        <v>72</v>
      </c>
      <c r="B487" s="122" t="s">
        <v>76</v>
      </c>
      <c r="C487" s="122" t="s">
        <v>559</v>
      </c>
      <c r="D487" s="123" t="s">
        <v>560</v>
      </c>
      <c r="E487" s="122" t="s">
        <v>7</v>
      </c>
      <c r="F487" s="124">
        <v>0</v>
      </c>
    </row>
    <row r="488" spans="1:6" outlineLevel="2" x14ac:dyDescent="0.2">
      <c r="B488" s="122"/>
      <c r="C488" s="118" t="s">
        <v>561</v>
      </c>
      <c r="E488" s="122"/>
      <c r="F488" s="124">
        <f>SUBTOTAL(9,F485:F487)</f>
        <v>29487</v>
      </c>
    </row>
    <row r="489" spans="1:6" outlineLevel="1" x14ac:dyDescent="0.2">
      <c r="B489" s="118" t="s">
        <v>755</v>
      </c>
      <c r="C489" s="122"/>
      <c r="E489" s="122"/>
      <c r="F489" s="124">
        <f>SUBTOTAL(9,F485:F487)</f>
        <v>29487</v>
      </c>
    </row>
    <row r="490" spans="1:6" outlineLevel="3" x14ac:dyDescent="0.2">
      <c r="A490" s="121" t="s">
        <v>72</v>
      </c>
      <c r="B490" s="122" t="s">
        <v>77</v>
      </c>
      <c r="C490" s="122" t="s">
        <v>566</v>
      </c>
      <c r="D490" s="123" t="s">
        <v>560</v>
      </c>
      <c r="E490" s="122" t="s">
        <v>4</v>
      </c>
      <c r="F490" s="124">
        <v>7868</v>
      </c>
    </row>
    <row r="491" spans="1:6" outlineLevel="3" x14ac:dyDescent="0.2">
      <c r="A491" s="121" t="s">
        <v>72</v>
      </c>
      <c r="B491" s="122" t="s">
        <v>77</v>
      </c>
      <c r="C491" s="122" t="s">
        <v>566</v>
      </c>
      <c r="D491" s="123" t="s">
        <v>560</v>
      </c>
      <c r="E491" s="122" t="s">
        <v>8</v>
      </c>
      <c r="F491" s="124">
        <v>5783</v>
      </c>
    </row>
    <row r="492" spans="1:6" outlineLevel="3" x14ac:dyDescent="0.2">
      <c r="A492" s="121" t="s">
        <v>72</v>
      </c>
      <c r="B492" s="122" t="s">
        <v>77</v>
      </c>
      <c r="C492" s="122" t="s">
        <v>566</v>
      </c>
      <c r="D492" s="123" t="s">
        <v>560</v>
      </c>
      <c r="E492" s="122" t="s">
        <v>7</v>
      </c>
      <c r="F492" s="124">
        <v>0</v>
      </c>
    </row>
    <row r="493" spans="1:6" outlineLevel="2" x14ac:dyDescent="0.2">
      <c r="B493" s="122"/>
      <c r="C493" s="118" t="s">
        <v>567</v>
      </c>
      <c r="E493" s="122"/>
      <c r="F493" s="124">
        <f>SUBTOTAL(9,F490:F492)</f>
        <v>13651</v>
      </c>
    </row>
    <row r="494" spans="1:6" outlineLevel="1" x14ac:dyDescent="0.2">
      <c r="B494" s="118" t="s">
        <v>756</v>
      </c>
      <c r="C494" s="122"/>
      <c r="E494" s="122"/>
      <c r="F494" s="124">
        <f>SUBTOTAL(9,F490:F492)</f>
        <v>13651</v>
      </c>
    </row>
    <row r="495" spans="1:6" outlineLevel="3" x14ac:dyDescent="0.2">
      <c r="A495" s="121" t="s">
        <v>248</v>
      </c>
      <c r="B495" s="122" t="s">
        <v>247</v>
      </c>
      <c r="C495" s="122" t="s">
        <v>757</v>
      </c>
      <c r="D495" s="123" t="s">
        <v>577</v>
      </c>
      <c r="E495" s="122" t="s">
        <v>4</v>
      </c>
      <c r="F495" s="124">
        <v>2903</v>
      </c>
    </row>
    <row r="496" spans="1:6" outlineLevel="3" x14ac:dyDescent="0.2">
      <c r="A496" s="121" t="s">
        <v>248</v>
      </c>
      <c r="B496" s="122" t="s">
        <v>247</v>
      </c>
      <c r="C496" s="122" t="s">
        <v>757</v>
      </c>
      <c r="D496" s="123" t="s">
        <v>577</v>
      </c>
      <c r="E496" s="122" t="s">
        <v>5</v>
      </c>
      <c r="F496" s="124">
        <v>18</v>
      </c>
    </row>
    <row r="497" spans="1:6" outlineLevel="3" x14ac:dyDescent="0.2">
      <c r="A497" s="121" t="s">
        <v>248</v>
      </c>
      <c r="B497" s="122" t="s">
        <v>247</v>
      </c>
      <c r="C497" s="122" t="s">
        <v>757</v>
      </c>
      <c r="D497" s="123" t="s">
        <v>577</v>
      </c>
      <c r="E497" s="122" t="s">
        <v>8</v>
      </c>
      <c r="F497" s="124">
        <v>363</v>
      </c>
    </row>
    <row r="498" spans="1:6" outlineLevel="3" x14ac:dyDescent="0.2">
      <c r="A498" s="121" t="s">
        <v>248</v>
      </c>
      <c r="B498" s="122" t="s">
        <v>247</v>
      </c>
      <c r="C498" s="122" t="s">
        <v>757</v>
      </c>
      <c r="D498" s="123" t="s">
        <v>577</v>
      </c>
      <c r="E498" s="122" t="s">
        <v>15</v>
      </c>
      <c r="F498" s="124">
        <v>27</v>
      </c>
    </row>
    <row r="499" spans="1:6" outlineLevel="3" x14ac:dyDescent="0.2">
      <c r="A499" s="121" t="s">
        <v>248</v>
      </c>
      <c r="B499" s="122" t="s">
        <v>247</v>
      </c>
      <c r="C499" s="122" t="s">
        <v>757</v>
      </c>
      <c r="D499" s="123" t="s">
        <v>577</v>
      </c>
      <c r="E499" s="122" t="s">
        <v>16</v>
      </c>
      <c r="F499" s="124">
        <v>97</v>
      </c>
    </row>
    <row r="500" spans="1:6" outlineLevel="3" x14ac:dyDescent="0.2">
      <c r="A500" s="121" t="s">
        <v>248</v>
      </c>
      <c r="B500" s="122" t="s">
        <v>247</v>
      </c>
      <c r="C500" s="122" t="s">
        <v>757</v>
      </c>
      <c r="D500" s="123" t="s">
        <v>577</v>
      </c>
      <c r="E500" s="122" t="s">
        <v>18</v>
      </c>
      <c r="F500" s="124">
        <v>134</v>
      </c>
    </row>
    <row r="501" spans="1:6" outlineLevel="2" x14ac:dyDescent="0.2">
      <c r="B501" s="122"/>
      <c r="C501" s="118" t="s">
        <v>758</v>
      </c>
      <c r="E501" s="122"/>
      <c r="F501" s="124">
        <f>SUBTOTAL(9,F495:F500)</f>
        <v>3542</v>
      </c>
    </row>
    <row r="502" spans="1:6" outlineLevel="1" x14ac:dyDescent="0.2">
      <c r="B502" s="118" t="s">
        <v>759</v>
      </c>
      <c r="C502" s="122"/>
      <c r="E502" s="122"/>
      <c r="F502" s="124">
        <f>SUBTOTAL(9,F495:F500)</f>
        <v>3542</v>
      </c>
    </row>
    <row r="503" spans="1:6" outlineLevel="3" x14ac:dyDescent="0.2">
      <c r="A503" s="121" t="s">
        <v>250</v>
      </c>
      <c r="B503" s="122" t="s">
        <v>249</v>
      </c>
      <c r="C503" s="122" t="s">
        <v>760</v>
      </c>
      <c r="D503" s="123" t="s">
        <v>577</v>
      </c>
      <c r="E503" s="122" t="s">
        <v>4</v>
      </c>
      <c r="F503" s="124">
        <v>15</v>
      </c>
    </row>
    <row r="504" spans="1:6" outlineLevel="3" x14ac:dyDescent="0.2">
      <c r="A504" s="121" t="s">
        <v>250</v>
      </c>
      <c r="B504" s="122" t="s">
        <v>249</v>
      </c>
      <c r="C504" s="122" t="s">
        <v>760</v>
      </c>
      <c r="D504" s="123" t="s">
        <v>577</v>
      </c>
      <c r="E504" s="122" t="s">
        <v>5</v>
      </c>
      <c r="F504" s="124">
        <v>292</v>
      </c>
    </row>
    <row r="505" spans="1:6" outlineLevel="3" x14ac:dyDescent="0.2">
      <c r="A505" s="121" t="s">
        <v>250</v>
      </c>
      <c r="B505" s="122" t="s">
        <v>249</v>
      </c>
      <c r="C505" s="122" t="s">
        <v>760</v>
      </c>
      <c r="D505" s="123" t="s">
        <v>577</v>
      </c>
      <c r="E505" s="122" t="s">
        <v>6</v>
      </c>
      <c r="F505" s="124">
        <v>29</v>
      </c>
    </row>
    <row r="506" spans="1:6" outlineLevel="2" x14ac:dyDescent="0.2">
      <c r="B506" s="122"/>
      <c r="C506" s="118" t="s">
        <v>761</v>
      </c>
      <c r="E506" s="122"/>
      <c r="F506" s="124">
        <f>SUBTOTAL(9,F503:F505)</f>
        <v>336</v>
      </c>
    </row>
    <row r="507" spans="1:6" outlineLevel="1" x14ac:dyDescent="0.2">
      <c r="B507" s="118" t="s">
        <v>762</v>
      </c>
      <c r="C507" s="122"/>
      <c r="E507" s="122"/>
      <c r="F507" s="124">
        <f>SUBTOTAL(9,F503:F505)</f>
        <v>336</v>
      </c>
    </row>
    <row r="508" spans="1:6" outlineLevel="3" x14ac:dyDescent="0.2">
      <c r="A508" s="121" t="s">
        <v>79</v>
      </c>
      <c r="B508" s="122" t="s">
        <v>78</v>
      </c>
      <c r="C508" s="122" t="s">
        <v>566</v>
      </c>
      <c r="D508" s="123" t="s">
        <v>560</v>
      </c>
      <c r="E508" s="122" t="s">
        <v>8</v>
      </c>
      <c r="F508" s="124">
        <v>11926</v>
      </c>
    </row>
    <row r="509" spans="1:6" outlineLevel="2" x14ac:dyDescent="0.2">
      <c r="B509" s="122"/>
      <c r="C509" s="118" t="s">
        <v>567</v>
      </c>
      <c r="E509" s="122"/>
      <c r="F509" s="124">
        <f>SUBTOTAL(9,F508:F508)</f>
        <v>11926</v>
      </c>
    </row>
    <row r="510" spans="1:6" outlineLevel="1" x14ac:dyDescent="0.2">
      <c r="B510" s="118" t="s">
        <v>763</v>
      </c>
      <c r="C510" s="122"/>
      <c r="E510" s="122"/>
      <c r="F510" s="124">
        <f>SUBTOTAL(9,F508:F508)</f>
        <v>11926</v>
      </c>
    </row>
    <row r="511" spans="1:6" outlineLevel="3" x14ac:dyDescent="0.2">
      <c r="A511" s="121" t="s">
        <v>79</v>
      </c>
      <c r="B511" s="122" t="s">
        <v>80</v>
      </c>
      <c r="C511" s="122" t="s">
        <v>563</v>
      </c>
      <c r="D511" s="123" t="s">
        <v>560</v>
      </c>
      <c r="E511" s="122" t="s">
        <v>8</v>
      </c>
      <c r="F511" s="124">
        <v>34253</v>
      </c>
    </row>
    <row r="512" spans="1:6" outlineLevel="2" x14ac:dyDescent="0.2">
      <c r="B512" s="122"/>
      <c r="C512" s="118" t="s">
        <v>564</v>
      </c>
      <c r="E512" s="122"/>
      <c r="F512" s="124">
        <f>SUBTOTAL(9,F511:F511)</f>
        <v>34253</v>
      </c>
    </row>
    <row r="513" spans="1:6" outlineLevel="1" x14ac:dyDescent="0.2">
      <c r="B513" s="118" t="s">
        <v>764</v>
      </c>
      <c r="C513" s="122"/>
      <c r="E513" s="122"/>
      <c r="F513" s="124">
        <f>SUBTOTAL(9,F511:F511)</f>
        <v>34253</v>
      </c>
    </row>
    <row r="514" spans="1:6" outlineLevel="3" x14ac:dyDescent="0.2">
      <c r="A514" s="121" t="s">
        <v>79</v>
      </c>
      <c r="B514" s="122" t="s">
        <v>81</v>
      </c>
      <c r="C514" s="122" t="s">
        <v>566</v>
      </c>
      <c r="D514" s="123" t="s">
        <v>560</v>
      </c>
      <c r="E514" s="122" t="s">
        <v>4</v>
      </c>
      <c r="F514" s="124">
        <v>5901</v>
      </c>
    </row>
    <row r="515" spans="1:6" outlineLevel="3" x14ac:dyDescent="0.2">
      <c r="A515" s="121" t="s">
        <v>79</v>
      </c>
      <c r="B515" s="122" t="s">
        <v>81</v>
      </c>
      <c r="C515" s="122" t="s">
        <v>566</v>
      </c>
      <c r="D515" s="123" t="s">
        <v>560</v>
      </c>
      <c r="E515" s="122" t="s">
        <v>5</v>
      </c>
      <c r="F515" s="124">
        <v>0</v>
      </c>
    </row>
    <row r="516" spans="1:6" outlineLevel="3" x14ac:dyDescent="0.2">
      <c r="A516" s="121" t="s">
        <v>79</v>
      </c>
      <c r="B516" s="122" t="s">
        <v>81</v>
      </c>
      <c r="C516" s="122" t="s">
        <v>566</v>
      </c>
      <c r="D516" s="123" t="s">
        <v>560</v>
      </c>
      <c r="E516" s="122" t="s">
        <v>6</v>
      </c>
      <c r="F516" s="124">
        <v>0</v>
      </c>
    </row>
    <row r="517" spans="1:6" outlineLevel="3" x14ac:dyDescent="0.2">
      <c r="A517" s="121" t="s">
        <v>79</v>
      </c>
      <c r="B517" s="122" t="s">
        <v>81</v>
      </c>
      <c r="C517" s="122" t="s">
        <v>566</v>
      </c>
      <c r="D517" s="123" t="s">
        <v>560</v>
      </c>
      <c r="E517" s="122" t="s">
        <v>8</v>
      </c>
      <c r="F517" s="124">
        <v>4337</v>
      </c>
    </row>
    <row r="518" spans="1:6" outlineLevel="2" x14ac:dyDescent="0.2">
      <c r="B518" s="122"/>
      <c r="C518" s="118" t="s">
        <v>567</v>
      </c>
      <c r="E518" s="122"/>
      <c r="F518" s="124">
        <f>SUBTOTAL(9,F514:F517)</f>
        <v>10238</v>
      </c>
    </row>
    <row r="519" spans="1:6" outlineLevel="1" x14ac:dyDescent="0.2">
      <c r="B519" s="118" t="s">
        <v>765</v>
      </c>
      <c r="C519" s="122"/>
      <c r="E519" s="122"/>
      <c r="F519" s="124">
        <f>SUBTOTAL(9,F514:F517)</f>
        <v>10238</v>
      </c>
    </row>
    <row r="520" spans="1:6" outlineLevel="3" x14ac:dyDescent="0.2">
      <c r="A520" s="121" t="s">
        <v>291</v>
      </c>
      <c r="B520" s="122" t="s">
        <v>290</v>
      </c>
      <c r="C520" s="122" t="s">
        <v>766</v>
      </c>
      <c r="D520" s="123" t="s">
        <v>560</v>
      </c>
      <c r="E520" s="122" t="s">
        <v>4</v>
      </c>
      <c r="F520" s="124">
        <v>14434</v>
      </c>
    </row>
    <row r="521" spans="1:6" outlineLevel="3" x14ac:dyDescent="0.2">
      <c r="A521" s="121" t="s">
        <v>291</v>
      </c>
      <c r="B521" s="122" t="s">
        <v>290</v>
      </c>
      <c r="C521" s="122" t="s">
        <v>766</v>
      </c>
      <c r="D521" s="123" t="s">
        <v>560</v>
      </c>
      <c r="E521" s="122" t="s">
        <v>5</v>
      </c>
      <c r="F521" s="124">
        <v>0</v>
      </c>
    </row>
    <row r="522" spans="1:6" outlineLevel="3" x14ac:dyDescent="0.2">
      <c r="A522" s="121" t="s">
        <v>291</v>
      </c>
      <c r="B522" s="122" t="s">
        <v>290</v>
      </c>
      <c r="C522" s="122" t="s">
        <v>766</v>
      </c>
      <c r="D522" s="123" t="s">
        <v>560</v>
      </c>
      <c r="E522" s="122" t="s">
        <v>6</v>
      </c>
      <c r="F522" s="124">
        <v>0</v>
      </c>
    </row>
    <row r="523" spans="1:6" outlineLevel="3" x14ac:dyDescent="0.2">
      <c r="A523" s="121" t="s">
        <v>291</v>
      </c>
      <c r="B523" s="122" t="s">
        <v>290</v>
      </c>
      <c r="C523" s="122" t="s">
        <v>766</v>
      </c>
      <c r="D523" s="123" t="s">
        <v>560</v>
      </c>
      <c r="E523" s="122" t="s">
        <v>8</v>
      </c>
      <c r="F523" s="124">
        <v>2783</v>
      </c>
    </row>
    <row r="524" spans="1:6" outlineLevel="3" x14ac:dyDescent="0.2">
      <c r="A524" s="121" t="s">
        <v>291</v>
      </c>
      <c r="B524" s="122" t="s">
        <v>290</v>
      </c>
      <c r="C524" s="122" t="s">
        <v>766</v>
      </c>
      <c r="D524" s="123" t="s">
        <v>560</v>
      </c>
      <c r="E524" s="122" t="s">
        <v>7</v>
      </c>
      <c r="F524" s="124">
        <v>0</v>
      </c>
    </row>
    <row r="525" spans="1:6" outlineLevel="3" x14ac:dyDescent="0.2">
      <c r="A525" s="121" t="s">
        <v>291</v>
      </c>
      <c r="B525" s="122" t="s">
        <v>290</v>
      </c>
      <c r="C525" s="122" t="s">
        <v>766</v>
      </c>
      <c r="D525" s="123" t="s">
        <v>560</v>
      </c>
      <c r="E525" s="122" t="s">
        <v>18</v>
      </c>
      <c r="F525" s="124">
        <v>7222</v>
      </c>
    </row>
    <row r="526" spans="1:6" outlineLevel="2" x14ac:dyDescent="0.2">
      <c r="B526" s="122"/>
      <c r="C526" s="118" t="s">
        <v>767</v>
      </c>
      <c r="E526" s="122"/>
      <c r="F526" s="124">
        <f>SUBTOTAL(9,F520:F525)</f>
        <v>24439</v>
      </c>
    </row>
    <row r="527" spans="1:6" outlineLevel="3" x14ac:dyDescent="0.2">
      <c r="A527" s="121" t="s">
        <v>291</v>
      </c>
      <c r="B527" s="122" t="s">
        <v>290</v>
      </c>
      <c r="C527" s="122" t="s">
        <v>768</v>
      </c>
      <c r="D527" s="123" t="s">
        <v>560</v>
      </c>
      <c r="E527" s="122" t="s">
        <v>4</v>
      </c>
      <c r="F527" s="124">
        <v>26366</v>
      </c>
    </row>
    <row r="528" spans="1:6" outlineLevel="3" x14ac:dyDescent="0.2">
      <c r="A528" s="121" t="s">
        <v>291</v>
      </c>
      <c r="B528" s="122" t="s">
        <v>290</v>
      </c>
      <c r="C528" s="122" t="s">
        <v>768</v>
      </c>
      <c r="D528" s="123" t="s">
        <v>560</v>
      </c>
      <c r="E528" s="122" t="s">
        <v>5</v>
      </c>
      <c r="F528" s="124">
        <v>0</v>
      </c>
    </row>
    <row r="529" spans="1:6" outlineLevel="3" x14ac:dyDescent="0.2">
      <c r="A529" s="121" t="s">
        <v>291</v>
      </c>
      <c r="B529" s="122" t="s">
        <v>290</v>
      </c>
      <c r="C529" s="122" t="s">
        <v>768</v>
      </c>
      <c r="D529" s="123" t="s">
        <v>560</v>
      </c>
      <c r="E529" s="122" t="s">
        <v>6</v>
      </c>
      <c r="F529" s="124">
        <v>0</v>
      </c>
    </row>
    <row r="530" spans="1:6" outlineLevel="3" x14ac:dyDescent="0.2">
      <c r="A530" s="121" t="s">
        <v>291</v>
      </c>
      <c r="B530" s="122" t="s">
        <v>290</v>
      </c>
      <c r="C530" s="122" t="s">
        <v>768</v>
      </c>
      <c r="D530" s="123" t="s">
        <v>560</v>
      </c>
      <c r="E530" s="122" t="s">
        <v>8</v>
      </c>
      <c r="F530" s="124">
        <v>5085</v>
      </c>
    </row>
    <row r="531" spans="1:6" outlineLevel="3" x14ac:dyDescent="0.2">
      <c r="A531" s="121" t="s">
        <v>291</v>
      </c>
      <c r="B531" s="122" t="s">
        <v>290</v>
      </c>
      <c r="C531" s="122" t="s">
        <v>768</v>
      </c>
      <c r="D531" s="123" t="s">
        <v>560</v>
      </c>
      <c r="E531" s="122" t="s">
        <v>7</v>
      </c>
      <c r="F531" s="124">
        <v>0</v>
      </c>
    </row>
    <row r="532" spans="1:6" outlineLevel="3" x14ac:dyDescent="0.2">
      <c r="A532" s="121" t="s">
        <v>291</v>
      </c>
      <c r="B532" s="122" t="s">
        <v>290</v>
      </c>
      <c r="C532" s="122" t="s">
        <v>768</v>
      </c>
      <c r="D532" s="123" t="s">
        <v>560</v>
      </c>
      <c r="E532" s="122" t="s">
        <v>18</v>
      </c>
      <c r="F532" s="124">
        <v>13196</v>
      </c>
    </row>
    <row r="533" spans="1:6" outlineLevel="2" x14ac:dyDescent="0.2">
      <c r="B533" s="122"/>
      <c r="C533" s="118" t="s">
        <v>769</v>
      </c>
      <c r="E533" s="122"/>
      <c r="F533" s="124">
        <f>SUBTOTAL(9,F527:F532)</f>
        <v>44647</v>
      </c>
    </row>
    <row r="534" spans="1:6" outlineLevel="1" x14ac:dyDescent="0.2">
      <c r="B534" s="118" t="s">
        <v>770</v>
      </c>
      <c r="C534" s="122"/>
      <c r="E534" s="122"/>
      <c r="F534" s="124">
        <f>SUBTOTAL(9,F520:F532)</f>
        <v>69086</v>
      </c>
    </row>
    <row r="535" spans="1:6" outlineLevel="3" x14ac:dyDescent="0.2">
      <c r="A535" s="121" t="s">
        <v>83</v>
      </c>
      <c r="B535" s="122" t="s">
        <v>82</v>
      </c>
      <c r="C535" s="122" t="s">
        <v>559</v>
      </c>
      <c r="D535" s="123" t="s">
        <v>560</v>
      </c>
      <c r="E535" s="122" t="s">
        <v>8</v>
      </c>
      <c r="F535" s="124">
        <v>10795</v>
      </c>
    </row>
    <row r="536" spans="1:6" outlineLevel="2" x14ac:dyDescent="0.2">
      <c r="B536" s="122"/>
      <c r="C536" s="118" t="s">
        <v>561</v>
      </c>
      <c r="E536" s="122"/>
      <c r="F536" s="124">
        <f>SUBTOTAL(9,F535:F535)</f>
        <v>10795</v>
      </c>
    </row>
    <row r="537" spans="1:6" outlineLevel="1" x14ac:dyDescent="0.2">
      <c r="B537" s="118" t="s">
        <v>771</v>
      </c>
      <c r="C537" s="122"/>
      <c r="E537" s="122"/>
      <c r="F537" s="124">
        <f>SUBTOTAL(9,F535:F535)</f>
        <v>10795</v>
      </c>
    </row>
    <row r="538" spans="1:6" outlineLevel="3" x14ac:dyDescent="0.2">
      <c r="A538" s="121" t="s">
        <v>83</v>
      </c>
      <c r="B538" s="122" t="s">
        <v>84</v>
      </c>
      <c r="C538" s="122" t="s">
        <v>566</v>
      </c>
      <c r="D538" s="123" t="s">
        <v>560</v>
      </c>
      <c r="E538" s="122" t="s">
        <v>8</v>
      </c>
      <c r="F538" s="124">
        <v>3975</v>
      </c>
    </row>
    <row r="539" spans="1:6" outlineLevel="2" x14ac:dyDescent="0.2">
      <c r="B539" s="122"/>
      <c r="C539" s="118" t="s">
        <v>567</v>
      </c>
      <c r="E539" s="122"/>
      <c r="F539" s="124">
        <f>SUBTOTAL(9,F538:F538)</f>
        <v>3975</v>
      </c>
    </row>
    <row r="540" spans="1:6" outlineLevel="1" x14ac:dyDescent="0.2">
      <c r="B540" s="118" t="s">
        <v>772</v>
      </c>
      <c r="C540" s="122"/>
      <c r="E540" s="122"/>
      <c r="F540" s="124">
        <f>SUBTOTAL(9,F538:F538)</f>
        <v>3975</v>
      </c>
    </row>
    <row r="541" spans="1:6" outlineLevel="3" x14ac:dyDescent="0.2">
      <c r="A541" s="121" t="s">
        <v>83</v>
      </c>
      <c r="B541" s="122" t="s">
        <v>85</v>
      </c>
      <c r="C541" s="122" t="s">
        <v>563</v>
      </c>
      <c r="D541" s="123" t="s">
        <v>560</v>
      </c>
      <c r="E541" s="122" t="s">
        <v>8</v>
      </c>
      <c r="F541" s="124">
        <v>11418</v>
      </c>
    </row>
    <row r="542" spans="1:6" outlineLevel="2" x14ac:dyDescent="0.2">
      <c r="B542" s="122"/>
      <c r="C542" s="118" t="s">
        <v>564</v>
      </c>
      <c r="E542" s="122"/>
      <c r="F542" s="124">
        <f>SUBTOTAL(9,F541:F541)</f>
        <v>11418</v>
      </c>
    </row>
    <row r="543" spans="1:6" outlineLevel="1" x14ac:dyDescent="0.2">
      <c r="B543" s="118" t="s">
        <v>773</v>
      </c>
      <c r="C543" s="122"/>
      <c r="E543" s="122"/>
      <c r="F543" s="124">
        <f>SUBTOTAL(9,F541:F541)</f>
        <v>11418</v>
      </c>
    </row>
    <row r="544" spans="1:6" outlineLevel="3" x14ac:dyDescent="0.2">
      <c r="A544" s="121" t="s">
        <v>83</v>
      </c>
      <c r="B544" s="122" t="s">
        <v>86</v>
      </c>
      <c r="C544" s="122" t="s">
        <v>559</v>
      </c>
      <c r="D544" s="123" t="s">
        <v>560</v>
      </c>
      <c r="E544" s="122" t="s">
        <v>4</v>
      </c>
      <c r="F544" s="124">
        <v>137828</v>
      </c>
    </row>
    <row r="545" spans="1:6" outlineLevel="3" x14ac:dyDescent="0.2">
      <c r="A545" s="121" t="s">
        <v>83</v>
      </c>
      <c r="B545" s="122" t="s">
        <v>86</v>
      </c>
      <c r="C545" s="122" t="s">
        <v>559</v>
      </c>
      <c r="D545" s="123" t="s">
        <v>560</v>
      </c>
      <c r="E545" s="122" t="s">
        <v>5</v>
      </c>
      <c r="F545" s="124">
        <v>0</v>
      </c>
    </row>
    <row r="546" spans="1:6" outlineLevel="3" x14ac:dyDescent="0.2">
      <c r="A546" s="121" t="s">
        <v>83</v>
      </c>
      <c r="B546" s="122" t="s">
        <v>86</v>
      </c>
      <c r="C546" s="122" t="s">
        <v>559</v>
      </c>
      <c r="D546" s="123" t="s">
        <v>560</v>
      </c>
      <c r="E546" s="122" t="s">
        <v>6</v>
      </c>
      <c r="F546" s="124">
        <v>0</v>
      </c>
    </row>
    <row r="547" spans="1:6" outlineLevel="3" x14ac:dyDescent="0.2">
      <c r="A547" s="121" t="s">
        <v>83</v>
      </c>
      <c r="B547" s="122" t="s">
        <v>86</v>
      </c>
      <c r="C547" s="122" t="s">
        <v>559</v>
      </c>
      <c r="D547" s="123" t="s">
        <v>560</v>
      </c>
      <c r="E547" s="122" t="s">
        <v>8</v>
      </c>
      <c r="F547" s="124">
        <v>26586</v>
      </c>
    </row>
    <row r="548" spans="1:6" outlineLevel="3" x14ac:dyDescent="0.2">
      <c r="A548" s="121" t="s">
        <v>83</v>
      </c>
      <c r="B548" s="122" t="s">
        <v>86</v>
      </c>
      <c r="C548" s="122" t="s">
        <v>559</v>
      </c>
      <c r="D548" s="123" t="s">
        <v>560</v>
      </c>
      <c r="E548" s="122" t="s">
        <v>7</v>
      </c>
      <c r="F548" s="124">
        <v>0</v>
      </c>
    </row>
    <row r="549" spans="1:6" outlineLevel="3" x14ac:dyDescent="0.2">
      <c r="A549" s="121" t="s">
        <v>83</v>
      </c>
      <c r="B549" s="122" t="s">
        <v>86</v>
      </c>
      <c r="C549" s="122" t="s">
        <v>559</v>
      </c>
      <c r="D549" s="123" t="s">
        <v>560</v>
      </c>
      <c r="E549" s="122" t="s">
        <v>18</v>
      </c>
      <c r="F549" s="124">
        <v>68973</v>
      </c>
    </row>
    <row r="550" spans="1:6" outlineLevel="2" x14ac:dyDescent="0.2">
      <c r="B550" s="122"/>
      <c r="C550" s="118" t="s">
        <v>561</v>
      </c>
      <c r="E550" s="122"/>
      <c r="F550" s="124">
        <f>SUBTOTAL(9,F544:F549)</f>
        <v>233387</v>
      </c>
    </row>
    <row r="551" spans="1:6" outlineLevel="1" x14ac:dyDescent="0.2">
      <c r="B551" s="118" t="s">
        <v>774</v>
      </c>
      <c r="C551" s="122"/>
      <c r="E551" s="122"/>
      <c r="F551" s="124">
        <f>SUBTOTAL(9,F544:F549)</f>
        <v>233387</v>
      </c>
    </row>
    <row r="552" spans="1:6" outlineLevel="3" x14ac:dyDescent="0.2">
      <c r="A552" s="121" t="s">
        <v>83</v>
      </c>
      <c r="B552" s="122" t="s">
        <v>87</v>
      </c>
      <c r="C552" s="122" t="s">
        <v>559</v>
      </c>
      <c r="D552" s="123" t="s">
        <v>560</v>
      </c>
      <c r="E552" s="122" t="s">
        <v>4</v>
      </c>
      <c r="F552" s="124">
        <v>706</v>
      </c>
    </row>
    <row r="553" spans="1:6" outlineLevel="3" x14ac:dyDescent="0.2">
      <c r="A553" s="121" t="s">
        <v>83</v>
      </c>
      <c r="B553" s="122" t="s">
        <v>87</v>
      </c>
      <c r="C553" s="122" t="s">
        <v>559</v>
      </c>
      <c r="D553" s="123" t="s">
        <v>560</v>
      </c>
      <c r="E553" s="122" t="s">
        <v>5</v>
      </c>
      <c r="F553" s="124">
        <v>0</v>
      </c>
    </row>
    <row r="554" spans="1:6" outlineLevel="3" x14ac:dyDescent="0.2">
      <c r="A554" s="121" t="s">
        <v>83</v>
      </c>
      <c r="B554" s="122" t="s">
        <v>87</v>
      </c>
      <c r="C554" s="122" t="s">
        <v>559</v>
      </c>
      <c r="D554" s="123" t="s">
        <v>560</v>
      </c>
      <c r="E554" s="122" t="s">
        <v>6</v>
      </c>
      <c r="F554" s="124">
        <v>0</v>
      </c>
    </row>
    <row r="555" spans="1:6" outlineLevel="3" x14ac:dyDescent="0.2">
      <c r="A555" s="121" t="s">
        <v>83</v>
      </c>
      <c r="B555" s="122" t="s">
        <v>87</v>
      </c>
      <c r="C555" s="122" t="s">
        <v>559</v>
      </c>
      <c r="D555" s="123" t="s">
        <v>560</v>
      </c>
      <c r="E555" s="122" t="s">
        <v>8</v>
      </c>
      <c r="F555" s="124">
        <v>136</v>
      </c>
    </row>
    <row r="556" spans="1:6" outlineLevel="3" x14ac:dyDescent="0.2">
      <c r="A556" s="121" t="s">
        <v>83</v>
      </c>
      <c r="B556" s="122" t="s">
        <v>87</v>
      </c>
      <c r="C556" s="122" t="s">
        <v>559</v>
      </c>
      <c r="D556" s="123" t="s">
        <v>560</v>
      </c>
      <c r="E556" s="122" t="s">
        <v>7</v>
      </c>
      <c r="F556" s="124">
        <v>0</v>
      </c>
    </row>
    <row r="557" spans="1:6" outlineLevel="3" x14ac:dyDescent="0.2">
      <c r="A557" s="121" t="s">
        <v>83</v>
      </c>
      <c r="B557" s="122" t="s">
        <v>87</v>
      </c>
      <c r="C557" s="122" t="s">
        <v>559</v>
      </c>
      <c r="D557" s="123" t="s">
        <v>560</v>
      </c>
      <c r="E557" s="122" t="s">
        <v>18</v>
      </c>
      <c r="F557" s="124">
        <v>353</v>
      </c>
    </row>
    <row r="558" spans="1:6" outlineLevel="2" x14ac:dyDescent="0.2">
      <c r="B558" s="122"/>
      <c r="C558" s="118" t="s">
        <v>561</v>
      </c>
      <c r="E558" s="122"/>
      <c r="F558" s="124">
        <f>SUBTOTAL(9,F552:F557)</f>
        <v>1195</v>
      </c>
    </row>
    <row r="559" spans="1:6" outlineLevel="1" x14ac:dyDescent="0.2">
      <c r="B559" s="118" t="s">
        <v>775</v>
      </c>
      <c r="C559" s="122"/>
      <c r="E559" s="122"/>
      <c r="F559" s="124">
        <f>SUBTOTAL(9,F552:F557)</f>
        <v>1195</v>
      </c>
    </row>
    <row r="560" spans="1:6" outlineLevel="3" x14ac:dyDescent="0.2">
      <c r="A560" s="121" t="s">
        <v>83</v>
      </c>
      <c r="B560" s="122" t="s">
        <v>88</v>
      </c>
      <c r="C560" s="122" t="s">
        <v>566</v>
      </c>
      <c r="D560" s="123" t="s">
        <v>560</v>
      </c>
      <c r="E560" s="122" t="s">
        <v>4</v>
      </c>
      <c r="F560" s="124">
        <v>1967</v>
      </c>
    </row>
    <row r="561" spans="1:6" outlineLevel="3" x14ac:dyDescent="0.2">
      <c r="A561" s="121" t="s">
        <v>83</v>
      </c>
      <c r="B561" s="122" t="s">
        <v>88</v>
      </c>
      <c r="C561" s="122" t="s">
        <v>566</v>
      </c>
      <c r="D561" s="123" t="s">
        <v>560</v>
      </c>
      <c r="E561" s="122" t="s">
        <v>5</v>
      </c>
      <c r="F561" s="124">
        <v>0</v>
      </c>
    </row>
    <row r="562" spans="1:6" outlineLevel="3" x14ac:dyDescent="0.2">
      <c r="A562" s="121" t="s">
        <v>83</v>
      </c>
      <c r="B562" s="122" t="s">
        <v>88</v>
      </c>
      <c r="C562" s="122" t="s">
        <v>566</v>
      </c>
      <c r="D562" s="123" t="s">
        <v>560</v>
      </c>
      <c r="E562" s="122" t="s">
        <v>6</v>
      </c>
      <c r="F562" s="124">
        <v>0</v>
      </c>
    </row>
    <row r="563" spans="1:6" outlineLevel="3" x14ac:dyDescent="0.2">
      <c r="A563" s="121" t="s">
        <v>83</v>
      </c>
      <c r="B563" s="122" t="s">
        <v>88</v>
      </c>
      <c r="C563" s="122" t="s">
        <v>566</v>
      </c>
      <c r="D563" s="123" t="s">
        <v>560</v>
      </c>
      <c r="E563" s="122" t="s">
        <v>8</v>
      </c>
      <c r="F563" s="124">
        <v>379</v>
      </c>
    </row>
    <row r="564" spans="1:6" outlineLevel="3" x14ac:dyDescent="0.2">
      <c r="A564" s="121" t="s">
        <v>83</v>
      </c>
      <c r="B564" s="122" t="s">
        <v>88</v>
      </c>
      <c r="C564" s="122" t="s">
        <v>566</v>
      </c>
      <c r="D564" s="123" t="s">
        <v>560</v>
      </c>
      <c r="E564" s="122" t="s">
        <v>7</v>
      </c>
      <c r="F564" s="124">
        <v>0</v>
      </c>
    </row>
    <row r="565" spans="1:6" outlineLevel="3" x14ac:dyDescent="0.2">
      <c r="A565" s="121" t="s">
        <v>83</v>
      </c>
      <c r="B565" s="122" t="s">
        <v>88</v>
      </c>
      <c r="C565" s="122" t="s">
        <v>566</v>
      </c>
      <c r="D565" s="123" t="s">
        <v>560</v>
      </c>
      <c r="E565" s="122" t="s">
        <v>18</v>
      </c>
      <c r="F565" s="124">
        <v>985</v>
      </c>
    </row>
    <row r="566" spans="1:6" outlineLevel="2" x14ac:dyDescent="0.2">
      <c r="B566" s="122"/>
      <c r="C566" s="118" t="s">
        <v>567</v>
      </c>
      <c r="E566" s="122"/>
      <c r="F566" s="124">
        <f>SUBTOTAL(9,F560:F565)</f>
        <v>3331</v>
      </c>
    </row>
    <row r="567" spans="1:6" outlineLevel="1" x14ac:dyDescent="0.2">
      <c r="B567" s="118" t="s">
        <v>776</v>
      </c>
      <c r="C567" s="122"/>
      <c r="E567" s="122"/>
      <c r="F567" s="124">
        <f>SUBTOTAL(9,F560:F565)</f>
        <v>3331</v>
      </c>
    </row>
    <row r="568" spans="1:6" outlineLevel="3" x14ac:dyDescent="0.2">
      <c r="A568" s="121" t="s">
        <v>187</v>
      </c>
      <c r="B568" s="122" t="s">
        <v>186</v>
      </c>
      <c r="C568" s="122" t="s">
        <v>777</v>
      </c>
      <c r="D568" s="123" t="s">
        <v>560</v>
      </c>
      <c r="E568" s="122" t="s">
        <v>4</v>
      </c>
      <c r="F568" s="124">
        <v>4032</v>
      </c>
    </row>
    <row r="569" spans="1:6" outlineLevel="3" x14ac:dyDescent="0.2">
      <c r="A569" s="121" t="s">
        <v>187</v>
      </c>
      <c r="B569" s="122" t="s">
        <v>186</v>
      </c>
      <c r="C569" s="122" t="s">
        <v>777</v>
      </c>
      <c r="D569" s="123" t="s">
        <v>560</v>
      </c>
      <c r="E569" s="122" t="s">
        <v>5</v>
      </c>
      <c r="F569" s="124">
        <v>0</v>
      </c>
    </row>
    <row r="570" spans="1:6" outlineLevel="3" x14ac:dyDescent="0.2">
      <c r="A570" s="121" t="s">
        <v>187</v>
      </c>
      <c r="B570" s="122" t="s">
        <v>186</v>
      </c>
      <c r="C570" s="122" t="s">
        <v>777</v>
      </c>
      <c r="D570" s="123" t="s">
        <v>560</v>
      </c>
      <c r="E570" s="122" t="s">
        <v>6</v>
      </c>
      <c r="F570" s="124">
        <v>0</v>
      </c>
    </row>
    <row r="571" spans="1:6" outlineLevel="3" x14ac:dyDescent="0.2">
      <c r="A571" s="121" t="s">
        <v>187</v>
      </c>
      <c r="B571" s="122" t="s">
        <v>186</v>
      </c>
      <c r="C571" s="122" t="s">
        <v>777</v>
      </c>
      <c r="D571" s="123" t="s">
        <v>560</v>
      </c>
      <c r="E571" s="122" t="s">
        <v>8</v>
      </c>
      <c r="F571" s="124">
        <v>779</v>
      </c>
    </row>
    <row r="572" spans="1:6" outlineLevel="3" x14ac:dyDescent="0.2">
      <c r="A572" s="121" t="s">
        <v>187</v>
      </c>
      <c r="B572" s="122" t="s">
        <v>186</v>
      </c>
      <c r="C572" s="122" t="s">
        <v>777</v>
      </c>
      <c r="D572" s="123" t="s">
        <v>560</v>
      </c>
      <c r="E572" s="122" t="s">
        <v>7</v>
      </c>
      <c r="F572" s="124">
        <v>0</v>
      </c>
    </row>
    <row r="573" spans="1:6" outlineLevel="3" x14ac:dyDescent="0.2">
      <c r="A573" s="121" t="s">
        <v>187</v>
      </c>
      <c r="B573" s="122" t="s">
        <v>186</v>
      </c>
      <c r="C573" s="122" t="s">
        <v>777</v>
      </c>
      <c r="D573" s="123" t="s">
        <v>560</v>
      </c>
      <c r="E573" s="122" t="s">
        <v>18</v>
      </c>
      <c r="F573" s="124">
        <v>2020</v>
      </c>
    </row>
    <row r="574" spans="1:6" outlineLevel="2" x14ac:dyDescent="0.2">
      <c r="B574" s="122"/>
      <c r="C574" s="118" t="s">
        <v>778</v>
      </c>
      <c r="E574" s="122"/>
      <c r="F574" s="124">
        <f>SUBTOTAL(9,F568:F573)</f>
        <v>6831</v>
      </c>
    </row>
    <row r="575" spans="1:6" outlineLevel="1" x14ac:dyDescent="0.2">
      <c r="B575" s="118" t="s">
        <v>779</v>
      </c>
      <c r="C575" s="122"/>
      <c r="E575" s="122"/>
      <c r="F575" s="124">
        <f>SUBTOTAL(9,F568:F573)</f>
        <v>6831</v>
      </c>
    </row>
    <row r="576" spans="1:6" outlineLevel="3" x14ac:dyDescent="0.2">
      <c r="A576" s="121" t="s">
        <v>252</v>
      </c>
      <c r="B576" s="122" t="s">
        <v>251</v>
      </c>
      <c r="C576" s="122" t="s">
        <v>780</v>
      </c>
      <c r="D576" s="123" t="s">
        <v>577</v>
      </c>
      <c r="E576" s="122" t="s">
        <v>4</v>
      </c>
      <c r="F576" s="124">
        <v>936</v>
      </c>
    </row>
    <row r="577" spans="1:6" outlineLevel="3" x14ac:dyDescent="0.2">
      <c r="A577" s="121" t="s">
        <v>252</v>
      </c>
      <c r="B577" s="122" t="s">
        <v>251</v>
      </c>
      <c r="C577" s="122" t="s">
        <v>780</v>
      </c>
      <c r="D577" s="123" t="s">
        <v>577</v>
      </c>
      <c r="E577" s="122" t="s">
        <v>5</v>
      </c>
      <c r="F577" s="124">
        <v>2354</v>
      </c>
    </row>
    <row r="578" spans="1:6" outlineLevel="2" x14ac:dyDescent="0.2">
      <c r="B578" s="122"/>
      <c r="C578" s="118" t="s">
        <v>781</v>
      </c>
      <c r="E578" s="122"/>
      <c r="F578" s="124">
        <f>SUBTOTAL(9,F576:F577)</f>
        <v>3290</v>
      </c>
    </row>
    <row r="579" spans="1:6" outlineLevel="1" x14ac:dyDescent="0.2">
      <c r="B579" s="118" t="s">
        <v>782</v>
      </c>
      <c r="C579" s="122"/>
      <c r="E579" s="122"/>
      <c r="F579" s="124">
        <f>SUBTOTAL(9,F576:F577)</f>
        <v>3290</v>
      </c>
    </row>
    <row r="580" spans="1:6" outlineLevel="3" x14ac:dyDescent="0.2">
      <c r="A580" s="121" t="s">
        <v>210</v>
      </c>
      <c r="B580" s="122" t="s">
        <v>209</v>
      </c>
      <c r="C580" s="122" t="s">
        <v>619</v>
      </c>
      <c r="D580" s="123" t="s">
        <v>560</v>
      </c>
      <c r="E580" s="122" t="s">
        <v>4</v>
      </c>
      <c r="F580" s="124">
        <v>9508</v>
      </c>
    </row>
    <row r="581" spans="1:6" outlineLevel="3" x14ac:dyDescent="0.2">
      <c r="A581" s="121" t="s">
        <v>210</v>
      </c>
      <c r="B581" s="122" t="s">
        <v>209</v>
      </c>
      <c r="C581" s="122" t="s">
        <v>619</v>
      </c>
      <c r="D581" s="123" t="s">
        <v>560</v>
      </c>
      <c r="E581" s="122" t="s">
        <v>5</v>
      </c>
      <c r="F581" s="124">
        <v>0</v>
      </c>
    </row>
    <row r="582" spans="1:6" outlineLevel="3" x14ac:dyDescent="0.2">
      <c r="A582" s="121" t="s">
        <v>210</v>
      </c>
      <c r="B582" s="122" t="s">
        <v>209</v>
      </c>
      <c r="C582" s="122" t="s">
        <v>619</v>
      </c>
      <c r="D582" s="123" t="s">
        <v>560</v>
      </c>
      <c r="E582" s="122" t="s">
        <v>6</v>
      </c>
      <c r="F582" s="124">
        <v>0</v>
      </c>
    </row>
    <row r="583" spans="1:6" outlineLevel="3" x14ac:dyDescent="0.2">
      <c r="A583" s="121" t="s">
        <v>210</v>
      </c>
      <c r="B583" s="122" t="s">
        <v>209</v>
      </c>
      <c r="C583" s="122" t="s">
        <v>619</v>
      </c>
      <c r="D583" s="123" t="s">
        <v>560</v>
      </c>
      <c r="E583" s="122" t="s">
        <v>9</v>
      </c>
      <c r="F583" s="124">
        <v>1956</v>
      </c>
    </row>
    <row r="584" spans="1:6" outlineLevel="3" x14ac:dyDescent="0.2">
      <c r="A584" s="121" t="s">
        <v>210</v>
      </c>
      <c r="B584" s="122" t="s">
        <v>209</v>
      </c>
      <c r="C584" s="122" t="s">
        <v>619</v>
      </c>
      <c r="D584" s="123" t="s">
        <v>560</v>
      </c>
      <c r="E584" s="122" t="s">
        <v>7</v>
      </c>
      <c r="F584" s="124">
        <v>0</v>
      </c>
    </row>
    <row r="585" spans="1:6" outlineLevel="3" x14ac:dyDescent="0.2">
      <c r="A585" s="121" t="s">
        <v>210</v>
      </c>
      <c r="B585" s="122" t="s">
        <v>209</v>
      </c>
      <c r="C585" s="122" t="s">
        <v>619</v>
      </c>
      <c r="D585" s="123" t="s">
        <v>560</v>
      </c>
      <c r="E585" s="122" t="s">
        <v>18</v>
      </c>
      <c r="F585" s="124">
        <v>4847</v>
      </c>
    </row>
    <row r="586" spans="1:6" outlineLevel="2" x14ac:dyDescent="0.2">
      <c r="B586" s="122"/>
      <c r="C586" s="118" t="s">
        <v>620</v>
      </c>
      <c r="E586" s="122"/>
      <c r="F586" s="124">
        <f>SUBTOTAL(9,F580:F585)</f>
        <v>16311</v>
      </c>
    </row>
    <row r="587" spans="1:6" outlineLevel="1" x14ac:dyDescent="0.2">
      <c r="B587" s="118" t="s">
        <v>783</v>
      </c>
      <c r="C587" s="122"/>
      <c r="E587" s="122"/>
      <c r="F587" s="124">
        <f>SUBTOTAL(9,F580:F585)</f>
        <v>16311</v>
      </c>
    </row>
    <row r="588" spans="1:6" outlineLevel="3" x14ac:dyDescent="0.2">
      <c r="A588" s="121" t="s">
        <v>90</v>
      </c>
      <c r="B588" s="122" t="s">
        <v>89</v>
      </c>
      <c r="C588" s="122" t="s">
        <v>559</v>
      </c>
      <c r="D588" s="123" t="s">
        <v>560</v>
      </c>
      <c r="E588" s="122" t="s">
        <v>9</v>
      </c>
      <c r="F588" s="124">
        <v>10795</v>
      </c>
    </row>
    <row r="589" spans="1:6" outlineLevel="2" x14ac:dyDescent="0.2">
      <c r="B589" s="122"/>
      <c r="C589" s="118" t="s">
        <v>561</v>
      </c>
      <c r="E589" s="122"/>
      <c r="F589" s="124">
        <f>SUBTOTAL(9,F588:F588)</f>
        <v>10795</v>
      </c>
    </row>
    <row r="590" spans="1:6" outlineLevel="1" x14ac:dyDescent="0.2">
      <c r="B590" s="118" t="s">
        <v>784</v>
      </c>
      <c r="C590" s="122"/>
      <c r="E590" s="122"/>
      <c r="F590" s="124">
        <f>SUBTOTAL(9,F588:F588)</f>
        <v>10795</v>
      </c>
    </row>
    <row r="591" spans="1:6" outlineLevel="3" x14ac:dyDescent="0.2">
      <c r="A591" s="121" t="s">
        <v>90</v>
      </c>
      <c r="B591" s="122" t="s">
        <v>91</v>
      </c>
      <c r="C591" s="122" t="s">
        <v>563</v>
      </c>
      <c r="D591" s="123" t="s">
        <v>560</v>
      </c>
      <c r="E591" s="122" t="s">
        <v>9</v>
      </c>
      <c r="F591" s="124">
        <v>22836</v>
      </c>
    </row>
    <row r="592" spans="1:6" outlineLevel="2" x14ac:dyDescent="0.2">
      <c r="B592" s="122"/>
      <c r="C592" s="118" t="s">
        <v>564</v>
      </c>
      <c r="E592" s="122"/>
      <c r="F592" s="124">
        <f>SUBTOTAL(9,F591:F591)</f>
        <v>22836</v>
      </c>
    </row>
    <row r="593" spans="1:6" outlineLevel="1" x14ac:dyDescent="0.2">
      <c r="B593" s="118" t="s">
        <v>785</v>
      </c>
      <c r="C593" s="122"/>
      <c r="E593" s="122"/>
      <c r="F593" s="124">
        <f>SUBTOTAL(9,F591:F591)</f>
        <v>22836</v>
      </c>
    </row>
    <row r="594" spans="1:6" outlineLevel="3" x14ac:dyDescent="0.2">
      <c r="A594" s="121" t="s">
        <v>90</v>
      </c>
      <c r="B594" s="122" t="s">
        <v>92</v>
      </c>
      <c r="C594" s="122" t="s">
        <v>559</v>
      </c>
      <c r="D594" s="123" t="s">
        <v>560</v>
      </c>
      <c r="E594" s="122" t="s">
        <v>4</v>
      </c>
      <c r="F594" s="124">
        <v>115287</v>
      </c>
    </row>
    <row r="595" spans="1:6" outlineLevel="3" x14ac:dyDescent="0.2">
      <c r="A595" s="121" t="s">
        <v>90</v>
      </c>
      <c r="B595" s="122" t="s">
        <v>92</v>
      </c>
      <c r="C595" s="122" t="s">
        <v>559</v>
      </c>
      <c r="D595" s="123" t="s">
        <v>560</v>
      </c>
      <c r="E595" s="122" t="s">
        <v>5</v>
      </c>
      <c r="F595" s="124">
        <v>0</v>
      </c>
    </row>
    <row r="596" spans="1:6" outlineLevel="3" x14ac:dyDescent="0.2">
      <c r="A596" s="121" t="s">
        <v>90</v>
      </c>
      <c r="B596" s="122" t="s">
        <v>92</v>
      </c>
      <c r="C596" s="122" t="s">
        <v>559</v>
      </c>
      <c r="D596" s="123" t="s">
        <v>560</v>
      </c>
      <c r="E596" s="122" t="s">
        <v>6</v>
      </c>
      <c r="F596" s="124">
        <v>0</v>
      </c>
    </row>
    <row r="597" spans="1:6" outlineLevel="3" x14ac:dyDescent="0.2">
      <c r="A597" s="121" t="s">
        <v>90</v>
      </c>
      <c r="B597" s="122" t="s">
        <v>92</v>
      </c>
      <c r="C597" s="122" t="s">
        <v>559</v>
      </c>
      <c r="D597" s="123" t="s">
        <v>560</v>
      </c>
      <c r="E597" s="122" t="s">
        <v>9</v>
      </c>
      <c r="F597" s="124">
        <v>22238</v>
      </c>
    </row>
    <row r="598" spans="1:6" outlineLevel="3" x14ac:dyDescent="0.2">
      <c r="A598" s="121" t="s">
        <v>90</v>
      </c>
      <c r="B598" s="122" t="s">
        <v>92</v>
      </c>
      <c r="C598" s="122" t="s">
        <v>559</v>
      </c>
      <c r="D598" s="123" t="s">
        <v>560</v>
      </c>
      <c r="E598" s="122" t="s">
        <v>7</v>
      </c>
      <c r="F598" s="124">
        <v>0</v>
      </c>
    </row>
    <row r="599" spans="1:6" outlineLevel="3" x14ac:dyDescent="0.2">
      <c r="A599" s="121" t="s">
        <v>90</v>
      </c>
      <c r="B599" s="122" t="s">
        <v>92</v>
      </c>
      <c r="C599" s="122" t="s">
        <v>559</v>
      </c>
      <c r="D599" s="123" t="s">
        <v>560</v>
      </c>
      <c r="E599" s="122" t="s">
        <v>18</v>
      </c>
      <c r="F599" s="124">
        <v>57691</v>
      </c>
    </row>
    <row r="600" spans="1:6" outlineLevel="2" x14ac:dyDescent="0.2">
      <c r="B600" s="122"/>
      <c r="C600" s="118" t="s">
        <v>561</v>
      </c>
      <c r="E600" s="122"/>
      <c r="F600" s="124">
        <f>SUBTOTAL(9,F594:F599)</f>
        <v>195216</v>
      </c>
    </row>
    <row r="601" spans="1:6" outlineLevel="1" x14ac:dyDescent="0.2">
      <c r="B601" s="118" t="s">
        <v>786</v>
      </c>
      <c r="C601" s="122"/>
      <c r="E601" s="122"/>
      <c r="F601" s="124">
        <f>SUBTOTAL(9,F594:F599)</f>
        <v>195216</v>
      </c>
    </row>
    <row r="602" spans="1:6" outlineLevel="3" x14ac:dyDescent="0.2">
      <c r="A602" s="121" t="s">
        <v>90</v>
      </c>
      <c r="B602" s="122" t="s">
        <v>93</v>
      </c>
      <c r="C602" s="122" t="s">
        <v>559</v>
      </c>
      <c r="D602" s="123" t="s">
        <v>560</v>
      </c>
      <c r="E602" s="122" t="s">
        <v>4</v>
      </c>
      <c r="F602" s="124">
        <v>9482</v>
      </c>
    </row>
    <row r="603" spans="1:6" outlineLevel="3" x14ac:dyDescent="0.2">
      <c r="A603" s="121" t="s">
        <v>90</v>
      </c>
      <c r="B603" s="122" t="s">
        <v>93</v>
      </c>
      <c r="C603" s="122" t="s">
        <v>559</v>
      </c>
      <c r="D603" s="123" t="s">
        <v>560</v>
      </c>
      <c r="E603" s="122" t="s">
        <v>5</v>
      </c>
      <c r="F603" s="124">
        <v>0</v>
      </c>
    </row>
    <row r="604" spans="1:6" outlineLevel="3" x14ac:dyDescent="0.2">
      <c r="A604" s="121" t="s">
        <v>90</v>
      </c>
      <c r="B604" s="122" t="s">
        <v>93</v>
      </c>
      <c r="C604" s="122" t="s">
        <v>559</v>
      </c>
      <c r="D604" s="123" t="s">
        <v>560</v>
      </c>
      <c r="E604" s="122" t="s">
        <v>6</v>
      </c>
      <c r="F604" s="124">
        <v>0</v>
      </c>
    </row>
    <row r="605" spans="1:6" outlineLevel="3" x14ac:dyDescent="0.2">
      <c r="A605" s="121" t="s">
        <v>90</v>
      </c>
      <c r="B605" s="122" t="s">
        <v>93</v>
      </c>
      <c r="C605" s="122" t="s">
        <v>559</v>
      </c>
      <c r="D605" s="123" t="s">
        <v>560</v>
      </c>
      <c r="E605" s="122" t="s">
        <v>9</v>
      </c>
      <c r="F605" s="124">
        <v>1828</v>
      </c>
    </row>
    <row r="606" spans="1:6" outlineLevel="3" x14ac:dyDescent="0.2">
      <c r="A606" s="121" t="s">
        <v>90</v>
      </c>
      <c r="B606" s="122" t="s">
        <v>93</v>
      </c>
      <c r="C606" s="122" t="s">
        <v>559</v>
      </c>
      <c r="D606" s="123" t="s">
        <v>560</v>
      </c>
      <c r="E606" s="122" t="s">
        <v>7</v>
      </c>
      <c r="F606" s="124">
        <v>0</v>
      </c>
    </row>
    <row r="607" spans="1:6" outlineLevel="3" x14ac:dyDescent="0.2">
      <c r="A607" s="121" t="s">
        <v>90</v>
      </c>
      <c r="B607" s="122" t="s">
        <v>93</v>
      </c>
      <c r="C607" s="122" t="s">
        <v>559</v>
      </c>
      <c r="D607" s="123" t="s">
        <v>560</v>
      </c>
      <c r="E607" s="122" t="s">
        <v>18</v>
      </c>
      <c r="F607" s="124">
        <v>4745</v>
      </c>
    </row>
    <row r="608" spans="1:6" outlineLevel="2" x14ac:dyDescent="0.2">
      <c r="B608" s="122"/>
      <c r="C608" s="118" t="s">
        <v>561</v>
      </c>
      <c r="E608" s="122"/>
      <c r="F608" s="124">
        <f>SUBTOTAL(9,F602:F607)</f>
        <v>16055</v>
      </c>
    </row>
    <row r="609" spans="1:6" outlineLevel="1" x14ac:dyDescent="0.2">
      <c r="B609" s="118" t="s">
        <v>787</v>
      </c>
      <c r="C609" s="122"/>
      <c r="E609" s="122"/>
      <c r="F609" s="124">
        <f>SUBTOTAL(9,F602:F607)</f>
        <v>16055</v>
      </c>
    </row>
    <row r="610" spans="1:6" outlineLevel="3" x14ac:dyDescent="0.2">
      <c r="A610" s="121" t="s">
        <v>95</v>
      </c>
      <c r="B610" s="122" t="s">
        <v>94</v>
      </c>
      <c r="C610" s="122" t="s">
        <v>566</v>
      </c>
      <c r="D610" s="123" t="s">
        <v>560</v>
      </c>
      <c r="E610" s="122" t="s">
        <v>9</v>
      </c>
      <c r="F610" s="124">
        <v>3975</v>
      </c>
    </row>
    <row r="611" spans="1:6" outlineLevel="2" x14ac:dyDescent="0.2">
      <c r="B611" s="122"/>
      <c r="C611" s="118" t="s">
        <v>567</v>
      </c>
      <c r="E611" s="122"/>
      <c r="F611" s="124">
        <f>SUBTOTAL(9,F610:F610)</f>
        <v>3975</v>
      </c>
    </row>
    <row r="612" spans="1:6" outlineLevel="1" x14ac:dyDescent="0.2">
      <c r="B612" s="118" t="s">
        <v>788</v>
      </c>
      <c r="C612" s="122"/>
      <c r="E612" s="122"/>
      <c r="F612" s="124">
        <f>SUBTOTAL(9,F610:F610)</f>
        <v>3975</v>
      </c>
    </row>
    <row r="613" spans="1:6" outlineLevel="3" x14ac:dyDescent="0.2">
      <c r="A613" s="121" t="s">
        <v>181</v>
      </c>
      <c r="B613" s="122" t="s">
        <v>180</v>
      </c>
      <c r="C613" s="122" t="s">
        <v>789</v>
      </c>
      <c r="D613" s="123" t="s">
        <v>577</v>
      </c>
      <c r="E613" s="122" t="s">
        <v>4</v>
      </c>
      <c r="F613" s="124">
        <v>4604</v>
      </c>
    </row>
    <row r="614" spans="1:6" outlineLevel="2" x14ac:dyDescent="0.2">
      <c r="B614" s="122"/>
      <c r="C614" s="118" t="s">
        <v>790</v>
      </c>
      <c r="E614" s="122"/>
      <c r="F614" s="124">
        <f>SUBTOTAL(9,F613:F613)</f>
        <v>4604</v>
      </c>
    </row>
    <row r="615" spans="1:6" outlineLevel="1" x14ac:dyDescent="0.2">
      <c r="B615" s="118" t="s">
        <v>791</v>
      </c>
      <c r="C615" s="122"/>
      <c r="E615" s="122"/>
      <c r="F615" s="124">
        <f>SUBTOTAL(9,F613:F613)</f>
        <v>4604</v>
      </c>
    </row>
    <row r="616" spans="1:6" outlineLevel="3" x14ac:dyDescent="0.2">
      <c r="A616" s="121" t="s">
        <v>254</v>
      </c>
      <c r="B616" s="122" t="s">
        <v>253</v>
      </c>
      <c r="C616" s="122" t="s">
        <v>792</v>
      </c>
      <c r="D616" s="123" t="s">
        <v>577</v>
      </c>
      <c r="E616" s="122" t="s">
        <v>4</v>
      </c>
      <c r="F616" s="124">
        <v>378</v>
      </c>
    </row>
    <row r="617" spans="1:6" outlineLevel="3" x14ac:dyDescent="0.2">
      <c r="A617" s="121" t="s">
        <v>254</v>
      </c>
      <c r="B617" s="122" t="s">
        <v>253</v>
      </c>
      <c r="C617" s="122" t="s">
        <v>792</v>
      </c>
      <c r="D617" s="123" t="s">
        <v>577</v>
      </c>
      <c r="E617" s="122" t="s">
        <v>5</v>
      </c>
      <c r="F617" s="124">
        <v>1232</v>
      </c>
    </row>
    <row r="618" spans="1:6" outlineLevel="3" x14ac:dyDescent="0.2">
      <c r="A618" s="121" t="s">
        <v>254</v>
      </c>
      <c r="B618" s="122" t="s">
        <v>253</v>
      </c>
      <c r="C618" s="122" t="s">
        <v>792</v>
      </c>
      <c r="D618" s="123" t="s">
        <v>577</v>
      </c>
      <c r="E618" s="122" t="s">
        <v>6</v>
      </c>
      <c r="F618" s="124">
        <v>305</v>
      </c>
    </row>
    <row r="619" spans="1:6" outlineLevel="2" x14ac:dyDescent="0.2">
      <c r="B619" s="122"/>
      <c r="C619" s="118" t="s">
        <v>793</v>
      </c>
      <c r="E619" s="122"/>
      <c r="F619" s="124">
        <f>SUBTOTAL(9,F616:F618)</f>
        <v>1915</v>
      </c>
    </row>
    <row r="620" spans="1:6" outlineLevel="1" x14ac:dyDescent="0.2">
      <c r="B620" s="118" t="s">
        <v>794</v>
      </c>
      <c r="C620" s="122"/>
      <c r="E620" s="122"/>
      <c r="F620" s="124">
        <f>SUBTOTAL(9,F616:F618)</f>
        <v>1915</v>
      </c>
    </row>
    <row r="621" spans="1:6" outlineLevel="3" x14ac:dyDescent="0.2">
      <c r="A621" s="121" t="s">
        <v>97</v>
      </c>
      <c r="B621" s="122" t="s">
        <v>96</v>
      </c>
      <c r="C621" s="122" t="s">
        <v>566</v>
      </c>
      <c r="D621" s="123" t="s">
        <v>560</v>
      </c>
      <c r="E621" s="122" t="s">
        <v>4</v>
      </c>
      <c r="F621" s="124">
        <v>271</v>
      </c>
    </row>
    <row r="622" spans="1:6" outlineLevel="3" x14ac:dyDescent="0.2">
      <c r="A622" s="121" t="s">
        <v>97</v>
      </c>
      <c r="B622" s="122" t="s">
        <v>96</v>
      </c>
      <c r="C622" s="122" t="s">
        <v>566</v>
      </c>
      <c r="D622" s="123" t="s">
        <v>560</v>
      </c>
      <c r="E622" s="122" t="s">
        <v>5</v>
      </c>
      <c r="F622" s="124">
        <v>0</v>
      </c>
    </row>
    <row r="623" spans="1:6" outlineLevel="3" x14ac:dyDescent="0.2">
      <c r="A623" s="121" t="s">
        <v>97</v>
      </c>
      <c r="B623" s="122" t="s">
        <v>96</v>
      </c>
      <c r="C623" s="122" t="s">
        <v>566</v>
      </c>
      <c r="D623" s="123" t="s">
        <v>560</v>
      </c>
      <c r="E623" s="122" t="s">
        <v>6</v>
      </c>
      <c r="F623" s="124">
        <v>0</v>
      </c>
    </row>
    <row r="624" spans="1:6" outlineLevel="3" x14ac:dyDescent="0.2">
      <c r="A624" s="121" t="s">
        <v>97</v>
      </c>
      <c r="B624" s="122" t="s">
        <v>96</v>
      </c>
      <c r="C624" s="122" t="s">
        <v>566</v>
      </c>
      <c r="D624" s="123" t="s">
        <v>560</v>
      </c>
      <c r="E624" s="122" t="s">
        <v>7</v>
      </c>
      <c r="F624" s="124">
        <v>0</v>
      </c>
    </row>
    <row r="625" spans="1:6" outlineLevel="3" x14ac:dyDescent="0.2">
      <c r="A625" s="121" t="s">
        <v>97</v>
      </c>
      <c r="B625" s="122" t="s">
        <v>96</v>
      </c>
      <c r="C625" s="122" t="s">
        <v>566</v>
      </c>
      <c r="D625" s="123" t="s">
        <v>560</v>
      </c>
      <c r="E625" s="122" t="s">
        <v>18</v>
      </c>
      <c r="F625" s="124">
        <v>115</v>
      </c>
    </row>
    <row r="626" spans="1:6" outlineLevel="3" x14ac:dyDescent="0.2">
      <c r="A626" s="121" t="s">
        <v>97</v>
      </c>
      <c r="B626" s="122" t="s">
        <v>96</v>
      </c>
      <c r="C626" s="122" t="s">
        <v>566</v>
      </c>
      <c r="D626" s="123" t="s">
        <v>560</v>
      </c>
      <c r="E626" s="122" t="s">
        <v>18</v>
      </c>
      <c r="F626" s="124">
        <v>77</v>
      </c>
    </row>
    <row r="627" spans="1:6" outlineLevel="2" x14ac:dyDescent="0.2">
      <c r="B627" s="122"/>
      <c r="C627" s="118" t="s">
        <v>567</v>
      </c>
      <c r="E627" s="122"/>
      <c r="F627" s="124">
        <f>SUBTOTAL(9,F621:F626)</f>
        <v>463</v>
      </c>
    </row>
    <row r="628" spans="1:6" outlineLevel="1" x14ac:dyDescent="0.2">
      <c r="B628" s="118" t="s">
        <v>795</v>
      </c>
      <c r="C628" s="122"/>
      <c r="E628" s="122"/>
      <c r="F628" s="124">
        <f>SUBTOTAL(9,F621:F626)</f>
        <v>463</v>
      </c>
    </row>
    <row r="629" spans="1:6" outlineLevel="3" x14ac:dyDescent="0.2">
      <c r="A629" s="121" t="s">
        <v>256</v>
      </c>
      <c r="B629" s="122" t="s">
        <v>255</v>
      </c>
      <c r="C629" s="122" t="s">
        <v>796</v>
      </c>
      <c r="D629" s="123" t="s">
        <v>577</v>
      </c>
      <c r="E629" s="122" t="s">
        <v>4</v>
      </c>
      <c r="F629" s="124">
        <v>328</v>
      </c>
    </row>
    <row r="630" spans="1:6" outlineLevel="3" x14ac:dyDescent="0.2">
      <c r="A630" s="121" t="s">
        <v>256</v>
      </c>
      <c r="B630" s="122" t="s">
        <v>255</v>
      </c>
      <c r="C630" s="122" t="s">
        <v>796</v>
      </c>
      <c r="D630" s="123" t="s">
        <v>577</v>
      </c>
      <c r="E630" s="122" t="s">
        <v>8</v>
      </c>
      <c r="F630" s="124">
        <v>12</v>
      </c>
    </row>
    <row r="631" spans="1:6" outlineLevel="2" x14ac:dyDescent="0.2">
      <c r="B631" s="122"/>
      <c r="C631" s="118" t="s">
        <v>797</v>
      </c>
      <c r="E631" s="122"/>
      <c r="F631" s="124">
        <f>SUBTOTAL(9,F629:F630)</f>
        <v>340</v>
      </c>
    </row>
    <row r="632" spans="1:6" outlineLevel="1" x14ac:dyDescent="0.2">
      <c r="B632" s="118" t="s">
        <v>798</v>
      </c>
      <c r="C632" s="122"/>
      <c r="E632" s="122"/>
      <c r="F632" s="124">
        <f>SUBTOTAL(9,F629:F630)</f>
        <v>340</v>
      </c>
    </row>
    <row r="633" spans="1:6" outlineLevel="3" x14ac:dyDescent="0.2">
      <c r="A633" s="121" t="s">
        <v>99</v>
      </c>
      <c r="B633" s="122" t="s">
        <v>98</v>
      </c>
      <c r="C633" s="122" t="s">
        <v>563</v>
      </c>
      <c r="D633" s="123" t="s">
        <v>560</v>
      </c>
      <c r="E633" s="122" t="s">
        <v>18</v>
      </c>
      <c r="F633" s="124">
        <v>11418</v>
      </c>
    </row>
    <row r="634" spans="1:6" outlineLevel="2" x14ac:dyDescent="0.2">
      <c r="B634" s="122"/>
      <c r="C634" s="118" t="s">
        <v>564</v>
      </c>
      <c r="E634" s="122"/>
      <c r="F634" s="124">
        <f>SUBTOTAL(9,F633:F633)</f>
        <v>11418</v>
      </c>
    </row>
    <row r="635" spans="1:6" outlineLevel="1" x14ac:dyDescent="0.2">
      <c r="B635" s="118" t="s">
        <v>799</v>
      </c>
      <c r="C635" s="122"/>
      <c r="E635" s="122"/>
      <c r="F635" s="124">
        <f>SUBTOTAL(9,F633:F633)</f>
        <v>11418</v>
      </c>
    </row>
    <row r="636" spans="1:6" outlineLevel="3" x14ac:dyDescent="0.2">
      <c r="A636" s="121" t="s">
        <v>101</v>
      </c>
      <c r="B636" s="122" t="s">
        <v>191</v>
      </c>
      <c r="C636" s="122" t="s">
        <v>800</v>
      </c>
      <c r="D636" s="123" t="s">
        <v>560</v>
      </c>
      <c r="E636" s="122" t="s">
        <v>18</v>
      </c>
      <c r="F636" s="124">
        <v>9750</v>
      </c>
    </row>
    <row r="637" spans="1:6" outlineLevel="2" x14ac:dyDescent="0.2">
      <c r="B637" s="122"/>
      <c r="C637" s="118" t="s">
        <v>801</v>
      </c>
      <c r="E637" s="122"/>
      <c r="F637" s="124">
        <f>SUBTOTAL(9,F636:F636)</f>
        <v>9750</v>
      </c>
    </row>
    <row r="638" spans="1:6" outlineLevel="1" x14ac:dyDescent="0.2">
      <c r="B638" s="118" t="s">
        <v>802</v>
      </c>
      <c r="C638" s="122"/>
      <c r="E638" s="122"/>
      <c r="F638" s="124">
        <f>SUBTOTAL(9,F636:F636)</f>
        <v>9750</v>
      </c>
    </row>
    <row r="639" spans="1:6" outlineLevel="3" x14ac:dyDescent="0.2">
      <c r="A639" s="121" t="s">
        <v>101</v>
      </c>
      <c r="B639" s="122" t="s">
        <v>192</v>
      </c>
      <c r="C639" s="122" t="s">
        <v>800</v>
      </c>
      <c r="D639" s="123" t="s">
        <v>560</v>
      </c>
      <c r="E639" s="122" t="s">
        <v>4</v>
      </c>
      <c r="F639" s="124">
        <v>23587</v>
      </c>
    </row>
    <row r="640" spans="1:6" outlineLevel="3" x14ac:dyDescent="0.2">
      <c r="A640" s="121" t="s">
        <v>101</v>
      </c>
      <c r="B640" s="122" t="s">
        <v>192</v>
      </c>
      <c r="C640" s="122" t="s">
        <v>800</v>
      </c>
      <c r="D640" s="123" t="s">
        <v>560</v>
      </c>
      <c r="E640" s="122" t="s">
        <v>5</v>
      </c>
      <c r="F640" s="124">
        <v>0</v>
      </c>
    </row>
    <row r="641" spans="1:6" outlineLevel="3" x14ac:dyDescent="0.2">
      <c r="A641" s="121" t="s">
        <v>101</v>
      </c>
      <c r="B641" s="122" t="s">
        <v>192</v>
      </c>
      <c r="C641" s="122" t="s">
        <v>800</v>
      </c>
      <c r="D641" s="123" t="s">
        <v>560</v>
      </c>
      <c r="E641" s="122" t="s">
        <v>6</v>
      </c>
      <c r="F641" s="124">
        <v>0</v>
      </c>
    </row>
    <row r="642" spans="1:6" outlineLevel="3" x14ac:dyDescent="0.2">
      <c r="A642" s="121" t="s">
        <v>101</v>
      </c>
      <c r="B642" s="122" t="s">
        <v>192</v>
      </c>
      <c r="C642" s="122" t="s">
        <v>800</v>
      </c>
      <c r="D642" s="123" t="s">
        <v>560</v>
      </c>
      <c r="E642" s="122" t="s">
        <v>8</v>
      </c>
      <c r="F642" s="124">
        <v>17333</v>
      </c>
    </row>
    <row r="643" spans="1:6" outlineLevel="2" x14ac:dyDescent="0.2">
      <c r="B643" s="122"/>
      <c r="C643" s="118" t="s">
        <v>801</v>
      </c>
      <c r="E643" s="122"/>
      <c r="F643" s="124">
        <f>SUBTOTAL(9,F639:F642)</f>
        <v>40920</v>
      </c>
    </row>
    <row r="644" spans="1:6" outlineLevel="1" x14ac:dyDescent="0.2">
      <c r="B644" s="118" t="s">
        <v>803</v>
      </c>
      <c r="C644" s="122"/>
      <c r="E644" s="122"/>
      <c r="F644" s="124">
        <f>SUBTOTAL(9,F639:F642)</f>
        <v>40920</v>
      </c>
    </row>
    <row r="645" spans="1:6" outlineLevel="3" x14ac:dyDescent="0.2">
      <c r="A645" s="121" t="s">
        <v>101</v>
      </c>
      <c r="B645" s="122" t="s">
        <v>193</v>
      </c>
      <c r="C645" s="122" t="s">
        <v>800</v>
      </c>
      <c r="D645" s="123" t="s">
        <v>560</v>
      </c>
      <c r="E645" s="122" t="s">
        <v>4</v>
      </c>
      <c r="F645" s="124">
        <v>11793</v>
      </c>
    </row>
    <row r="646" spans="1:6" outlineLevel="3" x14ac:dyDescent="0.2">
      <c r="A646" s="121" t="s">
        <v>101</v>
      </c>
      <c r="B646" s="122" t="s">
        <v>193</v>
      </c>
      <c r="C646" s="122" t="s">
        <v>800</v>
      </c>
      <c r="D646" s="123" t="s">
        <v>560</v>
      </c>
      <c r="E646" s="122" t="s">
        <v>6</v>
      </c>
      <c r="F646" s="124">
        <v>0</v>
      </c>
    </row>
    <row r="647" spans="1:6" outlineLevel="3" x14ac:dyDescent="0.2">
      <c r="A647" s="121" t="s">
        <v>101</v>
      </c>
      <c r="B647" s="122" t="s">
        <v>193</v>
      </c>
      <c r="C647" s="122" t="s">
        <v>800</v>
      </c>
      <c r="D647" s="123" t="s">
        <v>560</v>
      </c>
      <c r="E647" s="122" t="s">
        <v>9</v>
      </c>
      <c r="F647" s="124">
        <v>8667</v>
      </c>
    </row>
    <row r="648" spans="1:6" outlineLevel="2" x14ac:dyDescent="0.2">
      <c r="B648" s="122"/>
      <c r="C648" s="118" t="s">
        <v>801</v>
      </c>
      <c r="E648" s="122"/>
      <c r="F648" s="124">
        <f>SUBTOTAL(9,F645:F647)</f>
        <v>20460</v>
      </c>
    </row>
    <row r="649" spans="1:6" outlineLevel="1" x14ac:dyDescent="0.2">
      <c r="B649" s="118" t="s">
        <v>804</v>
      </c>
      <c r="C649" s="122"/>
      <c r="E649" s="122"/>
      <c r="F649" s="124">
        <f>SUBTOTAL(9,F645:F647)</f>
        <v>20460</v>
      </c>
    </row>
    <row r="650" spans="1:6" outlineLevel="3" x14ac:dyDescent="0.2">
      <c r="A650" s="121" t="s">
        <v>101</v>
      </c>
      <c r="B650" s="122" t="s">
        <v>194</v>
      </c>
      <c r="C650" s="122" t="s">
        <v>800</v>
      </c>
      <c r="D650" s="123" t="s">
        <v>560</v>
      </c>
      <c r="E650" s="122" t="s">
        <v>9</v>
      </c>
      <c r="F650" s="124">
        <v>40000</v>
      </c>
    </row>
    <row r="651" spans="1:6" outlineLevel="2" x14ac:dyDescent="0.2">
      <c r="B651" s="122"/>
      <c r="C651" s="118" t="s">
        <v>801</v>
      </c>
      <c r="E651" s="122"/>
      <c r="F651" s="124">
        <f>SUBTOTAL(9,F650:F650)</f>
        <v>40000</v>
      </c>
    </row>
    <row r="652" spans="1:6" outlineLevel="1" x14ac:dyDescent="0.2">
      <c r="B652" s="118" t="s">
        <v>805</v>
      </c>
      <c r="C652" s="122"/>
      <c r="E652" s="122"/>
      <c r="F652" s="124">
        <f>SUBTOTAL(9,F650:F650)</f>
        <v>40000</v>
      </c>
    </row>
    <row r="653" spans="1:6" outlineLevel="3" x14ac:dyDescent="0.2">
      <c r="A653" s="121" t="s">
        <v>101</v>
      </c>
      <c r="B653" s="122" t="s">
        <v>199</v>
      </c>
      <c r="C653" s="122" t="s">
        <v>800</v>
      </c>
      <c r="D653" s="123" t="s">
        <v>560</v>
      </c>
      <c r="E653" s="122" t="s">
        <v>16</v>
      </c>
      <c r="F653" s="124">
        <v>10795</v>
      </c>
    </row>
    <row r="654" spans="1:6" outlineLevel="2" x14ac:dyDescent="0.2">
      <c r="B654" s="122"/>
      <c r="C654" s="118" t="s">
        <v>801</v>
      </c>
      <c r="E654" s="122"/>
      <c r="F654" s="124">
        <f>SUBTOTAL(9,F653:F653)</f>
        <v>10795</v>
      </c>
    </row>
    <row r="655" spans="1:6" outlineLevel="1" x14ac:dyDescent="0.2">
      <c r="B655" s="118" t="s">
        <v>806</v>
      </c>
      <c r="C655" s="122"/>
      <c r="E655" s="122"/>
      <c r="F655" s="124">
        <f>SUBTOTAL(9,F653:F653)</f>
        <v>10795</v>
      </c>
    </row>
    <row r="656" spans="1:6" outlineLevel="3" x14ac:dyDescent="0.2">
      <c r="A656" s="121" t="s">
        <v>101</v>
      </c>
      <c r="B656" s="122" t="s">
        <v>200</v>
      </c>
      <c r="C656" s="122" t="s">
        <v>800</v>
      </c>
      <c r="D656" s="123" t="s">
        <v>560</v>
      </c>
      <c r="E656" s="122" t="s">
        <v>15</v>
      </c>
      <c r="F656" s="124">
        <v>3975</v>
      </c>
    </row>
    <row r="657" spans="1:6" outlineLevel="2" x14ac:dyDescent="0.2">
      <c r="B657" s="122"/>
      <c r="C657" s="118" t="s">
        <v>801</v>
      </c>
      <c r="E657" s="122"/>
      <c r="F657" s="124">
        <f>SUBTOTAL(9,F656:F656)</f>
        <v>3975</v>
      </c>
    </row>
    <row r="658" spans="1:6" outlineLevel="1" x14ac:dyDescent="0.2">
      <c r="B658" s="118" t="s">
        <v>807</v>
      </c>
      <c r="C658" s="122"/>
      <c r="E658" s="122"/>
      <c r="F658" s="124">
        <f>SUBTOTAL(9,F656:F656)</f>
        <v>3975</v>
      </c>
    </row>
    <row r="659" spans="1:6" outlineLevel="3" x14ac:dyDescent="0.2">
      <c r="A659" s="121" t="s">
        <v>101</v>
      </c>
      <c r="B659" s="122" t="s">
        <v>100</v>
      </c>
      <c r="C659" s="122" t="s">
        <v>563</v>
      </c>
      <c r="D659" s="123" t="s">
        <v>560</v>
      </c>
      <c r="E659" s="122" t="s">
        <v>14</v>
      </c>
      <c r="F659" s="124">
        <v>11418</v>
      </c>
    </row>
    <row r="660" spans="1:6" outlineLevel="2" x14ac:dyDescent="0.2">
      <c r="B660" s="122"/>
      <c r="C660" s="118" t="s">
        <v>564</v>
      </c>
      <c r="E660" s="122"/>
      <c r="F660" s="124">
        <f>SUBTOTAL(9,F659:F659)</f>
        <v>11418</v>
      </c>
    </row>
    <row r="661" spans="1:6" outlineLevel="1" x14ac:dyDescent="0.2">
      <c r="B661" s="118" t="s">
        <v>808</v>
      </c>
      <c r="C661" s="122"/>
      <c r="E661" s="122"/>
      <c r="F661" s="124">
        <f>SUBTOTAL(9,F659:F659)</f>
        <v>11418</v>
      </c>
    </row>
    <row r="662" spans="1:6" outlineLevel="3" x14ac:dyDescent="0.2">
      <c r="A662" s="121" t="s">
        <v>101</v>
      </c>
      <c r="B662" s="122" t="s">
        <v>201</v>
      </c>
      <c r="C662" s="122" t="s">
        <v>800</v>
      </c>
      <c r="D662" s="123" t="s">
        <v>560</v>
      </c>
      <c r="E662" s="122" t="s">
        <v>8</v>
      </c>
      <c r="F662" s="124">
        <v>8225</v>
      </c>
    </row>
    <row r="663" spans="1:6" outlineLevel="2" x14ac:dyDescent="0.2">
      <c r="B663" s="122"/>
      <c r="C663" s="118" t="s">
        <v>801</v>
      </c>
      <c r="E663" s="122"/>
      <c r="F663" s="124">
        <f>SUBTOTAL(9,F662:F662)</f>
        <v>8225</v>
      </c>
    </row>
    <row r="664" spans="1:6" outlineLevel="1" x14ac:dyDescent="0.2">
      <c r="B664" s="118" t="s">
        <v>809</v>
      </c>
      <c r="C664" s="122"/>
      <c r="E664" s="122"/>
      <c r="F664" s="124">
        <f>SUBTOTAL(9,F662:F662)</f>
        <v>8225</v>
      </c>
    </row>
    <row r="665" spans="1:6" outlineLevel="3" x14ac:dyDescent="0.2">
      <c r="A665" s="121" t="s">
        <v>101</v>
      </c>
      <c r="B665" s="122" t="s">
        <v>202</v>
      </c>
      <c r="C665" s="122" t="s">
        <v>800</v>
      </c>
      <c r="D665" s="123" t="s">
        <v>560</v>
      </c>
      <c r="E665" s="122" t="s">
        <v>15</v>
      </c>
      <c r="F665" s="124">
        <v>3413</v>
      </c>
    </row>
    <row r="666" spans="1:6" outlineLevel="2" x14ac:dyDescent="0.2">
      <c r="B666" s="122"/>
      <c r="C666" s="118" t="s">
        <v>801</v>
      </c>
      <c r="E666" s="122"/>
      <c r="F666" s="124">
        <f>SUBTOTAL(9,F665:F665)</f>
        <v>3413</v>
      </c>
    </row>
    <row r="667" spans="1:6" outlineLevel="1" x14ac:dyDescent="0.2">
      <c r="B667" s="118" t="s">
        <v>810</v>
      </c>
      <c r="C667" s="122"/>
      <c r="E667" s="122"/>
      <c r="F667" s="124">
        <f>SUBTOTAL(9,F665:F665)</f>
        <v>3413</v>
      </c>
    </row>
    <row r="668" spans="1:6" outlineLevel="3" x14ac:dyDescent="0.2">
      <c r="A668" s="121" t="s">
        <v>293</v>
      </c>
      <c r="B668" s="122" t="s">
        <v>292</v>
      </c>
      <c r="C668" s="122" t="s">
        <v>811</v>
      </c>
      <c r="D668" s="123" t="s">
        <v>560</v>
      </c>
      <c r="E668" s="122" t="s">
        <v>4</v>
      </c>
      <c r="F668" s="124">
        <v>2687</v>
      </c>
    </row>
    <row r="669" spans="1:6" outlineLevel="3" x14ac:dyDescent="0.2">
      <c r="A669" s="121" t="s">
        <v>293</v>
      </c>
      <c r="B669" s="122" t="s">
        <v>292</v>
      </c>
      <c r="C669" s="122" t="s">
        <v>811</v>
      </c>
      <c r="D669" s="123" t="s">
        <v>560</v>
      </c>
      <c r="E669" s="122" t="s">
        <v>5</v>
      </c>
      <c r="F669" s="124">
        <v>0</v>
      </c>
    </row>
    <row r="670" spans="1:6" outlineLevel="3" x14ac:dyDescent="0.2">
      <c r="A670" s="121" t="s">
        <v>293</v>
      </c>
      <c r="B670" s="122" t="s">
        <v>292</v>
      </c>
      <c r="C670" s="122" t="s">
        <v>811</v>
      </c>
      <c r="D670" s="123" t="s">
        <v>560</v>
      </c>
      <c r="E670" s="122" t="s">
        <v>6</v>
      </c>
      <c r="F670" s="124">
        <v>0</v>
      </c>
    </row>
    <row r="671" spans="1:6" outlineLevel="3" x14ac:dyDescent="0.2">
      <c r="A671" s="121" t="s">
        <v>293</v>
      </c>
      <c r="B671" s="122" t="s">
        <v>292</v>
      </c>
      <c r="C671" s="122" t="s">
        <v>811</v>
      </c>
      <c r="D671" s="123" t="s">
        <v>560</v>
      </c>
      <c r="E671" s="122" t="s">
        <v>7</v>
      </c>
      <c r="F671" s="124">
        <v>0</v>
      </c>
    </row>
    <row r="672" spans="1:6" outlineLevel="3" x14ac:dyDescent="0.2">
      <c r="A672" s="121" t="s">
        <v>293</v>
      </c>
      <c r="B672" s="122" t="s">
        <v>292</v>
      </c>
      <c r="C672" s="122" t="s">
        <v>811</v>
      </c>
      <c r="D672" s="123" t="s">
        <v>560</v>
      </c>
      <c r="E672" s="122" t="s">
        <v>18</v>
      </c>
      <c r="F672" s="124">
        <v>1146</v>
      </c>
    </row>
    <row r="673" spans="1:6" outlineLevel="3" x14ac:dyDescent="0.2">
      <c r="A673" s="121" t="s">
        <v>293</v>
      </c>
      <c r="B673" s="122" t="s">
        <v>292</v>
      </c>
      <c r="C673" s="122" t="s">
        <v>811</v>
      </c>
      <c r="D673" s="123" t="s">
        <v>560</v>
      </c>
      <c r="E673" s="122" t="s">
        <v>18</v>
      </c>
      <c r="F673" s="124">
        <v>765</v>
      </c>
    </row>
    <row r="674" spans="1:6" outlineLevel="2" x14ac:dyDescent="0.2">
      <c r="B674" s="122"/>
      <c r="C674" s="118" t="s">
        <v>812</v>
      </c>
      <c r="E674" s="122"/>
      <c r="F674" s="124">
        <f>SUBTOTAL(9,F668:F673)</f>
        <v>4598</v>
      </c>
    </row>
    <row r="675" spans="1:6" outlineLevel="1" x14ac:dyDescent="0.2">
      <c r="B675" s="118" t="s">
        <v>813</v>
      </c>
      <c r="C675" s="122"/>
      <c r="E675" s="122"/>
      <c r="F675" s="124">
        <f>SUBTOTAL(9,F668:F673)</f>
        <v>4598</v>
      </c>
    </row>
    <row r="676" spans="1:6" outlineLevel="3" x14ac:dyDescent="0.2">
      <c r="A676" s="121" t="s">
        <v>103</v>
      </c>
      <c r="B676" s="122" t="s">
        <v>102</v>
      </c>
      <c r="C676" s="122" t="s">
        <v>559</v>
      </c>
      <c r="D676" s="123" t="s">
        <v>560</v>
      </c>
      <c r="E676" s="122" t="s">
        <v>4</v>
      </c>
      <c r="F676" s="124">
        <v>3406</v>
      </c>
    </row>
    <row r="677" spans="1:6" outlineLevel="3" x14ac:dyDescent="0.2">
      <c r="A677" s="121" t="s">
        <v>103</v>
      </c>
      <c r="B677" s="122" t="s">
        <v>102</v>
      </c>
      <c r="C677" s="122" t="s">
        <v>559</v>
      </c>
      <c r="D677" s="123" t="s">
        <v>560</v>
      </c>
      <c r="E677" s="122" t="s">
        <v>5</v>
      </c>
      <c r="F677" s="124">
        <v>0</v>
      </c>
    </row>
    <row r="678" spans="1:6" outlineLevel="3" x14ac:dyDescent="0.2">
      <c r="A678" s="121" t="s">
        <v>103</v>
      </c>
      <c r="B678" s="122" t="s">
        <v>102</v>
      </c>
      <c r="C678" s="122" t="s">
        <v>559</v>
      </c>
      <c r="D678" s="123" t="s">
        <v>560</v>
      </c>
      <c r="E678" s="122" t="s">
        <v>6</v>
      </c>
      <c r="F678" s="124">
        <v>0</v>
      </c>
    </row>
    <row r="679" spans="1:6" outlineLevel="3" x14ac:dyDescent="0.2">
      <c r="A679" s="121" t="s">
        <v>103</v>
      </c>
      <c r="B679" s="122" t="s">
        <v>102</v>
      </c>
      <c r="C679" s="122" t="s">
        <v>559</v>
      </c>
      <c r="D679" s="123" t="s">
        <v>560</v>
      </c>
      <c r="E679" s="122" t="s">
        <v>7</v>
      </c>
      <c r="F679" s="124">
        <v>0</v>
      </c>
    </row>
    <row r="680" spans="1:6" outlineLevel="3" x14ac:dyDescent="0.2">
      <c r="A680" s="121" t="s">
        <v>103</v>
      </c>
      <c r="B680" s="122" t="s">
        <v>102</v>
      </c>
      <c r="C680" s="122" t="s">
        <v>559</v>
      </c>
      <c r="D680" s="123" t="s">
        <v>560</v>
      </c>
      <c r="E680" s="122" t="s">
        <v>18</v>
      </c>
      <c r="F680" s="124">
        <v>1453</v>
      </c>
    </row>
    <row r="681" spans="1:6" outlineLevel="3" x14ac:dyDescent="0.2">
      <c r="A681" s="121" t="s">
        <v>103</v>
      </c>
      <c r="B681" s="122" t="s">
        <v>102</v>
      </c>
      <c r="C681" s="122" t="s">
        <v>559</v>
      </c>
      <c r="D681" s="123" t="s">
        <v>560</v>
      </c>
      <c r="E681" s="122" t="s">
        <v>18</v>
      </c>
      <c r="F681" s="124">
        <v>969</v>
      </c>
    </row>
    <row r="682" spans="1:6" outlineLevel="2" x14ac:dyDescent="0.2">
      <c r="B682" s="122"/>
      <c r="C682" s="118" t="s">
        <v>561</v>
      </c>
      <c r="E682" s="122"/>
      <c r="F682" s="124">
        <f>SUBTOTAL(9,F676:F681)</f>
        <v>5828</v>
      </c>
    </row>
    <row r="683" spans="1:6" outlineLevel="1" x14ac:dyDescent="0.2">
      <c r="B683" s="118" t="s">
        <v>814</v>
      </c>
      <c r="C683" s="122"/>
      <c r="E683" s="122"/>
      <c r="F683" s="124">
        <f>SUBTOTAL(9,F676:F681)</f>
        <v>5828</v>
      </c>
    </row>
    <row r="684" spans="1:6" outlineLevel="3" x14ac:dyDescent="0.2">
      <c r="A684" s="121" t="s">
        <v>105</v>
      </c>
      <c r="B684" s="122" t="s">
        <v>104</v>
      </c>
      <c r="C684" s="122" t="s">
        <v>563</v>
      </c>
      <c r="D684" s="123" t="s">
        <v>560</v>
      </c>
      <c r="E684" s="122" t="s">
        <v>4</v>
      </c>
      <c r="F684" s="124">
        <v>0</v>
      </c>
    </row>
    <row r="685" spans="1:6" outlineLevel="3" x14ac:dyDescent="0.2">
      <c r="A685" s="121" t="s">
        <v>105</v>
      </c>
      <c r="B685" s="122" t="s">
        <v>104</v>
      </c>
      <c r="C685" s="122" t="s">
        <v>563</v>
      </c>
      <c r="D685" s="123" t="s">
        <v>560</v>
      </c>
      <c r="E685" s="122" t="s">
        <v>5</v>
      </c>
      <c r="F685" s="124">
        <v>0</v>
      </c>
    </row>
    <row r="686" spans="1:6" outlineLevel="3" x14ac:dyDescent="0.2">
      <c r="A686" s="121" t="s">
        <v>105</v>
      </c>
      <c r="B686" s="122" t="s">
        <v>104</v>
      </c>
      <c r="C686" s="122" t="s">
        <v>563</v>
      </c>
      <c r="D686" s="123" t="s">
        <v>560</v>
      </c>
      <c r="E686" s="122" t="s">
        <v>6</v>
      </c>
      <c r="F686" s="124">
        <v>4127</v>
      </c>
    </row>
    <row r="687" spans="1:6" outlineLevel="3" x14ac:dyDescent="0.2">
      <c r="A687" s="121" t="s">
        <v>105</v>
      </c>
      <c r="B687" s="122" t="s">
        <v>104</v>
      </c>
      <c r="C687" s="122" t="s">
        <v>563</v>
      </c>
      <c r="D687" s="123" t="s">
        <v>560</v>
      </c>
      <c r="E687" s="122" t="s">
        <v>7</v>
      </c>
      <c r="F687" s="124">
        <v>0</v>
      </c>
    </row>
    <row r="688" spans="1:6" outlineLevel="3" x14ac:dyDescent="0.2">
      <c r="A688" s="121" t="s">
        <v>105</v>
      </c>
      <c r="B688" s="122" t="s">
        <v>104</v>
      </c>
      <c r="C688" s="122" t="s">
        <v>563</v>
      </c>
      <c r="D688" s="123" t="s">
        <v>560</v>
      </c>
      <c r="E688" s="122" t="s">
        <v>16</v>
      </c>
      <c r="F688" s="124">
        <v>795</v>
      </c>
    </row>
    <row r="689" spans="1:6" outlineLevel="3" x14ac:dyDescent="0.2">
      <c r="A689" s="121" t="s">
        <v>105</v>
      </c>
      <c r="B689" s="122" t="s">
        <v>104</v>
      </c>
      <c r="C689" s="122" t="s">
        <v>563</v>
      </c>
      <c r="D689" s="123" t="s">
        <v>560</v>
      </c>
      <c r="E689" s="122" t="s">
        <v>18</v>
      </c>
      <c r="F689" s="124">
        <v>2067</v>
      </c>
    </row>
    <row r="690" spans="1:6" outlineLevel="2" x14ac:dyDescent="0.2">
      <c r="B690" s="122"/>
      <c r="C690" s="118" t="s">
        <v>564</v>
      </c>
      <c r="E690" s="122"/>
      <c r="F690" s="124">
        <f>SUBTOTAL(9,F684:F689)</f>
        <v>6989</v>
      </c>
    </row>
    <row r="691" spans="1:6" outlineLevel="1" x14ac:dyDescent="0.2">
      <c r="B691" s="118" t="s">
        <v>815</v>
      </c>
      <c r="C691" s="122"/>
      <c r="E691" s="122"/>
      <c r="F691" s="124">
        <f>SUBTOTAL(9,F684:F689)</f>
        <v>6989</v>
      </c>
    </row>
    <row r="692" spans="1:6" outlineLevel="3" x14ac:dyDescent="0.2">
      <c r="A692" s="121" t="s">
        <v>816</v>
      </c>
      <c r="B692" s="122" t="s">
        <v>182</v>
      </c>
      <c r="C692" s="122" t="s">
        <v>817</v>
      </c>
      <c r="D692" s="123" t="s">
        <v>577</v>
      </c>
      <c r="E692" s="122" t="s">
        <v>4</v>
      </c>
      <c r="F692" s="124">
        <v>1482</v>
      </c>
    </row>
    <row r="693" spans="1:6" outlineLevel="2" x14ac:dyDescent="0.2">
      <c r="B693" s="122"/>
      <c r="C693" s="118" t="s">
        <v>818</v>
      </c>
      <c r="E693" s="122"/>
      <c r="F693" s="124">
        <f>SUBTOTAL(9,F692:F692)</f>
        <v>1482</v>
      </c>
    </row>
    <row r="694" spans="1:6" outlineLevel="3" x14ac:dyDescent="0.2">
      <c r="A694" s="121" t="s">
        <v>816</v>
      </c>
      <c r="B694" s="122" t="s">
        <v>182</v>
      </c>
      <c r="C694" s="122" t="s">
        <v>652</v>
      </c>
      <c r="D694" s="123" t="s">
        <v>577</v>
      </c>
      <c r="E694" s="122" t="s">
        <v>4</v>
      </c>
      <c r="F694" s="124">
        <v>978</v>
      </c>
    </row>
    <row r="695" spans="1:6" outlineLevel="2" x14ac:dyDescent="0.2">
      <c r="B695" s="122"/>
      <c r="C695" s="118" t="s">
        <v>653</v>
      </c>
      <c r="E695" s="122"/>
      <c r="F695" s="124">
        <f>SUBTOTAL(9,F694:F694)</f>
        <v>978</v>
      </c>
    </row>
    <row r="696" spans="1:6" outlineLevel="3" x14ac:dyDescent="0.2">
      <c r="A696" s="121" t="s">
        <v>816</v>
      </c>
      <c r="B696" s="122" t="s">
        <v>182</v>
      </c>
      <c r="C696" s="122" t="s">
        <v>654</v>
      </c>
      <c r="D696" s="123" t="s">
        <v>577</v>
      </c>
      <c r="E696" s="122" t="s">
        <v>4</v>
      </c>
      <c r="F696" s="124">
        <v>1449</v>
      </c>
    </row>
    <row r="697" spans="1:6" outlineLevel="2" x14ac:dyDescent="0.2">
      <c r="B697" s="122"/>
      <c r="C697" s="118" t="s">
        <v>655</v>
      </c>
      <c r="E697" s="122"/>
      <c r="F697" s="124">
        <f>SUBTOTAL(9,F696:F696)</f>
        <v>1449</v>
      </c>
    </row>
    <row r="698" spans="1:6" outlineLevel="3" x14ac:dyDescent="0.2">
      <c r="A698" s="121" t="s">
        <v>816</v>
      </c>
      <c r="B698" s="122" t="s">
        <v>182</v>
      </c>
      <c r="C698" s="122" t="s">
        <v>819</v>
      </c>
      <c r="D698" s="123" t="s">
        <v>577</v>
      </c>
      <c r="E698" s="122" t="s">
        <v>4</v>
      </c>
      <c r="F698" s="124">
        <v>1206</v>
      </c>
    </row>
    <row r="699" spans="1:6" outlineLevel="2" x14ac:dyDescent="0.2">
      <c r="B699" s="122"/>
      <c r="C699" s="118" t="s">
        <v>820</v>
      </c>
      <c r="E699" s="122"/>
      <c r="F699" s="124">
        <f>SUBTOTAL(9,F698:F698)</f>
        <v>1206</v>
      </c>
    </row>
    <row r="700" spans="1:6" outlineLevel="1" x14ac:dyDescent="0.2">
      <c r="B700" s="118" t="s">
        <v>821</v>
      </c>
      <c r="C700" s="122"/>
      <c r="E700" s="122"/>
      <c r="F700" s="124">
        <f>SUBTOTAL(9,F692:F698)</f>
        <v>5115</v>
      </c>
    </row>
    <row r="701" spans="1:6" outlineLevel="3" x14ac:dyDescent="0.2">
      <c r="A701" s="121" t="s">
        <v>816</v>
      </c>
      <c r="B701" s="122" t="s">
        <v>257</v>
      </c>
      <c r="C701" s="122" t="s">
        <v>817</v>
      </c>
      <c r="D701" s="123" t="s">
        <v>577</v>
      </c>
      <c r="E701" s="122" t="s">
        <v>4</v>
      </c>
      <c r="F701" s="124">
        <v>549</v>
      </c>
    </row>
    <row r="702" spans="1:6" outlineLevel="2" x14ac:dyDescent="0.2">
      <c r="B702" s="122"/>
      <c r="C702" s="118" t="s">
        <v>818</v>
      </c>
      <c r="E702" s="122"/>
      <c r="F702" s="124">
        <f>SUBTOTAL(9,F701:F701)</f>
        <v>549</v>
      </c>
    </row>
    <row r="703" spans="1:6" outlineLevel="1" x14ac:dyDescent="0.2">
      <c r="B703" s="118" t="s">
        <v>822</v>
      </c>
      <c r="C703" s="122"/>
      <c r="E703" s="122"/>
      <c r="F703" s="124">
        <f>SUBTOTAL(9,F701:F701)</f>
        <v>549</v>
      </c>
    </row>
    <row r="704" spans="1:6" outlineLevel="3" x14ac:dyDescent="0.2">
      <c r="A704" s="121" t="s">
        <v>823</v>
      </c>
      <c r="B704" s="122" t="s">
        <v>294</v>
      </c>
      <c r="C704" s="122" t="s">
        <v>824</v>
      </c>
      <c r="D704" s="123" t="s">
        <v>560</v>
      </c>
      <c r="E704" s="122" t="s">
        <v>4</v>
      </c>
      <c r="F704" s="124">
        <v>0</v>
      </c>
    </row>
    <row r="705" spans="1:6" outlineLevel="3" x14ac:dyDescent="0.2">
      <c r="A705" s="121" t="s">
        <v>823</v>
      </c>
      <c r="B705" s="122" t="s">
        <v>294</v>
      </c>
      <c r="C705" s="122" t="s">
        <v>824</v>
      </c>
      <c r="D705" s="123" t="s">
        <v>560</v>
      </c>
      <c r="E705" s="122" t="s">
        <v>5</v>
      </c>
      <c r="F705" s="124">
        <v>0</v>
      </c>
    </row>
    <row r="706" spans="1:6" outlineLevel="3" x14ac:dyDescent="0.2">
      <c r="A706" s="121" t="s">
        <v>823</v>
      </c>
      <c r="B706" s="122" t="s">
        <v>294</v>
      </c>
      <c r="C706" s="122" t="s">
        <v>824</v>
      </c>
      <c r="D706" s="123" t="s">
        <v>560</v>
      </c>
      <c r="E706" s="122" t="s">
        <v>6</v>
      </c>
      <c r="F706" s="124">
        <v>1265</v>
      </c>
    </row>
    <row r="707" spans="1:6" outlineLevel="3" x14ac:dyDescent="0.2">
      <c r="A707" s="121" t="s">
        <v>823</v>
      </c>
      <c r="B707" s="122" t="s">
        <v>294</v>
      </c>
      <c r="C707" s="122" t="s">
        <v>824</v>
      </c>
      <c r="D707" s="123" t="s">
        <v>560</v>
      </c>
      <c r="E707" s="122" t="s">
        <v>7</v>
      </c>
      <c r="F707" s="124">
        <v>0</v>
      </c>
    </row>
    <row r="708" spans="1:6" outlineLevel="3" x14ac:dyDescent="0.2">
      <c r="A708" s="121" t="s">
        <v>823</v>
      </c>
      <c r="B708" s="122" t="s">
        <v>294</v>
      </c>
      <c r="C708" s="122" t="s">
        <v>824</v>
      </c>
      <c r="D708" s="123" t="s">
        <v>560</v>
      </c>
      <c r="E708" s="122" t="s">
        <v>18</v>
      </c>
      <c r="F708" s="124">
        <v>2</v>
      </c>
    </row>
    <row r="709" spans="1:6" outlineLevel="3" x14ac:dyDescent="0.2">
      <c r="A709" s="121" t="s">
        <v>823</v>
      </c>
      <c r="B709" s="122" t="s">
        <v>294</v>
      </c>
      <c r="C709" s="122" t="s">
        <v>824</v>
      </c>
      <c r="D709" s="123" t="s">
        <v>560</v>
      </c>
      <c r="E709" s="122" t="s">
        <v>18</v>
      </c>
      <c r="F709" s="124">
        <v>0</v>
      </c>
    </row>
    <row r="710" spans="1:6" outlineLevel="2" x14ac:dyDescent="0.2">
      <c r="B710" s="122"/>
      <c r="C710" s="118" t="s">
        <v>825</v>
      </c>
      <c r="E710" s="122"/>
      <c r="F710" s="124">
        <f>SUBTOTAL(9,F704:F709)</f>
        <v>1267</v>
      </c>
    </row>
    <row r="711" spans="1:6" outlineLevel="3" x14ac:dyDescent="0.2">
      <c r="A711" s="121" t="s">
        <v>823</v>
      </c>
      <c r="B711" s="122" t="s">
        <v>294</v>
      </c>
      <c r="C711" s="122" t="s">
        <v>826</v>
      </c>
      <c r="D711" s="123" t="s">
        <v>560</v>
      </c>
      <c r="E711" s="122" t="s">
        <v>4</v>
      </c>
      <c r="F711" s="124">
        <v>186</v>
      </c>
    </row>
    <row r="712" spans="1:6" outlineLevel="3" x14ac:dyDescent="0.2">
      <c r="A712" s="121" t="s">
        <v>823</v>
      </c>
      <c r="B712" s="122" t="s">
        <v>294</v>
      </c>
      <c r="C712" s="122" t="s">
        <v>826</v>
      </c>
      <c r="D712" s="123" t="s">
        <v>560</v>
      </c>
      <c r="E712" s="122" t="s">
        <v>5</v>
      </c>
      <c r="F712" s="124">
        <v>671</v>
      </c>
    </row>
    <row r="713" spans="1:6" outlineLevel="3" x14ac:dyDescent="0.2">
      <c r="A713" s="121" t="s">
        <v>823</v>
      </c>
      <c r="B713" s="122" t="s">
        <v>294</v>
      </c>
      <c r="C713" s="122" t="s">
        <v>826</v>
      </c>
      <c r="D713" s="123" t="s">
        <v>560</v>
      </c>
      <c r="E713" s="122" t="s">
        <v>6</v>
      </c>
      <c r="F713" s="124">
        <v>5714</v>
      </c>
    </row>
    <row r="714" spans="1:6" outlineLevel="3" x14ac:dyDescent="0.2">
      <c r="A714" s="121" t="s">
        <v>823</v>
      </c>
      <c r="B714" s="122" t="s">
        <v>294</v>
      </c>
      <c r="C714" s="122" t="s">
        <v>826</v>
      </c>
      <c r="D714" s="123" t="s">
        <v>560</v>
      </c>
      <c r="E714" s="122" t="s">
        <v>7</v>
      </c>
      <c r="F714" s="124">
        <v>52</v>
      </c>
    </row>
    <row r="715" spans="1:6" outlineLevel="3" x14ac:dyDescent="0.2">
      <c r="A715" s="121" t="s">
        <v>823</v>
      </c>
      <c r="B715" s="122" t="s">
        <v>294</v>
      </c>
      <c r="C715" s="122" t="s">
        <v>826</v>
      </c>
      <c r="D715" s="123" t="s">
        <v>560</v>
      </c>
      <c r="E715" s="122" t="s">
        <v>18</v>
      </c>
      <c r="F715" s="124">
        <v>11</v>
      </c>
    </row>
    <row r="716" spans="1:6" outlineLevel="3" x14ac:dyDescent="0.2">
      <c r="A716" s="121" t="s">
        <v>823</v>
      </c>
      <c r="B716" s="122" t="s">
        <v>294</v>
      </c>
      <c r="C716" s="122" t="s">
        <v>826</v>
      </c>
      <c r="D716" s="123" t="s">
        <v>560</v>
      </c>
      <c r="E716" s="122" t="s">
        <v>18</v>
      </c>
      <c r="F716" s="124">
        <v>4</v>
      </c>
    </row>
    <row r="717" spans="1:6" outlineLevel="2" x14ac:dyDescent="0.2">
      <c r="B717" s="122"/>
      <c r="C717" s="118" t="s">
        <v>827</v>
      </c>
      <c r="E717" s="122"/>
      <c r="F717" s="124">
        <f>SUBTOTAL(9,F711:F716)</f>
        <v>6638</v>
      </c>
    </row>
    <row r="718" spans="1:6" outlineLevel="1" x14ac:dyDescent="0.2">
      <c r="B718" s="118" t="s">
        <v>828</v>
      </c>
      <c r="C718" s="122"/>
      <c r="E718" s="122"/>
      <c r="F718" s="124">
        <f>SUBTOTAL(9,F704:F716)</f>
        <v>7905</v>
      </c>
    </row>
    <row r="719" spans="1:6" outlineLevel="3" x14ac:dyDescent="0.2">
      <c r="A719" s="121" t="s">
        <v>259</v>
      </c>
      <c r="B719" s="122" t="s">
        <v>258</v>
      </c>
      <c r="C719" s="122" t="s">
        <v>829</v>
      </c>
      <c r="D719" s="123" t="s">
        <v>577</v>
      </c>
      <c r="E719" s="122" t="s">
        <v>4</v>
      </c>
      <c r="F719" s="124">
        <v>17</v>
      </c>
    </row>
    <row r="720" spans="1:6" outlineLevel="2" x14ac:dyDescent="0.2">
      <c r="B720" s="122"/>
      <c r="C720" s="118" t="s">
        <v>830</v>
      </c>
      <c r="E720" s="122"/>
      <c r="F720" s="124">
        <f>SUBTOTAL(9,F719:F719)</f>
        <v>17</v>
      </c>
    </row>
    <row r="721" spans="1:6" outlineLevel="1" x14ac:dyDescent="0.2">
      <c r="B721" s="118" t="s">
        <v>831</v>
      </c>
      <c r="C721" s="122"/>
      <c r="E721" s="122"/>
      <c r="F721" s="124">
        <f>SUBTOTAL(9,F719:F719)</f>
        <v>17</v>
      </c>
    </row>
    <row r="722" spans="1:6" outlineLevel="3" x14ac:dyDescent="0.2">
      <c r="A722" s="121" t="s">
        <v>107</v>
      </c>
      <c r="B722" s="122" t="s">
        <v>106</v>
      </c>
      <c r="C722" s="122" t="s">
        <v>559</v>
      </c>
      <c r="D722" s="123" t="s">
        <v>560</v>
      </c>
      <c r="E722" s="122" t="s">
        <v>18</v>
      </c>
      <c r="F722" s="124">
        <v>10795</v>
      </c>
    </row>
    <row r="723" spans="1:6" outlineLevel="2" x14ac:dyDescent="0.2">
      <c r="B723" s="122"/>
      <c r="C723" s="118" t="s">
        <v>561</v>
      </c>
      <c r="E723" s="122"/>
      <c r="F723" s="124">
        <f>SUBTOTAL(9,F722:F722)</f>
        <v>10795</v>
      </c>
    </row>
    <row r="724" spans="1:6" outlineLevel="1" x14ac:dyDescent="0.2">
      <c r="B724" s="118" t="s">
        <v>832</v>
      </c>
      <c r="C724" s="122"/>
      <c r="E724" s="122"/>
      <c r="F724" s="124">
        <f>SUBTOTAL(9,F722:F722)</f>
        <v>10795</v>
      </c>
    </row>
    <row r="725" spans="1:6" outlineLevel="3" x14ac:dyDescent="0.2">
      <c r="A725" s="121" t="s">
        <v>107</v>
      </c>
      <c r="B725" s="122" t="s">
        <v>108</v>
      </c>
      <c r="C725" s="122" t="s">
        <v>559</v>
      </c>
      <c r="D725" s="123" t="s">
        <v>560</v>
      </c>
      <c r="E725" s="122" t="s">
        <v>4</v>
      </c>
      <c r="F725" s="124">
        <v>1567</v>
      </c>
    </row>
    <row r="726" spans="1:6" outlineLevel="3" x14ac:dyDescent="0.2">
      <c r="A726" s="121" t="s">
        <v>107</v>
      </c>
      <c r="B726" s="122" t="s">
        <v>108</v>
      </c>
      <c r="C726" s="122" t="s">
        <v>559</v>
      </c>
      <c r="D726" s="123" t="s">
        <v>560</v>
      </c>
      <c r="E726" s="122" t="s">
        <v>5</v>
      </c>
      <c r="F726" s="124">
        <v>0</v>
      </c>
    </row>
    <row r="727" spans="1:6" outlineLevel="3" x14ac:dyDescent="0.2">
      <c r="A727" s="121" t="s">
        <v>107</v>
      </c>
      <c r="B727" s="122" t="s">
        <v>108</v>
      </c>
      <c r="C727" s="122" t="s">
        <v>559</v>
      </c>
      <c r="D727" s="123" t="s">
        <v>560</v>
      </c>
      <c r="E727" s="122" t="s">
        <v>6</v>
      </c>
      <c r="F727" s="124">
        <v>0</v>
      </c>
    </row>
    <row r="728" spans="1:6" outlineLevel="3" x14ac:dyDescent="0.2">
      <c r="A728" s="121" t="s">
        <v>107</v>
      </c>
      <c r="B728" s="122" t="s">
        <v>108</v>
      </c>
      <c r="C728" s="122" t="s">
        <v>559</v>
      </c>
      <c r="D728" s="123" t="s">
        <v>560</v>
      </c>
      <c r="E728" s="122" t="s">
        <v>7</v>
      </c>
      <c r="F728" s="124">
        <v>0</v>
      </c>
    </row>
    <row r="729" spans="1:6" outlineLevel="3" x14ac:dyDescent="0.2">
      <c r="A729" s="121" t="s">
        <v>107</v>
      </c>
      <c r="B729" s="122" t="s">
        <v>108</v>
      </c>
      <c r="C729" s="122" t="s">
        <v>559</v>
      </c>
      <c r="D729" s="123" t="s">
        <v>560</v>
      </c>
      <c r="E729" s="122" t="s">
        <v>18</v>
      </c>
      <c r="F729" s="124">
        <v>667</v>
      </c>
    </row>
    <row r="730" spans="1:6" outlineLevel="3" x14ac:dyDescent="0.2">
      <c r="A730" s="121" t="s">
        <v>107</v>
      </c>
      <c r="B730" s="122" t="s">
        <v>108</v>
      </c>
      <c r="C730" s="122" t="s">
        <v>559</v>
      </c>
      <c r="D730" s="123" t="s">
        <v>560</v>
      </c>
      <c r="E730" s="122" t="s">
        <v>18</v>
      </c>
      <c r="F730" s="124">
        <v>446</v>
      </c>
    </row>
    <row r="731" spans="1:6" outlineLevel="2" x14ac:dyDescent="0.2">
      <c r="B731" s="122"/>
      <c r="C731" s="118" t="s">
        <v>561</v>
      </c>
      <c r="E731" s="122"/>
      <c r="F731" s="124">
        <f>SUBTOTAL(9,F725:F730)</f>
        <v>2680</v>
      </c>
    </row>
    <row r="732" spans="1:6" outlineLevel="1" x14ac:dyDescent="0.2">
      <c r="B732" s="118" t="s">
        <v>833</v>
      </c>
      <c r="C732" s="122"/>
      <c r="E732" s="122"/>
      <c r="F732" s="124">
        <f>SUBTOTAL(9,F725:F730)</f>
        <v>2680</v>
      </c>
    </row>
    <row r="733" spans="1:6" outlineLevel="3" x14ac:dyDescent="0.2">
      <c r="A733" s="121" t="s">
        <v>107</v>
      </c>
      <c r="B733" s="122" t="s">
        <v>109</v>
      </c>
      <c r="C733" s="122" t="s">
        <v>559</v>
      </c>
      <c r="D733" s="123" t="s">
        <v>560</v>
      </c>
      <c r="E733" s="122" t="s">
        <v>4</v>
      </c>
      <c r="F733" s="124">
        <v>1605</v>
      </c>
    </row>
    <row r="734" spans="1:6" outlineLevel="3" x14ac:dyDescent="0.2">
      <c r="A734" s="121" t="s">
        <v>107</v>
      </c>
      <c r="B734" s="122" t="s">
        <v>109</v>
      </c>
      <c r="C734" s="122" t="s">
        <v>559</v>
      </c>
      <c r="D734" s="123" t="s">
        <v>560</v>
      </c>
      <c r="E734" s="122" t="s">
        <v>5</v>
      </c>
      <c r="F734" s="124">
        <v>0</v>
      </c>
    </row>
    <row r="735" spans="1:6" outlineLevel="3" x14ac:dyDescent="0.2">
      <c r="A735" s="121" t="s">
        <v>107</v>
      </c>
      <c r="B735" s="122" t="s">
        <v>109</v>
      </c>
      <c r="C735" s="122" t="s">
        <v>559</v>
      </c>
      <c r="D735" s="123" t="s">
        <v>560</v>
      </c>
      <c r="E735" s="122" t="s">
        <v>6</v>
      </c>
      <c r="F735" s="124">
        <v>0</v>
      </c>
    </row>
    <row r="736" spans="1:6" outlineLevel="3" x14ac:dyDescent="0.2">
      <c r="A736" s="121" t="s">
        <v>107</v>
      </c>
      <c r="B736" s="122" t="s">
        <v>109</v>
      </c>
      <c r="C736" s="122" t="s">
        <v>559</v>
      </c>
      <c r="D736" s="123" t="s">
        <v>560</v>
      </c>
      <c r="E736" s="122" t="s">
        <v>7</v>
      </c>
      <c r="F736" s="124">
        <v>0</v>
      </c>
    </row>
    <row r="737" spans="1:6" outlineLevel="3" x14ac:dyDescent="0.2">
      <c r="A737" s="121" t="s">
        <v>107</v>
      </c>
      <c r="B737" s="122" t="s">
        <v>109</v>
      </c>
      <c r="C737" s="122" t="s">
        <v>559</v>
      </c>
      <c r="D737" s="123" t="s">
        <v>560</v>
      </c>
      <c r="E737" s="122" t="s">
        <v>18</v>
      </c>
      <c r="F737" s="124">
        <v>684</v>
      </c>
    </row>
    <row r="738" spans="1:6" outlineLevel="3" x14ac:dyDescent="0.2">
      <c r="A738" s="121" t="s">
        <v>107</v>
      </c>
      <c r="B738" s="122" t="s">
        <v>109</v>
      </c>
      <c r="C738" s="122" t="s">
        <v>559</v>
      </c>
      <c r="D738" s="123" t="s">
        <v>560</v>
      </c>
      <c r="E738" s="122" t="s">
        <v>18</v>
      </c>
      <c r="F738" s="124">
        <v>459</v>
      </c>
    </row>
    <row r="739" spans="1:6" outlineLevel="2" x14ac:dyDescent="0.2">
      <c r="B739" s="122"/>
      <c r="C739" s="118" t="s">
        <v>561</v>
      </c>
      <c r="E739" s="122"/>
      <c r="F739" s="124">
        <f>SUBTOTAL(9,F733:F738)</f>
        <v>2748</v>
      </c>
    </row>
    <row r="740" spans="1:6" outlineLevel="1" x14ac:dyDescent="0.2">
      <c r="B740" s="118" t="s">
        <v>834</v>
      </c>
      <c r="C740" s="122"/>
      <c r="E740" s="122"/>
      <c r="F740" s="124">
        <f>SUBTOTAL(9,F733:F738)</f>
        <v>2748</v>
      </c>
    </row>
    <row r="741" spans="1:6" outlineLevel="3" x14ac:dyDescent="0.2">
      <c r="A741" s="121" t="s">
        <v>107</v>
      </c>
      <c r="B741" s="122" t="s">
        <v>110</v>
      </c>
      <c r="C741" s="122" t="s">
        <v>559</v>
      </c>
      <c r="D741" s="123" t="s">
        <v>560</v>
      </c>
      <c r="E741" s="122" t="s">
        <v>4</v>
      </c>
      <c r="F741" s="124">
        <v>1527</v>
      </c>
    </row>
    <row r="742" spans="1:6" outlineLevel="3" x14ac:dyDescent="0.2">
      <c r="A742" s="121" t="s">
        <v>107</v>
      </c>
      <c r="B742" s="122" t="s">
        <v>110</v>
      </c>
      <c r="C742" s="122" t="s">
        <v>559</v>
      </c>
      <c r="D742" s="123" t="s">
        <v>560</v>
      </c>
      <c r="E742" s="122" t="s">
        <v>5</v>
      </c>
      <c r="F742" s="124">
        <v>0</v>
      </c>
    </row>
    <row r="743" spans="1:6" outlineLevel="3" x14ac:dyDescent="0.2">
      <c r="A743" s="121" t="s">
        <v>107</v>
      </c>
      <c r="B743" s="122" t="s">
        <v>110</v>
      </c>
      <c r="C743" s="122" t="s">
        <v>559</v>
      </c>
      <c r="D743" s="123" t="s">
        <v>560</v>
      </c>
      <c r="E743" s="122" t="s">
        <v>6</v>
      </c>
      <c r="F743" s="124">
        <v>0</v>
      </c>
    </row>
    <row r="744" spans="1:6" outlineLevel="3" x14ac:dyDescent="0.2">
      <c r="A744" s="121" t="s">
        <v>107</v>
      </c>
      <c r="B744" s="122" t="s">
        <v>110</v>
      </c>
      <c r="C744" s="122" t="s">
        <v>559</v>
      </c>
      <c r="D744" s="123" t="s">
        <v>560</v>
      </c>
      <c r="E744" s="122" t="s">
        <v>7</v>
      </c>
      <c r="F744" s="124">
        <v>0</v>
      </c>
    </row>
    <row r="745" spans="1:6" outlineLevel="3" x14ac:dyDescent="0.2">
      <c r="A745" s="121" t="s">
        <v>107</v>
      </c>
      <c r="B745" s="122" t="s">
        <v>110</v>
      </c>
      <c r="C745" s="122" t="s">
        <v>559</v>
      </c>
      <c r="D745" s="123" t="s">
        <v>560</v>
      </c>
      <c r="E745" s="122" t="s">
        <v>18</v>
      </c>
      <c r="F745" s="124">
        <v>651</v>
      </c>
    </row>
    <row r="746" spans="1:6" outlineLevel="3" x14ac:dyDescent="0.2">
      <c r="A746" s="121" t="s">
        <v>107</v>
      </c>
      <c r="B746" s="122" t="s">
        <v>110</v>
      </c>
      <c r="C746" s="122" t="s">
        <v>559</v>
      </c>
      <c r="D746" s="123" t="s">
        <v>560</v>
      </c>
      <c r="E746" s="122" t="s">
        <v>18</v>
      </c>
      <c r="F746" s="124">
        <v>435</v>
      </c>
    </row>
    <row r="747" spans="1:6" outlineLevel="2" x14ac:dyDescent="0.2">
      <c r="B747" s="122"/>
      <c r="C747" s="118" t="s">
        <v>561</v>
      </c>
      <c r="E747" s="122"/>
      <c r="F747" s="124">
        <f>SUBTOTAL(9,F741:F746)</f>
        <v>2613</v>
      </c>
    </row>
    <row r="748" spans="1:6" outlineLevel="1" x14ac:dyDescent="0.2">
      <c r="B748" s="118" t="s">
        <v>835</v>
      </c>
      <c r="C748" s="122"/>
      <c r="E748" s="122"/>
      <c r="F748" s="124">
        <f>SUBTOTAL(9,F741:F746)</f>
        <v>2613</v>
      </c>
    </row>
    <row r="749" spans="1:6" outlineLevel="3" x14ac:dyDescent="0.2">
      <c r="A749" s="121" t="s">
        <v>34</v>
      </c>
      <c r="B749" s="122" t="s">
        <v>33</v>
      </c>
      <c r="C749" s="122" t="s">
        <v>836</v>
      </c>
      <c r="D749" s="123" t="s">
        <v>560</v>
      </c>
      <c r="E749" s="122" t="s">
        <v>18</v>
      </c>
      <c r="F749" s="124">
        <v>85000</v>
      </c>
    </row>
    <row r="750" spans="1:6" outlineLevel="2" x14ac:dyDescent="0.2">
      <c r="B750" s="122"/>
      <c r="C750" s="118" t="s">
        <v>837</v>
      </c>
      <c r="E750" s="122"/>
      <c r="F750" s="124">
        <f>SUBTOTAL(9,F749:F749)</f>
        <v>85000</v>
      </c>
    </row>
    <row r="751" spans="1:6" outlineLevel="1" x14ac:dyDescent="0.2">
      <c r="B751" s="118" t="s">
        <v>838</v>
      </c>
      <c r="C751" s="122"/>
      <c r="E751" s="122"/>
      <c r="F751" s="124">
        <f>SUBTOTAL(9,F749:F749)</f>
        <v>85000</v>
      </c>
    </row>
    <row r="752" spans="1:6" outlineLevel="3" x14ac:dyDescent="0.2">
      <c r="A752" s="121" t="s">
        <v>24</v>
      </c>
      <c r="B752" s="122" t="s">
        <v>188</v>
      </c>
      <c r="C752" s="122" t="s">
        <v>839</v>
      </c>
      <c r="D752" s="123" t="s">
        <v>560</v>
      </c>
      <c r="E752" s="122" t="s">
        <v>4</v>
      </c>
      <c r="F752" s="124">
        <v>141</v>
      </c>
    </row>
    <row r="753" spans="1:6" outlineLevel="3" x14ac:dyDescent="0.2">
      <c r="A753" s="121" t="s">
        <v>24</v>
      </c>
      <c r="B753" s="122" t="s">
        <v>188</v>
      </c>
      <c r="C753" s="122" t="s">
        <v>839</v>
      </c>
      <c r="D753" s="123" t="s">
        <v>560</v>
      </c>
      <c r="E753" s="122" t="s">
        <v>5</v>
      </c>
      <c r="F753" s="124">
        <v>0</v>
      </c>
    </row>
    <row r="754" spans="1:6" outlineLevel="3" x14ac:dyDescent="0.2">
      <c r="A754" s="121" t="s">
        <v>24</v>
      </c>
      <c r="B754" s="122" t="s">
        <v>188</v>
      </c>
      <c r="C754" s="122" t="s">
        <v>839</v>
      </c>
      <c r="D754" s="123" t="s">
        <v>560</v>
      </c>
      <c r="E754" s="122" t="s">
        <v>6</v>
      </c>
      <c r="F754" s="124">
        <v>0</v>
      </c>
    </row>
    <row r="755" spans="1:6" outlineLevel="3" x14ac:dyDescent="0.2">
      <c r="A755" s="121" t="s">
        <v>24</v>
      </c>
      <c r="B755" s="122" t="s">
        <v>188</v>
      </c>
      <c r="C755" s="122" t="s">
        <v>839</v>
      </c>
      <c r="D755" s="123" t="s">
        <v>560</v>
      </c>
      <c r="E755" s="122" t="s">
        <v>7</v>
      </c>
      <c r="F755" s="124">
        <v>0</v>
      </c>
    </row>
    <row r="756" spans="1:6" outlineLevel="3" x14ac:dyDescent="0.2">
      <c r="A756" s="121" t="s">
        <v>24</v>
      </c>
      <c r="B756" s="122" t="s">
        <v>188</v>
      </c>
      <c r="C756" s="122" t="s">
        <v>839</v>
      </c>
      <c r="D756" s="123" t="s">
        <v>560</v>
      </c>
      <c r="E756" s="122" t="s">
        <v>18</v>
      </c>
      <c r="F756" s="124">
        <v>78</v>
      </c>
    </row>
    <row r="757" spans="1:6" outlineLevel="3" x14ac:dyDescent="0.2">
      <c r="A757" s="121" t="s">
        <v>24</v>
      </c>
      <c r="B757" s="122" t="s">
        <v>188</v>
      </c>
      <c r="C757" s="122" t="s">
        <v>839</v>
      </c>
      <c r="D757" s="123" t="s">
        <v>560</v>
      </c>
      <c r="E757" s="122" t="s">
        <v>18</v>
      </c>
      <c r="F757" s="124">
        <v>0</v>
      </c>
    </row>
    <row r="758" spans="1:6" outlineLevel="2" x14ac:dyDescent="0.2">
      <c r="B758" s="122"/>
      <c r="C758" s="118" t="s">
        <v>840</v>
      </c>
      <c r="E758" s="122"/>
      <c r="F758" s="124">
        <f>SUBTOTAL(9,F752:F757)</f>
        <v>219</v>
      </c>
    </row>
    <row r="759" spans="1:6" outlineLevel="3" x14ac:dyDescent="0.2">
      <c r="A759" s="121" t="s">
        <v>24</v>
      </c>
      <c r="B759" s="122" t="s">
        <v>188</v>
      </c>
      <c r="C759" s="122" t="s">
        <v>841</v>
      </c>
      <c r="D759" s="123" t="s">
        <v>560</v>
      </c>
      <c r="E759" s="122" t="s">
        <v>4</v>
      </c>
      <c r="F759" s="124">
        <v>22</v>
      </c>
    </row>
    <row r="760" spans="1:6" outlineLevel="3" x14ac:dyDescent="0.2">
      <c r="A760" s="121" t="s">
        <v>24</v>
      </c>
      <c r="B760" s="122" t="s">
        <v>188</v>
      </c>
      <c r="C760" s="122" t="s">
        <v>841</v>
      </c>
      <c r="D760" s="123" t="s">
        <v>560</v>
      </c>
      <c r="E760" s="122" t="s">
        <v>5</v>
      </c>
      <c r="F760" s="124">
        <v>0</v>
      </c>
    </row>
    <row r="761" spans="1:6" outlineLevel="3" x14ac:dyDescent="0.2">
      <c r="A761" s="121" t="s">
        <v>24</v>
      </c>
      <c r="B761" s="122" t="s">
        <v>188</v>
      </c>
      <c r="C761" s="122" t="s">
        <v>841</v>
      </c>
      <c r="D761" s="123" t="s">
        <v>560</v>
      </c>
      <c r="E761" s="122" t="s">
        <v>6</v>
      </c>
      <c r="F761" s="124">
        <v>0</v>
      </c>
    </row>
    <row r="762" spans="1:6" outlineLevel="3" x14ac:dyDescent="0.2">
      <c r="A762" s="121" t="s">
        <v>24</v>
      </c>
      <c r="B762" s="122" t="s">
        <v>188</v>
      </c>
      <c r="C762" s="122" t="s">
        <v>841</v>
      </c>
      <c r="D762" s="123" t="s">
        <v>560</v>
      </c>
      <c r="E762" s="122" t="s">
        <v>7</v>
      </c>
      <c r="F762" s="124">
        <v>0</v>
      </c>
    </row>
    <row r="763" spans="1:6" outlineLevel="3" x14ac:dyDescent="0.2">
      <c r="A763" s="121" t="s">
        <v>24</v>
      </c>
      <c r="B763" s="122" t="s">
        <v>188</v>
      </c>
      <c r="C763" s="122" t="s">
        <v>841</v>
      </c>
      <c r="D763" s="123" t="s">
        <v>560</v>
      </c>
      <c r="E763" s="122" t="s">
        <v>18</v>
      </c>
      <c r="F763" s="124">
        <v>13</v>
      </c>
    </row>
    <row r="764" spans="1:6" outlineLevel="3" x14ac:dyDescent="0.2">
      <c r="A764" s="121" t="s">
        <v>24</v>
      </c>
      <c r="B764" s="122" t="s">
        <v>188</v>
      </c>
      <c r="C764" s="122" t="s">
        <v>841</v>
      </c>
      <c r="D764" s="123" t="s">
        <v>560</v>
      </c>
      <c r="E764" s="122" t="s">
        <v>18</v>
      </c>
      <c r="F764" s="124">
        <v>0</v>
      </c>
    </row>
    <row r="765" spans="1:6" outlineLevel="2" x14ac:dyDescent="0.2">
      <c r="B765" s="122"/>
      <c r="C765" s="118" t="s">
        <v>842</v>
      </c>
      <c r="E765" s="122"/>
      <c r="F765" s="124">
        <f>SUBTOTAL(9,F759:F764)</f>
        <v>35</v>
      </c>
    </row>
    <row r="766" spans="1:6" outlineLevel="3" x14ac:dyDescent="0.2">
      <c r="A766" s="121" t="s">
        <v>24</v>
      </c>
      <c r="B766" s="122" t="s">
        <v>188</v>
      </c>
      <c r="C766" s="122" t="s">
        <v>843</v>
      </c>
      <c r="D766" s="123" t="s">
        <v>560</v>
      </c>
      <c r="E766" s="122" t="s">
        <v>4</v>
      </c>
      <c r="F766" s="124">
        <v>26</v>
      </c>
    </row>
    <row r="767" spans="1:6" outlineLevel="3" x14ac:dyDescent="0.2">
      <c r="A767" s="121" t="s">
        <v>24</v>
      </c>
      <c r="B767" s="122" t="s">
        <v>188</v>
      </c>
      <c r="C767" s="122" t="s">
        <v>843</v>
      </c>
      <c r="D767" s="123" t="s">
        <v>560</v>
      </c>
      <c r="E767" s="122" t="s">
        <v>5</v>
      </c>
      <c r="F767" s="124">
        <v>0</v>
      </c>
    </row>
    <row r="768" spans="1:6" outlineLevel="3" x14ac:dyDescent="0.2">
      <c r="A768" s="121" t="s">
        <v>24</v>
      </c>
      <c r="B768" s="122" t="s">
        <v>188</v>
      </c>
      <c r="C768" s="122" t="s">
        <v>843</v>
      </c>
      <c r="D768" s="123" t="s">
        <v>560</v>
      </c>
      <c r="E768" s="122" t="s">
        <v>6</v>
      </c>
      <c r="F768" s="124">
        <v>0</v>
      </c>
    </row>
    <row r="769" spans="1:6" outlineLevel="3" x14ac:dyDescent="0.2">
      <c r="A769" s="121" t="s">
        <v>24</v>
      </c>
      <c r="B769" s="122" t="s">
        <v>188</v>
      </c>
      <c r="C769" s="122" t="s">
        <v>843</v>
      </c>
      <c r="D769" s="123" t="s">
        <v>560</v>
      </c>
      <c r="E769" s="122" t="s">
        <v>7</v>
      </c>
      <c r="F769" s="124">
        <v>0</v>
      </c>
    </row>
    <row r="770" spans="1:6" outlineLevel="3" x14ac:dyDescent="0.2">
      <c r="A770" s="121" t="s">
        <v>24</v>
      </c>
      <c r="B770" s="122" t="s">
        <v>188</v>
      </c>
      <c r="C770" s="122" t="s">
        <v>843</v>
      </c>
      <c r="D770" s="123" t="s">
        <v>560</v>
      </c>
      <c r="E770" s="122" t="s">
        <v>18</v>
      </c>
      <c r="F770" s="124">
        <v>14</v>
      </c>
    </row>
    <row r="771" spans="1:6" outlineLevel="3" x14ac:dyDescent="0.2">
      <c r="A771" s="121" t="s">
        <v>24</v>
      </c>
      <c r="B771" s="122" t="s">
        <v>188</v>
      </c>
      <c r="C771" s="122" t="s">
        <v>843</v>
      </c>
      <c r="D771" s="123" t="s">
        <v>560</v>
      </c>
      <c r="E771" s="122" t="s">
        <v>18</v>
      </c>
      <c r="F771" s="124">
        <v>0</v>
      </c>
    </row>
    <row r="772" spans="1:6" outlineLevel="2" x14ac:dyDescent="0.2">
      <c r="B772" s="122"/>
      <c r="C772" s="118" t="s">
        <v>844</v>
      </c>
      <c r="E772" s="122"/>
      <c r="F772" s="124">
        <f>SUBTOTAL(9,F766:F771)</f>
        <v>40</v>
      </c>
    </row>
    <row r="773" spans="1:6" outlineLevel="3" x14ac:dyDescent="0.2">
      <c r="A773" s="121" t="s">
        <v>24</v>
      </c>
      <c r="B773" s="122" t="s">
        <v>188</v>
      </c>
      <c r="C773" s="122" t="s">
        <v>845</v>
      </c>
      <c r="D773" s="123" t="s">
        <v>560</v>
      </c>
      <c r="E773" s="122" t="s">
        <v>4</v>
      </c>
      <c r="F773" s="124">
        <v>1105</v>
      </c>
    </row>
    <row r="774" spans="1:6" outlineLevel="3" x14ac:dyDescent="0.2">
      <c r="A774" s="121" t="s">
        <v>24</v>
      </c>
      <c r="B774" s="122" t="s">
        <v>188</v>
      </c>
      <c r="C774" s="122" t="s">
        <v>845</v>
      </c>
      <c r="D774" s="123" t="s">
        <v>560</v>
      </c>
      <c r="E774" s="122" t="s">
        <v>5</v>
      </c>
      <c r="F774" s="124">
        <v>0</v>
      </c>
    </row>
    <row r="775" spans="1:6" outlineLevel="3" x14ac:dyDescent="0.2">
      <c r="A775" s="121" t="s">
        <v>24</v>
      </c>
      <c r="B775" s="122" t="s">
        <v>188</v>
      </c>
      <c r="C775" s="122" t="s">
        <v>845</v>
      </c>
      <c r="D775" s="123" t="s">
        <v>560</v>
      </c>
      <c r="E775" s="122" t="s">
        <v>6</v>
      </c>
      <c r="F775" s="124">
        <v>0</v>
      </c>
    </row>
    <row r="776" spans="1:6" outlineLevel="3" x14ac:dyDescent="0.2">
      <c r="A776" s="121" t="s">
        <v>24</v>
      </c>
      <c r="B776" s="122" t="s">
        <v>188</v>
      </c>
      <c r="C776" s="122" t="s">
        <v>845</v>
      </c>
      <c r="D776" s="123" t="s">
        <v>560</v>
      </c>
      <c r="E776" s="122" t="s">
        <v>7</v>
      </c>
      <c r="F776" s="124">
        <v>0</v>
      </c>
    </row>
    <row r="777" spans="1:6" outlineLevel="3" x14ac:dyDescent="0.2">
      <c r="A777" s="121" t="s">
        <v>24</v>
      </c>
      <c r="B777" s="122" t="s">
        <v>188</v>
      </c>
      <c r="C777" s="122" t="s">
        <v>845</v>
      </c>
      <c r="D777" s="123" t="s">
        <v>560</v>
      </c>
      <c r="E777" s="122" t="s">
        <v>18</v>
      </c>
      <c r="F777" s="124">
        <v>813</v>
      </c>
    </row>
    <row r="778" spans="1:6" outlineLevel="3" x14ac:dyDescent="0.2">
      <c r="A778" s="121" t="s">
        <v>24</v>
      </c>
      <c r="B778" s="122" t="s">
        <v>188</v>
      </c>
      <c r="C778" s="122" t="s">
        <v>845</v>
      </c>
      <c r="D778" s="123" t="s">
        <v>560</v>
      </c>
      <c r="E778" s="122" t="s">
        <v>18</v>
      </c>
      <c r="F778" s="124">
        <v>3</v>
      </c>
    </row>
    <row r="779" spans="1:6" outlineLevel="2" x14ac:dyDescent="0.2">
      <c r="B779" s="122"/>
      <c r="C779" s="118" t="s">
        <v>846</v>
      </c>
      <c r="E779" s="122"/>
      <c r="F779" s="124">
        <f>SUBTOTAL(9,F773:F778)</f>
        <v>1921</v>
      </c>
    </row>
    <row r="780" spans="1:6" outlineLevel="3" x14ac:dyDescent="0.2">
      <c r="A780" s="121" t="s">
        <v>24</v>
      </c>
      <c r="B780" s="122" t="s">
        <v>188</v>
      </c>
      <c r="C780" s="122" t="s">
        <v>847</v>
      </c>
      <c r="D780" s="123" t="s">
        <v>560</v>
      </c>
      <c r="E780" s="122" t="s">
        <v>4</v>
      </c>
      <c r="F780" s="124">
        <v>339</v>
      </c>
    </row>
    <row r="781" spans="1:6" outlineLevel="3" x14ac:dyDescent="0.2">
      <c r="A781" s="121" t="s">
        <v>24</v>
      </c>
      <c r="B781" s="122" t="s">
        <v>188</v>
      </c>
      <c r="C781" s="122" t="s">
        <v>847</v>
      </c>
      <c r="D781" s="123" t="s">
        <v>560</v>
      </c>
      <c r="E781" s="122" t="s">
        <v>5</v>
      </c>
      <c r="F781" s="124">
        <v>0</v>
      </c>
    </row>
    <row r="782" spans="1:6" outlineLevel="3" x14ac:dyDescent="0.2">
      <c r="A782" s="121" t="s">
        <v>24</v>
      </c>
      <c r="B782" s="122" t="s">
        <v>188</v>
      </c>
      <c r="C782" s="122" t="s">
        <v>847</v>
      </c>
      <c r="D782" s="123" t="s">
        <v>560</v>
      </c>
      <c r="E782" s="122" t="s">
        <v>6</v>
      </c>
      <c r="F782" s="124">
        <v>0</v>
      </c>
    </row>
    <row r="783" spans="1:6" outlineLevel="3" x14ac:dyDescent="0.2">
      <c r="A783" s="121" t="s">
        <v>24</v>
      </c>
      <c r="B783" s="122" t="s">
        <v>188</v>
      </c>
      <c r="C783" s="122" t="s">
        <v>847</v>
      </c>
      <c r="D783" s="123" t="s">
        <v>560</v>
      </c>
      <c r="E783" s="122" t="s">
        <v>7</v>
      </c>
      <c r="F783" s="124">
        <v>0</v>
      </c>
    </row>
    <row r="784" spans="1:6" outlineLevel="3" x14ac:dyDescent="0.2">
      <c r="A784" s="121" t="s">
        <v>24</v>
      </c>
      <c r="B784" s="122" t="s">
        <v>188</v>
      </c>
      <c r="C784" s="122" t="s">
        <v>847</v>
      </c>
      <c r="D784" s="123" t="s">
        <v>560</v>
      </c>
      <c r="E784" s="122" t="s">
        <v>18</v>
      </c>
      <c r="F784" s="124">
        <v>250</v>
      </c>
    </row>
    <row r="785" spans="1:6" outlineLevel="3" x14ac:dyDescent="0.2">
      <c r="A785" s="121" t="s">
        <v>24</v>
      </c>
      <c r="B785" s="122" t="s">
        <v>188</v>
      </c>
      <c r="C785" s="122" t="s">
        <v>847</v>
      </c>
      <c r="D785" s="123" t="s">
        <v>560</v>
      </c>
      <c r="E785" s="122" t="s">
        <v>18</v>
      </c>
      <c r="F785" s="124">
        <v>1</v>
      </c>
    </row>
    <row r="786" spans="1:6" outlineLevel="2" x14ac:dyDescent="0.2">
      <c r="B786" s="122"/>
      <c r="C786" s="118" t="s">
        <v>848</v>
      </c>
      <c r="E786" s="122"/>
      <c r="F786" s="124">
        <f>SUBTOTAL(9,F780:F785)</f>
        <v>590</v>
      </c>
    </row>
    <row r="787" spans="1:6" outlineLevel="3" x14ac:dyDescent="0.2">
      <c r="A787" s="121" t="s">
        <v>24</v>
      </c>
      <c r="B787" s="122" t="s">
        <v>188</v>
      </c>
      <c r="C787" s="122" t="s">
        <v>849</v>
      </c>
      <c r="D787" s="123" t="s">
        <v>560</v>
      </c>
      <c r="E787" s="122" t="s">
        <v>4</v>
      </c>
      <c r="F787" s="124">
        <v>3738</v>
      </c>
    </row>
    <row r="788" spans="1:6" outlineLevel="3" x14ac:dyDescent="0.2">
      <c r="A788" s="121" t="s">
        <v>24</v>
      </c>
      <c r="B788" s="122" t="s">
        <v>188</v>
      </c>
      <c r="C788" s="122" t="s">
        <v>849</v>
      </c>
      <c r="D788" s="123" t="s">
        <v>560</v>
      </c>
      <c r="E788" s="122" t="s">
        <v>5</v>
      </c>
      <c r="F788" s="124">
        <v>0</v>
      </c>
    </row>
    <row r="789" spans="1:6" outlineLevel="3" x14ac:dyDescent="0.2">
      <c r="A789" s="121" t="s">
        <v>24</v>
      </c>
      <c r="B789" s="122" t="s">
        <v>188</v>
      </c>
      <c r="C789" s="122" t="s">
        <v>849</v>
      </c>
      <c r="D789" s="123" t="s">
        <v>560</v>
      </c>
      <c r="E789" s="122" t="s">
        <v>6</v>
      </c>
      <c r="F789" s="124">
        <v>0</v>
      </c>
    </row>
    <row r="790" spans="1:6" outlineLevel="3" x14ac:dyDescent="0.2">
      <c r="A790" s="121" t="s">
        <v>24</v>
      </c>
      <c r="B790" s="122" t="s">
        <v>188</v>
      </c>
      <c r="C790" s="122" t="s">
        <v>849</v>
      </c>
      <c r="D790" s="123" t="s">
        <v>560</v>
      </c>
      <c r="E790" s="122" t="s">
        <v>7</v>
      </c>
      <c r="F790" s="124">
        <v>0</v>
      </c>
    </row>
    <row r="791" spans="1:6" outlineLevel="3" x14ac:dyDescent="0.2">
      <c r="A791" s="121" t="s">
        <v>24</v>
      </c>
      <c r="B791" s="122" t="s">
        <v>188</v>
      </c>
      <c r="C791" s="122" t="s">
        <v>849</v>
      </c>
      <c r="D791" s="123" t="s">
        <v>560</v>
      </c>
      <c r="E791" s="122" t="s">
        <v>18</v>
      </c>
      <c r="F791" s="124">
        <v>2748</v>
      </c>
    </row>
    <row r="792" spans="1:6" outlineLevel="3" x14ac:dyDescent="0.2">
      <c r="A792" s="121" t="s">
        <v>24</v>
      </c>
      <c r="B792" s="122" t="s">
        <v>188</v>
      </c>
      <c r="C792" s="122" t="s">
        <v>849</v>
      </c>
      <c r="D792" s="123" t="s">
        <v>560</v>
      </c>
      <c r="E792" s="122" t="s">
        <v>18</v>
      </c>
      <c r="F792" s="124">
        <v>13</v>
      </c>
    </row>
    <row r="793" spans="1:6" outlineLevel="2" x14ac:dyDescent="0.2">
      <c r="B793" s="122"/>
      <c r="C793" s="118" t="s">
        <v>850</v>
      </c>
      <c r="E793" s="122"/>
      <c r="F793" s="124">
        <f>SUBTOTAL(9,F787:F792)</f>
        <v>6499</v>
      </c>
    </row>
    <row r="794" spans="1:6" outlineLevel="3" x14ac:dyDescent="0.2">
      <c r="A794" s="121" t="s">
        <v>24</v>
      </c>
      <c r="B794" s="122" t="s">
        <v>188</v>
      </c>
      <c r="C794" s="122" t="s">
        <v>851</v>
      </c>
      <c r="D794" s="123" t="s">
        <v>560</v>
      </c>
      <c r="E794" s="122" t="s">
        <v>4</v>
      </c>
      <c r="F794" s="124">
        <v>1006</v>
      </c>
    </row>
    <row r="795" spans="1:6" outlineLevel="3" x14ac:dyDescent="0.2">
      <c r="A795" s="121" t="s">
        <v>24</v>
      </c>
      <c r="B795" s="122" t="s">
        <v>188</v>
      </c>
      <c r="C795" s="122" t="s">
        <v>851</v>
      </c>
      <c r="D795" s="123" t="s">
        <v>560</v>
      </c>
      <c r="E795" s="122" t="s">
        <v>5</v>
      </c>
      <c r="F795" s="124">
        <v>0</v>
      </c>
    </row>
    <row r="796" spans="1:6" outlineLevel="3" x14ac:dyDescent="0.2">
      <c r="A796" s="121" t="s">
        <v>24</v>
      </c>
      <c r="B796" s="122" t="s">
        <v>188</v>
      </c>
      <c r="C796" s="122" t="s">
        <v>851</v>
      </c>
      <c r="D796" s="123" t="s">
        <v>560</v>
      </c>
      <c r="E796" s="122" t="s">
        <v>6</v>
      </c>
      <c r="F796" s="124">
        <v>0</v>
      </c>
    </row>
    <row r="797" spans="1:6" outlineLevel="3" x14ac:dyDescent="0.2">
      <c r="A797" s="121" t="s">
        <v>24</v>
      </c>
      <c r="B797" s="122" t="s">
        <v>188</v>
      </c>
      <c r="C797" s="122" t="s">
        <v>851</v>
      </c>
      <c r="D797" s="123" t="s">
        <v>560</v>
      </c>
      <c r="E797" s="122" t="s">
        <v>7</v>
      </c>
      <c r="F797" s="124">
        <v>0</v>
      </c>
    </row>
    <row r="798" spans="1:6" outlineLevel="3" x14ac:dyDescent="0.2">
      <c r="A798" s="121" t="s">
        <v>24</v>
      </c>
      <c r="B798" s="122" t="s">
        <v>188</v>
      </c>
      <c r="C798" s="122" t="s">
        <v>851</v>
      </c>
      <c r="D798" s="123" t="s">
        <v>560</v>
      </c>
      <c r="E798" s="122" t="s">
        <v>18</v>
      </c>
      <c r="F798" s="124">
        <v>740</v>
      </c>
    </row>
    <row r="799" spans="1:6" outlineLevel="3" x14ac:dyDescent="0.2">
      <c r="A799" s="121" t="s">
        <v>24</v>
      </c>
      <c r="B799" s="122" t="s">
        <v>188</v>
      </c>
      <c r="C799" s="122" t="s">
        <v>851</v>
      </c>
      <c r="D799" s="123" t="s">
        <v>560</v>
      </c>
      <c r="E799" s="122" t="s">
        <v>18</v>
      </c>
      <c r="F799" s="124">
        <v>4</v>
      </c>
    </row>
    <row r="800" spans="1:6" outlineLevel="2" x14ac:dyDescent="0.2">
      <c r="B800" s="122"/>
      <c r="C800" s="118" t="s">
        <v>852</v>
      </c>
      <c r="E800" s="122"/>
      <c r="F800" s="124">
        <f>SUBTOTAL(9,F794:F799)</f>
        <v>1750</v>
      </c>
    </row>
    <row r="801" spans="1:6" outlineLevel="3" x14ac:dyDescent="0.2">
      <c r="A801" s="121" t="s">
        <v>24</v>
      </c>
      <c r="B801" s="122" t="s">
        <v>188</v>
      </c>
      <c r="C801" s="122" t="s">
        <v>853</v>
      </c>
      <c r="D801" s="123" t="s">
        <v>560</v>
      </c>
      <c r="E801" s="122" t="s">
        <v>4</v>
      </c>
      <c r="F801" s="124">
        <v>1001</v>
      </c>
    </row>
    <row r="802" spans="1:6" outlineLevel="3" x14ac:dyDescent="0.2">
      <c r="A802" s="121" t="s">
        <v>24</v>
      </c>
      <c r="B802" s="122" t="s">
        <v>188</v>
      </c>
      <c r="C802" s="122" t="s">
        <v>853</v>
      </c>
      <c r="D802" s="123" t="s">
        <v>560</v>
      </c>
      <c r="E802" s="122" t="s">
        <v>5</v>
      </c>
      <c r="F802" s="124">
        <v>0</v>
      </c>
    </row>
    <row r="803" spans="1:6" outlineLevel="3" x14ac:dyDescent="0.2">
      <c r="A803" s="121" t="s">
        <v>24</v>
      </c>
      <c r="B803" s="122" t="s">
        <v>188</v>
      </c>
      <c r="C803" s="122" t="s">
        <v>853</v>
      </c>
      <c r="D803" s="123" t="s">
        <v>560</v>
      </c>
      <c r="E803" s="122" t="s">
        <v>6</v>
      </c>
      <c r="F803" s="124">
        <v>0</v>
      </c>
    </row>
    <row r="804" spans="1:6" outlineLevel="3" x14ac:dyDescent="0.2">
      <c r="A804" s="121" t="s">
        <v>24</v>
      </c>
      <c r="B804" s="122" t="s">
        <v>188</v>
      </c>
      <c r="C804" s="122" t="s">
        <v>853</v>
      </c>
      <c r="D804" s="123" t="s">
        <v>560</v>
      </c>
      <c r="E804" s="122" t="s">
        <v>7</v>
      </c>
      <c r="F804" s="124">
        <v>0</v>
      </c>
    </row>
    <row r="805" spans="1:6" outlineLevel="3" x14ac:dyDescent="0.2">
      <c r="A805" s="121" t="s">
        <v>24</v>
      </c>
      <c r="B805" s="122" t="s">
        <v>188</v>
      </c>
      <c r="C805" s="122" t="s">
        <v>853</v>
      </c>
      <c r="D805" s="123" t="s">
        <v>560</v>
      </c>
      <c r="E805" s="122" t="s">
        <v>18</v>
      </c>
      <c r="F805" s="124">
        <v>736</v>
      </c>
    </row>
    <row r="806" spans="1:6" outlineLevel="3" x14ac:dyDescent="0.2">
      <c r="A806" s="121" t="s">
        <v>24</v>
      </c>
      <c r="B806" s="122" t="s">
        <v>188</v>
      </c>
      <c r="C806" s="122" t="s">
        <v>853</v>
      </c>
      <c r="D806" s="123" t="s">
        <v>560</v>
      </c>
      <c r="E806" s="122" t="s">
        <v>18</v>
      </c>
      <c r="F806" s="124">
        <v>3</v>
      </c>
    </row>
    <row r="807" spans="1:6" outlineLevel="2" x14ac:dyDescent="0.2">
      <c r="B807" s="122"/>
      <c r="C807" s="118" t="s">
        <v>854</v>
      </c>
      <c r="E807" s="122"/>
      <c r="F807" s="124">
        <f>SUBTOTAL(9,F801:F806)</f>
        <v>1740</v>
      </c>
    </row>
    <row r="808" spans="1:6" outlineLevel="3" x14ac:dyDescent="0.2">
      <c r="A808" s="121" t="s">
        <v>24</v>
      </c>
      <c r="B808" s="122" t="s">
        <v>188</v>
      </c>
      <c r="C808" s="122" t="s">
        <v>855</v>
      </c>
      <c r="D808" s="123" t="s">
        <v>560</v>
      </c>
      <c r="E808" s="122" t="s">
        <v>4</v>
      </c>
      <c r="F808" s="124">
        <v>320</v>
      </c>
    </row>
    <row r="809" spans="1:6" outlineLevel="3" x14ac:dyDescent="0.2">
      <c r="A809" s="121" t="s">
        <v>24</v>
      </c>
      <c r="B809" s="122" t="s">
        <v>188</v>
      </c>
      <c r="C809" s="122" t="s">
        <v>855</v>
      </c>
      <c r="D809" s="123" t="s">
        <v>560</v>
      </c>
      <c r="E809" s="122" t="s">
        <v>5</v>
      </c>
      <c r="F809" s="124">
        <v>0</v>
      </c>
    </row>
    <row r="810" spans="1:6" outlineLevel="3" x14ac:dyDescent="0.2">
      <c r="A810" s="121" t="s">
        <v>24</v>
      </c>
      <c r="B810" s="122" t="s">
        <v>188</v>
      </c>
      <c r="C810" s="122" t="s">
        <v>855</v>
      </c>
      <c r="D810" s="123" t="s">
        <v>560</v>
      </c>
      <c r="E810" s="122" t="s">
        <v>6</v>
      </c>
      <c r="F810" s="124">
        <v>0</v>
      </c>
    </row>
    <row r="811" spans="1:6" outlineLevel="3" x14ac:dyDescent="0.2">
      <c r="A811" s="121" t="s">
        <v>24</v>
      </c>
      <c r="B811" s="122" t="s">
        <v>188</v>
      </c>
      <c r="C811" s="122" t="s">
        <v>855</v>
      </c>
      <c r="D811" s="123" t="s">
        <v>560</v>
      </c>
      <c r="E811" s="122" t="s">
        <v>7</v>
      </c>
      <c r="F811" s="124">
        <v>0</v>
      </c>
    </row>
    <row r="812" spans="1:6" outlineLevel="3" x14ac:dyDescent="0.2">
      <c r="A812" s="121" t="s">
        <v>24</v>
      </c>
      <c r="B812" s="122" t="s">
        <v>188</v>
      </c>
      <c r="C812" s="122" t="s">
        <v>855</v>
      </c>
      <c r="D812" s="123" t="s">
        <v>560</v>
      </c>
      <c r="E812" s="122" t="s">
        <v>18</v>
      </c>
      <c r="F812" s="124">
        <v>235</v>
      </c>
    </row>
    <row r="813" spans="1:6" outlineLevel="3" x14ac:dyDescent="0.2">
      <c r="A813" s="121" t="s">
        <v>24</v>
      </c>
      <c r="B813" s="122" t="s">
        <v>188</v>
      </c>
      <c r="C813" s="122" t="s">
        <v>855</v>
      </c>
      <c r="D813" s="123" t="s">
        <v>560</v>
      </c>
      <c r="E813" s="122" t="s">
        <v>18</v>
      </c>
      <c r="F813" s="124">
        <v>1</v>
      </c>
    </row>
    <row r="814" spans="1:6" outlineLevel="2" x14ac:dyDescent="0.2">
      <c r="B814" s="122"/>
      <c r="C814" s="118" t="s">
        <v>856</v>
      </c>
      <c r="E814" s="122"/>
      <c r="F814" s="124">
        <f>SUBTOTAL(9,F808:F813)</f>
        <v>556</v>
      </c>
    </row>
    <row r="815" spans="1:6" outlineLevel="3" x14ac:dyDescent="0.2">
      <c r="A815" s="121" t="s">
        <v>24</v>
      </c>
      <c r="B815" s="122" t="s">
        <v>188</v>
      </c>
      <c r="C815" s="122" t="s">
        <v>857</v>
      </c>
      <c r="D815" s="123" t="s">
        <v>560</v>
      </c>
      <c r="E815" s="122" t="s">
        <v>4</v>
      </c>
      <c r="F815" s="124">
        <v>430</v>
      </c>
    </row>
    <row r="816" spans="1:6" outlineLevel="3" x14ac:dyDescent="0.2">
      <c r="A816" s="121" t="s">
        <v>24</v>
      </c>
      <c r="B816" s="122" t="s">
        <v>188</v>
      </c>
      <c r="C816" s="122" t="s">
        <v>857</v>
      </c>
      <c r="D816" s="123" t="s">
        <v>560</v>
      </c>
      <c r="E816" s="122" t="s">
        <v>5</v>
      </c>
      <c r="F816" s="124">
        <v>0</v>
      </c>
    </row>
    <row r="817" spans="1:6" outlineLevel="3" x14ac:dyDescent="0.2">
      <c r="A817" s="121" t="s">
        <v>24</v>
      </c>
      <c r="B817" s="122" t="s">
        <v>188</v>
      </c>
      <c r="C817" s="122" t="s">
        <v>857</v>
      </c>
      <c r="D817" s="123" t="s">
        <v>560</v>
      </c>
      <c r="E817" s="122" t="s">
        <v>6</v>
      </c>
      <c r="F817" s="124">
        <v>0</v>
      </c>
    </row>
    <row r="818" spans="1:6" outlineLevel="3" x14ac:dyDescent="0.2">
      <c r="A818" s="121" t="s">
        <v>24</v>
      </c>
      <c r="B818" s="122" t="s">
        <v>188</v>
      </c>
      <c r="C818" s="122" t="s">
        <v>857</v>
      </c>
      <c r="D818" s="123" t="s">
        <v>560</v>
      </c>
      <c r="E818" s="122" t="s">
        <v>7</v>
      </c>
      <c r="F818" s="124">
        <v>0</v>
      </c>
    </row>
    <row r="819" spans="1:6" outlineLevel="3" x14ac:dyDescent="0.2">
      <c r="A819" s="121" t="s">
        <v>24</v>
      </c>
      <c r="B819" s="122" t="s">
        <v>188</v>
      </c>
      <c r="C819" s="122" t="s">
        <v>857</v>
      </c>
      <c r="D819" s="123" t="s">
        <v>560</v>
      </c>
      <c r="E819" s="122" t="s">
        <v>18</v>
      </c>
      <c r="F819" s="124">
        <v>316</v>
      </c>
    </row>
    <row r="820" spans="1:6" outlineLevel="3" x14ac:dyDescent="0.2">
      <c r="A820" s="121" t="s">
        <v>24</v>
      </c>
      <c r="B820" s="122" t="s">
        <v>188</v>
      </c>
      <c r="C820" s="122" t="s">
        <v>857</v>
      </c>
      <c r="D820" s="123" t="s">
        <v>560</v>
      </c>
      <c r="E820" s="122" t="s">
        <v>18</v>
      </c>
      <c r="F820" s="124">
        <v>1</v>
      </c>
    </row>
    <row r="821" spans="1:6" outlineLevel="2" x14ac:dyDescent="0.2">
      <c r="B821" s="122"/>
      <c r="C821" s="118" t="s">
        <v>858</v>
      </c>
      <c r="E821" s="122"/>
      <c r="F821" s="124">
        <f>SUBTOTAL(9,F815:F820)</f>
        <v>747</v>
      </c>
    </row>
    <row r="822" spans="1:6" outlineLevel="3" x14ac:dyDescent="0.2">
      <c r="A822" s="121" t="s">
        <v>24</v>
      </c>
      <c r="B822" s="122" t="s">
        <v>188</v>
      </c>
      <c r="C822" s="122" t="s">
        <v>859</v>
      </c>
      <c r="D822" s="123" t="s">
        <v>560</v>
      </c>
      <c r="E822" s="122" t="s">
        <v>4</v>
      </c>
      <c r="F822" s="124">
        <v>0</v>
      </c>
    </row>
    <row r="823" spans="1:6" outlineLevel="3" x14ac:dyDescent="0.2">
      <c r="A823" s="121" t="s">
        <v>24</v>
      </c>
      <c r="B823" s="122" t="s">
        <v>188</v>
      </c>
      <c r="C823" s="122" t="s">
        <v>859</v>
      </c>
      <c r="D823" s="123" t="s">
        <v>560</v>
      </c>
      <c r="E823" s="122" t="s">
        <v>5</v>
      </c>
      <c r="F823" s="124">
        <v>0</v>
      </c>
    </row>
    <row r="824" spans="1:6" outlineLevel="3" x14ac:dyDescent="0.2">
      <c r="A824" s="121" t="s">
        <v>24</v>
      </c>
      <c r="B824" s="122" t="s">
        <v>188</v>
      </c>
      <c r="C824" s="122" t="s">
        <v>859</v>
      </c>
      <c r="D824" s="123" t="s">
        <v>560</v>
      </c>
      <c r="E824" s="122" t="s">
        <v>6</v>
      </c>
      <c r="F824" s="124">
        <v>0</v>
      </c>
    </row>
    <row r="825" spans="1:6" outlineLevel="3" x14ac:dyDescent="0.2">
      <c r="A825" s="121" t="s">
        <v>24</v>
      </c>
      <c r="B825" s="122" t="s">
        <v>188</v>
      </c>
      <c r="C825" s="122" t="s">
        <v>859</v>
      </c>
      <c r="D825" s="123" t="s">
        <v>560</v>
      </c>
      <c r="E825" s="122" t="s">
        <v>7</v>
      </c>
      <c r="F825" s="124">
        <v>0</v>
      </c>
    </row>
    <row r="826" spans="1:6" outlineLevel="3" x14ac:dyDescent="0.2">
      <c r="A826" s="121" t="s">
        <v>24</v>
      </c>
      <c r="B826" s="122" t="s">
        <v>188</v>
      </c>
      <c r="C826" s="122" t="s">
        <v>859</v>
      </c>
      <c r="D826" s="123" t="s">
        <v>560</v>
      </c>
      <c r="E826" s="122" t="s">
        <v>18</v>
      </c>
      <c r="F826" s="124">
        <v>0</v>
      </c>
    </row>
    <row r="827" spans="1:6" outlineLevel="3" x14ac:dyDescent="0.2">
      <c r="A827" s="121" t="s">
        <v>24</v>
      </c>
      <c r="B827" s="122" t="s">
        <v>188</v>
      </c>
      <c r="C827" s="122" t="s">
        <v>859</v>
      </c>
      <c r="D827" s="123" t="s">
        <v>560</v>
      </c>
      <c r="E827" s="122" t="s">
        <v>18</v>
      </c>
      <c r="F827" s="124">
        <v>0</v>
      </c>
    </row>
    <row r="828" spans="1:6" outlineLevel="2" x14ac:dyDescent="0.2">
      <c r="B828" s="122"/>
      <c r="C828" s="118" t="s">
        <v>860</v>
      </c>
      <c r="E828" s="122"/>
      <c r="F828" s="124">
        <f>SUBTOTAL(9,F822:F827)</f>
        <v>0</v>
      </c>
    </row>
    <row r="829" spans="1:6" outlineLevel="3" x14ac:dyDescent="0.2">
      <c r="A829" s="121" t="s">
        <v>24</v>
      </c>
      <c r="B829" s="122" t="s">
        <v>188</v>
      </c>
      <c r="C829" s="122" t="s">
        <v>861</v>
      </c>
      <c r="D829" s="123" t="s">
        <v>560</v>
      </c>
      <c r="E829" s="122" t="s">
        <v>4</v>
      </c>
      <c r="F829" s="124">
        <v>3</v>
      </c>
    </row>
    <row r="830" spans="1:6" outlineLevel="3" x14ac:dyDescent="0.2">
      <c r="A830" s="121" t="s">
        <v>24</v>
      </c>
      <c r="B830" s="122" t="s">
        <v>188</v>
      </c>
      <c r="C830" s="122" t="s">
        <v>861</v>
      </c>
      <c r="D830" s="123" t="s">
        <v>560</v>
      </c>
      <c r="E830" s="122" t="s">
        <v>5</v>
      </c>
      <c r="F830" s="124">
        <v>0</v>
      </c>
    </row>
    <row r="831" spans="1:6" outlineLevel="3" x14ac:dyDescent="0.2">
      <c r="A831" s="121" t="s">
        <v>24</v>
      </c>
      <c r="B831" s="122" t="s">
        <v>188</v>
      </c>
      <c r="C831" s="122" t="s">
        <v>861</v>
      </c>
      <c r="D831" s="123" t="s">
        <v>560</v>
      </c>
      <c r="E831" s="122" t="s">
        <v>6</v>
      </c>
      <c r="F831" s="124">
        <v>0</v>
      </c>
    </row>
    <row r="832" spans="1:6" outlineLevel="3" x14ac:dyDescent="0.2">
      <c r="A832" s="121" t="s">
        <v>24</v>
      </c>
      <c r="B832" s="122" t="s">
        <v>188</v>
      </c>
      <c r="C832" s="122" t="s">
        <v>861</v>
      </c>
      <c r="D832" s="123" t="s">
        <v>560</v>
      </c>
      <c r="E832" s="122" t="s">
        <v>7</v>
      </c>
      <c r="F832" s="124">
        <v>0</v>
      </c>
    </row>
    <row r="833" spans="1:6" outlineLevel="3" x14ac:dyDescent="0.2">
      <c r="A833" s="121" t="s">
        <v>24</v>
      </c>
      <c r="B833" s="122" t="s">
        <v>188</v>
      </c>
      <c r="C833" s="122" t="s">
        <v>861</v>
      </c>
      <c r="D833" s="123" t="s">
        <v>560</v>
      </c>
      <c r="E833" s="122" t="s">
        <v>18</v>
      </c>
      <c r="F833" s="124">
        <v>3</v>
      </c>
    </row>
    <row r="834" spans="1:6" outlineLevel="3" x14ac:dyDescent="0.2">
      <c r="A834" s="121" t="s">
        <v>24</v>
      </c>
      <c r="B834" s="122" t="s">
        <v>188</v>
      </c>
      <c r="C834" s="122" t="s">
        <v>861</v>
      </c>
      <c r="D834" s="123" t="s">
        <v>560</v>
      </c>
      <c r="E834" s="122" t="s">
        <v>18</v>
      </c>
      <c r="F834" s="124">
        <v>0</v>
      </c>
    </row>
    <row r="835" spans="1:6" outlineLevel="2" x14ac:dyDescent="0.2">
      <c r="B835" s="122"/>
      <c r="C835" s="118" t="s">
        <v>862</v>
      </c>
      <c r="E835" s="122"/>
      <c r="F835" s="124">
        <f>SUBTOTAL(9,F829:F834)</f>
        <v>6</v>
      </c>
    </row>
    <row r="836" spans="1:6" outlineLevel="3" x14ac:dyDescent="0.2">
      <c r="A836" s="121" t="s">
        <v>24</v>
      </c>
      <c r="B836" s="122" t="s">
        <v>188</v>
      </c>
      <c r="C836" s="122" t="s">
        <v>863</v>
      </c>
      <c r="D836" s="123" t="s">
        <v>560</v>
      </c>
      <c r="E836" s="122" t="s">
        <v>4</v>
      </c>
      <c r="F836" s="124">
        <v>5</v>
      </c>
    </row>
    <row r="837" spans="1:6" outlineLevel="3" x14ac:dyDescent="0.2">
      <c r="A837" s="121" t="s">
        <v>24</v>
      </c>
      <c r="B837" s="122" t="s">
        <v>188</v>
      </c>
      <c r="C837" s="122" t="s">
        <v>863</v>
      </c>
      <c r="D837" s="123" t="s">
        <v>560</v>
      </c>
      <c r="E837" s="122" t="s">
        <v>5</v>
      </c>
      <c r="F837" s="124">
        <v>0</v>
      </c>
    </row>
    <row r="838" spans="1:6" outlineLevel="3" x14ac:dyDescent="0.2">
      <c r="A838" s="121" t="s">
        <v>24</v>
      </c>
      <c r="B838" s="122" t="s">
        <v>188</v>
      </c>
      <c r="C838" s="122" t="s">
        <v>863</v>
      </c>
      <c r="D838" s="123" t="s">
        <v>560</v>
      </c>
      <c r="E838" s="122" t="s">
        <v>6</v>
      </c>
      <c r="F838" s="124">
        <v>0</v>
      </c>
    </row>
    <row r="839" spans="1:6" outlineLevel="3" x14ac:dyDescent="0.2">
      <c r="A839" s="121" t="s">
        <v>24</v>
      </c>
      <c r="B839" s="122" t="s">
        <v>188</v>
      </c>
      <c r="C839" s="122" t="s">
        <v>863</v>
      </c>
      <c r="D839" s="123" t="s">
        <v>560</v>
      </c>
      <c r="E839" s="122" t="s">
        <v>7</v>
      </c>
      <c r="F839" s="124">
        <v>0</v>
      </c>
    </row>
    <row r="840" spans="1:6" outlineLevel="3" x14ac:dyDescent="0.2">
      <c r="A840" s="121" t="s">
        <v>24</v>
      </c>
      <c r="B840" s="122" t="s">
        <v>188</v>
      </c>
      <c r="C840" s="122" t="s">
        <v>863</v>
      </c>
      <c r="D840" s="123" t="s">
        <v>560</v>
      </c>
      <c r="E840" s="122" t="s">
        <v>18</v>
      </c>
      <c r="F840" s="124">
        <v>4</v>
      </c>
    </row>
    <row r="841" spans="1:6" outlineLevel="3" x14ac:dyDescent="0.2">
      <c r="A841" s="121" t="s">
        <v>24</v>
      </c>
      <c r="B841" s="122" t="s">
        <v>188</v>
      </c>
      <c r="C841" s="122" t="s">
        <v>863</v>
      </c>
      <c r="D841" s="123" t="s">
        <v>560</v>
      </c>
      <c r="E841" s="122" t="s">
        <v>18</v>
      </c>
      <c r="F841" s="124">
        <v>0</v>
      </c>
    </row>
    <row r="842" spans="1:6" outlineLevel="2" x14ac:dyDescent="0.2">
      <c r="B842" s="122"/>
      <c r="C842" s="118" t="s">
        <v>864</v>
      </c>
      <c r="E842" s="122"/>
      <c r="F842" s="124">
        <f>SUBTOTAL(9,F836:F841)</f>
        <v>9</v>
      </c>
    </row>
    <row r="843" spans="1:6" outlineLevel="3" x14ac:dyDescent="0.2">
      <c r="A843" s="121" t="s">
        <v>24</v>
      </c>
      <c r="B843" s="122" t="s">
        <v>188</v>
      </c>
      <c r="C843" s="122" t="s">
        <v>865</v>
      </c>
      <c r="D843" s="123" t="s">
        <v>560</v>
      </c>
      <c r="E843" s="122" t="s">
        <v>4</v>
      </c>
      <c r="F843" s="124">
        <v>233</v>
      </c>
    </row>
    <row r="844" spans="1:6" outlineLevel="3" x14ac:dyDescent="0.2">
      <c r="A844" s="121" t="s">
        <v>24</v>
      </c>
      <c r="B844" s="122" t="s">
        <v>188</v>
      </c>
      <c r="C844" s="122" t="s">
        <v>865</v>
      </c>
      <c r="D844" s="123" t="s">
        <v>560</v>
      </c>
      <c r="E844" s="122" t="s">
        <v>5</v>
      </c>
      <c r="F844" s="124">
        <v>0</v>
      </c>
    </row>
    <row r="845" spans="1:6" outlineLevel="3" x14ac:dyDescent="0.2">
      <c r="A845" s="121" t="s">
        <v>24</v>
      </c>
      <c r="B845" s="122" t="s">
        <v>188</v>
      </c>
      <c r="C845" s="122" t="s">
        <v>865</v>
      </c>
      <c r="D845" s="123" t="s">
        <v>560</v>
      </c>
      <c r="E845" s="122" t="s">
        <v>6</v>
      </c>
      <c r="F845" s="124">
        <v>0</v>
      </c>
    </row>
    <row r="846" spans="1:6" outlineLevel="3" x14ac:dyDescent="0.2">
      <c r="A846" s="121" t="s">
        <v>24</v>
      </c>
      <c r="B846" s="122" t="s">
        <v>188</v>
      </c>
      <c r="C846" s="122" t="s">
        <v>865</v>
      </c>
      <c r="D846" s="123" t="s">
        <v>560</v>
      </c>
      <c r="E846" s="122" t="s">
        <v>7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865</v>
      </c>
      <c r="D847" s="123" t="s">
        <v>560</v>
      </c>
      <c r="E847" s="122" t="s">
        <v>18</v>
      </c>
      <c r="F847" s="124">
        <v>172</v>
      </c>
    </row>
    <row r="848" spans="1:6" outlineLevel="3" x14ac:dyDescent="0.2">
      <c r="A848" s="121" t="s">
        <v>24</v>
      </c>
      <c r="B848" s="122" t="s">
        <v>188</v>
      </c>
      <c r="C848" s="122" t="s">
        <v>865</v>
      </c>
      <c r="D848" s="123" t="s">
        <v>560</v>
      </c>
      <c r="E848" s="122" t="s">
        <v>18</v>
      </c>
      <c r="F848" s="124">
        <v>1</v>
      </c>
    </row>
    <row r="849" spans="1:6" outlineLevel="2" x14ac:dyDescent="0.2">
      <c r="B849" s="122"/>
      <c r="C849" s="118" t="s">
        <v>866</v>
      </c>
      <c r="E849" s="122"/>
      <c r="F849" s="124">
        <f>SUBTOTAL(9,F843:F848)</f>
        <v>406</v>
      </c>
    </row>
    <row r="850" spans="1:6" outlineLevel="3" x14ac:dyDescent="0.2">
      <c r="A850" s="121" t="s">
        <v>24</v>
      </c>
      <c r="B850" s="122" t="s">
        <v>188</v>
      </c>
      <c r="C850" s="122" t="s">
        <v>867</v>
      </c>
      <c r="D850" s="123" t="s">
        <v>560</v>
      </c>
      <c r="E850" s="122" t="s">
        <v>4</v>
      </c>
      <c r="F850" s="124">
        <v>31</v>
      </c>
    </row>
    <row r="851" spans="1:6" outlineLevel="3" x14ac:dyDescent="0.2">
      <c r="A851" s="121" t="s">
        <v>24</v>
      </c>
      <c r="B851" s="122" t="s">
        <v>188</v>
      </c>
      <c r="C851" s="122" t="s">
        <v>867</v>
      </c>
      <c r="D851" s="123" t="s">
        <v>560</v>
      </c>
      <c r="E851" s="122" t="s">
        <v>5</v>
      </c>
      <c r="F851" s="124">
        <v>0</v>
      </c>
    </row>
    <row r="852" spans="1:6" outlineLevel="3" x14ac:dyDescent="0.2">
      <c r="A852" s="121" t="s">
        <v>24</v>
      </c>
      <c r="B852" s="122" t="s">
        <v>188</v>
      </c>
      <c r="C852" s="122" t="s">
        <v>867</v>
      </c>
      <c r="D852" s="123" t="s">
        <v>560</v>
      </c>
      <c r="E852" s="122" t="s">
        <v>6</v>
      </c>
      <c r="F852" s="124">
        <v>0</v>
      </c>
    </row>
    <row r="853" spans="1:6" outlineLevel="3" x14ac:dyDescent="0.2">
      <c r="A853" s="121" t="s">
        <v>24</v>
      </c>
      <c r="B853" s="122" t="s">
        <v>188</v>
      </c>
      <c r="C853" s="122" t="s">
        <v>867</v>
      </c>
      <c r="D853" s="123" t="s">
        <v>560</v>
      </c>
      <c r="E853" s="122" t="s">
        <v>7</v>
      </c>
      <c r="F853" s="124">
        <v>0</v>
      </c>
    </row>
    <row r="854" spans="1:6" outlineLevel="3" x14ac:dyDescent="0.2">
      <c r="A854" s="121" t="s">
        <v>24</v>
      </c>
      <c r="B854" s="122" t="s">
        <v>188</v>
      </c>
      <c r="C854" s="122" t="s">
        <v>867</v>
      </c>
      <c r="D854" s="123" t="s">
        <v>560</v>
      </c>
      <c r="E854" s="122" t="s">
        <v>18</v>
      </c>
      <c r="F854" s="124">
        <v>23</v>
      </c>
    </row>
    <row r="855" spans="1:6" outlineLevel="3" x14ac:dyDescent="0.2">
      <c r="A855" s="121" t="s">
        <v>24</v>
      </c>
      <c r="B855" s="122" t="s">
        <v>188</v>
      </c>
      <c r="C855" s="122" t="s">
        <v>867</v>
      </c>
      <c r="D855" s="123" t="s">
        <v>560</v>
      </c>
      <c r="E855" s="122" t="s">
        <v>18</v>
      </c>
      <c r="F855" s="124">
        <v>0</v>
      </c>
    </row>
    <row r="856" spans="1:6" outlineLevel="2" x14ac:dyDescent="0.2">
      <c r="B856" s="122"/>
      <c r="C856" s="118" t="s">
        <v>868</v>
      </c>
      <c r="E856" s="122"/>
      <c r="F856" s="124">
        <f>SUBTOTAL(9,F850:F855)</f>
        <v>54</v>
      </c>
    </row>
    <row r="857" spans="1:6" outlineLevel="3" x14ac:dyDescent="0.2">
      <c r="A857" s="121" t="s">
        <v>24</v>
      </c>
      <c r="B857" s="122" t="s">
        <v>188</v>
      </c>
      <c r="C857" s="122" t="s">
        <v>869</v>
      </c>
      <c r="D857" s="123" t="s">
        <v>560</v>
      </c>
      <c r="E857" s="122" t="s">
        <v>4</v>
      </c>
      <c r="F857" s="124">
        <v>133</v>
      </c>
    </row>
    <row r="858" spans="1:6" outlineLevel="3" x14ac:dyDescent="0.2">
      <c r="A858" s="121" t="s">
        <v>24</v>
      </c>
      <c r="B858" s="122" t="s">
        <v>188</v>
      </c>
      <c r="C858" s="122" t="s">
        <v>869</v>
      </c>
      <c r="D858" s="123" t="s">
        <v>560</v>
      </c>
      <c r="E858" s="122" t="s">
        <v>5</v>
      </c>
      <c r="F858" s="124">
        <v>0</v>
      </c>
    </row>
    <row r="859" spans="1:6" outlineLevel="3" x14ac:dyDescent="0.2">
      <c r="A859" s="121" t="s">
        <v>24</v>
      </c>
      <c r="B859" s="122" t="s">
        <v>188</v>
      </c>
      <c r="C859" s="122" t="s">
        <v>869</v>
      </c>
      <c r="D859" s="123" t="s">
        <v>560</v>
      </c>
      <c r="E859" s="122" t="s">
        <v>6</v>
      </c>
      <c r="F859" s="124">
        <v>0</v>
      </c>
    </row>
    <row r="860" spans="1:6" outlineLevel="3" x14ac:dyDescent="0.2">
      <c r="A860" s="121" t="s">
        <v>24</v>
      </c>
      <c r="B860" s="122" t="s">
        <v>188</v>
      </c>
      <c r="C860" s="122" t="s">
        <v>869</v>
      </c>
      <c r="D860" s="123" t="s">
        <v>560</v>
      </c>
      <c r="E860" s="122" t="s">
        <v>7</v>
      </c>
      <c r="F860" s="124">
        <v>0</v>
      </c>
    </row>
    <row r="861" spans="1:6" outlineLevel="3" x14ac:dyDescent="0.2">
      <c r="A861" s="121" t="s">
        <v>24</v>
      </c>
      <c r="B861" s="122" t="s">
        <v>188</v>
      </c>
      <c r="C861" s="122" t="s">
        <v>869</v>
      </c>
      <c r="D861" s="123" t="s">
        <v>560</v>
      </c>
      <c r="E861" s="122" t="s">
        <v>18</v>
      </c>
      <c r="F861" s="124">
        <v>79</v>
      </c>
    </row>
    <row r="862" spans="1:6" outlineLevel="3" x14ac:dyDescent="0.2">
      <c r="A862" s="121" t="s">
        <v>24</v>
      </c>
      <c r="B862" s="122" t="s">
        <v>188</v>
      </c>
      <c r="C862" s="122" t="s">
        <v>869</v>
      </c>
      <c r="D862" s="123" t="s">
        <v>560</v>
      </c>
      <c r="E862" s="122" t="s">
        <v>18</v>
      </c>
      <c r="F862" s="124">
        <v>0</v>
      </c>
    </row>
    <row r="863" spans="1:6" outlineLevel="2" x14ac:dyDescent="0.2">
      <c r="B863" s="122"/>
      <c r="C863" s="118" t="s">
        <v>870</v>
      </c>
      <c r="E863" s="122"/>
      <c r="F863" s="124">
        <f>SUBTOTAL(9,F857:F862)</f>
        <v>212</v>
      </c>
    </row>
    <row r="864" spans="1:6" outlineLevel="3" x14ac:dyDescent="0.2">
      <c r="A864" s="121" t="s">
        <v>24</v>
      </c>
      <c r="B864" s="122" t="s">
        <v>188</v>
      </c>
      <c r="C864" s="122" t="s">
        <v>871</v>
      </c>
      <c r="D864" s="123" t="s">
        <v>560</v>
      </c>
      <c r="E864" s="122" t="s">
        <v>4</v>
      </c>
      <c r="F864" s="124">
        <v>0</v>
      </c>
    </row>
    <row r="865" spans="1:6" outlineLevel="3" x14ac:dyDescent="0.2">
      <c r="A865" s="121" t="s">
        <v>24</v>
      </c>
      <c r="B865" s="122" t="s">
        <v>188</v>
      </c>
      <c r="C865" s="122" t="s">
        <v>871</v>
      </c>
      <c r="D865" s="123" t="s">
        <v>560</v>
      </c>
      <c r="E865" s="122" t="s">
        <v>5</v>
      </c>
      <c r="F865" s="124">
        <v>0</v>
      </c>
    </row>
    <row r="866" spans="1:6" outlineLevel="3" x14ac:dyDescent="0.2">
      <c r="A866" s="121" t="s">
        <v>24</v>
      </c>
      <c r="B866" s="122" t="s">
        <v>188</v>
      </c>
      <c r="C866" s="122" t="s">
        <v>871</v>
      </c>
      <c r="D866" s="123" t="s">
        <v>560</v>
      </c>
      <c r="E866" s="122" t="s">
        <v>6</v>
      </c>
      <c r="F866" s="124">
        <v>0</v>
      </c>
    </row>
    <row r="867" spans="1:6" outlineLevel="3" x14ac:dyDescent="0.2">
      <c r="A867" s="121" t="s">
        <v>24</v>
      </c>
      <c r="B867" s="122" t="s">
        <v>188</v>
      </c>
      <c r="C867" s="122" t="s">
        <v>871</v>
      </c>
      <c r="D867" s="123" t="s">
        <v>560</v>
      </c>
      <c r="E867" s="122" t="s">
        <v>7</v>
      </c>
      <c r="F867" s="124">
        <v>0</v>
      </c>
    </row>
    <row r="868" spans="1:6" outlineLevel="3" x14ac:dyDescent="0.2">
      <c r="A868" s="121" t="s">
        <v>24</v>
      </c>
      <c r="B868" s="122" t="s">
        <v>188</v>
      </c>
      <c r="C868" s="122" t="s">
        <v>871</v>
      </c>
      <c r="D868" s="123" t="s">
        <v>560</v>
      </c>
      <c r="E868" s="122" t="s">
        <v>18</v>
      </c>
      <c r="F868" s="124">
        <v>0</v>
      </c>
    </row>
    <row r="869" spans="1:6" outlineLevel="3" x14ac:dyDescent="0.2">
      <c r="A869" s="121" t="s">
        <v>24</v>
      </c>
      <c r="B869" s="122" t="s">
        <v>188</v>
      </c>
      <c r="C869" s="122" t="s">
        <v>871</v>
      </c>
      <c r="D869" s="123" t="s">
        <v>560</v>
      </c>
      <c r="E869" s="122" t="s">
        <v>18</v>
      </c>
      <c r="F869" s="124">
        <v>0</v>
      </c>
    </row>
    <row r="870" spans="1:6" outlineLevel="2" x14ac:dyDescent="0.2">
      <c r="B870" s="122"/>
      <c r="C870" s="118" t="s">
        <v>872</v>
      </c>
      <c r="E870" s="122"/>
      <c r="F870" s="124">
        <f>SUBTOTAL(9,F864:F869)</f>
        <v>0</v>
      </c>
    </row>
    <row r="871" spans="1:6" outlineLevel="3" x14ac:dyDescent="0.2">
      <c r="A871" s="121" t="s">
        <v>24</v>
      </c>
      <c r="B871" s="122" t="s">
        <v>188</v>
      </c>
      <c r="C871" s="122" t="s">
        <v>873</v>
      </c>
      <c r="D871" s="123" t="s">
        <v>560</v>
      </c>
      <c r="E871" s="122" t="s">
        <v>4</v>
      </c>
      <c r="F871" s="124">
        <v>0</v>
      </c>
    </row>
    <row r="872" spans="1:6" outlineLevel="3" x14ac:dyDescent="0.2">
      <c r="A872" s="121" t="s">
        <v>24</v>
      </c>
      <c r="B872" s="122" t="s">
        <v>188</v>
      </c>
      <c r="C872" s="122" t="s">
        <v>873</v>
      </c>
      <c r="D872" s="123" t="s">
        <v>560</v>
      </c>
      <c r="E872" s="122" t="s">
        <v>5</v>
      </c>
      <c r="F872" s="124">
        <v>0</v>
      </c>
    </row>
    <row r="873" spans="1:6" outlineLevel="3" x14ac:dyDescent="0.2">
      <c r="A873" s="121" t="s">
        <v>24</v>
      </c>
      <c r="B873" s="122" t="s">
        <v>188</v>
      </c>
      <c r="C873" s="122" t="s">
        <v>873</v>
      </c>
      <c r="D873" s="123" t="s">
        <v>560</v>
      </c>
      <c r="E873" s="122" t="s">
        <v>6</v>
      </c>
      <c r="F873" s="124">
        <v>0</v>
      </c>
    </row>
    <row r="874" spans="1:6" outlineLevel="3" x14ac:dyDescent="0.2">
      <c r="A874" s="121" t="s">
        <v>24</v>
      </c>
      <c r="B874" s="122" t="s">
        <v>188</v>
      </c>
      <c r="C874" s="122" t="s">
        <v>873</v>
      </c>
      <c r="D874" s="123" t="s">
        <v>560</v>
      </c>
      <c r="E874" s="122" t="s">
        <v>7</v>
      </c>
      <c r="F874" s="124">
        <v>0</v>
      </c>
    </row>
    <row r="875" spans="1:6" outlineLevel="3" x14ac:dyDescent="0.2">
      <c r="A875" s="121" t="s">
        <v>24</v>
      </c>
      <c r="B875" s="122" t="s">
        <v>188</v>
      </c>
      <c r="C875" s="122" t="s">
        <v>873</v>
      </c>
      <c r="D875" s="123" t="s">
        <v>560</v>
      </c>
      <c r="E875" s="122" t="s">
        <v>18</v>
      </c>
      <c r="F875" s="124">
        <v>0</v>
      </c>
    </row>
    <row r="876" spans="1:6" outlineLevel="3" x14ac:dyDescent="0.2">
      <c r="A876" s="121" t="s">
        <v>24</v>
      </c>
      <c r="B876" s="122" t="s">
        <v>188</v>
      </c>
      <c r="C876" s="122" t="s">
        <v>873</v>
      </c>
      <c r="D876" s="123" t="s">
        <v>560</v>
      </c>
      <c r="E876" s="122" t="s">
        <v>18</v>
      </c>
      <c r="F876" s="124">
        <v>0</v>
      </c>
    </row>
    <row r="877" spans="1:6" outlineLevel="2" x14ac:dyDescent="0.2">
      <c r="B877" s="122"/>
      <c r="C877" s="118" t="s">
        <v>874</v>
      </c>
      <c r="E877" s="122"/>
      <c r="F877" s="124">
        <f>SUBTOTAL(9,F871:F876)</f>
        <v>0</v>
      </c>
    </row>
    <row r="878" spans="1:6" outlineLevel="3" x14ac:dyDescent="0.2">
      <c r="A878" s="121" t="s">
        <v>24</v>
      </c>
      <c r="B878" s="122" t="s">
        <v>188</v>
      </c>
      <c r="C878" s="122" t="s">
        <v>875</v>
      </c>
      <c r="D878" s="123" t="s">
        <v>560</v>
      </c>
      <c r="E878" s="122" t="s">
        <v>4</v>
      </c>
      <c r="F878" s="124">
        <v>6136</v>
      </c>
    </row>
    <row r="879" spans="1:6" outlineLevel="3" x14ac:dyDescent="0.2">
      <c r="A879" s="121" t="s">
        <v>24</v>
      </c>
      <c r="B879" s="122" t="s">
        <v>188</v>
      </c>
      <c r="C879" s="122" t="s">
        <v>875</v>
      </c>
      <c r="D879" s="123" t="s">
        <v>560</v>
      </c>
      <c r="E879" s="122" t="s">
        <v>5</v>
      </c>
      <c r="F879" s="124">
        <v>0</v>
      </c>
    </row>
    <row r="880" spans="1:6" outlineLevel="3" x14ac:dyDescent="0.2">
      <c r="A880" s="121" t="s">
        <v>24</v>
      </c>
      <c r="B880" s="122" t="s">
        <v>188</v>
      </c>
      <c r="C880" s="122" t="s">
        <v>875</v>
      </c>
      <c r="D880" s="123" t="s">
        <v>560</v>
      </c>
      <c r="E880" s="122" t="s">
        <v>6</v>
      </c>
      <c r="F880" s="124">
        <v>0</v>
      </c>
    </row>
    <row r="881" spans="1:6" outlineLevel="3" x14ac:dyDescent="0.2">
      <c r="A881" s="121" t="s">
        <v>24</v>
      </c>
      <c r="B881" s="122" t="s">
        <v>188</v>
      </c>
      <c r="C881" s="122" t="s">
        <v>875</v>
      </c>
      <c r="D881" s="123" t="s">
        <v>560</v>
      </c>
      <c r="E881" s="122" t="s">
        <v>7</v>
      </c>
      <c r="F881" s="124">
        <v>0</v>
      </c>
    </row>
    <row r="882" spans="1:6" outlineLevel="3" x14ac:dyDescent="0.2">
      <c r="A882" s="121" t="s">
        <v>24</v>
      </c>
      <c r="B882" s="122" t="s">
        <v>188</v>
      </c>
      <c r="C882" s="122" t="s">
        <v>875</v>
      </c>
      <c r="D882" s="123" t="s">
        <v>560</v>
      </c>
      <c r="E882" s="122" t="s">
        <v>18</v>
      </c>
      <c r="F882" s="124">
        <v>4512</v>
      </c>
    </row>
    <row r="883" spans="1:6" outlineLevel="3" x14ac:dyDescent="0.2">
      <c r="A883" s="121" t="s">
        <v>24</v>
      </c>
      <c r="B883" s="122" t="s">
        <v>188</v>
      </c>
      <c r="C883" s="122" t="s">
        <v>875</v>
      </c>
      <c r="D883" s="123" t="s">
        <v>560</v>
      </c>
      <c r="E883" s="122" t="s">
        <v>18</v>
      </c>
      <c r="F883" s="124">
        <v>19</v>
      </c>
    </row>
    <row r="884" spans="1:6" outlineLevel="2" x14ac:dyDescent="0.2">
      <c r="B884" s="122"/>
      <c r="C884" s="118" t="s">
        <v>876</v>
      </c>
      <c r="E884" s="122"/>
      <c r="F884" s="124">
        <f>SUBTOTAL(9,F878:F883)</f>
        <v>10667</v>
      </c>
    </row>
    <row r="885" spans="1:6" outlineLevel="3" x14ac:dyDescent="0.2">
      <c r="A885" s="121" t="s">
        <v>24</v>
      </c>
      <c r="B885" s="122" t="s">
        <v>188</v>
      </c>
      <c r="C885" s="122" t="s">
        <v>877</v>
      </c>
      <c r="D885" s="123" t="s">
        <v>560</v>
      </c>
      <c r="E885" s="122" t="s">
        <v>4</v>
      </c>
      <c r="F885" s="124">
        <v>3014</v>
      </c>
    </row>
    <row r="886" spans="1:6" outlineLevel="3" x14ac:dyDescent="0.2">
      <c r="A886" s="121" t="s">
        <v>24</v>
      </c>
      <c r="B886" s="122" t="s">
        <v>188</v>
      </c>
      <c r="C886" s="122" t="s">
        <v>877</v>
      </c>
      <c r="D886" s="123" t="s">
        <v>560</v>
      </c>
      <c r="E886" s="122" t="s">
        <v>5</v>
      </c>
      <c r="F886" s="124">
        <v>0</v>
      </c>
    </row>
    <row r="887" spans="1:6" outlineLevel="3" x14ac:dyDescent="0.2">
      <c r="A887" s="121" t="s">
        <v>24</v>
      </c>
      <c r="B887" s="122" t="s">
        <v>188</v>
      </c>
      <c r="C887" s="122" t="s">
        <v>877</v>
      </c>
      <c r="D887" s="123" t="s">
        <v>560</v>
      </c>
      <c r="E887" s="122" t="s">
        <v>6</v>
      </c>
      <c r="F887" s="124">
        <v>0</v>
      </c>
    </row>
    <row r="888" spans="1:6" outlineLevel="3" x14ac:dyDescent="0.2">
      <c r="A888" s="121" t="s">
        <v>24</v>
      </c>
      <c r="B888" s="122" t="s">
        <v>188</v>
      </c>
      <c r="C888" s="122" t="s">
        <v>877</v>
      </c>
      <c r="D888" s="123" t="s">
        <v>560</v>
      </c>
      <c r="E888" s="122" t="s">
        <v>7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877</v>
      </c>
      <c r="D889" s="123" t="s">
        <v>560</v>
      </c>
      <c r="E889" s="122" t="s">
        <v>18</v>
      </c>
      <c r="F889" s="124">
        <v>2216</v>
      </c>
    </row>
    <row r="890" spans="1:6" outlineLevel="3" x14ac:dyDescent="0.2">
      <c r="A890" s="121" t="s">
        <v>24</v>
      </c>
      <c r="B890" s="122" t="s">
        <v>188</v>
      </c>
      <c r="C890" s="122" t="s">
        <v>877</v>
      </c>
      <c r="D890" s="123" t="s">
        <v>560</v>
      </c>
      <c r="E890" s="122" t="s">
        <v>18</v>
      </c>
      <c r="F890" s="124">
        <v>9</v>
      </c>
    </row>
    <row r="891" spans="1:6" outlineLevel="2" x14ac:dyDescent="0.2">
      <c r="B891" s="122"/>
      <c r="C891" s="118" t="s">
        <v>878</v>
      </c>
      <c r="E891" s="122"/>
      <c r="F891" s="124">
        <f>SUBTOTAL(9,F885:F890)</f>
        <v>5239</v>
      </c>
    </row>
    <row r="892" spans="1:6" outlineLevel="1" x14ac:dyDescent="0.2">
      <c r="B892" s="118" t="s">
        <v>879</v>
      </c>
      <c r="C892" s="122"/>
      <c r="E892" s="122"/>
      <c r="F892" s="124">
        <f>SUBTOTAL(9,F752:F890)</f>
        <v>30690</v>
      </c>
    </row>
    <row r="893" spans="1:6" outlineLevel="3" x14ac:dyDescent="0.2">
      <c r="A893" s="121" t="s">
        <v>24</v>
      </c>
      <c r="B893" s="122" t="s">
        <v>211</v>
      </c>
      <c r="C893" s="122" t="s">
        <v>608</v>
      </c>
      <c r="D893" s="123" t="s">
        <v>560</v>
      </c>
      <c r="E893" s="122" t="s">
        <v>4</v>
      </c>
      <c r="F893" s="124">
        <v>28821</v>
      </c>
    </row>
    <row r="894" spans="1:6" outlineLevel="3" x14ac:dyDescent="0.2">
      <c r="A894" s="121" t="s">
        <v>24</v>
      </c>
      <c r="B894" s="122" t="s">
        <v>211</v>
      </c>
      <c r="C894" s="122" t="s">
        <v>608</v>
      </c>
      <c r="D894" s="123" t="s">
        <v>560</v>
      </c>
      <c r="E894" s="122" t="s">
        <v>5</v>
      </c>
      <c r="F894" s="124">
        <v>0</v>
      </c>
    </row>
    <row r="895" spans="1:6" outlineLevel="3" x14ac:dyDescent="0.2">
      <c r="A895" s="121" t="s">
        <v>24</v>
      </c>
      <c r="B895" s="122" t="s">
        <v>211</v>
      </c>
      <c r="C895" s="122" t="s">
        <v>608</v>
      </c>
      <c r="D895" s="123" t="s">
        <v>560</v>
      </c>
      <c r="E895" s="122" t="s">
        <v>6</v>
      </c>
      <c r="F895" s="124">
        <v>0</v>
      </c>
    </row>
    <row r="896" spans="1:6" outlineLevel="3" x14ac:dyDescent="0.2">
      <c r="A896" s="121" t="s">
        <v>24</v>
      </c>
      <c r="B896" s="122" t="s">
        <v>211</v>
      </c>
      <c r="C896" s="122" t="s">
        <v>608</v>
      </c>
      <c r="D896" s="123" t="s">
        <v>560</v>
      </c>
      <c r="E896" s="122" t="s">
        <v>7</v>
      </c>
      <c r="F896" s="124">
        <v>0</v>
      </c>
    </row>
    <row r="897" spans="1:6" outlineLevel="3" x14ac:dyDescent="0.2">
      <c r="A897" s="121" t="s">
        <v>24</v>
      </c>
      <c r="B897" s="122" t="s">
        <v>211</v>
      </c>
      <c r="C897" s="122" t="s">
        <v>608</v>
      </c>
      <c r="D897" s="123" t="s">
        <v>560</v>
      </c>
      <c r="E897" s="122" t="s">
        <v>18</v>
      </c>
      <c r="F897" s="124">
        <v>16189</v>
      </c>
    </row>
    <row r="898" spans="1:6" outlineLevel="3" x14ac:dyDescent="0.2">
      <c r="A898" s="121" t="s">
        <v>24</v>
      </c>
      <c r="B898" s="122" t="s">
        <v>211</v>
      </c>
      <c r="C898" s="122" t="s">
        <v>608</v>
      </c>
      <c r="D898" s="123" t="s">
        <v>560</v>
      </c>
      <c r="E898" s="122" t="s">
        <v>18</v>
      </c>
      <c r="F898" s="124">
        <v>4807</v>
      </c>
    </row>
    <row r="899" spans="1:6" outlineLevel="2" x14ac:dyDescent="0.2">
      <c r="B899" s="122"/>
      <c r="C899" s="118" t="s">
        <v>609</v>
      </c>
      <c r="E899" s="122"/>
      <c r="F899" s="124">
        <f>SUBTOTAL(9,F893:F898)</f>
        <v>49817</v>
      </c>
    </row>
    <row r="900" spans="1:6" outlineLevel="1" x14ac:dyDescent="0.2">
      <c r="B900" s="118" t="s">
        <v>880</v>
      </c>
      <c r="C900" s="122"/>
      <c r="E900" s="122"/>
      <c r="F900" s="124">
        <f>SUBTOTAL(9,F893:F898)</f>
        <v>49817</v>
      </c>
    </row>
    <row r="901" spans="1:6" outlineLevel="3" x14ac:dyDescent="0.2">
      <c r="A901" s="121" t="s">
        <v>24</v>
      </c>
      <c r="B901" s="122" t="s">
        <v>22</v>
      </c>
      <c r="C901" s="122" t="s">
        <v>881</v>
      </c>
      <c r="D901" s="123" t="s">
        <v>560</v>
      </c>
      <c r="E901" s="122" t="s">
        <v>13</v>
      </c>
      <c r="F901" s="124">
        <v>10500</v>
      </c>
    </row>
    <row r="902" spans="1:6" outlineLevel="2" x14ac:dyDescent="0.2">
      <c r="B902" s="122"/>
      <c r="C902" s="118" t="s">
        <v>882</v>
      </c>
      <c r="E902" s="122"/>
      <c r="F902" s="124">
        <f>SUBTOTAL(9,F901:F901)</f>
        <v>10500</v>
      </c>
    </row>
    <row r="903" spans="1:6" outlineLevel="1" x14ac:dyDescent="0.2">
      <c r="B903" s="118" t="s">
        <v>883</v>
      </c>
      <c r="C903" s="122"/>
      <c r="E903" s="122"/>
      <c r="F903" s="124">
        <f>SUBTOTAL(9,F901:F901)</f>
        <v>10500</v>
      </c>
    </row>
    <row r="904" spans="1:6" outlineLevel="3" x14ac:dyDescent="0.2">
      <c r="A904" s="121" t="s">
        <v>24</v>
      </c>
      <c r="B904" s="122" t="s">
        <v>111</v>
      </c>
      <c r="C904" s="122" t="s">
        <v>566</v>
      </c>
      <c r="D904" s="123" t="s">
        <v>560</v>
      </c>
      <c r="E904" s="122" t="s">
        <v>4</v>
      </c>
      <c r="F904" s="124">
        <v>4417</v>
      </c>
    </row>
    <row r="905" spans="1:6" outlineLevel="3" x14ac:dyDescent="0.2">
      <c r="A905" s="121" t="s">
        <v>24</v>
      </c>
      <c r="B905" s="122" t="s">
        <v>111</v>
      </c>
      <c r="C905" s="122" t="s">
        <v>566</v>
      </c>
      <c r="D905" s="123" t="s">
        <v>560</v>
      </c>
      <c r="E905" s="122" t="s">
        <v>5</v>
      </c>
      <c r="F905" s="124">
        <v>0</v>
      </c>
    </row>
    <row r="906" spans="1:6" outlineLevel="3" x14ac:dyDescent="0.2">
      <c r="A906" s="121" t="s">
        <v>24</v>
      </c>
      <c r="B906" s="122" t="s">
        <v>111</v>
      </c>
      <c r="C906" s="122" t="s">
        <v>566</v>
      </c>
      <c r="D906" s="123" t="s">
        <v>560</v>
      </c>
      <c r="E906" s="122" t="s">
        <v>6</v>
      </c>
      <c r="F906" s="124">
        <v>0</v>
      </c>
    </row>
    <row r="907" spans="1:6" outlineLevel="3" x14ac:dyDescent="0.2">
      <c r="A907" s="121" t="s">
        <v>24</v>
      </c>
      <c r="B907" s="122" t="s">
        <v>111</v>
      </c>
      <c r="C907" s="122" t="s">
        <v>566</v>
      </c>
      <c r="D907" s="123" t="s">
        <v>560</v>
      </c>
      <c r="E907" s="122" t="s">
        <v>13</v>
      </c>
      <c r="F907" s="124">
        <v>3247</v>
      </c>
    </row>
    <row r="908" spans="1:6" outlineLevel="2" x14ac:dyDescent="0.2">
      <c r="B908" s="122"/>
      <c r="C908" s="118" t="s">
        <v>567</v>
      </c>
      <c r="E908" s="122"/>
      <c r="F908" s="124">
        <f>SUBTOTAL(9,F904:F907)</f>
        <v>7664</v>
      </c>
    </row>
    <row r="909" spans="1:6" outlineLevel="1" x14ac:dyDescent="0.2">
      <c r="B909" s="118" t="s">
        <v>884</v>
      </c>
      <c r="C909" s="122"/>
      <c r="E909" s="122"/>
      <c r="F909" s="124">
        <f>SUBTOTAL(9,F904:F907)</f>
        <v>7664</v>
      </c>
    </row>
    <row r="910" spans="1:6" outlineLevel="3" x14ac:dyDescent="0.2">
      <c r="A910" s="121" t="s">
        <v>24</v>
      </c>
      <c r="B910" s="122" t="s">
        <v>112</v>
      </c>
      <c r="C910" s="122" t="s">
        <v>563</v>
      </c>
      <c r="D910" s="123" t="s">
        <v>560</v>
      </c>
      <c r="E910" s="122" t="s">
        <v>13</v>
      </c>
      <c r="F910" s="124">
        <v>12796</v>
      </c>
    </row>
    <row r="911" spans="1:6" outlineLevel="2" x14ac:dyDescent="0.2">
      <c r="B911" s="122"/>
      <c r="C911" s="118" t="s">
        <v>564</v>
      </c>
      <c r="E911" s="122"/>
      <c r="F911" s="124">
        <f>SUBTOTAL(9,F910:F910)</f>
        <v>12796</v>
      </c>
    </row>
    <row r="912" spans="1:6" outlineLevel="1" x14ac:dyDescent="0.2">
      <c r="B912" s="118" t="s">
        <v>885</v>
      </c>
      <c r="C912" s="122"/>
      <c r="E912" s="122"/>
      <c r="F912" s="124">
        <f>SUBTOTAL(9,F910:F910)</f>
        <v>12796</v>
      </c>
    </row>
    <row r="913" spans="1:6" outlineLevel="3" x14ac:dyDescent="0.2">
      <c r="A913" s="121" t="s">
        <v>114</v>
      </c>
      <c r="B913" s="122" t="s">
        <v>113</v>
      </c>
      <c r="C913" s="122" t="s">
        <v>563</v>
      </c>
      <c r="D913" s="123" t="s">
        <v>560</v>
      </c>
      <c r="E913" s="122" t="s">
        <v>18</v>
      </c>
      <c r="F913" s="124">
        <v>2665</v>
      </c>
    </row>
    <row r="914" spans="1:6" outlineLevel="2" x14ac:dyDescent="0.2">
      <c r="B914" s="122"/>
      <c r="C914" s="118" t="s">
        <v>564</v>
      </c>
      <c r="E914" s="122"/>
      <c r="F914" s="124">
        <f>SUBTOTAL(9,F913:F913)</f>
        <v>2665</v>
      </c>
    </row>
    <row r="915" spans="1:6" outlineLevel="1" x14ac:dyDescent="0.2">
      <c r="B915" s="118" t="s">
        <v>886</v>
      </c>
      <c r="C915" s="122"/>
      <c r="E915" s="122"/>
      <c r="F915" s="124">
        <f>SUBTOTAL(9,F913:F913)</f>
        <v>2665</v>
      </c>
    </row>
    <row r="916" spans="1:6" outlineLevel="3" x14ac:dyDescent="0.2">
      <c r="A916" s="121" t="s">
        <v>213</v>
      </c>
      <c r="B916" s="122" t="s">
        <v>212</v>
      </c>
      <c r="C916" s="122" t="s">
        <v>619</v>
      </c>
      <c r="D916" s="123" t="s">
        <v>560</v>
      </c>
      <c r="E916" s="122" t="s">
        <v>4</v>
      </c>
      <c r="F916" s="124">
        <v>14742</v>
      </c>
    </row>
    <row r="917" spans="1:6" outlineLevel="3" x14ac:dyDescent="0.2">
      <c r="A917" s="121" t="s">
        <v>213</v>
      </c>
      <c r="B917" s="122" t="s">
        <v>212</v>
      </c>
      <c r="C917" s="122" t="s">
        <v>619</v>
      </c>
      <c r="D917" s="123" t="s">
        <v>560</v>
      </c>
      <c r="E917" s="122" t="s">
        <v>5</v>
      </c>
      <c r="F917" s="124">
        <v>0</v>
      </c>
    </row>
    <row r="918" spans="1:6" outlineLevel="3" x14ac:dyDescent="0.2">
      <c r="A918" s="121" t="s">
        <v>213</v>
      </c>
      <c r="B918" s="122" t="s">
        <v>212</v>
      </c>
      <c r="C918" s="122" t="s">
        <v>619</v>
      </c>
      <c r="D918" s="123" t="s">
        <v>560</v>
      </c>
      <c r="E918" s="122" t="s">
        <v>6</v>
      </c>
      <c r="F918" s="124">
        <v>0</v>
      </c>
    </row>
    <row r="919" spans="1:6" outlineLevel="3" x14ac:dyDescent="0.2">
      <c r="A919" s="121" t="s">
        <v>213</v>
      </c>
      <c r="B919" s="122" t="s">
        <v>212</v>
      </c>
      <c r="C919" s="122" t="s">
        <v>619</v>
      </c>
      <c r="D919" s="123" t="s">
        <v>560</v>
      </c>
      <c r="E919" s="122" t="s">
        <v>8</v>
      </c>
      <c r="F919" s="124">
        <v>10833</v>
      </c>
    </row>
    <row r="920" spans="1:6" outlineLevel="2" x14ac:dyDescent="0.2">
      <c r="B920" s="122"/>
      <c r="C920" s="118" t="s">
        <v>620</v>
      </c>
      <c r="E920" s="122"/>
      <c r="F920" s="124">
        <f>SUBTOTAL(9,F916:F919)</f>
        <v>25575</v>
      </c>
    </row>
    <row r="921" spans="1:6" outlineLevel="1" x14ac:dyDescent="0.2">
      <c r="B921" s="118" t="s">
        <v>887</v>
      </c>
      <c r="C921" s="122"/>
      <c r="E921" s="122"/>
      <c r="F921" s="124">
        <f>SUBTOTAL(9,F916:F919)</f>
        <v>25575</v>
      </c>
    </row>
    <row r="922" spans="1:6" outlineLevel="3" x14ac:dyDescent="0.2">
      <c r="A922" s="121" t="s">
        <v>116</v>
      </c>
      <c r="B922" s="122" t="s">
        <v>115</v>
      </c>
      <c r="C922" s="122" t="s">
        <v>563</v>
      </c>
      <c r="D922" s="123" t="s">
        <v>560</v>
      </c>
      <c r="E922" s="122" t="s">
        <v>8</v>
      </c>
      <c r="F922" s="124">
        <v>4866</v>
      </c>
    </row>
    <row r="923" spans="1:6" outlineLevel="2" x14ac:dyDescent="0.2">
      <c r="B923" s="122"/>
      <c r="C923" s="118" t="s">
        <v>564</v>
      </c>
      <c r="E923" s="122"/>
      <c r="F923" s="124">
        <f>SUBTOTAL(9,F922:F922)</f>
        <v>4866</v>
      </c>
    </row>
    <row r="924" spans="1:6" outlineLevel="1" x14ac:dyDescent="0.2">
      <c r="B924" s="118" t="s">
        <v>888</v>
      </c>
      <c r="C924" s="122"/>
      <c r="E924" s="122"/>
      <c r="F924" s="124">
        <f>SUBTOTAL(9,F922:F922)</f>
        <v>4866</v>
      </c>
    </row>
    <row r="925" spans="1:6" outlineLevel="3" x14ac:dyDescent="0.2">
      <c r="A925" s="121" t="s">
        <v>116</v>
      </c>
      <c r="B925" s="122" t="s">
        <v>117</v>
      </c>
      <c r="C925" s="122" t="s">
        <v>563</v>
      </c>
      <c r="D925" s="123" t="s">
        <v>560</v>
      </c>
      <c r="E925" s="122" t="s">
        <v>8</v>
      </c>
      <c r="F925" s="124">
        <v>15000</v>
      </c>
    </row>
    <row r="926" spans="1:6" outlineLevel="2" x14ac:dyDescent="0.2">
      <c r="B926" s="122"/>
      <c r="C926" s="118" t="s">
        <v>564</v>
      </c>
      <c r="E926" s="122"/>
      <c r="F926" s="124">
        <f>SUBTOTAL(9,F925:F925)</f>
        <v>15000</v>
      </c>
    </row>
    <row r="927" spans="1:6" outlineLevel="1" x14ac:dyDescent="0.2">
      <c r="B927" s="118" t="s">
        <v>889</v>
      </c>
      <c r="C927" s="122"/>
      <c r="E927" s="122"/>
      <c r="F927" s="124">
        <f>SUBTOTAL(9,F925:F925)</f>
        <v>15000</v>
      </c>
    </row>
    <row r="928" spans="1:6" outlineLevel="3" x14ac:dyDescent="0.2">
      <c r="A928" s="121" t="s">
        <v>116</v>
      </c>
      <c r="B928" s="122" t="s">
        <v>118</v>
      </c>
      <c r="C928" s="122" t="s">
        <v>559</v>
      </c>
      <c r="D928" s="123" t="s">
        <v>560</v>
      </c>
      <c r="E928" s="122" t="s">
        <v>4</v>
      </c>
      <c r="F928" s="124">
        <v>12681</v>
      </c>
    </row>
    <row r="929" spans="1:6" outlineLevel="3" x14ac:dyDescent="0.2">
      <c r="A929" s="121" t="s">
        <v>116</v>
      </c>
      <c r="B929" s="122" t="s">
        <v>118</v>
      </c>
      <c r="C929" s="122" t="s">
        <v>559</v>
      </c>
      <c r="D929" s="123" t="s">
        <v>560</v>
      </c>
      <c r="E929" s="122" t="s">
        <v>5</v>
      </c>
      <c r="F929" s="124">
        <v>0</v>
      </c>
    </row>
    <row r="930" spans="1:6" outlineLevel="3" x14ac:dyDescent="0.2">
      <c r="A930" s="121" t="s">
        <v>116</v>
      </c>
      <c r="B930" s="122" t="s">
        <v>118</v>
      </c>
      <c r="C930" s="122" t="s">
        <v>559</v>
      </c>
      <c r="D930" s="123" t="s">
        <v>560</v>
      </c>
      <c r="E930" s="122" t="s">
        <v>6</v>
      </c>
      <c r="F930" s="124">
        <v>0</v>
      </c>
    </row>
    <row r="931" spans="1:6" outlineLevel="3" x14ac:dyDescent="0.2">
      <c r="A931" s="121" t="s">
        <v>116</v>
      </c>
      <c r="B931" s="122" t="s">
        <v>118</v>
      </c>
      <c r="C931" s="122" t="s">
        <v>559</v>
      </c>
      <c r="D931" s="123" t="s">
        <v>560</v>
      </c>
      <c r="E931" s="122" t="s">
        <v>8</v>
      </c>
      <c r="F931" s="124">
        <v>9319</v>
      </c>
    </row>
    <row r="932" spans="1:6" outlineLevel="2" x14ac:dyDescent="0.2">
      <c r="B932" s="122"/>
      <c r="C932" s="118" t="s">
        <v>561</v>
      </c>
      <c r="E932" s="122"/>
      <c r="F932" s="124">
        <f>SUBTOTAL(9,F928:F931)</f>
        <v>22000</v>
      </c>
    </row>
    <row r="933" spans="1:6" outlineLevel="1" x14ac:dyDescent="0.2">
      <c r="B933" s="118" t="s">
        <v>890</v>
      </c>
      <c r="C933" s="122"/>
      <c r="E933" s="122"/>
      <c r="F933" s="124">
        <f>SUBTOTAL(9,F928:F931)</f>
        <v>22000</v>
      </c>
    </row>
    <row r="934" spans="1:6" outlineLevel="3" x14ac:dyDescent="0.2">
      <c r="A934" s="121" t="s">
        <v>116</v>
      </c>
      <c r="B934" s="122" t="s">
        <v>119</v>
      </c>
      <c r="C934" s="122" t="s">
        <v>559</v>
      </c>
      <c r="D934" s="123" t="s">
        <v>560</v>
      </c>
      <c r="E934" s="122" t="s">
        <v>8</v>
      </c>
      <c r="F934" s="124">
        <v>53969</v>
      </c>
    </row>
    <row r="935" spans="1:6" outlineLevel="2" x14ac:dyDescent="0.2">
      <c r="B935" s="122"/>
      <c r="C935" s="118" t="s">
        <v>561</v>
      </c>
      <c r="E935" s="122"/>
      <c r="F935" s="124">
        <f>SUBTOTAL(9,F934:F934)</f>
        <v>53969</v>
      </c>
    </row>
    <row r="936" spans="1:6" outlineLevel="1" x14ac:dyDescent="0.2">
      <c r="B936" s="118" t="s">
        <v>891</v>
      </c>
      <c r="C936" s="122"/>
      <c r="E936" s="122"/>
      <c r="F936" s="124">
        <f>SUBTOTAL(9,F934:F934)</f>
        <v>53969</v>
      </c>
    </row>
    <row r="937" spans="1:6" outlineLevel="3" x14ac:dyDescent="0.2">
      <c r="A937" s="121" t="s">
        <v>116</v>
      </c>
      <c r="B937" s="122" t="s">
        <v>120</v>
      </c>
      <c r="C937" s="122" t="s">
        <v>566</v>
      </c>
      <c r="D937" s="123" t="s">
        <v>560</v>
      </c>
      <c r="E937" s="122" t="s">
        <v>8</v>
      </c>
      <c r="F937" s="124">
        <v>19877</v>
      </c>
    </row>
    <row r="938" spans="1:6" outlineLevel="2" x14ac:dyDescent="0.2">
      <c r="B938" s="122"/>
      <c r="C938" s="118" t="s">
        <v>567</v>
      </c>
      <c r="E938" s="122"/>
      <c r="F938" s="124">
        <f>SUBTOTAL(9,F937:F937)</f>
        <v>19877</v>
      </c>
    </row>
    <row r="939" spans="1:6" outlineLevel="1" x14ac:dyDescent="0.2">
      <c r="B939" s="118" t="s">
        <v>892</v>
      </c>
      <c r="C939" s="122"/>
      <c r="E939" s="122"/>
      <c r="F939" s="124">
        <f>SUBTOTAL(9,F937:F937)</f>
        <v>19877</v>
      </c>
    </row>
    <row r="940" spans="1:6" outlineLevel="3" x14ac:dyDescent="0.2">
      <c r="A940" s="121" t="s">
        <v>116</v>
      </c>
      <c r="B940" s="122" t="s">
        <v>121</v>
      </c>
      <c r="C940" s="122" t="s">
        <v>563</v>
      </c>
      <c r="D940" s="123" t="s">
        <v>560</v>
      </c>
      <c r="E940" s="122" t="s">
        <v>8</v>
      </c>
      <c r="F940" s="124">
        <v>57089</v>
      </c>
    </row>
    <row r="941" spans="1:6" outlineLevel="2" x14ac:dyDescent="0.2">
      <c r="B941" s="122"/>
      <c r="C941" s="118" t="s">
        <v>564</v>
      </c>
      <c r="E941" s="122"/>
      <c r="F941" s="124">
        <f>SUBTOTAL(9,F940:F940)</f>
        <v>57089</v>
      </c>
    </row>
    <row r="942" spans="1:6" outlineLevel="1" x14ac:dyDescent="0.2">
      <c r="B942" s="118" t="s">
        <v>893</v>
      </c>
      <c r="C942" s="122"/>
      <c r="E942" s="122"/>
      <c r="F942" s="124">
        <f>SUBTOTAL(9,F940:F940)</f>
        <v>57089</v>
      </c>
    </row>
    <row r="943" spans="1:6" outlineLevel="3" x14ac:dyDescent="0.2">
      <c r="A943" s="121" t="s">
        <v>116</v>
      </c>
      <c r="B943" s="122" t="s">
        <v>122</v>
      </c>
      <c r="C943" s="122" t="s">
        <v>559</v>
      </c>
      <c r="D943" s="123" t="s">
        <v>560</v>
      </c>
      <c r="E943" s="122" t="s">
        <v>4</v>
      </c>
      <c r="F943" s="124">
        <v>23705</v>
      </c>
    </row>
    <row r="944" spans="1:6" outlineLevel="3" x14ac:dyDescent="0.2">
      <c r="A944" s="121" t="s">
        <v>116</v>
      </c>
      <c r="B944" s="122" t="s">
        <v>122</v>
      </c>
      <c r="C944" s="122" t="s">
        <v>559</v>
      </c>
      <c r="D944" s="123" t="s">
        <v>560</v>
      </c>
      <c r="E944" s="122" t="s">
        <v>5</v>
      </c>
      <c r="F944" s="124">
        <v>0</v>
      </c>
    </row>
    <row r="945" spans="1:6" outlineLevel="3" x14ac:dyDescent="0.2">
      <c r="A945" s="121" t="s">
        <v>116</v>
      </c>
      <c r="B945" s="122" t="s">
        <v>122</v>
      </c>
      <c r="C945" s="122" t="s">
        <v>559</v>
      </c>
      <c r="D945" s="123" t="s">
        <v>560</v>
      </c>
      <c r="E945" s="122" t="s">
        <v>6</v>
      </c>
      <c r="F945" s="124">
        <v>0</v>
      </c>
    </row>
    <row r="946" spans="1:6" outlineLevel="3" x14ac:dyDescent="0.2">
      <c r="A946" s="121" t="s">
        <v>116</v>
      </c>
      <c r="B946" s="122" t="s">
        <v>122</v>
      </c>
      <c r="C946" s="122" t="s">
        <v>559</v>
      </c>
      <c r="D946" s="123" t="s">
        <v>560</v>
      </c>
      <c r="E946" s="122" t="s">
        <v>8</v>
      </c>
      <c r="F946" s="124">
        <v>17420</v>
      </c>
    </row>
    <row r="947" spans="1:6" outlineLevel="2" x14ac:dyDescent="0.2">
      <c r="B947" s="122"/>
      <c r="C947" s="118" t="s">
        <v>561</v>
      </c>
      <c r="E947" s="122"/>
      <c r="F947" s="124">
        <f>SUBTOTAL(9,F943:F946)</f>
        <v>41125</v>
      </c>
    </row>
    <row r="948" spans="1:6" outlineLevel="1" x14ac:dyDescent="0.2">
      <c r="B948" s="118" t="s">
        <v>894</v>
      </c>
      <c r="C948" s="122"/>
      <c r="E948" s="122"/>
      <c r="F948" s="124">
        <f>SUBTOTAL(9,F943:F946)</f>
        <v>41125</v>
      </c>
    </row>
    <row r="949" spans="1:6" outlineLevel="3" x14ac:dyDescent="0.2">
      <c r="A949" s="121" t="s">
        <v>116</v>
      </c>
      <c r="B949" s="122" t="s">
        <v>123</v>
      </c>
      <c r="C949" s="122" t="s">
        <v>566</v>
      </c>
      <c r="D949" s="123" t="s">
        <v>560</v>
      </c>
      <c r="E949" s="122" t="s">
        <v>4</v>
      </c>
      <c r="F949" s="124">
        <v>9835</v>
      </c>
    </row>
    <row r="950" spans="1:6" outlineLevel="3" x14ac:dyDescent="0.2">
      <c r="A950" s="121" t="s">
        <v>116</v>
      </c>
      <c r="B950" s="122" t="s">
        <v>123</v>
      </c>
      <c r="C950" s="122" t="s">
        <v>566</v>
      </c>
      <c r="D950" s="123" t="s">
        <v>560</v>
      </c>
      <c r="E950" s="122" t="s">
        <v>5</v>
      </c>
      <c r="F950" s="124">
        <v>0</v>
      </c>
    </row>
    <row r="951" spans="1:6" outlineLevel="3" x14ac:dyDescent="0.2">
      <c r="A951" s="121" t="s">
        <v>116</v>
      </c>
      <c r="B951" s="122" t="s">
        <v>123</v>
      </c>
      <c r="C951" s="122" t="s">
        <v>566</v>
      </c>
      <c r="D951" s="123" t="s">
        <v>560</v>
      </c>
      <c r="E951" s="122" t="s">
        <v>6</v>
      </c>
      <c r="F951" s="124">
        <v>0</v>
      </c>
    </row>
    <row r="952" spans="1:6" outlineLevel="3" x14ac:dyDescent="0.2">
      <c r="A952" s="121" t="s">
        <v>116</v>
      </c>
      <c r="B952" s="122" t="s">
        <v>123</v>
      </c>
      <c r="C952" s="122" t="s">
        <v>566</v>
      </c>
      <c r="D952" s="123" t="s">
        <v>560</v>
      </c>
      <c r="E952" s="122" t="s">
        <v>8</v>
      </c>
      <c r="F952" s="124">
        <v>7229</v>
      </c>
    </row>
    <row r="953" spans="1:6" outlineLevel="2" x14ac:dyDescent="0.2">
      <c r="B953" s="122"/>
      <c r="C953" s="118" t="s">
        <v>567</v>
      </c>
      <c r="E953" s="122"/>
      <c r="F953" s="124">
        <f>SUBTOTAL(9,F949:F952)</f>
        <v>17064</v>
      </c>
    </row>
    <row r="954" spans="1:6" outlineLevel="1" x14ac:dyDescent="0.2">
      <c r="B954" s="118" t="s">
        <v>895</v>
      </c>
      <c r="C954" s="122"/>
      <c r="E954" s="122"/>
      <c r="F954" s="124">
        <f>SUBTOTAL(9,F949:F952)</f>
        <v>17064</v>
      </c>
    </row>
    <row r="955" spans="1:6" outlineLevel="3" x14ac:dyDescent="0.2">
      <c r="A955" s="121" t="s">
        <v>196</v>
      </c>
      <c r="B955" s="122" t="s">
        <v>195</v>
      </c>
      <c r="C955" s="122" t="s">
        <v>896</v>
      </c>
      <c r="D955" s="123" t="s">
        <v>560</v>
      </c>
      <c r="E955" s="122" t="s">
        <v>4</v>
      </c>
      <c r="F955" s="124">
        <v>7076</v>
      </c>
    </row>
    <row r="956" spans="1:6" outlineLevel="3" x14ac:dyDescent="0.2">
      <c r="A956" s="121" t="s">
        <v>196</v>
      </c>
      <c r="B956" s="122" t="s">
        <v>195</v>
      </c>
      <c r="C956" s="122" t="s">
        <v>896</v>
      </c>
      <c r="D956" s="123" t="s">
        <v>560</v>
      </c>
      <c r="E956" s="122" t="s">
        <v>5</v>
      </c>
      <c r="F956" s="124">
        <v>0</v>
      </c>
    </row>
    <row r="957" spans="1:6" outlineLevel="3" x14ac:dyDescent="0.2">
      <c r="A957" s="121" t="s">
        <v>196</v>
      </c>
      <c r="B957" s="122" t="s">
        <v>195</v>
      </c>
      <c r="C957" s="122" t="s">
        <v>896</v>
      </c>
      <c r="D957" s="123" t="s">
        <v>560</v>
      </c>
      <c r="E957" s="122" t="s">
        <v>6</v>
      </c>
      <c r="F957" s="124">
        <v>0</v>
      </c>
    </row>
    <row r="958" spans="1:6" outlineLevel="3" x14ac:dyDescent="0.2">
      <c r="A958" s="121" t="s">
        <v>196</v>
      </c>
      <c r="B958" s="122" t="s">
        <v>195</v>
      </c>
      <c r="C958" s="122" t="s">
        <v>896</v>
      </c>
      <c r="D958" s="123" t="s">
        <v>560</v>
      </c>
      <c r="E958" s="122" t="s">
        <v>7</v>
      </c>
      <c r="F958" s="124">
        <v>0</v>
      </c>
    </row>
    <row r="959" spans="1:6" outlineLevel="3" x14ac:dyDescent="0.2">
      <c r="A959" s="121" t="s">
        <v>196</v>
      </c>
      <c r="B959" s="122" t="s">
        <v>195</v>
      </c>
      <c r="C959" s="122" t="s">
        <v>896</v>
      </c>
      <c r="D959" s="123" t="s">
        <v>560</v>
      </c>
      <c r="E959" s="122" t="s">
        <v>18</v>
      </c>
      <c r="F959" s="124">
        <v>3019</v>
      </c>
    </row>
    <row r="960" spans="1:6" outlineLevel="3" x14ac:dyDescent="0.2">
      <c r="A960" s="121" t="s">
        <v>196</v>
      </c>
      <c r="B960" s="122" t="s">
        <v>195</v>
      </c>
      <c r="C960" s="122" t="s">
        <v>896</v>
      </c>
      <c r="D960" s="123" t="s">
        <v>560</v>
      </c>
      <c r="E960" s="122" t="s">
        <v>18</v>
      </c>
      <c r="F960" s="124">
        <v>2013</v>
      </c>
    </row>
    <row r="961" spans="1:6" outlineLevel="2" x14ac:dyDescent="0.2">
      <c r="B961" s="122"/>
      <c r="C961" s="118" t="s">
        <v>897</v>
      </c>
      <c r="E961" s="122"/>
      <c r="F961" s="124">
        <f>SUBTOTAL(9,F955:F960)</f>
        <v>12108</v>
      </c>
    </row>
    <row r="962" spans="1:6" outlineLevel="1" x14ac:dyDescent="0.2">
      <c r="B962" s="118" t="s">
        <v>898</v>
      </c>
      <c r="C962" s="122"/>
      <c r="E962" s="122"/>
      <c r="F962" s="124">
        <f>SUBTOTAL(9,F955:F960)</f>
        <v>12108</v>
      </c>
    </row>
    <row r="963" spans="1:6" outlineLevel="3" x14ac:dyDescent="0.2">
      <c r="A963" s="121" t="s">
        <v>899</v>
      </c>
      <c r="B963" s="122" t="s">
        <v>296</v>
      </c>
      <c r="C963" s="122" t="s">
        <v>900</v>
      </c>
      <c r="D963" s="123" t="s">
        <v>560</v>
      </c>
      <c r="E963" s="122" t="s">
        <v>4</v>
      </c>
      <c r="F963" s="124">
        <v>2334</v>
      </c>
    </row>
    <row r="964" spans="1:6" outlineLevel="3" x14ac:dyDescent="0.2">
      <c r="A964" s="121" t="s">
        <v>899</v>
      </c>
      <c r="B964" s="122" t="s">
        <v>296</v>
      </c>
      <c r="C964" s="122" t="s">
        <v>900</v>
      </c>
      <c r="D964" s="123" t="s">
        <v>560</v>
      </c>
      <c r="E964" s="122" t="s">
        <v>5</v>
      </c>
      <c r="F964" s="124">
        <v>0</v>
      </c>
    </row>
    <row r="965" spans="1:6" outlineLevel="3" x14ac:dyDescent="0.2">
      <c r="A965" s="121" t="s">
        <v>899</v>
      </c>
      <c r="B965" s="122" t="s">
        <v>296</v>
      </c>
      <c r="C965" s="122" t="s">
        <v>900</v>
      </c>
      <c r="D965" s="123" t="s">
        <v>560</v>
      </c>
      <c r="E965" s="122" t="s">
        <v>6</v>
      </c>
      <c r="F965" s="124">
        <v>0</v>
      </c>
    </row>
    <row r="966" spans="1:6" outlineLevel="3" x14ac:dyDescent="0.2">
      <c r="A966" s="121" t="s">
        <v>899</v>
      </c>
      <c r="B966" s="122" t="s">
        <v>296</v>
      </c>
      <c r="C966" s="122" t="s">
        <v>900</v>
      </c>
      <c r="D966" s="123" t="s">
        <v>560</v>
      </c>
      <c r="E966" s="122" t="s">
        <v>7</v>
      </c>
      <c r="F966" s="124">
        <v>0</v>
      </c>
    </row>
    <row r="967" spans="1:6" outlineLevel="3" x14ac:dyDescent="0.2">
      <c r="A967" s="121" t="s">
        <v>899</v>
      </c>
      <c r="B967" s="122" t="s">
        <v>296</v>
      </c>
      <c r="C967" s="122" t="s">
        <v>900</v>
      </c>
      <c r="D967" s="123" t="s">
        <v>560</v>
      </c>
      <c r="E967" s="122" t="s">
        <v>18</v>
      </c>
      <c r="F967" s="124">
        <v>995</v>
      </c>
    </row>
    <row r="968" spans="1:6" outlineLevel="3" x14ac:dyDescent="0.2">
      <c r="A968" s="121" t="s">
        <v>899</v>
      </c>
      <c r="B968" s="122" t="s">
        <v>296</v>
      </c>
      <c r="C968" s="122" t="s">
        <v>900</v>
      </c>
      <c r="D968" s="123" t="s">
        <v>560</v>
      </c>
      <c r="E968" s="122" t="s">
        <v>18</v>
      </c>
      <c r="F968" s="124">
        <v>663</v>
      </c>
    </row>
    <row r="969" spans="1:6" outlineLevel="2" x14ac:dyDescent="0.2">
      <c r="B969" s="122"/>
      <c r="C969" s="118" t="s">
        <v>901</v>
      </c>
      <c r="E969" s="122"/>
      <c r="F969" s="124">
        <f>SUBTOTAL(9,F963:F968)</f>
        <v>3992</v>
      </c>
    </row>
    <row r="970" spans="1:6" outlineLevel="3" x14ac:dyDescent="0.2">
      <c r="A970" s="121" t="s">
        <v>899</v>
      </c>
      <c r="B970" s="122" t="s">
        <v>296</v>
      </c>
      <c r="C970" s="122" t="s">
        <v>902</v>
      </c>
      <c r="D970" s="123" t="s">
        <v>560</v>
      </c>
      <c r="E970" s="122" t="s">
        <v>4</v>
      </c>
      <c r="F970" s="124">
        <v>2697</v>
      </c>
    </row>
    <row r="971" spans="1:6" outlineLevel="3" x14ac:dyDescent="0.2">
      <c r="A971" s="121" t="s">
        <v>899</v>
      </c>
      <c r="B971" s="122" t="s">
        <v>296</v>
      </c>
      <c r="C971" s="122" t="s">
        <v>902</v>
      </c>
      <c r="D971" s="123" t="s">
        <v>560</v>
      </c>
      <c r="E971" s="122" t="s">
        <v>5</v>
      </c>
      <c r="F971" s="124">
        <v>0</v>
      </c>
    </row>
    <row r="972" spans="1:6" outlineLevel="3" x14ac:dyDescent="0.2">
      <c r="A972" s="121" t="s">
        <v>899</v>
      </c>
      <c r="B972" s="122" t="s">
        <v>296</v>
      </c>
      <c r="C972" s="122" t="s">
        <v>902</v>
      </c>
      <c r="D972" s="123" t="s">
        <v>560</v>
      </c>
      <c r="E972" s="122" t="s">
        <v>6</v>
      </c>
      <c r="F972" s="124">
        <v>0</v>
      </c>
    </row>
    <row r="973" spans="1:6" outlineLevel="3" x14ac:dyDescent="0.2">
      <c r="A973" s="121" t="s">
        <v>899</v>
      </c>
      <c r="B973" s="122" t="s">
        <v>296</v>
      </c>
      <c r="C973" s="122" t="s">
        <v>902</v>
      </c>
      <c r="D973" s="123" t="s">
        <v>560</v>
      </c>
      <c r="E973" s="122" t="s">
        <v>7</v>
      </c>
      <c r="F973" s="124">
        <v>0</v>
      </c>
    </row>
    <row r="974" spans="1:6" outlineLevel="3" x14ac:dyDescent="0.2">
      <c r="A974" s="121" t="s">
        <v>899</v>
      </c>
      <c r="B974" s="122" t="s">
        <v>296</v>
      </c>
      <c r="C974" s="122" t="s">
        <v>902</v>
      </c>
      <c r="D974" s="123" t="s">
        <v>560</v>
      </c>
      <c r="E974" s="122" t="s">
        <v>18</v>
      </c>
      <c r="F974" s="124">
        <v>1151</v>
      </c>
    </row>
    <row r="975" spans="1:6" outlineLevel="3" x14ac:dyDescent="0.2">
      <c r="A975" s="121" t="s">
        <v>899</v>
      </c>
      <c r="B975" s="122" t="s">
        <v>296</v>
      </c>
      <c r="C975" s="122" t="s">
        <v>902</v>
      </c>
      <c r="D975" s="123" t="s">
        <v>560</v>
      </c>
      <c r="E975" s="122" t="s">
        <v>18</v>
      </c>
      <c r="F975" s="124">
        <v>768</v>
      </c>
    </row>
    <row r="976" spans="1:6" outlineLevel="2" x14ac:dyDescent="0.2">
      <c r="B976" s="122"/>
      <c r="C976" s="118" t="s">
        <v>903</v>
      </c>
      <c r="E976" s="122"/>
      <c r="F976" s="124">
        <f>SUBTOTAL(9,F970:F975)</f>
        <v>4616</v>
      </c>
    </row>
    <row r="977" spans="1:6" outlineLevel="3" x14ac:dyDescent="0.2">
      <c r="A977" s="121" t="s">
        <v>899</v>
      </c>
      <c r="B977" s="122" t="s">
        <v>296</v>
      </c>
      <c r="C977" s="122" t="s">
        <v>904</v>
      </c>
      <c r="D977" s="123" t="s">
        <v>560</v>
      </c>
      <c r="E977" s="122" t="s">
        <v>4</v>
      </c>
      <c r="F977" s="124">
        <v>4934</v>
      </c>
    </row>
    <row r="978" spans="1:6" outlineLevel="3" x14ac:dyDescent="0.2">
      <c r="A978" s="121" t="s">
        <v>899</v>
      </c>
      <c r="B978" s="122" t="s">
        <v>296</v>
      </c>
      <c r="C978" s="122" t="s">
        <v>904</v>
      </c>
      <c r="D978" s="123" t="s">
        <v>560</v>
      </c>
      <c r="E978" s="122" t="s">
        <v>5</v>
      </c>
      <c r="F978" s="124">
        <v>0</v>
      </c>
    </row>
    <row r="979" spans="1:6" outlineLevel="3" x14ac:dyDescent="0.2">
      <c r="A979" s="121" t="s">
        <v>899</v>
      </c>
      <c r="B979" s="122" t="s">
        <v>296</v>
      </c>
      <c r="C979" s="122" t="s">
        <v>904</v>
      </c>
      <c r="D979" s="123" t="s">
        <v>560</v>
      </c>
      <c r="E979" s="122" t="s">
        <v>6</v>
      </c>
      <c r="F979" s="124">
        <v>0</v>
      </c>
    </row>
    <row r="980" spans="1:6" outlineLevel="3" x14ac:dyDescent="0.2">
      <c r="A980" s="121" t="s">
        <v>899</v>
      </c>
      <c r="B980" s="122" t="s">
        <v>296</v>
      </c>
      <c r="C980" s="122" t="s">
        <v>904</v>
      </c>
      <c r="D980" s="123" t="s">
        <v>560</v>
      </c>
      <c r="E980" s="122" t="s">
        <v>7</v>
      </c>
      <c r="F980" s="124">
        <v>0</v>
      </c>
    </row>
    <row r="981" spans="1:6" outlineLevel="3" x14ac:dyDescent="0.2">
      <c r="A981" s="121" t="s">
        <v>899</v>
      </c>
      <c r="B981" s="122" t="s">
        <v>296</v>
      </c>
      <c r="C981" s="122" t="s">
        <v>904</v>
      </c>
      <c r="D981" s="123" t="s">
        <v>560</v>
      </c>
      <c r="E981" s="122" t="s">
        <v>18</v>
      </c>
      <c r="F981" s="124">
        <v>2106</v>
      </c>
    </row>
    <row r="982" spans="1:6" outlineLevel="3" x14ac:dyDescent="0.2">
      <c r="A982" s="121" t="s">
        <v>899</v>
      </c>
      <c r="B982" s="122" t="s">
        <v>296</v>
      </c>
      <c r="C982" s="122" t="s">
        <v>904</v>
      </c>
      <c r="D982" s="123" t="s">
        <v>560</v>
      </c>
      <c r="E982" s="122" t="s">
        <v>18</v>
      </c>
      <c r="F982" s="124">
        <v>1405</v>
      </c>
    </row>
    <row r="983" spans="1:6" outlineLevel="2" x14ac:dyDescent="0.2">
      <c r="B983" s="122"/>
      <c r="C983" s="118" t="s">
        <v>905</v>
      </c>
      <c r="E983" s="122"/>
      <c r="F983" s="124">
        <f>SUBTOTAL(9,F977:F982)</f>
        <v>8445</v>
      </c>
    </row>
    <row r="984" spans="1:6" outlineLevel="3" x14ac:dyDescent="0.2">
      <c r="A984" s="121" t="s">
        <v>899</v>
      </c>
      <c r="B984" s="122" t="s">
        <v>296</v>
      </c>
      <c r="C984" s="122" t="s">
        <v>906</v>
      </c>
      <c r="D984" s="123" t="s">
        <v>560</v>
      </c>
      <c r="E984" s="122" t="s">
        <v>4</v>
      </c>
      <c r="F984" s="124">
        <v>4329</v>
      </c>
    </row>
    <row r="985" spans="1:6" outlineLevel="3" x14ac:dyDescent="0.2">
      <c r="A985" s="121" t="s">
        <v>899</v>
      </c>
      <c r="B985" s="122" t="s">
        <v>296</v>
      </c>
      <c r="C985" s="122" t="s">
        <v>906</v>
      </c>
      <c r="D985" s="123" t="s">
        <v>560</v>
      </c>
      <c r="E985" s="122" t="s">
        <v>5</v>
      </c>
      <c r="F985" s="124">
        <v>0</v>
      </c>
    </row>
    <row r="986" spans="1:6" outlineLevel="3" x14ac:dyDescent="0.2">
      <c r="A986" s="121" t="s">
        <v>899</v>
      </c>
      <c r="B986" s="122" t="s">
        <v>296</v>
      </c>
      <c r="C986" s="122" t="s">
        <v>906</v>
      </c>
      <c r="D986" s="123" t="s">
        <v>560</v>
      </c>
      <c r="E986" s="122" t="s">
        <v>6</v>
      </c>
      <c r="F986" s="124">
        <v>0</v>
      </c>
    </row>
    <row r="987" spans="1:6" outlineLevel="3" x14ac:dyDescent="0.2">
      <c r="A987" s="121" t="s">
        <v>899</v>
      </c>
      <c r="B987" s="122" t="s">
        <v>296</v>
      </c>
      <c r="C987" s="122" t="s">
        <v>906</v>
      </c>
      <c r="D987" s="123" t="s">
        <v>560</v>
      </c>
      <c r="E987" s="122" t="s">
        <v>7</v>
      </c>
      <c r="F987" s="124">
        <v>0</v>
      </c>
    </row>
    <row r="988" spans="1:6" outlineLevel="3" x14ac:dyDescent="0.2">
      <c r="A988" s="121" t="s">
        <v>899</v>
      </c>
      <c r="B988" s="122" t="s">
        <v>296</v>
      </c>
      <c r="C988" s="122" t="s">
        <v>906</v>
      </c>
      <c r="D988" s="123" t="s">
        <v>560</v>
      </c>
      <c r="E988" s="122" t="s">
        <v>18</v>
      </c>
      <c r="F988" s="124">
        <v>1848</v>
      </c>
    </row>
    <row r="989" spans="1:6" outlineLevel="3" x14ac:dyDescent="0.2">
      <c r="A989" s="121" t="s">
        <v>899</v>
      </c>
      <c r="B989" s="122" t="s">
        <v>296</v>
      </c>
      <c r="C989" s="122" t="s">
        <v>906</v>
      </c>
      <c r="D989" s="123" t="s">
        <v>560</v>
      </c>
      <c r="E989" s="122" t="s">
        <v>18</v>
      </c>
      <c r="F989" s="124">
        <v>1234</v>
      </c>
    </row>
    <row r="990" spans="1:6" outlineLevel="2" x14ac:dyDescent="0.2">
      <c r="B990" s="122"/>
      <c r="C990" s="118" t="s">
        <v>907</v>
      </c>
      <c r="E990" s="122"/>
      <c r="F990" s="124">
        <f>SUBTOTAL(9,F984:F989)</f>
        <v>7411</v>
      </c>
    </row>
    <row r="991" spans="1:6" outlineLevel="3" x14ac:dyDescent="0.2">
      <c r="A991" s="121" t="s">
        <v>899</v>
      </c>
      <c r="B991" s="122" t="s">
        <v>296</v>
      </c>
      <c r="C991" s="122" t="s">
        <v>908</v>
      </c>
      <c r="D991" s="123" t="s">
        <v>560</v>
      </c>
      <c r="E991" s="122" t="s">
        <v>4</v>
      </c>
      <c r="F991" s="124">
        <v>131</v>
      </c>
    </row>
    <row r="992" spans="1:6" outlineLevel="3" x14ac:dyDescent="0.2">
      <c r="A992" s="121" t="s">
        <v>899</v>
      </c>
      <c r="B992" s="122" t="s">
        <v>296</v>
      </c>
      <c r="C992" s="122" t="s">
        <v>908</v>
      </c>
      <c r="D992" s="123" t="s">
        <v>560</v>
      </c>
      <c r="E992" s="122" t="s">
        <v>5</v>
      </c>
      <c r="F992" s="124">
        <v>0</v>
      </c>
    </row>
    <row r="993" spans="1:6" outlineLevel="3" x14ac:dyDescent="0.2">
      <c r="A993" s="121" t="s">
        <v>899</v>
      </c>
      <c r="B993" s="122" t="s">
        <v>296</v>
      </c>
      <c r="C993" s="122" t="s">
        <v>908</v>
      </c>
      <c r="D993" s="123" t="s">
        <v>560</v>
      </c>
      <c r="E993" s="122" t="s">
        <v>6</v>
      </c>
      <c r="F993" s="124">
        <v>0</v>
      </c>
    </row>
    <row r="994" spans="1:6" outlineLevel="3" x14ac:dyDescent="0.2">
      <c r="A994" s="121" t="s">
        <v>899</v>
      </c>
      <c r="B994" s="122" t="s">
        <v>296</v>
      </c>
      <c r="C994" s="122" t="s">
        <v>908</v>
      </c>
      <c r="D994" s="123" t="s">
        <v>560</v>
      </c>
      <c r="E994" s="122" t="s">
        <v>7</v>
      </c>
      <c r="F994" s="124">
        <v>0</v>
      </c>
    </row>
    <row r="995" spans="1:6" outlineLevel="3" x14ac:dyDescent="0.2">
      <c r="A995" s="121" t="s">
        <v>899</v>
      </c>
      <c r="B995" s="122" t="s">
        <v>296</v>
      </c>
      <c r="C995" s="122" t="s">
        <v>908</v>
      </c>
      <c r="D995" s="123" t="s">
        <v>560</v>
      </c>
      <c r="E995" s="122" t="s">
        <v>18</v>
      </c>
      <c r="F995" s="124">
        <v>55</v>
      </c>
    </row>
    <row r="996" spans="1:6" outlineLevel="3" x14ac:dyDescent="0.2">
      <c r="A996" s="121" t="s">
        <v>899</v>
      </c>
      <c r="B996" s="122" t="s">
        <v>296</v>
      </c>
      <c r="C996" s="122" t="s">
        <v>908</v>
      </c>
      <c r="D996" s="123" t="s">
        <v>560</v>
      </c>
      <c r="E996" s="122" t="s">
        <v>18</v>
      </c>
      <c r="F996" s="124">
        <v>37</v>
      </c>
    </row>
    <row r="997" spans="1:6" outlineLevel="2" x14ac:dyDescent="0.2">
      <c r="B997" s="122"/>
      <c r="C997" s="118" t="s">
        <v>909</v>
      </c>
      <c r="E997" s="122"/>
      <c r="F997" s="124">
        <f>SUBTOTAL(9,F991:F996)</f>
        <v>223</v>
      </c>
    </row>
    <row r="998" spans="1:6" outlineLevel="3" x14ac:dyDescent="0.2">
      <c r="A998" s="121" t="s">
        <v>899</v>
      </c>
      <c r="B998" s="122" t="s">
        <v>296</v>
      </c>
      <c r="C998" s="122" t="s">
        <v>910</v>
      </c>
      <c r="D998" s="123" t="s">
        <v>560</v>
      </c>
      <c r="E998" s="122" t="s">
        <v>4</v>
      </c>
      <c r="F998" s="124">
        <v>1017</v>
      </c>
    </row>
    <row r="999" spans="1:6" outlineLevel="3" x14ac:dyDescent="0.2">
      <c r="A999" s="121" t="s">
        <v>899</v>
      </c>
      <c r="B999" s="122" t="s">
        <v>296</v>
      </c>
      <c r="C999" s="122" t="s">
        <v>910</v>
      </c>
      <c r="D999" s="123" t="s">
        <v>560</v>
      </c>
      <c r="E999" s="122" t="s">
        <v>5</v>
      </c>
      <c r="F999" s="124">
        <v>0</v>
      </c>
    </row>
    <row r="1000" spans="1:6" outlineLevel="3" x14ac:dyDescent="0.2">
      <c r="A1000" s="121" t="s">
        <v>899</v>
      </c>
      <c r="B1000" s="122" t="s">
        <v>296</v>
      </c>
      <c r="C1000" s="122" t="s">
        <v>910</v>
      </c>
      <c r="D1000" s="123" t="s">
        <v>560</v>
      </c>
      <c r="E1000" s="122" t="s">
        <v>6</v>
      </c>
      <c r="F1000" s="124">
        <v>0</v>
      </c>
    </row>
    <row r="1001" spans="1:6" outlineLevel="3" x14ac:dyDescent="0.2">
      <c r="A1001" s="121" t="s">
        <v>899</v>
      </c>
      <c r="B1001" s="122" t="s">
        <v>296</v>
      </c>
      <c r="C1001" s="122" t="s">
        <v>910</v>
      </c>
      <c r="D1001" s="123" t="s">
        <v>560</v>
      </c>
      <c r="E1001" s="122" t="s">
        <v>7</v>
      </c>
      <c r="F1001" s="124">
        <v>0</v>
      </c>
    </row>
    <row r="1002" spans="1:6" outlineLevel="3" x14ac:dyDescent="0.2">
      <c r="A1002" s="121" t="s">
        <v>899</v>
      </c>
      <c r="B1002" s="122" t="s">
        <v>296</v>
      </c>
      <c r="C1002" s="122" t="s">
        <v>910</v>
      </c>
      <c r="D1002" s="123" t="s">
        <v>560</v>
      </c>
      <c r="E1002" s="122" t="s">
        <v>18</v>
      </c>
      <c r="F1002" s="124">
        <v>433</v>
      </c>
    </row>
    <row r="1003" spans="1:6" outlineLevel="3" x14ac:dyDescent="0.2">
      <c r="A1003" s="121" t="s">
        <v>899</v>
      </c>
      <c r="B1003" s="122" t="s">
        <v>296</v>
      </c>
      <c r="C1003" s="122" t="s">
        <v>910</v>
      </c>
      <c r="D1003" s="123" t="s">
        <v>560</v>
      </c>
      <c r="E1003" s="122" t="s">
        <v>18</v>
      </c>
      <c r="F1003" s="124">
        <v>289</v>
      </c>
    </row>
    <row r="1004" spans="1:6" outlineLevel="2" x14ac:dyDescent="0.2">
      <c r="B1004" s="122"/>
      <c r="C1004" s="118" t="s">
        <v>911</v>
      </c>
      <c r="E1004" s="122"/>
      <c r="F1004" s="124">
        <f>SUBTOTAL(9,F998:F1003)</f>
        <v>1739</v>
      </c>
    </row>
    <row r="1005" spans="1:6" outlineLevel="3" x14ac:dyDescent="0.2">
      <c r="A1005" s="121" t="s">
        <v>899</v>
      </c>
      <c r="B1005" s="122" t="s">
        <v>296</v>
      </c>
      <c r="C1005" s="122" t="s">
        <v>912</v>
      </c>
      <c r="D1005" s="123" t="s">
        <v>560</v>
      </c>
      <c r="E1005" s="122" t="s">
        <v>4</v>
      </c>
      <c r="F1005" s="124">
        <v>213</v>
      </c>
    </row>
    <row r="1006" spans="1:6" outlineLevel="3" x14ac:dyDescent="0.2">
      <c r="A1006" s="121" t="s">
        <v>899</v>
      </c>
      <c r="B1006" s="122" t="s">
        <v>296</v>
      </c>
      <c r="C1006" s="122" t="s">
        <v>912</v>
      </c>
      <c r="D1006" s="123" t="s">
        <v>560</v>
      </c>
      <c r="E1006" s="122" t="s">
        <v>5</v>
      </c>
      <c r="F1006" s="124">
        <v>0</v>
      </c>
    </row>
    <row r="1007" spans="1:6" outlineLevel="3" x14ac:dyDescent="0.2">
      <c r="A1007" s="121" t="s">
        <v>899</v>
      </c>
      <c r="B1007" s="122" t="s">
        <v>296</v>
      </c>
      <c r="C1007" s="122" t="s">
        <v>912</v>
      </c>
      <c r="D1007" s="123" t="s">
        <v>560</v>
      </c>
      <c r="E1007" s="122" t="s">
        <v>6</v>
      </c>
      <c r="F1007" s="124">
        <v>0</v>
      </c>
    </row>
    <row r="1008" spans="1:6" outlineLevel="3" x14ac:dyDescent="0.2">
      <c r="A1008" s="121" t="s">
        <v>899</v>
      </c>
      <c r="B1008" s="122" t="s">
        <v>296</v>
      </c>
      <c r="C1008" s="122" t="s">
        <v>912</v>
      </c>
      <c r="D1008" s="123" t="s">
        <v>560</v>
      </c>
      <c r="E1008" s="122" t="s">
        <v>7</v>
      </c>
      <c r="F1008" s="124">
        <v>0</v>
      </c>
    </row>
    <row r="1009" spans="1:6" outlineLevel="3" x14ac:dyDescent="0.2">
      <c r="A1009" s="121" t="s">
        <v>899</v>
      </c>
      <c r="B1009" s="122" t="s">
        <v>296</v>
      </c>
      <c r="C1009" s="122" t="s">
        <v>912</v>
      </c>
      <c r="D1009" s="123" t="s">
        <v>560</v>
      </c>
      <c r="E1009" s="122" t="s">
        <v>18</v>
      </c>
      <c r="F1009" s="124">
        <v>91</v>
      </c>
    </row>
    <row r="1010" spans="1:6" outlineLevel="3" x14ac:dyDescent="0.2">
      <c r="A1010" s="121" t="s">
        <v>899</v>
      </c>
      <c r="B1010" s="122" t="s">
        <v>296</v>
      </c>
      <c r="C1010" s="122" t="s">
        <v>912</v>
      </c>
      <c r="D1010" s="123" t="s">
        <v>560</v>
      </c>
      <c r="E1010" s="122" t="s">
        <v>18</v>
      </c>
      <c r="F1010" s="124">
        <v>60</v>
      </c>
    </row>
    <row r="1011" spans="1:6" outlineLevel="2" x14ac:dyDescent="0.2">
      <c r="B1011" s="122"/>
      <c r="C1011" s="118" t="s">
        <v>913</v>
      </c>
      <c r="E1011" s="122"/>
      <c r="F1011" s="124">
        <f>SUBTOTAL(9,F1005:F1010)</f>
        <v>364</v>
      </c>
    </row>
    <row r="1012" spans="1:6" outlineLevel="3" x14ac:dyDescent="0.2">
      <c r="A1012" s="121" t="s">
        <v>899</v>
      </c>
      <c r="B1012" s="122" t="s">
        <v>296</v>
      </c>
      <c r="C1012" s="122" t="s">
        <v>914</v>
      </c>
      <c r="D1012" s="123" t="s">
        <v>560</v>
      </c>
      <c r="E1012" s="122" t="s">
        <v>4</v>
      </c>
      <c r="F1012" s="124">
        <v>15</v>
      </c>
    </row>
    <row r="1013" spans="1:6" outlineLevel="3" x14ac:dyDescent="0.2">
      <c r="A1013" s="121" t="s">
        <v>899</v>
      </c>
      <c r="B1013" s="122" t="s">
        <v>296</v>
      </c>
      <c r="C1013" s="122" t="s">
        <v>914</v>
      </c>
      <c r="D1013" s="123" t="s">
        <v>560</v>
      </c>
      <c r="E1013" s="122" t="s">
        <v>5</v>
      </c>
      <c r="F1013" s="124">
        <v>0</v>
      </c>
    </row>
    <row r="1014" spans="1:6" outlineLevel="3" x14ac:dyDescent="0.2">
      <c r="A1014" s="121" t="s">
        <v>899</v>
      </c>
      <c r="B1014" s="122" t="s">
        <v>296</v>
      </c>
      <c r="C1014" s="122" t="s">
        <v>914</v>
      </c>
      <c r="D1014" s="123" t="s">
        <v>560</v>
      </c>
      <c r="E1014" s="122" t="s">
        <v>6</v>
      </c>
      <c r="F1014" s="124">
        <v>0</v>
      </c>
    </row>
    <row r="1015" spans="1:6" outlineLevel="3" x14ac:dyDescent="0.2">
      <c r="A1015" s="121" t="s">
        <v>899</v>
      </c>
      <c r="B1015" s="122" t="s">
        <v>296</v>
      </c>
      <c r="C1015" s="122" t="s">
        <v>914</v>
      </c>
      <c r="D1015" s="123" t="s">
        <v>560</v>
      </c>
      <c r="E1015" s="122" t="s">
        <v>7</v>
      </c>
      <c r="F1015" s="124">
        <v>0</v>
      </c>
    </row>
    <row r="1016" spans="1:6" outlineLevel="3" x14ac:dyDescent="0.2">
      <c r="A1016" s="121" t="s">
        <v>899</v>
      </c>
      <c r="B1016" s="122" t="s">
        <v>296</v>
      </c>
      <c r="C1016" s="122" t="s">
        <v>914</v>
      </c>
      <c r="D1016" s="123" t="s">
        <v>560</v>
      </c>
      <c r="E1016" s="122" t="s">
        <v>18</v>
      </c>
      <c r="F1016" s="124">
        <v>6</v>
      </c>
    </row>
    <row r="1017" spans="1:6" outlineLevel="3" x14ac:dyDescent="0.2">
      <c r="A1017" s="121" t="s">
        <v>899</v>
      </c>
      <c r="B1017" s="122" t="s">
        <v>296</v>
      </c>
      <c r="C1017" s="122" t="s">
        <v>914</v>
      </c>
      <c r="D1017" s="123" t="s">
        <v>560</v>
      </c>
      <c r="E1017" s="122" t="s">
        <v>18</v>
      </c>
      <c r="F1017" s="124">
        <v>3</v>
      </c>
    </row>
    <row r="1018" spans="1:6" outlineLevel="2" x14ac:dyDescent="0.2">
      <c r="B1018" s="122"/>
      <c r="C1018" s="118" t="s">
        <v>915</v>
      </c>
      <c r="E1018" s="122"/>
      <c r="F1018" s="124">
        <f>SUBTOTAL(9,F1012:F1017)</f>
        <v>24</v>
      </c>
    </row>
    <row r="1019" spans="1:6" outlineLevel="1" x14ac:dyDescent="0.2">
      <c r="B1019" s="118" t="s">
        <v>916</v>
      </c>
      <c r="C1019" s="122"/>
      <c r="E1019" s="122"/>
      <c r="F1019" s="124">
        <f>SUBTOTAL(9,F963:F1017)</f>
        <v>26814</v>
      </c>
    </row>
    <row r="1020" spans="1:6" outlineLevel="3" x14ac:dyDescent="0.2">
      <c r="A1020" s="121" t="s">
        <v>26</v>
      </c>
      <c r="B1020" s="122" t="s">
        <v>25</v>
      </c>
      <c r="C1020" s="122" t="s">
        <v>917</v>
      </c>
      <c r="D1020" s="123" t="s">
        <v>560</v>
      </c>
      <c r="E1020" s="122" t="s">
        <v>18</v>
      </c>
      <c r="F1020" s="124">
        <v>5000</v>
      </c>
    </row>
    <row r="1021" spans="1:6" outlineLevel="2" x14ac:dyDescent="0.2">
      <c r="B1021" s="122"/>
      <c r="C1021" s="118" t="s">
        <v>918</v>
      </c>
      <c r="E1021" s="122"/>
      <c r="F1021" s="124">
        <f>SUBTOTAL(9,F1020:F1020)</f>
        <v>5000</v>
      </c>
    </row>
    <row r="1022" spans="1:6" outlineLevel="1" x14ac:dyDescent="0.2">
      <c r="B1022" s="118" t="s">
        <v>919</v>
      </c>
      <c r="C1022" s="122"/>
      <c r="E1022" s="122"/>
      <c r="F1022" s="124">
        <f>SUBTOTAL(9,F1020:F1020)</f>
        <v>5000</v>
      </c>
    </row>
    <row r="1023" spans="1:6" outlineLevel="3" x14ac:dyDescent="0.2">
      <c r="A1023" s="121" t="s">
        <v>26</v>
      </c>
      <c r="B1023" s="122" t="s">
        <v>27</v>
      </c>
      <c r="C1023" s="122" t="s">
        <v>917</v>
      </c>
      <c r="D1023" s="123" t="s">
        <v>560</v>
      </c>
      <c r="E1023" s="122" t="s">
        <v>18</v>
      </c>
      <c r="F1023" s="124">
        <v>25575</v>
      </c>
    </row>
    <row r="1024" spans="1:6" outlineLevel="2" x14ac:dyDescent="0.2">
      <c r="B1024" s="122"/>
      <c r="C1024" s="118" t="s">
        <v>918</v>
      </c>
      <c r="E1024" s="122"/>
      <c r="F1024" s="124">
        <f>SUBTOTAL(9,F1023:F1023)</f>
        <v>25575</v>
      </c>
    </row>
    <row r="1025" spans="1:6" outlineLevel="1" x14ac:dyDescent="0.2">
      <c r="B1025" s="118" t="s">
        <v>920</v>
      </c>
      <c r="C1025" s="122"/>
      <c r="E1025" s="122"/>
      <c r="F1025" s="124">
        <f>SUBTOTAL(9,F1023:F1023)</f>
        <v>25575</v>
      </c>
    </row>
    <row r="1026" spans="1:6" outlineLevel="3" x14ac:dyDescent="0.2">
      <c r="A1026" s="121" t="s">
        <v>198</v>
      </c>
      <c r="B1026" s="122" t="s">
        <v>197</v>
      </c>
      <c r="C1026" s="122" t="s">
        <v>921</v>
      </c>
      <c r="D1026" s="123" t="s">
        <v>560</v>
      </c>
      <c r="E1026" s="122" t="s">
        <v>18</v>
      </c>
      <c r="F1026" s="124">
        <v>409</v>
      </c>
    </row>
    <row r="1027" spans="1:6" outlineLevel="2" x14ac:dyDescent="0.2">
      <c r="B1027" s="122"/>
      <c r="C1027" s="118" t="s">
        <v>922</v>
      </c>
      <c r="E1027" s="122"/>
      <c r="F1027" s="124">
        <f>SUBTOTAL(9,F1026:F1026)</f>
        <v>409</v>
      </c>
    </row>
    <row r="1028" spans="1:6" outlineLevel="1" x14ac:dyDescent="0.2">
      <c r="B1028" s="118" t="s">
        <v>923</v>
      </c>
      <c r="C1028" s="122"/>
      <c r="E1028" s="122"/>
      <c r="F1028" s="124">
        <f>SUBTOTAL(9,F1026:F1026)</f>
        <v>409</v>
      </c>
    </row>
    <row r="1029" spans="1:6" outlineLevel="3" x14ac:dyDescent="0.2">
      <c r="A1029" s="121" t="s">
        <v>924</v>
      </c>
      <c r="B1029" s="122" t="s">
        <v>298</v>
      </c>
      <c r="C1029" s="122" t="s">
        <v>925</v>
      </c>
      <c r="D1029" s="123" t="s">
        <v>560</v>
      </c>
      <c r="E1029" s="122" t="s">
        <v>4</v>
      </c>
      <c r="F1029" s="124">
        <v>4103</v>
      </c>
    </row>
    <row r="1030" spans="1:6" outlineLevel="3" x14ac:dyDescent="0.2">
      <c r="A1030" s="121" t="s">
        <v>924</v>
      </c>
      <c r="B1030" s="122" t="s">
        <v>298</v>
      </c>
      <c r="C1030" s="122" t="s">
        <v>925</v>
      </c>
      <c r="D1030" s="123" t="s">
        <v>560</v>
      </c>
      <c r="E1030" s="122" t="s">
        <v>5</v>
      </c>
      <c r="F1030" s="124">
        <v>0</v>
      </c>
    </row>
    <row r="1031" spans="1:6" outlineLevel="3" x14ac:dyDescent="0.2">
      <c r="A1031" s="121" t="s">
        <v>924</v>
      </c>
      <c r="B1031" s="122" t="s">
        <v>298</v>
      </c>
      <c r="C1031" s="122" t="s">
        <v>925</v>
      </c>
      <c r="D1031" s="123" t="s">
        <v>560</v>
      </c>
      <c r="E1031" s="122" t="s">
        <v>6</v>
      </c>
      <c r="F1031" s="124">
        <v>0</v>
      </c>
    </row>
    <row r="1032" spans="1:6" outlineLevel="3" x14ac:dyDescent="0.2">
      <c r="A1032" s="121" t="s">
        <v>924</v>
      </c>
      <c r="B1032" s="122" t="s">
        <v>298</v>
      </c>
      <c r="C1032" s="122" t="s">
        <v>925</v>
      </c>
      <c r="D1032" s="123" t="s">
        <v>560</v>
      </c>
      <c r="E1032" s="122" t="s">
        <v>7</v>
      </c>
      <c r="F1032" s="124">
        <v>0</v>
      </c>
    </row>
    <row r="1033" spans="1:6" outlineLevel="3" x14ac:dyDescent="0.2">
      <c r="A1033" s="121" t="s">
        <v>924</v>
      </c>
      <c r="B1033" s="122" t="s">
        <v>298</v>
      </c>
      <c r="C1033" s="122" t="s">
        <v>925</v>
      </c>
      <c r="D1033" s="123" t="s">
        <v>560</v>
      </c>
      <c r="E1033" s="122" t="s">
        <v>18</v>
      </c>
      <c r="F1033" s="124">
        <v>1209</v>
      </c>
    </row>
    <row r="1034" spans="1:6" outlineLevel="3" x14ac:dyDescent="0.2">
      <c r="A1034" s="121" t="s">
        <v>924</v>
      </c>
      <c r="B1034" s="122" t="s">
        <v>298</v>
      </c>
      <c r="C1034" s="122" t="s">
        <v>925</v>
      </c>
      <c r="D1034" s="123" t="s">
        <v>560</v>
      </c>
      <c r="E1034" s="122" t="s">
        <v>18</v>
      </c>
      <c r="F1034" s="124">
        <v>412</v>
      </c>
    </row>
    <row r="1035" spans="1:6" outlineLevel="2" x14ac:dyDescent="0.2">
      <c r="B1035" s="122"/>
      <c r="C1035" s="118" t="s">
        <v>926</v>
      </c>
      <c r="E1035" s="122"/>
      <c r="F1035" s="124">
        <f>SUBTOTAL(9,F1029:F1034)</f>
        <v>5724</v>
      </c>
    </row>
    <row r="1036" spans="1:6" outlineLevel="3" x14ac:dyDescent="0.2">
      <c r="A1036" s="121" t="s">
        <v>924</v>
      </c>
      <c r="B1036" s="122" t="s">
        <v>298</v>
      </c>
      <c r="C1036" s="122" t="s">
        <v>927</v>
      </c>
      <c r="D1036" s="123" t="s">
        <v>560</v>
      </c>
      <c r="E1036" s="122" t="s">
        <v>4</v>
      </c>
      <c r="F1036" s="124">
        <v>6228</v>
      </c>
    </row>
    <row r="1037" spans="1:6" outlineLevel="3" x14ac:dyDescent="0.2">
      <c r="A1037" s="121" t="s">
        <v>924</v>
      </c>
      <c r="B1037" s="122" t="s">
        <v>298</v>
      </c>
      <c r="C1037" s="122" t="s">
        <v>927</v>
      </c>
      <c r="D1037" s="123" t="s">
        <v>560</v>
      </c>
      <c r="E1037" s="122" t="s">
        <v>5</v>
      </c>
      <c r="F1037" s="124">
        <v>0</v>
      </c>
    </row>
    <row r="1038" spans="1:6" outlineLevel="3" x14ac:dyDescent="0.2">
      <c r="A1038" s="121" t="s">
        <v>924</v>
      </c>
      <c r="B1038" s="122" t="s">
        <v>298</v>
      </c>
      <c r="C1038" s="122" t="s">
        <v>927</v>
      </c>
      <c r="D1038" s="123" t="s">
        <v>560</v>
      </c>
      <c r="E1038" s="122" t="s">
        <v>6</v>
      </c>
      <c r="F1038" s="124">
        <v>0</v>
      </c>
    </row>
    <row r="1039" spans="1:6" outlineLevel="3" x14ac:dyDescent="0.2">
      <c r="A1039" s="121" t="s">
        <v>924</v>
      </c>
      <c r="B1039" s="122" t="s">
        <v>298</v>
      </c>
      <c r="C1039" s="122" t="s">
        <v>927</v>
      </c>
      <c r="D1039" s="123" t="s">
        <v>560</v>
      </c>
      <c r="E1039" s="122" t="s">
        <v>7</v>
      </c>
      <c r="F1039" s="124">
        <v>0</v>
      </c>
    </row>
    <row r="1040" spans="1:6" outlineLevel="3" x14ac:dyDescent="0.2">
      <c r="A1040" s="121" t="s">
        <v>924</v>
      </c>
      <c r="B1040" s="122" t="s">
        <v>298</v>
      </c>
      <c r="C1040" s="122" t="s">
        <v>927</v>
      </c>
      <c r="D1040" s="123" t="s">
        <v>560</v>
      </c>
      <c r="E1040" s="122" t="s">
        <v>18</v>
      </c>
      <c r="F1040" s="124">
        <v>1835</v>
      </c>
    </row>
    <row r="1041" spans="1:6" outlineLevel="3" x14ac:dyDescent="0.2">
      <c r="A1041" s="121" t="s">
        <v>924</v>
      </c>
      <c r="B1041" s="122" t="s">
        <v>298</v>
      </c>
      <c r="C1041" s="122" t="s">
        <v>927</v>
      </c>
      <c r="D1041" s="123" t="s">
        <v>560</v>
      </c>
      <c r="E1041" s="122" t="s">
        <v>18</v>
      </c>
      <c r="F1041" s="124">
        <v>627</v>
      </c>
    </row>
    <row r="1042" spans="1:6" outlineLevel="2" x14ac:dyDescent="0.2">
      <c r="B1042" s="122"/>
      <c r="C1042" s="118" t="s">
        <v>928</v>
      </c>
      <c r="E1042" s="122"/>
      <c r="F1042" s="124">
        <f>SUBTOTAL(9,F1036:F1041)</f>
        <v>8690</v>
      </c>
    </row>
    <row r="1043" spans="1:6" outlineLevel="3" x14ac:dyDescent="0.2">
      <c r="A1043" s="121" t="s">
        <v>924</v>
      </c>
      <c r="B1043" s="122" t="s">
        <v>298</v>
      </c>
      <c r="C1043" s="122" t="s">
        <v>929</v>
      </c>
      <c r="D1043" s="123" t="s">
        <v>560</v>
      </c>
      <c r="E1043" s="122" t="s">
        <v>4</v>
      </c>
      <c r="F1043" s="124">
        <v>1154</v>
      </c>
    </row>
    <row r="1044" spans="1:6" outlineLevel="3" x14ac:dyDescent="0.2">
      <c r="A1044" s="121" t="s">
        <v>924</v>
      </c>
      <c r="B1044" s="122" t="s">
        <v>298</v>
      </c>
      <c r="C1044" s="122" t="s">
        <v>929</v>
      </c>
      <c r="D1044" s="123" t="s">
        <v>560</v>
      </c>
      <c r="E1044" s="122" t="s">
        <v>5</v>
      </c>
      <c r="F1044" s="124">
        <v>0</v>
      </c>
    </row>
    <row r="1045" spans="1:6" outlineLevel="3" x14ac:dyDescent="0.2">
      <c r="A1045" s="121" t="s">
        <v>924</v>
      </c>
      <c r="B1045" s="122" t="s">
        <v>298</v>
      </c>
      <c r="C1045" s="122" t="s">
        <v>929</v>
      </c>
      <c r="D1045" s="123" t="s">
        <v>560</v>
      </c>
      <c r="E1045" s="122" t="s">
        <v>6</v>
      </c>
      <c r="F1045" s="124">
        <v>0</v>
      </c>
    </row>
    <row r="1046" spans="1:6" outlineLevel="3" x14ac:dyDescent="0.2">
      <c r="A1046" s="121" t="s">
        <v>924</v>
      </c>
      <c r="B1046" s="122" t="s">
        <v>298</v>
      </c>
      <c r="C1046" s="122" t="s">
        <v>929</v>
      </c>
      <c r="D1046" s="123" t="s">
        <v>560</v>
      </c>
      <c r="E1046" s="122" t="s">
        <v>7</v>
      </c>
      <c r="F1046" s="124">
        <v>0</v>
      </c>
    </row>
    <row r="1047" spans="1:6" outlineLevel="3" x14ac:dyDescent="0.2">
      <c r="A1047" s="121" t="s">
        <v>924</v>
      </c>
      <c r="B1047" s="122" t="s">
        <v>298</v>
      </c>
      <c r="C1047" s="122" t="s">
        <v>929</v>
      </c>
      <c r="D1047" s="123" t="s">
        <v>560</v>
      </c>
      <c r="E1047" s="122" t="s">
        <v>18</v>
      </c>
      <c r="F1047" s="124">
        <v>339</v>
      </c>
    </row>
    <row r="1048" spans="1:6" outlineLevel="3" x14ac:dyDescent="0.2">
      <c r="A1048" s="121" t="s">
        <v>924</v>
      </c>
      <c r="B1048" s="122" t="s">
        <v>298</v>
      </c>
      <c r="C1048" s="122" t="s">
        <v>929</v>
      </c>
      <c r="D1048" s="123" t="s">
        <v>560</v>
      </c>
      <c r="E1048" s="122" t="s">
        <v>18</v>
      </c>
      <c r="F1048" s="124">
        <v>116</v>
      </c>
    </row>
    <row r="1049" spans="1:6" outlineLevel="2" x14ac:dyDescent="0.2">
      <c r="B1049" s="122"/>
      <c r="C1049" s="118" t="s">
        <v>930</v>
      </c>
      <c r="E1049" s="122"/>
      <c r="F1049" s="124">
        <f>SUBTOTAL(9,F1043:F1048)</f>
        <v>1609</v>
      </c>
    </row>
    <row r="1050" spans="1:6" outlineLevel="3" x14ac:dyDescent="0.2">
      <c r="A1050" s="121" t="s">
        <v>924</v>
      </c>
      <c r="B1050" s="122" t="s">
        <v>298</v>
      </c>
      <c r="C1050" s="122" t="s">
        <v>931</v>
      </c>
      <c r="D1050" s="123" t="s">
        <v>560</v>
      </c>
      <c r="E1050" s="122" t="s">
        <v>4</v>
      </c>
      <c r="F1050" s="124">
        <v>1500</v>
      </c>
    </row>
    <row r="1051" spans="1:6" outlineLevel="3" x14ac:dyDescent="0.2">
      <c r="A1051" s="121" t="s">
        <v>924</v>
      </c>
      <c r="B1051" s="122" t="s">
        <v>298</v>
      </c>
      <c r="C1051" s="122" t="s">
        <v>931</v>
      </c>
      <c r="D1051" s="123" t="s">
        <v>560</v>
      </c>
      <c r="E1051" s="122" t="s">
        <v>5</v>
      </c>
      <c r="F1051" s="124">
        <v>0</v>
      </c>
    </row>
    <row r="1052" spans="1:6" outlineLevel="3" x14ac:dyDescent="0.2">
      <c r="A1052" s="121" t="s">
        <v>924</v>
      </c>
      <c r="B1052" s="122" t="s">
        <v>298</v>
      </c>
      <c r="C1052" s="122" t="s">
        <v>931</v>
      </c>
      <c r="D1052" s="123" t="s">
        <v>560</v>
      </c>
      <c r="E1052" s="122" t="s">
        <v>6</v>
      </c>
      <c r="F1052" s="124">
        <v>0</v>
      </c>
    </row>
    <row r="1053" spans="1:6" outlineLevel="3" x14ac:dyDescent="0.2">
      <c r="A1053" s="121" t="s">
        <v>924</v>
      </c>
      <c r="B1053" s="122" t="s">
        <v>298</v>
      </c>
      <c r="C1053" s="122" t="s">
        <v>931</v>
      </c>
      <c r="D1053" s="123" t="s">
        <v>560</v>
      </c>
      <c r="E1053" s="122" t="s">
        <v>7</v>
      </c>
      <c r="F1053" s="124">
        <v>0</v>
      </c>
    </row>
    <row r="1054" spans="1:6" outlineLevel="3" x14ac:dyDescent="0.2">
      <c r="A1054" s="121" t="s">
        <v>924</v>
      </c>
      <c r="B1054" s="122" t="s">
        <v>298</v>
      </c>
      <c r="C1054" s="122" t="s">
        <v>931</v>
      </c>
      <c r="D1054" s="123" t="s">
        <v>560</v>
      </c>
      <c r="E1054" s="122" t="s">
        <v>18</v>
      </c>
      <c r="F1054" s="124">
        <v>441</v>
      </c>
    </row>
    <row r="1055" spans="1:6" outlineLevel="3" x14ac:dyDescent="0.2">
      <c r="A1055" s="121" t="s">
        <v>924</v>
      </c>
      <c r="B1055" s="122" t="s">
        <v>298</v>
      </c>
      <c r="C1055" s="122" t="s">
        <v>931</v>
      </c>
      <c r="D1055" s="123" t="s">
        <v>560</v>
      </c>
      <c r="E1055" s="122" t="s">
        <v>18</v>
      </c>
      <c r="F1055" s="124">
        <v>151</v>
      </c>
    </row>
    <row r="1056" spans="1:6" outlineLevel="2" x14ac:dyDescent="0.2">
      <c r="B1056" s="122"/>
      <c r="C1056" s="118" t="s">
        <v>932</v>
      </c>
      <c r="E1056" s="122"/>
      <c r="F1056" s="124">
        <f>SUBTOTAL(9,F1050:F1055)</f>
        <v>2092</v>
      </c>
    </row>
    <row r="1057" spans="1:6" outlineLevel="3" x14ac:dyDescent="0.2">
      <c r="A1057" s="121" t="s">
        <v>924</v>
      </c>
      <c r="B1057" s="122" t="s">
        <v>298</v>
      </c>
      <c r="C1057" s="122" t="s">
        <v>933</v>
      </c>
      <c r="D1057" s="123" t="s">
        <v>560</v>
      </c>
      <c r="E1057" s="122" t="s">
        <v>4</v>
      </c>
      <c r="F1057" s="124">
        <v>5620</v>
      </c>
    </row>
    <row r="1058" spans="1:6" outlineLevel="3" x14ac:dyDescent="0.2">
      <c r="A1058" s="121" t="s">
        <v>924</v>
      </c>
      <c r="B1058" s="122" t="s">
        <v>298</v>
      </c>
      <c r="C1058" s="122" t="s">
        <v>933</v>
      </c>
      <c r="D1058" s="123" t="s">
        <v>560</v>
      </c>
      <c r="E1058" s="122" t="s">
        <v>5</v>
      </c>
      <c r="F1058" s="124">
        <v>0</v>
      </c>
    </row>
    <row r="1059" spans="1:6" outlineLevel="3" x14ac:dyDescent="0.2">
      <c r="A1059" s="121" t="s">
        <v>924</v>
      </c>
      <c r="B1059" s="122" t="s">
        <v>298</v>
      </c>
      <c r="C1059" s="122" t="s">
        <v>933</v>
      </c>
      <c r="D1059" s="123" t="s">
        <v>560</v>
      </c>
      <c r="E1059" s="122" t="s">
        <v>6</v>
      </c>
      <c r="F1059" s="124">
        <v>0</v>
      </c>
    </row>
    <row r="1060" spans="1:6" outlineLevel="3" x14ac:dyDescent="0.2">
      <c r="A1060" s="121" t="s">
        <v>924</v>
      </c>
      <c r="B1060" s="122" t="s">
        <v>298</v>
      </c>
      <c r="C1060" s="122" t="s">
        <v>933</v>
      </c>
      <c r="D1060" s="123" t="s">
        <v>560</v>
      </c>
      <c r="E1060" s="122" t="s">
        <v>7</v>
      </c>
      <c r="F1060" s="124">
        <v>0</v>
      </c>
    </row>
    <row r="1061" spans="1:6" outlineLevel="3" x14ac:dyDescent="0.2">
      <c r="A1061" s="121" t="s">
        <v>924</v>
      </c>
      <c r="B1061" s="122" t="s">
        <v>298</v>
      </c>
      <c r="C1061" s="122" t="s">
        <v>933</v>
      </c>
      <c r="D1061" s="123" t="s">
        <v>560</v>
      </c>
      <c r="E1061" s="122" t="s">
        <v>18</v>
      </c>
      <c r="F1061" s="124">
        <v>2852</v>
      </c>
    </row>
    <row r="1062" spans="1:6" outlineLevel="3" x14ac:dyDescent="0.2">
      <c r="A1062" s="121" t="s">
        <v>924</v>
      </c>
      <c r="B1062" s="122" t="s">
        <v>298</v>
      </c>
      <c r="C1062" s="122" t="s">
        <v>933</v>
      </c>
      <c r="D1062" s="123" t="s">
        <v>560</v>
      </c>
      <c r="E1062" s="122" t="s">
        <v>18</v>
      </c>
      <c r="F1062" s="124">
        <v>614</v>
      </c>
    </row>
    <row r="1063" spans="1:6" outlineLevel="2" x14ac:dyDescent="0.2">
      <c r="B1063" s="122"/>
      <c r="C1063" s="118" t="s">
        <v>934</v>
      </c>
      <c r="E1063" s="122"/>
      <c r="F1063" s="124">
        <f>SUBTOTAL(9,F1057:F1062)</f>
        <v>9086</v>
      </c>
    </row>
    <row r="1064" spans="1:6" outlineLevel="3" x14ac:dyDescent="0.2">
      <c r="A1064" s="121" t="s">
        <v>924</v>
      </c>
      <c r="B1064" s="122" t="s">
        <v>298</v>
      </c>
      <c r="C1064" s="122" t="s">
        <v>935</v>
      </c>
      <c r="D1064" s="123" t="s">
        <v>560</v>
      </c>
      <c r="E1064" s="122" t="s">
        <v>4</v>
      </c>
      <c r="F1064" s="124">
        <v>1479</v>
      </c>
    </row>
    <row r="1065" spans="1:6" outlineLevel="3" x14ac:dyDescent="0.2">
      <c r="A1065" s="121" t="s">
        <v>924</v>
      </c>
      <c r="B1065" s="122" t="s">
        <v>298</v>
      </c>
      <c r="C1065" s="122" t="s">
        <v>935</v>
      </c>
      <c r="D1065" s="123" t="s">
        <v>560</v>
      </c>
      <c r="E1065" s="122" t="s">
        <v>5</v>
      </c>
      <c r="F1065" s="124">
        <v>0</v>
      </c>
    </row>
    <row r="1066" spans="1:6" outlineLevel="3" x14ac:dyDescent="0.2">
      <c r="A1066" s="121" t="s">
        <v>924</v>
      </c>
      <c r="B1066" s="122" t="s">
        <v>298</v>
      </c>
      <c r="C1066" s="122" t="s">
        <v>935</v>
      </c>
      <c r="D1066" s="123" t="s">
        <v>560</v>
      </c>
      <c r="E1066" s="122" t="s">
        <v>6</v>
      </c>
      <c r="F1066" s="124">
        <v>0</v>
      </c>
    </row>
    <row r="1067" spans="1:6" outlineLevel="3" x14ac:dyDescent="0.2">
      <c r="A1067" s="121" t="s">
        <v>924</v>
      </c>
      <c r="B1067" s="122" t="s">
        <v>298</v>
      </c>
      <c r="C1067" s="122" t="s">
        <v>935</v>
      </c>
      <c r="D1067" s="123" t="s">
        <v>560</v>
      </c>
      <c r="E1067" s="122" t="s">
        <v>7</v>
      </c>
      <c r="F1067" s="124">
        <v>0</v>
      </c>
    </row>
    <row r="1068" spans="1:6" outlineLevel="3" x14ac:dyDescent="0.2">
      <c r="A1068" s="121" t="s">
        <v>924</v>
      </c>
      <c r="B1068" s="122" t="s">
        <v>298</v>
      </c>
      <c r="C1068" s="122" t="s">
        <v>935</v>
      </c>
      <c r="D1068" s="123" t="s">
        <v>560</v>
      </c>
      <c r="E1068" s="122" t="s">
        <v>18</v>
      </c>
      <c r="F1068" s="124">
        <v>570</v>
      </c>
    </row>
    <row r="1069" spans="1:6" outlineLevel="3" x14ac:dyDescent="0.2">
      <c r="A1069" s="121" t="s">
        <v>924</v>
      </c>
      <c r="B1069" s="122" t="s">
        <v>298</v>
      </c>
      <c r="C1069" s="122" t="s">
        <v>935</v>
      </c>
      <c r="D1069" s="123" t="s">
        <v>560</v>
      </c>
      <c r="E1069" s="122" t="s">
        <v>18</v>
      </c>
      <c r="F1069" s="124">
        <v>155</v>
      </c>
    </row>
    <row r="1070" spans="1:6" outlineLevel="2" x14ac:dyDescent="0.2">
      <c r="B1070" s="122"/>
      <c r="C1070" s="118" t="s">
        <v>936</v>
      </c>
      <c r="E1070" s="122"/>
      <c r="F1070" s="124">
        <f>SUBTOTAL(9,F1064:F1069)</f>
        <v>2204</v>
      </c>
    </row>
    <row r="1071" spans="1:6" outlineLevel="3" x14ac:dyDescent="0.2">
      <c r="A1071" s="121" t="s">
        <v>924</v>
      </c>
      <c r="B1071" s="122" t="s">
        <v>298</v>
      </c>
      <c r="C1071" s="122" t="s">
        <v>937</v>
      </c>
      <c r="D1071" s="123" t="s">
        <v>560</v>
      </c>
      <c r="E1071" s="122" t="s">
        <v>4</v>
      </c>
      <c r="F1071" s="124">
        <v>6099</v>
      </c>
    </row>
    <row r="1072" spans="1:6" outlineLevel="3" x14ac:dyDescent="0.2">
      <c r="A1072" s="121" t="s">
        <v>924</v>
      </c>
      <c r="B1072" s="122" t="s">
        <v>298</v>
      </c>
      <c r="C1072" s="122" t="s">
        <v>937</v>
      </c>
      <c r="D1072" s="123" t="s">
        <v>560</v>
      </c>
      <c r="E1072" s="122" t="s">
        <v>5</v>
      </c>
      <c r="F1072" s="124">
        <v>2147</v>
      </c>
    </row>
    <row r="1073" spans="1:6" outlineLevel="3" x14ac:dyDescent="0.2">
      <c r="A1073" s="121" t="s">
        <v>924</v>
      </c>
      <c r="B1073" s="122" t="s">
        <v>298</v>
      </c>
      <c r="C1073" s="122" t="s">
        <v>937</v>
      </c>
      <c r="D1073" s="123" t="s">
        <v>560</v>
      </c>
      <c r="E1073" s="122" t="s">
        <v>6</v>
      </c>
      <c r="F1073" s="124">
        <v>2355</v>
      </c>
    </row>
    <row r="1074" spans="1:6" outlineLevel="3" x14ac:dyDescent="0.2">
      <c r="A1074" s="121" t="s">
        <v>924</v>
      </c>
      <c r="B1074" s="122" t="s">
        <v>298</v>
      </c>
      <c r="C1074" s="122" t="s">
        <v>937</v>
      </c>
      <c r="D1074" s="123" t="s">
        <v>560</v>
      </c>
      <c r="E1074" s="122" t="s">
        <v>7</v>
      </c>
      <c r="F1074" s="124">
        <v>1957</v>
      </c>
    </row>
    <row r="1075" spans="1:6" outlineLevel="3" x14ac:dyDescent="0.2">
      <c r="A1075" s="121" t="s">
        <v>924</v>
      </c>
      <c r="B1075" s="122" t="s">
        <v>298</v>
      </c>
      <c r="C1075" s="122" t="s">
        <v>937</v>
      </c>
      <c r="D1075" s="123" t="s">
        <v>560</v>
      </c>
      <c r="E1075" s="122" t="s">
        <v>18</v>
      </c>
      <c r="F1075" s="124">
        <v>1355</v>
      </c>
    </row>
    <row r="1076" spans="1:6" outlineLevel="3" x14ac:dyDescent="0.2">
      <c r="A1076" s="121" t="s">
        <v>924</v>
      </c>
      <c r="B1076" s="122" t="s">
        <v>298</v>
      </c>
      <c r="C1076" s="122" t="s">
        <v>937</v>
      </c>
      <c r="D1076" s="123" t="s">
        <v>560</v>
      </c>
      <c r="E1076" s="122" t="s">
        <v>18</v>
      </c>
      <c r="F1076" s="124">
        <v>368</v>
      </c>
    </row>
    <row r="1077" spans="1:6" outlineLevel="2" x14ac:dyDescent="0.2">
      <c r="B1077" s="122"/>
      <c r="C1077" s="118" t="s">
        <v>938</v>
      </c>
      <c r="E1077" s="122"/>
      <c r="F1077" s="124">
        <f>SUBTOTAL(9,F1071:F1076)</f>
        <v>14281</v>
      </c>
    </row>
    <row r="1078" spans="1:6" outlineLevel="3" x14ac:dyDescent="0.2">
      <c r="A1078" s="121" t="s">
        <v>924</v>
      </c>
      <c r="B1078" s="122" t="s">
        <v>298</v>
      </c>
      <c r="C1078" s="122" t="s">
        <v>939</v>
      </c>
      <c r="D1078" s="123" t="s">
        <v>560</v>
      </c>
      <c r="E1078" s="122" t="s">
        <v>4</v>
      </c>
      <c r="F1078" s="124">
        <v>7003</v>
      </c>
    </row>
    <row r="1079" spans="1:6" outlineLevel="3" x14ac:dyDescent="0.2">
      <c r="A1079" s="121" t="s">
        <v>924</v>
      </c>
      <c r="B1079" s="122" t="s">
        <v>298</v>
      </c>
      <c r="C1079" s="122" t="s">
        <v>939</v>
      </c>
      <c r="D1079" s="123" t="s">
        <v>560</v>
      </c>
      <c r="E1079" s="122" t="s">
        <v>5</v>
      </c>
      <c r="F1079" s="124">
        <v>0</v>
      </c>
    </row>
    <row r="1080" spans="1:6" outlineLevel="3" x14ac:dyDescent="0.2">
      <c r="A1080" s="121" t="s">
        <v>924</v>
      </c>
      <c r="B1080" s="122" t="s">
        <v>298</v>
      </c>
      <c r="C1080" s="122" t="s">
        <v>939</v>
      </c>
      <c r="D1080" s="123" t="s">
        <v>560</v>
      </c>
      <c r="E1080" s="122" t="s">
        <v>6</v>
      </c>
      <c r="F1080" s="124">
        <v>0</v>
      </c>
    </row>
    <row r="1081" spans="1:6" outlineLevel="3" x14ac:dyDescent="0.2">
      <c r="A1081" s="121" t="s">
        <v>924</v>
      </c>
      <c r="B1081" s="122" t="s">
        <v>298</v>
      </c>
      <c r="C1081" s="122" t="s">
        <v>939</v>
      </c>
      <c r="D1081" s="123" t="s">
        <v>560</v>
      </c>
      <c r="E1081" s="122" t="s">
        <v>7</v>
      </c>
      <c r="F1081" s="124">
        <v>0</v>
      </c>
    </row>
    <row r="1082" spans="1:6" outlineLevel="3" x14ac:dyDescent="0.2">
      <c r="A1082" s="121" t="s">
        <v>924</v>
      </c>
      <c r="B1082" s="122" t="s">
        <v>298</v>
      </c>
      <c r="C1082" s="122" t="s">
        <v>939</v>
      </c>
      <c r="D1082" s="123" t="s">
        <v>560</v>
      </c>
      <c r="E1082" s="122" t="s">
        <v>18</v>
      </c>
      <c r="F1082" s="124">
        <v>2700</v>
      </c>
    </row>
    <row r="1083" spans="1:6" outlineLevel="3" x14ac:dyDescent="0.2">
      <c r="A1083" s="121" t="s">
        <v>924</v>
      </c>
      <c r="B1083" s="122" t="s">
        <v>298</v>
      </c>
      <c r="C1083" s="122" t="s">
        <v>939</v>
      </c>
      <c r="D1083" s="123" t="s">
        <v>560</v>
      </c>
      <c r="E1083" s="122" t="s">
        <v>18</v>
      </c>
      <c r="F1083" s="124">
        <v>733</v>
      </c>
    </row>
    <row r="1084" spans="1:6" outlineLevel="2" x14ac:dyDescent="0.2">
      <c r="B1084" s="122"/>
      <c r="C1084" s="118" t="s">
        <v>940</v>
      </c>
      <c r="E1084" s="122"/>
      <c r="F1084" s="124">
        <f>SUBTOTAL(9,F1078:F1083)</f>
        <v>10436</v>
      </c>
    </row>
    <row r="1085" spans="1:6" outlineLevel="3" x14ac:dyDescent="0.2">
      <c r="A1085" s="121" t="s">
        <v>924</v>
      </c>
      <c r="B1085" s="122" t="s">
        <v>298</v>
      </c>
      <c r="C1085" s="122" t="s">
        <v>941</v>
      </c>
      <c r="D1085" s="123" t="s">
        <v>560</v>
      </c>
      <c r="E1085" s="122" t="s">
        <v>4</v>
      </c>
      <c r="F1085" s="124">
        <v>0</v>
      </c>
    </row>
    <row r="1086" spans="1:6" outlineLevel="3" x14ac:dyDescent="0.2">
      <c r="A1086" s="121" t="s">
        <v>924</v>
      </c>
      <c r="B1086" s="122" t="s">
        <v>298</v>
      </c>
      <c r="C1086" s="122" t="s">
        <v>941</v>
      </c>
      <c r="D1086" s="123" t="s">
        <v>560</v>
      </c>
      <c r="E1086" s="122" t="s">
        <v>5</v>
      </c>
      <c r="F1086" s="124">
        <v>0</v>
      </c>
    </row>
    <row r="1087" spans="1:6" outlineLevel="3" x14ac:dyDescent="0.2">
      <c r="A1087" s="121" t="s">
        <v>924</v>
      </c>
      <c r="B1087" s="122" t="s">
        <v>298</v>
      </c>
      <c r="C1087" s="122" t="s">
        <v>941</v>
      </c>
      <c r="D1087" s="123" t="s">
        <v>560</v>
      </c>
      <c r="E1087" s="122" t="s">
        <v>6</v>
      </c>
      <c r="F1087" s="124">
        <v>0</v>
      </c>
    </row>
    <row r="1088" spans="1:6" outlineLevel="3" x14ac:dyDescent="0.2">
      <c r="A1088" s="121" t="s">
        <v>924</v>
      </c>
      <c r="B1088" s="122" t="s">
        <v>298</v>
      </c>
      <c r="C1088" s="122" t="s">
        <v>941</v>
      </c>
      <c r="D1088" s="123" t="s">
        <v>560</v>
      </c>
      <c r="E1088" s="122" t="s">
        <v>7</v>
      </c>
      <c r="F1088" s="124">
        <v>0</v>
      </c>
    </row>
    <row r="1089" spans="1:6" outlineLevel="3" x14ac:dyDescent="0.2">
      <c r="A1089" s="121" t="s">
        <v>924</v>
      </c>
      <c r="B1089" s="122" t="s">
        <v>298</v>
      </c>
      <c r="C1089" s="122" t="s">
        <v>941</v>
      </c>
      <c r="D1089" s="123" t="s">
        <v>560</v>
      </c>
      <c r="E1089" s="122" t="s">
        <v>18</v>
      </c>
      <c r="F1089" s="124">
        <v>0</v>
      </c>
    </row>
    <row r="1090" spans="1:6" outlineLevel="3" x14ac:dyDescent="0.2">
      <c r="A1090" s="121" t="s">
        <v>924</v>
      </c>
      <c r="B1090" s="122" t="s">
        <v>298</v>
      </c>
      <c r="C1090" s="122" t="s">
        <v>941</v>
      </c>
      <c r="D1090" s="123" t="s">
        <v>560</v>
      </c>
      <c r="E1090" s="122" t="s">
        <v>18</v>
      </c>
      <c r="F1090" s="124">
        <v>0</v>
      </c>
    </row>
    <row r="1091" spans="1:6" outlineLevel="2" x14ac:dyDescent="0.2">
      <c r="B1091" s="122"/>
      <c r="C1091" s="118" t="s">
        <v>942</v>
      </c>
      <c r="E1091" s="122"/>
      <c r="F1091" s="124">
        <f>SUBTOTAL(9,F1085:F1090)</f>
        <v>0</v>
      </c>
    </row>
    <row r="1092" spans="1:6" outlineLevel="3" x14ac:dyDescent="0.2">
      <c r="A1092" s="121" t="s">
        <v>924</v>
      </c>
      <c r="B1092" s="122" t="s">
        <v>298</v>
      </c>
      <c r="C1092" s="122" t="s">
        <v>943</v>
      </c>
      <c r="D1092" s="123" t="s">
        <v>560</v>
      </c>
      <c r="E1092" s="122" t="s">
        <v>4</v>
      </c>
      <c r="F1092" s="124">
        <v>0</v>
      </c>
    </row>
    <row r="1093" spans="1:6" outlineLevel="3" x14ac:dyDescent="0.2">
      <c r="A1093" s="121" t="s">
        <v>924</v>
      </c>
      <c r="B1093" s="122" t="s">
        <v>298</v>
      </c>
      <c r="C1093" s="122" t="s">
        <v>943</v>
      </c>
      <c r="D1093" s="123" t="s">
        <v>560</v>
      </c>
      <c r="E1093" s="122" t="s">
        <v>5</v>
      </c>
      <c r="F1093" s="124">
        <v>0</v>
      </c>
    </row>
    <row r="1094" spans="1:6" outlineLevel="3" x14ac:dyDescent="0.2">
      <c r="A1094" s="121" t="s">
        <v>924</v>
      </c>
      <c r="B1094" s="122" t="s">
        <v>298</v>
      </c>
      <c r="C1094" s="122" t="s">
        <v>943</v>
      </c>
      <c r="D1094" s="123" t="s">
        <v>560</v>
      </c>
      <c r="E1094" s="122" t="s">
        <v>6</v>
      </c>
      <c r="F1094" s="124">
        <v>0</v>
      </c>
    </row>
    <row r="1095" spans="1:6" outlineLevel="3" x14ac:dyDescent="0.2">
      <c r="A1095" s="121" t="s">
        <v>924</v>
      </c>
      <c r="B1095" s="122" t="s">
        <v>298</v>
      </c>
      <c r="C1095" s="122" t="s">
        <v>943</v>
      </c>
      <c r="D1095" s="123" t="s">
        <v>560</v>
      </c>
      <c r="E1095" s="122" t="s">
        <v>7</v>
      </c>
      <c r="F1095" s="124">
        <v>0</v>
      </c>
    </row>
    <row r="1096" spans="1:6" outlineLevel="3" x14ac:dyDescent="0.2">
      <c r="A1096" s="121" t="s">
        <v>924</v>
      </c>
      <c r="B1096" s="122" t="s">
        <v>298</v>
      </c>
      <c r="C1096" s="122" t="s">
        <v>943</v>
      </c>
      <c r="D1096" s="123" t="s">
        <v>560</v>
      </c>
      <c r="E1096" s="122" t="s">
        <v>18</v>
      </c>
      <c r="F1096" s="124">
        <v>0</v>
      </c>
    </row>
    <row r="1097" spans="1:6" outlineLevel="3" x14ac:dyDescent="0.2">
      <c r="A1097" s="121" t="s">
        <v>924</v>
      </c>
      <c r="B1097" s="122" t="s">
        <v>298</v>
      </c>
      <c r="C1097" s="122" t="s">
        <v>943</v>
      </c>
      <c r="D1097" s="123" t="s">
        <v>560</v>
      </c>
      <c r="E1097" s="122" t="s">
        <v>18</v>
      </c>
      <c r="F1097" s="124">
        <v>0</v>
      </c>
    </row>
    <row r="1098" spans="1:6" outlineLevel="2" x14ac:dyDescent="0.2">
      <c r="B1098" s="122"/>
      <c r="C1098" s="118" t="s">
        <v>944</v>
      </c>
      <c r="E1098" s="122"/>
      <c r="F1098" s="124">
        <f>SUBTOTAL(9,F1092:F1097)</f>
        <v>0</v>
      </c>
    </row>
    <row r="1099" spans="1:6" outlineLevel="3" x14ac:dyDescent="0.2">
      <c r="A1099" s="121" t="s">
        <v>924</v>
      </c>
      <c r="B1099" s="122" t="s">
        <v>298</v>
      </c>
      <c r="C1099" s="122" t="s">
        <v>945</v>
      </c>
      <c r="D1099" s="123" t="s">
        <v>560</v>
      </c>
      <c r="E1099" s="122" t="s">
        <v>4</v>
      </c>
      <c r="F1099" s="124">
        <v>14</v>
      </c>
    </row>
    <row r="1100" spans="1:6" outlineLevel="3" x14ac:dyDescent="0.2">
      <c r="A1100" s="121" t="s">
        <v>924</v>
      </c>
      <c r="B1100" s="122" t="s">
        <v>298</v>
      </c>
      <c r="C1100" s="122" t="s">
        <v>945</v>
      </c>
      <c r="D1100" s="123" t="s">
        <v>560</v>
      </c>
      <c r="E1100" s="122" t="s">
        <v>5</v>
      </c>
      <c r="F1100" s="124">
        <v>0</v>
      </c>
    </row>
    <row r="1101" spans="1:6" outlineLevel="3" x14ac:dyDescent="0.2">
      <c r="A1101" s="121" t="s">
        <v>924</v>
      </c>
      <c r="B1101" s="122" t="s">
        <v>298</v>
      </c>
      <c r="C1101" s="122" t="s">
        <v>945</v>
      </c>
      <c r="D1101" s="123" t="s">
        <v>560</v>
      </c>
      <c r="E1101" s="122" t="s">
        <v>6</v>
      </c>
      <c r="F1101" s="124">
        <v>0</v>
      </c>
    </row>
    <row r="1102" spans="1:6" outlineLevel="3" x14ac:dyDescent="0.2">
      <c r="A1102" s="121" t="s">
        <v>924</v>
      </c>
      <c r="B1102" s="122" t="s">
        <v>298</v>
      </c>
      <c r="C1102" s="122" t="s">
        <v>945</v>
      </c>
      <c r="D1102" s="123" t="s">
        <v>560</v>
      </c>
      <c r="E1102" s="122" t="s">
        <v>7</v>
      </c>
      <c r="F1102" s="124">
        <v>0</v>
      </c>
    </row>
    <row r="1103" spans="1:6" outlineLevel="3" x14ac:dyDescent="0.2">
      <c r="A1103" s="121" t="s">
        <v>924</v>
      </c>
      <c r="B1103" s="122" t="s">
        <v>298</v>
      </c>
      <c r="C1103" s="122" t="s">
        <v>945</v>
      </c>
      <c r="D1103" s="123" t="s">
        <v>560</v>
      </c>
      <c r="E1103" s="122" t="s">
        <v>18</v>
      </c>
      <c r="F1103" s="124">
        <v>5</v>
      </c>
    </row>
    <row r="1104" spans="1:6" outlineLevel="3" x14ac:dyDescent="0.2">
      <c r="A1104" s="121" t="s">
        <v>924</v>
      </c>
      <c r="B1104" s="122" t="s">
        <v>298</v>
      </c>
      <c r="C1104" s="122" t="s">
        <v>945</v>
      </c>
      <c r="D1104" s="123" t="s">
        <v>560</v>
      </c>
      <c r="E1104" s="122" t="s">
        <v>18</v>
      </c>
      <c r="F1104" s="124">
        <v>1</v>
      </c>
    </row>
    <row r="1105" spans="1:6" outlineLevel="2" x14ac:dyDescent="0.2">
      <c r="B1105" s="122"/>
      <c r="C1105" s="118" t="s">
        <v>946</v>
      </c>
      <c r="E1105" s="122"/>
      <c r="F1105" s="124">
        <f>SUBTOTAL(9,F1099:F1104)</f>
        <v>20</v>
      </c>
    </row>
    <row r="1106" spans="1:6" outlineLevel="3" x14ac:dyDescent="0.2">
      <c r="A1106" s="121" t="s">
        <v>924</v>
      </c>
      <c r="B1106" s="122" t="s">
        <v>298</v>
      </c>
      <c r="C1106" s="122" t="s">
        <v>947</v>
      </c>
      <c r="D1106" s="123" t="s">
        <v>560</v>
      </c>
      <c r="E1106" s="122" t="s">
        <v>4</v>
      </c>
      <c r="F1106" s="124">
        <v>522</v>
      </c>
    </row>
    <row r="1107" spans="1:6" outlineLevel="3" x14ac:dyDescent="0.2">
      <c r="A1107" s="121" t="s">
        <v>924</v>
      </c>
      <c r="B1107" s="122" t="s">
        <v>298</v>
      </c>
      <c r="C1107" s="122" t="s">
        <v>947</v>
      </c>
      <c r="D1107" s="123" t="s">
        <v>560</v>
      </c>
      <c r="E1107" s="122" t="s">
        <v>5</v>
      </c>
      <c r="F1107" s="124">
        <v>0</v>
      </c>
    </row>
    <row r="1108" spans="1:6" outlineLevel="3" x14ac:dyDescent="0.2">
      <c r="A1108" s="121" t="s">
        <v>924</v>
      </c>
      <c r="B1108" s="122" t="s">
        <v>298</v>
      </c>
      <c r="C1108" s="122" t="s">
        <v>947</v>
      </c>
      <c r="D1108" s="123" t="s">
        <v>560</v>
      </c>
      <c r="E1108" s="122" t="s">
        <v>6</v>
      </c>
      <c r="F1108" s="124">
        <v>0</v>
      </c>
    </row>
    <row r="1109" spans="1:6" outlineLevel="3" x14ac:dyDescent="0.2">
      <c r="A1109" s="121" t="s">
        <v>924</v>
      </c>
      <c r="B1109" s="122" t="s">
        <v>298</v>
      </c>
      <c r="C1109" s="122" t="s">
        <v>947</v>
      </c>
      <c r="D1109" s="123" t="s">
        <v>560</v>
      </c>
      <c r="E1109" s="122" t="s">
        <v>7</v>
      </c>
      <c r="F1109" s="124">
        <v>0</v>
      </c>
    </row>
    <row r="1110" spans="1:6" outlineLevel="3" x14ac:dyDescent="0.2">
      <c r="A1110" s="121" t="s">
        <v>924</v>
      </c>
      <c r="B1110" s="122" t="s">
        <v>298</v>
      </c>
      <c r="C1110" s="122" t="s">
        <v>947</v>
      </c>
      <c r="D1110" s="123" t="s">
        <v>560</v>
      </c>
      <c r="E1110" s="122" t="s">
        <v>18</v>
      </c>
      <c r="F1110" s="124">
        <v>153</v>
      </c>
    </row>
    <row r="1111" spans="1:6" outlineLevel="3" x14ac:dyDescent="0.2">
      <c r="A1111" s="121" t="s">
        <v>924</v>
      </c>
      <c r="B1111" s="122" t="s">
        <v>298</v>
      </c>
      <c r="C1111" s="122" t="s">
        <v>947</v>
      </c>
      <c r="D1111" s="123" t="s">
        <v>560</v>
      </c>
      <c r="E1111" s="122" t="s">
        <v>18</v>
      </c>
      <c r="F1111" s="124">
        <v>51</v>
      </c>
    </row>
    <row r="1112" spans="1:6" outlineLevel="2" x14ac:dyDescent="0.2">
      <c r="B1112" s="122"/>
      <c r="C1112" s="118" t="s">
        <v>948</v>
      </c>
      <c r="E1112" s="122"/>
      <c r="F1112" s="124">
        <f>SUBTOTAL(9,F1106:F1111)</f>
        <v>726</v>
      </c>
    </row>
    <row r="1113" spans="1:6" outlineLevel="3" x14ac:dyDescent="0.2">
      <c r="A1113" s="121" t="s">
        <v>924</v>
      </c>
      <c r="B1113" s="122" t="s">
        <v>298</v>
      </c>
      <c r="C1113" s="122" t="s">
        <v>949</v>
      </c>
      <c r="D1113" s="123" t="s">
        <v>560</v>
      </c>
      <c r="E1113" s="122" t="s">
        <v>4</v>
      </c>
      <c r="F1113" s="124">
        <v>8606</v>
      </c>
    </row>
    <row r="1114" spans="1:6" outlineLevel="3" x14ac:dyDescent="0.2">
      <c r="A1114" s="121" t="s">
        <v>924</v>
      </c>
      <c r="B1114" s="122" t="s">
        <v>298</v>
      </c>
      <c r="C1114" s="122" t="s">
        <v>949</v>
      </c>
      <c r="D1114" s="123" t="s">
        <v>560</v>
      </c>
      <c r="E1114" s="122" t="s">
        <v>5</v>
      </c>
      <c r="F1114" s="124">
        <v>0</v>
      </c>
    </row>
    <row r="1115" spans="1:6" outlineLevel="3" x14ac:dyDescent="0.2">
      <c r="A1115" s="121" t="s">
        <v>924</v>
      </c>
      <c r="B1115" s="122" t="s">
        <v>298</v>
      </c>
      <c r="C1115" s="122" t="s">
        <v>949</v>
      </c>
      <c r="D1115" s="123" t="s">
        <v>560</v>
      </c>
      <c r="E1115" s="122" t="s">
        <v>6</v>
      </c>
      <c r="F1115" s="124">
        <v>0</v>
      </c>
    </row>
    <row r="1116" spans="1:6" outlineLevel="3" x14ac:dyDescent="0.2">
      <c r="A1116" s="121" t="s">
        <v>924</v>
      </c>
      <c r="B1116" s="122" t="s">
        <v>298</v>
      </c>
      <c r="C1116" s="122" t="s">
        <v>949</v>
      </c>
      <c r="D1116" s="123" t="s">
        <v>560</v>
      </c>
      <c r="E1116" s="122" t="s">
        <v>7</v>
      </c>
      <c r="F1116" s="124">
        <v>0</v>
      </c>
    </row>
    <row r="1117" spans="1:6" outlineLevel="3" x14ac:dyDescent="0.2">
      <c r="A1117" s="121" t="s">
        <v>924</v>
      </c>
      <c r="B1117" s="122" t="s">
        <v>298</v>
      </c>
      <c r="C1117" s="122" t="s">
        <v>949</v>
      </c>
      <c r="D1117" s="123" t="s">
        <v>560</v>
      </c>
      <c r="E1117" s="122" t="s">
        <v>18</v>
      </c>
      <c r="F1117" s="124">
        <v>4367</v>
      </c>
    </row>
    <row r="1118" spans="1:6" outlineLevel="3" x14ac:dyDescent="0.2">
      <c r="A1118" s="121" t="s">
        <v>924</v>
      </c>
      <c r="B1118" s="122" t="s">
        <v>298</v>
      </c>
      <c r="C1118" s="122" t="s">
        <v>949</v>
      </c>
      <c r="D1118" s="123" t="s">
        <v>560</v>
      </c>
      <c r="E1118" s="122" t="s">
        <v>18</v>
      </c>
      <c r="F1118" s="124">
        <v>941</v>
      </c>
    </row>
    <row r="1119" spans="1:6" outlineLevel="2" x14ac:dyDescent="0.2">
      <c r="B1119" s="122"/>
      <c r="C1119" s="118" t="s">
        <v>950</v>
      </c>
      <c r="E1119" s="122"/>
      <c r="F1119" s="124">
        <f>SUBTOTAL(9,F1113:F1118)</f>
        <v>13914</v>
      </c>
    </row>
    <row r="1120" spans="1:6" outlineLevel="3" x14ac:dyDescent="0.2">
      <c r="A1120" s="121" t="s">
        <v>924</v>
      </c>
      <c r="B1120" s="122" t="s">
        <v>298</v>
      </c>
      <c r="C1120" s="122" t="s">
        <v>951</v>
      </c>
      <c r="D1120" s="123" t="s">
        <v>560</v>
      </c>
      <c r="E1120" s="122" t="s">
        <v>4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951</v>
      </c>
      <c r="D1121" s="123" t="s">
        <v>560</v>
      </c>
      <c r="E1121" s="122" t="s">
        <v>5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951</v>
      </c>
      <c r="D1122" s="123" t="s">
        <v>560</v>
      </c>
      <c r="E1122" s="122" t="s">
        <v>6</v>
      </c>
      <c r="F1122" s="124">
        <v>0</v>
      </c>
    </row>
    <row r="1123" spans="1:6" outlineLevel="3" x14ac:dyDescent="0.2">
      <c r="A1123" s="121" t="s">
        <v>924</v>
      </c>
      <c r="B1123" s="122" t="s">
        <v>298</v>
      </c>
      <c r="C1123" s="122" t="s">
        <v>951</v>
      </c>
      <c r="D1123" s="123" t="s">
        <v>560</v>
      </c>
      <c r="E1123" s="122" t="s">
        <v>7</v>
      </c>
      <c r="F1123" s="124"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951</v>
      </c>
      <c r="D1124" s="123" t="s">
        <v>560</v>
      </c>
      <c r="E1124" s="122" t="s">
        <v>18</v>
      </c>
      <c r="F1124" s="124">
        <v>0</v>
      </c>
    </row>
    <row r="1125" spans="1:6" outlineLevel="3" x14ac:dyDescent="0.2">
      <c r="A1125" s="121" t="s">
        <v>924</v>
      </c>
      <c r="B1125" s="122" t="s">
        <v>298</v>
      </c>
      <c r="C1125" s="122" t="s">
        <v>951</v>
      </c>
      <c r="D1125" s="123" t="s">
        <v>560</v>
      </c>
      <c r="E1125" s="122" t="s">
        <v>18</v>
      </c>
      <c r="F1125" s="124">
        <v>0</v>
      </c>
    </row>
    <row r="1126" spans="1:6" outlineLevel="2" x14ac:dyDescent="0.2">
      <c r="B1126" s="122"/>
      <c r="C1126" s="118" t="s">
        <v>952</v>
      </c>
      <c r="E1126" s="122"/>
      <c r="F1126" s="124">
        <f>SUBTOTAL(9,F1120:F1125)</f>
        <v>0</v>
      </c>
    </row>
    <row r="1127" spans="1:6" outlineLevel="1" x14ac:dyDescent="0.2">
      <c r="B1127" s="118" t="s">
        <v>953</v>
      </c>
      <c r="C1127" s="122"/>
      <c r="E1127" s="122"/>
      <c r="F1127" s="124">
        <f>SUBTOTAL(9,F1029:F1125)</f>
        <v>68782</v>
      </c>
    </row>
    <row r="1128" spans="1:6" outlineLevel="3" x14ac:dyDescent="0.2">
      <c r="A1128" s="121" t="s">
        <v>125</v>
      </c>
      <c r="B1128" s="122" t="s">
        <v>124</v>
      </c>
      <c r="C1128" s="122" t="s">
        <v>566</v>
      </c>
      <c r="D1128" s="123" t="s">
        <v>560</v>
      </c>
      <c r="E1128" s="122" t="s">
        <v>18</v>
      </c>
      <c r="F1128" s="124">
        <v>1832</v>
      </c>
    </row>
    <row r="1129" spans="1:6" outlineLevel="2" x14ac:dyDescent="0.2">
      <c r="B1129" s="122"/>
      <c r="C1129" s="118" t="s">
        <v>567</v>
      </c>
      <c r="E1129" s="122"/>
      <c r="F1129" s="124">
        <f>SUBTOTAL(9,F1128:F1128)</f>
        <v>1832</v>
      </c>
    </row>
    <row r="1130" spans="1:6" outlineLevel="1" x14ac:dyDescent="0.2">
      <c r="B1130" s="118" t="s">
        <v>954</v>
      </c>
      <c r="C1130" s="122"/>
      <c r="E1130" s="122"/>
      <c r="F1130" s="124">
        <f>SUBTOTAL(9,F1128:F1128)</f>
        <v>1832</v>
      </c>
    </row>
    <row r="1131" spans="1:6" outlineLevel="3" x14ac:dyDescent="0.2">
      <c r="A1131" s="121" t="s">
        <v>127</v>
      </c>
      <c r="B1131" s="122" t="s">
        <v>126</v>
      </c>
      <c r="C1131" s="122" t="s">
        <v>563</v>
      </c>
      <c r="D1131" s="123" t="s">
        <v>560</v>
      </c>
      <c r="E1131" s="122" t="s">
        <v>4</v>
      </c>
      <c r="F1131" s="124">
        <v>47837</v>
      </c>
    </row>
    <row r="1132" spans="1:6" outlineLevel="3" x14ac:dyDescent="0.2">
      <c r="A1132" s="121" t="s">
        <v>127</v>
      </c>
      <c r="B1132" s="122" t="s">
        <v>126</v>
      </c>
      <c r="C1132" s="122" t="s">
        <v>563</v>
      </c>
      <c r="D1132" s="123" t="s">
        <v>560</v>
      </c>
      <c r="E1132" s="122" t="s">
        <v>5</v>
      </c>
      <c r="F1132" s="124">
        <v>28821</v>
      </c>
    </row>
    <row r="1133" spans="1:6" outlineLevel="3" x14ac:dyDescent="0.2">
      <c r="A1133" s="121" t="s">
        <v>127</v>
      </c>
      <c r="B1133" s="122" t="s">
        <v>126</v>
      </c>
      <c r="C1133" s="122" t="s">
        <v>563</v>
      </c>
      <c r="D1133" s="123" t="s">
        <v>560</v>
      </c>
      <c r="E1133" s="122" t="s">
        <v>6</v>
      </c>
      <c r="F1133" s="124">
        <v>0</v>
      </c>
    </row>
    <row r="1134" spans="1:6" outlineLevel="3" x14ac:dyDescent="0.2">
      <c r="A1134" s="121" t="s">
        <v>127</v>
      </c>
      <c r="B1134" s="122" t="s">
        <v>126</v>
      </c>
      <c r="C1134" s="122" t="s">
        <v>563</v>
      </c>
      <c r="D1134" s="123" t="s">
        <v>560</v>
      </c>
      <c r="E1134" s="122" t="s">
        <v>7</v>
      </c>
      <c r="F1134" s="124">
        <v>0</v>
      </c>
    </row>
    <row r="1135" spans="1:6" outlineLevel="3" x14ac:dyDescent="0.2">
      <c r="A1135" s="121" t="s">
        <v>127</v>
      </c>
      <c r="B1135" s="122" t="s">
        <v>126</v>
      </c>
      <c r="C1135" s="122" t="s">
        <v>563</v>
      </c>
      <c r="D1135" s="123" t="s">
        <v>560</v>
      </c>
      <c r="E1135" s="122" t="s">
        <v>18</v>
      </c>
      <c r="F1135" s="124">
        <v>56332</v>
      </c>
    </row>
    <row r="1136" spans="1:6" outlineLevel="2" x14ac:dyDescent="0.2">
      <c r="B1136" s="122"/>
      <c r="C1136" s="118" t="s">
        <v>564</v>
      </c>
      <c r="E1136" s="122"/>
      <c r="F1136" s="124">
        <f>SUBTOTAL(9,F1131:F1135)</f>
        <v>132990</v>
      </c>
    </row>
    <row r="1137" spans="1:6" outlineLevel="1" x14ac:dyDescent="0.2">
      <c r="B1137" s="118" t="s">
        <v>955</v>
      </c>
      <c r="C1137" s="122"/>
      <c r="E1137" s="122"/>
      <c r="F1137" s="124">
        <f>SUBTOTAL(9,F1131:F1135)</f>
        <v>132990</v>
      </c>
    </row>
    <row r="1138" spans="1:6" outlineLevel="3" x14ac:dyDescent="0.2">
      <c r="A1138" s="121" t="s">
        <v>261</v>
      </c>
      <c r="B1138" s="122" t="s">
        <v>260</v>
      </c>
      <c r="C1138" s="122" t="s">
        <v>956</v>
      </c>
      <c r="D1138" s="123" t="s">
        <v>577</v>
      </c>
      <c r="E1138" s="122" t="s">
        <v>5</v>
      </c>
      <c r="F1138" s="124">
        <v>6740</v>
      </c>
    </row>
    <row r="1139" spans="1:6" outlineLevel="3" x14ac:dyDescent="0.2">
      <c r="A1139" s="121" t="s">
        <v>261</v>
      </c>
      <c r="B1139" s="122" t="s">
        <v>260</v>
      </c>
      <c r="C1139" s="122" t="s">
        <v>956</v>
      </c>
      <c r="D1139" s="123" t="s">
        <v>577</v>
      </c>
      <c r="E1139" s="122" t="s">
        <v>6</v>
      </c>
      <c r="F1139" s="124">
        <v>17</v>
      </c>
    </row>
    <row r="1140" spans="1:6" outlineLevel="2" x14ac:dyDescent="0.2">
      <c r="B1140" s="122"/>
      <c r="C1140" s="118" t="s">
        <v>957</v>
      </c>
      <c r="E1140" s="122"/>
      <c r="F1140" s="124">
        <f>SUBTOTAL(9,F1138:F1139)</f>
        <v>6757</v>
      </c>
    </row>
    <row r="1141" spans="1:6" outlineLevel="1" x14ac:dyDescent="0.2">
      <c r="B1141" s="118" t="s">
        <v>958</v>
      </c>
      <c r="C1141" s="122"/>
      <c r="E1141" s="122"/>
      <c r="F1141" s="124">
        <f>SUBTOTAL(9,F1138:F1139)</f>
        <v>6757</v>
      </c>
    </row>
    <row r="1142" spans="1:6" outlineLevel="3" x14ac:dyDescent="0.2">
      <c r="A1142" s="121" t="s">
        <v>129</v>
      </c>
      <c r="B1142" s="122" t="s">
        <v>128</v>
      </c>
      <c r="C1142" s="122" t="s">
        <v>559</v>
      </c>
      <c r="D1142" s="123" t="s">
        <v>560</v>
      </c>
      <c r="E1142" s="122" t="s">
        <v>4</v>
      </c>
      <c r="F1142" s="124">
        <v>5764</v>
      </c>
    </row>
    <row r="1143" spans="1:6" outlineLevel="3" x14ac:dyDescent="0.2">
      <c r="A1143" s="121" t="s">
        <v>129</v>
      </c>
      <c r="B1143" s="122" t="s">
        <v>128</v>
      </c>
      <c r="C1143" s="122" t="s">
        <v>559</v>
      </c>
      <c r="D1143" s="123" t="s">
        <v>560</v>
      </c>
      <c r="E1143" s="122" t="s">
        <v>5</v>
      </c>
      <c r="F1143" s="124">
        <v>0</v>
      </c>
    </row>
    <row r="1144" spans="1:6" outlineLevel="3" x14ac:dyDescent="0.2">
      <c r="A1144" s="121" t="s">
        <v>129</v>
      </c>
      <c r="B1144" s="122" t="s">
        <v>128</v>
      </c>
      <c r="C1144" s="122" t="s">
        <v>559</v>
      </c>
      <c r="D1144" s="123" t="s">
        <v>560</v>
      </c>
      <c r="E1144" s="122" t="s">
        <v>6</v>
      </c>
      <c r="F1144" s="124">
        <v>0</v>
      </c>
    </row>
    <row r="1145" spans="1:6" outlineLevel="3" x14ac:dyDescent="0.2">
      <c r="A1145" s="121" t="s">
        <v>129</v>
      </c>
      <c r="B1145" s="122" t="s">
        <v>128</v>
      </c>
      <c r="C1145" s="122" t="s">
        <v>559</v>
      </c>
      <c r="D1145" s="123" t="s">
        <v>560</v>
      </c>
      <c r="E1145" s="122" t="s">
        <v>7</v>
      </c>
      <c r="F1145" s="124">
        <v>0</v>
      </c>
    </row>
    <row r="1146" spans="1:6" outlineLevel="3" x14ac:dyDescent="0.2">
      <c r="A1146" s="121" t="s">
        <v>129</v>
      </c>
      <c r="B1146" s="122" t="s">
        <v>128</v>
      </c>
      <c r="C1146" s="122" t="s">
        <v>559</v>
      </c>
      <c r="D1146" s="123" t="s">
        <v>560</v>
      </c>
      <c r="E1146" s="122" t="s">
        <v>18</v>
      </c>
      <c r="F1146" s="124">
        <v>2460</v>
      </c>
    </row>
    <row r="1147" spans="1:6" outlineLevel="3" x14ac:dyDescent="0.2">
      <c r="A1147" s="121" t="s">
        <v>129</v>
      </c>
      <c r="B1147" s="122" t="s">
        <v>128</v>
      </c>
      <c r="C1147" s="122" t="s">
        <v>559</v>
      </c>
      <c r="D1147" s="123" t="s">
        <v>560</v>
      </c>
      <c r="E1147" s="122" t="s">
        <v>18</v>
      </c>
      <c r="F1147" s="124">
        <v>1639</v>
      </c>
    </row>
    <row r="1148" spans="1:6" outlineLevel="2" x14ac:dyDescent="0.2">
      <c r="B1148" s="122"/>
      <c r="C1148" s="118" t="s">
        <v>561</v>
      </c>
      <c r="E1148" s="122"/>
      <c r="F1148" s="124">
        <f>SUBTOTAL(9,F1142:F1147)</f>
        <v>9863</v>
      </c>
    </row>
    <row r="1149" spans="1:6" outlineLevel="1" x14ac:dyDescent="0.2">
      <c r="B1149" s="118" t="s">
        <v>959</v>
      </c>
      <c r="C1149" s="122"/>
      <c r="E1149" s="122"/>
      <c r="F1149" s="124">
        <f>SUBTOTAL(9,F1142:F1147)</f>
        <v>9863</v>
      </c>
    </row>
    <row r="1150" spans="1:6" outlineLevel="3" x14ac:dyDescent="0.2">
      <c r="A1150" s="121" t="s">
        <v>131</v>
      </c>
      <c r="B1150" s="122" t="s">
        <v>130</v>
      </c>
      <c r="C1150" s="122" t="s">
        <v>559</v>
      </c>
      <c r="D1150" s="123" t="s">
        <v>560</v>
      </c>
      <c r="E1150" s="122" t="s">
        <v>4</v>
      </c>
      <c r="F1150" s="124">
        <v>7376</v>
      </c>
    </row>
    <row r="1151" spans="1:6" outlineLevel="3" x14ac:dyDescent="0.2">
      <c r="A1151" s="121" t="s">
        <v>131</v>
      </c>
      <c r="B1151" s="122" t="s">
        <v>130</v>
      </c>
      <c r="C1151" s="122" t="s">
        <v>559</v>
      </c>
      <c r="D1151" s="123" t="s">
        <v>560</v>
      </c>
      <c r="E1151" s="122" t="s">
        <v>5</v>
      </c>
      <c r="F1151" s="124">
        <v>0</v>
      </c>
    </row>
    <row r="1152" spans="1:6" outlineLevel="3" x14ac:dyDescent="0.2">
      <c r="A1152" s="121" t="s">
        <v>131</v>
      </c>
      <c r="B1152" s="122" t="s">
        <v>130</v>
      </c>
      <c r="C1152" s="122" t="s">
        <v>559</v>
      </c>
      <c r="D1152" s="123" t="s">
        <v>560</v>
      </c>
      <c r="E1152" s="122" t="s">
        <v>6</v>
      </c>
      <c r="F1152" s="124">
        <v>0</v>
      </c>
    </row>
    <row r="1153" spans="1:6" outlineLevel="3" x14ac:dyDescent="0.2">
      <c r="A1153" s="121" t="s">
        <v>131</v>
      </c>
      <c r="B1153" s="122" t="s">
        <v>130</v>
      </c>
      <c r="C1153" s="122" t="s">
        <v>559</v>
      </c>
      <c r="D1153" s="123" t="s">
        <v>560</v>
      </c>
      <c r="E1153" s="122" t="s">
        <v>7</v>
      </c>
      <c r="F1153" s="124">
        <v>0</v>
      </c>
    </row>
    <row r="1154" spans="1:6" outlineLevel="3" x14ac:dyDescent="0.2">
      <c r="A1154" s="121" t="s">
        <v>131</v>
      </c>
      <c r="B1154" s="122" t="s">
        <v>130</v>
      </c>
      <c r="C1154" s="122" t="s">
        <v>559</v>
      </c>
      <c r="D1154" s="123" t="s">
        <v>560</v>
      </c>
      <c r="E1154" s="122" t="s">
        <v>18</v>
      </c>
      <c r="F1154" s="124">
        <v>3147</v>
      </c>
    </row>
    <row r="1155" spans="1:6" outlineLevel="3" x14ac:dyDescent="0.2">
      <c r="A1155" s="121" t="s">
        <v>131</v>
      </c>
      <c r="B1155" s="122" t="s">
        <v>130</v>
      </c>
      <c r="C1155" s="122" t="s">
        <v>559</v>
      </c>
      <c r="D1155" s="123" t="s">
        <v>560</v>
      </c>
      <c r="E1155" s="122" t="s">
        <v>18</v>
      </c>
      <c r="F1155" s="124">
        <v>2098</v>
      </c>
    </row>
    <row r="1156" spans="1:6" outlineLevel="2" x14ac:dyDescent="0.2">
      <c r="B1156" s="122"/>
      <c r="C1156" s="118" t="s">
        <v>561</v>
      </c>
      <c r="E1156" s="122"/>
      <c r="F1156" s="124">
        <f>SUBTOTAL(9,F1150:F1155)</f>
        <v>12621</v>
      </c>
    </row>
    <row r="1157" spans="1:6" outlineLevel="1" x14ac:dyDescent="0.2">
      <c r="B1157" s="118" t="s">
        <v>960</v>
      </c>
      <c r="C1157" s="122"/>
      <c r="E1157" s="122"/>
      <c r="F1157" s="124">
        <f>SUBTOTAL(9,F1150:F1155)</f>
        <v>12621</v>
      </c>
    </row>
    <row r="1158" spans="1:6" outlineLevel="3" x14ac:dyDescent="0.2">
      <c r="A1158" s="121" t="s">
        <v>131</v>
      </c>
      <c r="B1158" s="122" t="s">
        <v>132</v>
      </c>
      <c r="C1158" s="122" t="s">
        <v>566</v>
      </c>
      <c r="D1158" s="123" t="s">
        <v>560</v>
      </c>
      <c r="E1158" s="122" t="s">
        <v>4</v>
      </c>
      <c r="F1158" s="124">
        <v>4417</v>
      </c>
    </row>
    <row r="1159" spans="1:6" outlineLevel="3" x14ac:dyDescent="0.2">
      <c r="A1159" s="121" t="s">
        <v>131</v>
      </c>
      <c r="B1159" s="122" t="s">
        <v>132</v>
      </c>
      <c r="C1159" s="122" t="s">
        <v>566</v>
      </c>
      <c r="D1159" s="123" t="s">
        <v>560</v>
      </c>
      <c r="E1159" s="122" t="s">
        <v>5</v>
      </c>
      <c r="F1159" s="124">
        <v>0</v>
      </c>
    </row>
    <row r="1160" spans="1:6" outlineLevel="3" x14ac:dyDescent="0.2">
      <c r="A1160" s="121" t="s">
        <v>131</v>
      </c>
      <c r="B1160" s="122" t="s">
        <v>132</v>
      </c>
      <c r="C1160" s="122" t="s">
        <v>566</v>
      </c>
      <c r="D1160" s="123" t="s">
        <v>560</v>
      </c>
      <c r="E1160" s="122" t="s">
        <v>6</v>
      </c>
      <c r="F1160" s="124">
        <v>0</v>
      </c>
    </row>
    <row r="1161" spans="1:6" outlineLevel="3" x14ac:dyDescent="0.2">
      <c r="A1161" s="121" t="s">
        <v>131</v>
      </c>
      <c r="B1161" s="122" t="s">
        <v>132</v>
      </c>
      <c r="C1161" s="122" t="s">
        <v>566</v>
      </c>
      <c r="D1161" s="123" t="s">
        <v>560</v>
      </c>
      <c r="E1161" s="122" t="s">
        <v>7</v>
      </c>
      <c r="F1161" s="124">
        <v>0</v>
      </c>
    </row>
    <row r="1162" spans="1:6" outlineLevel="3" x14ac:dyDescent="0.2">
      <c r="A1162" s="121" t="s">
        <v>131</v>
      </c>
      <c r="B1162" s="122" t="s">
        <v>132</v>
      </c>
      <c r="C1162" s="122" t="s">
        <v>566</v>
      </c>
      <c r="D1162" s="123" t="s">
        <v>560</v>
      </c>
      <c r="E1162" s="122" t="s">
        <v>18</v>
      </c>
      <c r="F1162" s="124">
        <v>1885</v>
      </c>
    </row>
    <row r="1163" spans="1:6" outlineLevel="3" x14ac:dyDescent="0.2">
      <c r="A1163" s="121" t="s">
        <v>131</v>
      </c>
      <c r="B1163" s="122" t="s">
        <v>132</v>
      </c>
      <c r="C1163" s="122" t="s">
        <v>566</v>
      </c>
      <c r="D1163" s="123" t="s">
        <v>560</v>
      </c>
      <c r="E1163" s="122" t="s">
        <v>18</v>
      </c>
      <c r="F1163" s="124">
        <v>1257</v>
      </c>
    </row>
    <row r="1164" spans="1:6" outlineLevel="2" x14ac:dyDescent="0.2">
      <c r="B1164" s="122"/>
      <c r="C1164" s="118" t="s">
        <v>567</v>
      </c>
      <c r="E1164" s="122"/>
      <c r="F1164" s="124">
        <f>SUBTOTAL(9,F1158:F1163)</f>
        <v>7559</v>
      </c>
    </row>
    <row r="1165" spans="1:6" outlineLevel="1" x14ac:dyDescent="0.2">
      <c r="B1165" s="118" t="s">
        <v>961</v>
      </c>
      <c r="C1165" s="122"/>
      <c r="E1165" s="122"/>
      <c r="F1165" s="124">
        <f>SUBTOTAL(9,F1158:F1163)</f>
        <v>7559</v>
      </c>
    </row>
    <row r="1166" spans="1:6" outlineLevel="3" x14ac:dyDescent="0.2">
      <c r="A1166" s="121" t="s">
        <v>301</v>
      </c>
      <c r="B1166" s="122" t="s">
        <v>300</v>
      </c>
      <c r="C1166" s="122" t="s">
        <v>962</v>
      </c>
      <c r="D1166" s="123" t="s">
        <v>560</v>
      </c>
      <c r="E1166" s="122" t="s">
        <v>4</v>
      </c>
      <c r="F1166" s="124">
        <v>51419</v>
      </c>
    </row>
    <row r="1167" spans="1:6" outlineLevel="3" x14ac:dyDescent="0.2">
      <c r="A1167" s="121" t="s">
        <v>301</v>
      </c>
      <c r="B1167" s="122" t="s">
        <v>300</v>
      </c>
      <c r="C1167" s="122" t="s">
        <v>962</v>
      </c>
      <c r="D1167" s="123" t="s">
        <v>560</v>
      </c>
      <c r="E1167" s="122" t="s">
        <v>5</v>
      </c>
      <c r="F1167" s="124">
        <v>6278</v>
      </c>
    </row>
    <row r="1168" spans="1:6" outlineLevel="3" x14ac:dyDescent="0.2">
      <c r="A1168" s="121" t="s">
        <v>301</v>
      </c>
      <c r="B1168" s="122" t="s">
        <v>300</v>
      </c>
      <c r="C1168" s="122" t="s">
        <v>962</v>
      </c>
      <c r="D1168" s="123" t="s">
        <v>560</v>
      </c>
      <c r="E1168" s="122" t="s">
        <v>6</v>
      </c>
      <c r="F1168" s="124">
        <v>19145</v>
      </c>
    </row>
    <row r="1169" spans="1:6" outlineLevel="3" x14ac:dyDescent="0.2">
      <c r="A1169" s="121" t="s">
        <v>301</v>
      </c>
      <c r="B1169" s="122" t="s">
        <v>300</v>
      </c>
      <c r="C1169" s="122" t="s">
        <v>962</v>
      </c>
      <c r="D1169" s="123" t="s">
        <v>560</v>
      </c>
      <c r="E1169" s="122" t="s">
        <v>10</v>
      </c>
      <c r="F1169" s="124">
        <v>278</v>
      </c>
    </row>
    <row r="1170" spans="1:6" outlineLevel="3" x14ac:dyDescent="0.2">
      <c r="A1170" s="121" t="s">
        <v>301</v>
      </c>
      <c r="B1170" s="122" t="s">
        <v>300</v>
      </c>
      <c r="C1170" s="122" t="s">
        <v>962</v>
      </c>
      <c r="D1170" s="123" t="s">
        <v>560</v>
      </c>
      <c r="E1170" s="122" t="s">
        <v>11</v>
      </c>
      <c r="F1170" s="124">
        <v>2608</v>
      </c>
    </row>
    <row r="1171" spans="1:6" outlineLevel="3" x14ac:dyDescent="0.2">
      <c r="A1171" s="121" t="s">
        <v>301</v>
      </c>
      <c r="B1171" s="122" t="s">
        <v>300</v>
      </c>
      <c r="C1171" s="122" t="s">
        <v>962</v>
      </c>
      <c r="D1171" s="123" t="s">
        <v>560</v>
      </c>
      <c r="E1171" s="122" t="s">
        <v>12</v>
      </c>
      <c r="F1171" s="124">
        <v>1761</v>
      </c>
    </row>
    <row r="1172" spans="1:6" outlineLevel="3" x14ac:dyDescent="0.2">
      <c r="A1172" s="121" t="s">
        <v>301</v>
      </c>
      <c r="B1172" s="122" t="s">
        <v>300</v>
      </c>
      <c r="C1172" s="122" t="s">
        <v>962</v>
      </c>
      <c r="D1172" s="123" t="s">
        <v>560</v>
      </c>
      <c r="E1172" s="122" t="s">
        <v>8</v>
      </c>
      <c r="F1172" s="124">
        <v>6644</v>
      </c>
    </row>
    <row r="1173" spans="1:6" outlineLevel="3" x14ac:dyDescent="0.2">
      <c r="A1173" s="121" t="s">
        <v>301</v>
      </c>
      <c r="B1173" s="122" t="s">
        <v>300</v>
      </c>
      <c r="C1173" s="122" t="s">
        <v>962</v>
      </c>
      <c r="D1173" s="123" t="s">
        <v>560</v>
      </c>
      <c r="E1173" s="122" t="s">
        <v>21</v>
      </c>
      <c r="F1173" s="124">
        <v>2776</v>
      </c>
    </row>
    <row r="1174" spans="1:6" outlineLevel="3" x14ac:dyDescent="0.2">
      <c r="A1174" s="121" t="s">
        <v>301</v>
      </c>
      <c r="B1174" s="122" t="s">
        <v>300</v>
      </c>
      <c r="C1174" s="122" t="s">
        <v>962</v>
      </c>
      <c r="D1174" s="123" t="s">
        <v>560</v>
      </c>
      <c r="E1174" s="122" t="s">
        <v>13</v>
      </c>
      <c r="F1174" s="124">
        <v>2034</v>
      </c>
    </row>
    <row r="1175" spans="1:6" outlineLevel="3" x14ac:dyDescent="0.2">
      <c r="A1175" s="121" t="s">
        <v>301</v>
      </c>
      <c r="B1175" s="122" t="s">
        <v>300</v>
      </c>
      <c r="C1175" s="122" t="s">
        <v>962</v>
      </c>
      <c r="D1175" s="123" t="s">
        <v>560</v>
      </c>
      <c r="E1175" s="122" t="s">
        <v>14</v>
      </c>
      <c r="F1175" s="124">
        <v>2509</v>
      </c>
    </row>
    <row r="1176" spans="1:6" outlineLevel="3" x14ac:dyDescent="0.2">
      <c r="A1176" s="121" t="s">
        <v>301</v>
      </c>
      <c r="B1176" s="122" t="s">
        <v>300</v>
      </c>
      <c r="C1176" s="122" t="s">
        <v>962</v>
      </c>
      <c r="D1176" s="123" t="s">
        <v>560</v>
      </c>
      <c r="E1176" s="122" t="s">
        <v>9</v>
      </c>
      <c r="F1176" s="124">
        <v>7888</v>
      </c>
    </row>
    <row r="1177" spans="1:6" outlineLevel="3" x14ac:dyDescent="0.2">
      <c r="A1177" s="121" t="s">
        <v>301</v>
      </c>
      <c r="B1177" s="122" t="s">
        <v>300</v>
      </c>
      <c r="C1177" s="122" t="s">
        <v>962</v>
      </c>
      <c r="D1177" s="123" t="s">
        <v>560</v>
      </c>
      <c r="E1177" s="122" t="s">
        <v>15</v>
      </c>
      <c r="F1177" s="124">
        <v>8112</v>
      </c>
    </row>
    <row r="1178" spans="1:6" outlineLevel="3" x14ac:dyDescent="0.2">
      <c r="A1178" s="121" t="s">
        <v>301</v>
      </c>
      <c r="B1178" s="122" t="s">
        <v>300</v>
      </c>
      <c r="C1178" s="122" t="s">
        <v>962</v>
      </c>
      <c r="D1178" s="123" t="s">
        <v>560</v>
      </c>
      <c r="E1178" s="122" t="s">
        <v>17</v>
      </c>
      <c r="F1178" s="124">
        <v>1900</v>
      </c>
    </row>
    <row r="1179" spans="1:6" outlineLevel="3" x14ac:dyDescent="0.2">
      <c r="A1179" s="121" t="s">
        <v>301</v>
      </c>
      <c r="B1179" s="122" t="s">
        <v>300</v>
      </c>
      <c r="C1179" s="122" t="s">
        <v>962</v>
      </c>
      <c r="D1179" s="123" t="s">
        <v>560</v>
      </c>
      <c r="E1179" s="122" t="s">
        <v>7</v>
      </c>
      <c r="F1179" s="124">
        <v>3644</v>
      </c>
    </row>
    <row r="1180" spans="1:6" outlineLevel="3" x14ac:dyDescent="0.2">
      <c r="A1180" s="121" t="s">
        <v>301</v>
      </c>
      <c r="B1180" s="122" t="s">
        <v>300</v>
      </c>
      <c r="C1180" s="122" t="s">
        <v>962</v>
      </c>
      <c r="D1180" s="123" t="s">
        <v>560</v>
      </c>
      <c r="E1180" s="122" t="s">
        <v>16</v>
      </c>
      <c r="F1180" s="124">
        <v>5514</v>
      </c>
    </row>
    <row r="1181" spans="1:6" outlineLevel="3" x14ac:dyDescent="0.2">
      <c r="A1181" s="121" t="s">
        <v>301</v>
      </c>
      <c r="B1181" s="122" t="s">
        <v>300</v>
      </c>
      <c r="C1181" s="122" t="s">
        <v>962</v>
      </c>
      <c r="D1181" s="123" t="s">
        <v>560</v>
      </c>
      <c r="E1181" s="122" t="s">
        <v>18</v>
      </c>
      <c r="F1181" s="124">
        <v>19896</v>
      </c>
    </row>
    <row r="1182" spans="1:6" outlineLevel="2" x14ac:dyDescent="0.2">
      <c r="B1182" s="122"/>
      <c r="C1182" s="118" t="s">
        <v>963</v>
      </c>
      <c r="E1182" s="122"/>
      <c r="F1182" s="124">
        <f>SUBTOTAL(9,F1166:F1181)</f>
        <v>142406</v>
      </c>
    </row>
    <row r="1183" spans="1:6" outlineLevel="1" x14ac:dyDescent="0.2">
      <c r="B1183" s="118" t="s">
        <v>964</v>
      </c>
      <c r="C1183" s="122"/>
      <c r="E1183" s="122"/>
      <c r="F1183" s="124">
        <f>SUBTOTAL(9,F1166:F1181)</f>
        <v>142406</v>
      </c>
    </row>
    <row r="1184" spans="1:6" outlineLevel="3" x14ac:dyDescent="0.2">
      <c r="A1184" s="121" t="s">
        <v>134</v>
      </c>
      <c r="B1184" s="122" t="s">
        <v>133</v>
      </c>
      <c r="C1184" s="122" t="s">
        <v>563</v>
      </c>
      <c r="D1184" s="123" t="s">
        <v>560</v>
      </c>
      <c r="E1184" s="122" t="s">
        <v>8</v>
      </c>
      <c r="F1184" s="124">
        <v>3690</v>
      </c>
    </row>
    <row r="1185" spans="1:6" outlineLevel="2" x14ac:dyDescent="0.2">
      <c r="B1185" s="122"/>
      <c r="C1185" s="118" t="s">
        <v>564</v>
      </c>
      <c r="E1185" s="122"/>
      <c r="F1185" s="124">
        <f>SUBTOTAL(9,F1184:F1184)</f>
        <v>3690</v>
      </c>
    </row>
    <row r="1186" spans="1:6" outlineLevel="1" x14ac:dyDescent="0.2">
      <c r="B1186" s="118" t="s">
        <v>965</v>
      </c>
      <c r="C1186" s="122"/>
      <c r="E1186" s="122"/>
      <c r="F1186" s="124">
        <f>SUBTOTAL(9,F1184:F1184)</f>
        <v>3690</v>
      </c>
    </row>
    <row r="1187" spans="1:6" outlineLevel="3" x14ac:dyDescent="0.2">
      <c r="A1187" s="121" t="s">
        <v>136</v>
      </c>
      <c r="B1187" s="122" t="s">
        <v>135</v>
      </c>
      <c r="C1187" s="122" t="s">
        <v>563</v>
      </c>
      <c r="D1187" s="123" t="s">
        <v>560</v>
      </c>
      <c r="E1187" s="122" t="s">
        <v>4</v>
      </c>
      <c r="F1187" s="124">
        <v>5897</v>
      </c>
    </row>
    <row r="1188" spans="1:6" outlineLevel="3" x14ac:dyDescent="0.2">
      <c r="A1188" s="121" t="s">
        <v>136</v>
      </c>
      <c r="B1188" s="122" t="s">
        <v>135</v>
      </c>
      <c r="C1188" s="122" t="s">
        <v>563</v>
      </c>
      <c r="D1188" s="123" t="s">
        <v>560</v>
      </c>
      <c r="E1188" s="122" t="s">
        <v>5</v>
      </c>
      <c r="F1188" s="124">
        <v>0</v>
      </c>
    </row>
    <row r="1189" spans="1:6" outlineLevel="3" x14ac:dyDescent="0.2">
      <c r="A1189" s="121" t="s">
        <v>136</v>
      </c>
      <c r="B1189" s="122" t="s">
        <v>135</v>
      </c>
      <c r="C1189" s="122" t="s">
        <v>563</v>
      </c>
      <c r="D1189" s="123" t="s">
        <v>560</v>
      </c>
      <c r="E1189" s="122" t="s">
        <v>6</v>
      </c>
      <c r="F1189" s="124">
        <v>0</v>
      </c>
    </row>
    <row r="1190" spans="1:6" outlineLevel="3" x14ac:dyDescent="0.2">
      <c r="A1190" s="121" t="s">
        <v>136</v>
      </c>
      <c r="B1190" s="122" t="s">
        <v>135</v>
      </c>
      <c r="C1190" s="122" t="s">
        <v>563</v>
      </c>
      <c r="D1190" s="123" t="s">
        <v>560</v>
      </c>
      <c r="E1190" s="122" t="s">
        <v>7</v>
      </c>
      <c r="F1190" s="124">
        <v>0</v>
      </c>
    </row>
    <row r="1191" spans="1:6" outlineLevel="3" x14ac:dyDescent="0.2">
      <c r="A1191" s="121" t="s">
        <v>136</v>
      </c>
      <c r="B1191" s="122" t="s">
        <v>135</v>
      </c>
      <c r="C1191" s="122" t="s">
        <v>563</v>
      </c>
      <c r="D1191" s="123" t="s">
        <v>560</v>
      </c>
      <c r="E1191" s="122" t="s">
        <v>18</v>
      </c>
      <c r="F1191" s="124">
        <v>2516</v>
      </c>
    </row>
    <row r="1192" spans="1:6" outlineLevel="3" x14ac:dyDescent="0.2">
      <c r="A1192" s="121" t="s">
        <v>136</v>
      </c>
      <c r="B1192" s="122" t="s">
        <v>135</v>
      </c>
      <c r="C1192" s="122" t="s">
        <v>563</v>
      </c>
      <c r="D1192" s="123" t="s">
        <v>560</v>
      </c>
      <c r="E1192" s="122" t="s">
        <v>18</v>
      </c>
      <c r="F1192" s="124">
        <v>1677</v>
      </c>
    </row>
    <row r="1193" spans="1:6" outlineLevel="2" x14ac:dyDescent="0.2">
      <c r="B1193" s="122"/>
      <c r="C1193" s="118" t="s">
        <v>564</v>
      </c>
      <c r="E1193" s="122"/>
      <c r="F1193" s="124">
        <f>SUBTOTAL(9,F1187:F1192)</f>
        <v>10090</v>
      </c>
    </row>
    <row r="1194" spans="1:6" outlineLevel="1" x14ac:dyDescent="0.2">
      <c r="B1194" s="118" t="s">
        <v>966</v>
      </c>
      <c r="C1194" s="122"/>
      <c r="E1194" s="122"/>
      <c r="F1194" s="124">
        <f>SUBTOTAL(9,F1187:F1192)</f>
        <v>10090</v>
      </c>
    </row>
    <row r="1195" spans="1:6" outlineLevel="3" x14ac:dyDescent="0.2">
      <c r="A1195" s="121" t="s">
        <v>138</v>
      </c>
      <c r="B1195" s="122" t="s">
        <v>137</v>
      </c>
      <c r="C1195" s="122" t="s">
        <v>563</v>
      </c>
      <c r="D1195" s="123" t="s">
        <v>560</v>
      </c>
      <c r="E1195" s="122" t="s">
        <v>18</v>
      </c>
      <c r="F1195" s="124">
        <v>3075</v>
      </c>
    </row>
    <row r="1196" spans="1:6" outlineLevel="2" x14ac:dyDescent="0.2">
      <c r="B1196" s="122"/>
      <c r="C1196" s="118" t="s">
        <v>564</v>
      </c>
      <c r="E1196" s="122"/>
      <c r="F1196" s="124">
        <f>SUBTOTAL(9,F1195:F1195)</f>
        <v>3075</v>
      </c>
    </row>
    <row r="1197" spans="1:6" outlineLevel="1" x14ac:dyDescent="0.2">
      <c r="B1197" s="118" t="s">
        <v>967</v>
      </c>
      <c r="C1197" s="122"/>
      <c r="E1197" s="122"/>
      <c r="F1197" s="124">
        <f>SUBTOTAL(9,F1195:F1195)</f>
        <v>3075</v>
      </c>
    </row>
    <row r="1198" spans="1:6" outlineLevel="3" x14ac:dyDescent="0.2">
      <c r="A1198" s="121" t="s">
        <v>140</v>
      </c>
      <c r="B1198" s="122" t="s">
        <v>139</v>
      </c>
      <c r="C1198" s="122" t="s">
        <v>566</v>
      </c>
      <c r="D1198" s="123" t="s">
        <v>560</v>
      </c>
      <c r="E1198" s="122" t="s">
        <v>18</v>
      </c>
      <c r="F1198" s="124">
        <v>524</v>
      </c>
    </row>
    <row r="1199" spans="1:6" outlineLevel="2" x14ac:dyDescent="0.2">
      <c r="B1199" s="122"/>
      <c r="C1199" s="118" t="s">
        <v>567</v>
      </c>
      <c r="E1199" s="122"/>
      <c r="F1199" s="124">
        <f>SUBTOTAL(9,F1198:F1198)</f>
        <v>524</v>
      </c>
    </row>
    <row r="1200" spans="1:6" outlineLevel="1" x14ac:dyDescent="0.2">
      <c r="B1200" s="118" t="s">
        <v>968</v>
      </c>
      <c r="C1200" s="122"/>
      <c r="E1200" s="122"/>
      <c r="F1200" s="124">
        <f>SUBTOTAL(9,F1198:F1198)</f>
        <v>524</v>
      </c>
    </row>
    <row r="1201" spans="1:6" outlineLevel="3" x14ac:dyDescent="0.2">
      <c r="A1201" s="121" t="s">
        <v>140</v>
      </c>
      <c r="B1201" s="122" t="s">
        <v>141</v>
      </c>
      <c r="C1201" s="122" t="s">
        <v>563</v>
      </c>
      <c r="D1201" s="123" t="s">
        <v>560</v>
      </c>
      <c r="E1201" s="122" t="s">
        <v>18</v>
      </c>
      <c r="F1201" s="124">
        <v>1231</v>
      </c>
    </row>
    <row r="1202" spans="1:6" outlineLevel="2" x14ac:dyDescent="0.2">
      <c r="B1202" s="122"/>
      <c r="C1202" s="118" t="s">
        <v>564</v>
      </c>
      <c r="E1202" s="122"/>
      <c r="F1202" s="124">
        <f>SUBTOTAL(9,F1201:F1201)</f>
        <v>1231</v>
      </c>
    </row>
    <row r="1203" spans="1:6" outlineLevel="1" x14ac:dyDescent="0.2">
      <c r="B1203" s="118" t="s">
        <v>969</v>
      </c>
      <c r="C1203" s="122"/>
      <c r="E1203" s="122"/>
      <c r="F1203" s="124">
        <f>SUBTOTAL(9,F1201:F1201)</f>
        <v>1231</v>
      </c>
    </row>
    <row r="1204" spans="1:6" outlineLevel="3" x14ac:dyDescent="0.2">
      <c r="A1204" s="121" t="s">
        <v>140</v>
      </c>
      <c r="B1204" s="122" t="s">
        <v>142</v>
      </c>
      <c r="C1204" s="122" t="s">
        <v>566</v>
      </c>
      <c r="D1204" s="123" t="s">
        <v>560</v>
      </c>
      <c r="E1204" s="122" t="s">
        <v>4</v>
      </c>
      <c r="F1204" s="124">
        <v>271</v>
      </c>
    </row>
    <row r="1205" spans="1:6" outlineLevel="3" x14ac:dyDescent="0.2">
      <c r="A1205" s="121" t="s">
        <v>140</v>
      </c>
      <c r="B1205" s="122" t="s">
        <v>142</v>
      </c>
      <c r="C1205" s="122" t="s">
        <v>566</v>
      </c>
      <c r="D1205" s="123" t="s">
        <v>560</v>
      </c>
      <c r="E1205" s="122" t="s">
        <v>5</v>
      </c>
      <c r="F1205" s="124">
        <v>0</v>
      </c>
    </row>
    <row r="1206" spans="1:6" outlineLevel="3" x14ac:dyDescent="0.2">
      <c r="A1206" s="121" t="s">
        <v>140</v>
      </c>
      <c r="B1206" s="122" t="s">
        <v>142</v>
      </c>
      <c r="C1206" s="122" t="s">
        <v>566</v>
      </c>
      <c r="D1206" s="123" t="s">
        <v>560</v>
      </c>
      <c r="E1206" s="122" t="s">
        <v>6</v>
      </c>
      <c r="F1206" s="124">
        <v>0</v>
      </c>
    </row>
    <row r="1207" spans="1:6" outlineLevel="3" x14ac:dyDescent="0.2">
      <c r="A1207" s="121" t="s">
        <v>140</v>
      </c>
      <c r="B1207" s="122" t="s">
        <v>142</v>
      </c>
      <c r="C1207" s="122" t="s">
        <v>566</v>
      </c>
      <c r="D1207" s="123" t="s">
        <v>560</v>
      </c>
      <c r="E1207" s="122" t="s">
        <v>7</v>
      </c>
      <c r="F1207" s="124">
        <v>0</v>
      </c>
    </row>
    <row r="1208" spans="1:6" outlineLevel="3" x14ac:dyDescent="0.2">
      <c r="A1208" s="121" t="s">
        <v>140</v>
      </c>
      <c r="B1208" s="122" t="s">
        <v>142</v>
      </c>
      <c r="C1208" s="122" t="s">
        <v>566</v>
      </c>
      <c r="D1208" s="123" t="s">
        <v>560</v>
      </c>
      <c r="E1208" s="122" t="s">
        <v>18</v>
      </c>
      <c r="F1208" s="124">
        <v>115</v>
      </c>
    </row>
    <row r="1209" spans="1:6" outlineLevel="3" x14ac:dyDescent="0.2">
      <c r="A1209" s="121" t="s">
        <v>140</v>
      </c>
      <c r="B1209" s="122" t="s">
        <v>142</v>
      </c>
      <c r="C1209" s="122" t="s">
        <v>566</v>
      </c>
      <c r="D1209" s="123" t="s">
        <v>560</v>
      </c>
      <c r="E1209" s="122" t="s">
        <v>18</v>
      </c>
      <c r="F1209" s="124">
        <v>77</v>
      </c>
    </row>
    <row r="1210" spans="1:6" outlineLevel="2" x14ac:dyDescent="0.2">
      <c r="B1210" s="122"/>
      <c r="C1210" s="118" t="s">
        <v>567</v>
      </c>
      <c r="E1210" s="122"/>
      <c r="F1210" s="124">
        <f>SUBTOTAL(9,F1204:F1209)</f>
        <v>463</v>
      </c>
    </row>
    <row r="1211" spans="1:6" outlineLevel="1" x14ac:dyDescent="0.2">
      <c r="B1211" s="118" t="s">
        <v>970</v>
      </c>
      <c r="C1211" s="122"/>
      <c r="E1211" s="122"/>
      <c r="F1211" s="124">
        <f>SUBTOTAL(9,F1204:F1209)</f>
        <v>463</v>
      </c>
    </row>
    <row r="1212" spans="1:6" outlineLevel="3" x14ac:dyDescent="0.2">
      <c r="A1212" s="121" t="s">
        <v>140</v>
      </c>
      <c r="B1212" s="122" t="s">
        <v>143</v>
      </c>
      <c r="C1212" s="122" t="s">
        <v>563</v>
      </c>
      <c r="D1212" s="123" t="s">
        <v>560</v>
      </c>
      <c r="E1212" s="122" t="s">
        <v>18</v>
      </c>
      <c r="F1212" s="124">
        <v>309</v>
      </c>
    </row>
    <row r="1213" spans="1:6" outlineLevel="2" x14ac:dyDescent="0.2">
      <c r="B1213" s="122"/>
      <c r="C1213" s="118" t="s">
        <v>564</v>
      </c>
      <c r="E1213" s="122"/>
      <c r="F1213" s="124">
        <f>SUBTOTAL(9,F1212:F1212)</f>
        <v>309</v>
      </c>
    </row>
    <row r="1214" spans="1:6" outlineLevel="1" x14ac:dyDescent="0.2">
      <c r="B1214" s="118" t="s">
        <v>971</v>
      </c>
      <c r="C1214" s="122"/>
      <c r="E1214" s="122"/>
      <c r="F1214" s="124">
        <f>SUBTOTAL(9,F1212:F1212)</f>
        <v>309</v>
      </c>
    </row>
    <row r="1215" spans="1:6" outlineLevel="3" x14ac:dyDescent="0.2">
      <c r="A1215" s="121" t="s">
        <v>140</v>
      </c>
      <c r="B1215" s="122" t="s">
        <v>144</v>
      </c>
      <c r="C1215" s="122" t="s">
        <v>566</v>
      </c>
      <c r="D1215" s="123" t="s">
        <v>560</v>
      </c>
      <c r="E1215" s="122" t="s">
        <v>4</v>
      </c>
      <c r="F1215" s="124">
        <v>1967</v>
      </c>
    </row>
    <row r="1216" spans="1:6" outlineLevel="3" x14ac:dyDescent="0.2">
      <c r="A1216" s="121" t="s">
        <v>140</v>
      </c>
      <c r="B1216" s="122" t="s">
        <v>144</v>
      </c>
      <c r="C1216" s="122" t="s">
        <v>566</v>
      </c>
      <c r="D1216" s="123" t="s">
        <v>560</v>
      </c>
      <c r="E1216" s="122" t="s">
        <v>5</v>
      </c>
      <c r="F1216" s="124">
        <v>0</v>
      </c>
    </row>
    <row r="1217" spans="1:6" outlineLevel="3" x14ac:dyDescent="0.2">
      <c r="A1217" s="121" t="s">
        <v>140</v>
      </c>
      <c r="B1217" s="122" t="s">
        <v>144</v>
      </c>
      <c r="C1217" s="122" t="s">
        <v>566</v>
      </c>
      <c r="D1217" s="123" t="s">
        <v>560</v>
      </c>
      <c r="E1217" s="122" t="s">
        <v>6</v>
      </c>
      <c r="F1217" s="124">
        <v>0</v>
      </c>
    </row>
    <row r="1218" spans="1:6" outlineLevel="3" x14ac:dyDescent="0.2">
      <c r="A1218" s="121" t="s">
        <v>140</v>
      </c>
      <c r="B1218" s="122" t="s">
        <v>144</v>
      </c>
      <c r="C1218" s="122" t="s">
        <v>566</v>
      </c>
      <c r="D1218" s="123" t="s">
        <v>560</v>
      </c>
      <c r="E1218" s="122" t="s">
        <v>7</v>
      </c>
      <c r="F1218" s="124">
        <v>0</v>
      </c>
    </row>
    <row r="1219" spans="1:6" outlineLevel="3" x14ac:dyDescent="0.2">
      <c r="A1219" s="121" t="s">
        <v>140</v>
      </c>
      <c r="B1219" s="122" t="s">
        <v>144</v>
      </c>
      <c r="C1219" s="122" t="s">
        <v>566</v>
      </c>
      <c r="D1219" s="123" t="s">
        <v>560</v>
      </c>
      <c r="E1219" s="122" t="s">
        <v>18</v>
      </c>
      <c r="F1219" s="124">
        <v>839</v>
      </c>
    </row>
    <row r="1220" spans="1:6" outlineLevel="3" x14ac:dyDescent="0.2">
      <c r="A1220" s="121" t="s">
        <v>140</v>
      </c>
      <c r="B1220" s="122" t="s">
        <v>144</v>
      </c>
      <c r="C1220" s="122" t="s">
        <v>566</v>
      </c>
      <c r="D1220" s="123" t="s">
        <v>560</v>
      </c>
      <c r="E1220" s="122" t="s">
        <v>18</v>
      </c>
      <c r="F1220" s="124">
        <v>561</v>
      </c>
    </row>
    <row r="1221" spans="1:6" outlineLevel="2" x14ac:dyDescent="0.2">
      <c r="B1221" s="122"/>
      <c r="C1221" s="118" t="s">
        <v>567</v>
      </c>
      <c r="E1221" s="122"/>
      <c r="F1221" s="124">
        <f>SUBTOTAL(9,F1215:F1220)</f>
        <v>3367</v>
      </c>
    </row>
    <row r="1222" spans="1:6" outlineLevel="1" x14ac:dyDescent="0.2">
      <c r="B1222" s="118" t="s">
        <v>972</v>
      </c>
      <c r="C1222" s="122"/>
      <c r="E1222" s="122"/>
      <c r="F1222" s="124">
        <f>SUBTOTAL(9,F1215:F1220)</f>
        <v>3367</v>
      </c>
    </row>
    <row r="1223" spans="1:6" outlineLevel="3" x14ac:dyDescent="0.2">
      <c r="A1223" s="121" t="s">
        <v>146</v>
      </c>
      <c r="B1223" s="122" t="s">
        <v>145</v>
      </c>
      <c r="C1223" s="122" t="s">
        <v>563</v>
      </c>
      <c r="D1223" s="123" t="s">
        <v>560</v>
      </c>
      <c r="E1223" s="122" t="s">
        <v>4</v>
      </c>
      <c r="F1223" s="124">
        <v>240699</v>
      </c>
    </row>
    <row r="1224" spans="1:6" outlineLevel="3" x14ac:dyDescent="0.2">
      <c r="A1224" s="121" t="s">
        <v>146</v>
      </c>
      <c r="B1224" s="122" t="s">
        <v>145</v>
      </c>
      <c r="C1224" s="122" t="s">
        <v>563</v>
      </c>
      <c r="D1224" s="123" t="s">
        <v>560</v>
      </c>
      <c r="E1224" s="122" t="s">
        <v>5</v>
      </c>
      <c r="F1224" s="124">
        <v>29390</v>
      </c>
    </row>
    <row r="1225" spans="1:6" outlineLevel="3" x14ac:dyDescent="0.2">
      <c r="A1225" s="121" t="s">
        <v>146</v>
      </c>
      <c r="B1225" s="122" t="s">
        <v>145</v>
      </c>
      <c r="C1225" s="122" t="s">
        <v>563</v>
      </c>
      <c r="D1225" s="123" t="s">
        <v>560</v>
      </c>
      <c r="E1225" s="122" t="s">
        <v>6</v>
      </c>
      <c r="F1225" s="124">
        <v>89623</v>
      </c>
    </row>
    <row r="1226" spans="1:6" outlineLevel="3" x14ac:dyDescent="0.2">
      <c r="A1226" s="121" t="s">
        <v>146</v>
      </c>
      <c r="B1226" s="122" t="s">
        <v>145</v>
      </c>
      <c r="C1226" s="122" t="s">
        <v>563</v>
      </c>
      <c r="D1226" s="123" t="s">
        <v>560</v>
      </c>
      <c r="E1226" s="122" t="s">
        <v>8</v>
      </c>
      <c r="F1226" s="124">
        <v>87606</v>
      </c>
    </row>
    <row r="1227" spans="1:6" outlineLevel="3" x14ac:dyDescent="0.2">
      <c r="A1227" s="121" t="s">
        <v>146</v>
      </c>
      <c r="B1227" s="122" t="s">
        <v>145</v>
      </c>
      <c r="C1227" s="122" t="s">
        <v>563</v>
      </c>
      <c r="D1227" s="123" t="s">
        <v>560</v>
      </c>
      <c r="E1227" s="122" t="s">
        <v>9</v>
      </c>
      <c r="F1227" s="124">
        <v>104007</v>
      </c>
    </row>
    <row r="1228" spans="1:6" outlineLevel="3" x14ac:dyDescent="0.2">
      <c r="A1228" s="121" t="s">
        <v>146</v>
      </c>
      <c r="B1228" s="122" t="s">
        <v>145</v>
      </c>
      <c r="C1228" s="122" t="s">
        <v>563</v>
      </c>
      <c r="D1228" s="123" t="s">
        <v>560</v>
      </c>
      <c r="E1228" s="122" t="s">
        <v>16</v>
      </c>
      <c r="F1228" s="124">
        <v>72705</v>
      </c>
    </row>
    <row r="1229" spans="1:6" outlineLevel="2" x14ac:dyDescent="0.2">
      <c r="B1229" s="122"/>
      <c r="C1229" s="118" t="s">
        <v>564</v>
      </c>
      <c r="E1229" s="122"/>
      <c r="F1229" s="124">
        <f>SUBTOTAL(9,F1223:F1228)</f>
        <v>624030</v>
      </c>
    </row>
    <row r="1230" spans="1:6" outlineLevel="1" x14ac:dyDescent="0.2">
      <c r="B1230" s="118" t="s">
        <v>976</v>
      </c>
      <c r="C1230" s="122"/>
      <c r="E1230" s="122"/>
      <c r="F1230" s="124">
        <f>SUBTOTAL(9,F1223:F1228)</f>
        <v>624030</v>
      </c>
    </row>
    <row r="1231" spans="1:6" outlineLevel="3" x14ac:dyDescent="0.2">
      <c r="A1231" s="121" t="s">
        <v>146</v>
      </c>
      <c r="B1231" s="122" t="s">
        <v>147</v>
      </c>
      <c r="C1231" s="122" t="s">
        <v>559</v>
      </c>
      <c r="D1231" s="123" t="s">
        <v>560</v>
      </c>
      <c r="E1231" s="122" t="s">
        <v>4</v>
      </c>
      <c r="F1231" s="124">
        <v>62110</v>
      </c>
    </row>
    <row r="1232" spans="1:6" outlineLevel="3" x14ac:dyDescent="0.2">
      <c r="A1232" s="121" t="s">
        <v>146</v>
      </c>
      <c r="B1232" s="122" t="s">
        <v>147</v>
      </c>
      <c r="C1232" s="122" t="s">
        <v>559</v>
      </c>
      <c r="D1232" s="123" t="s">
        <v>560</v>
      </c>
      <c r="E1232" s="122" t="s">
        <v>5</v>
      </c>
      <c r="F1232" s="124">
        <v>7583</v>
      </c>
    </row>
    <row r="1233" spans="1:6" outlineLevel="3" x14ac:dyDescent="0.2">
      <c r="A1233" s="121" t="s">
        <v>146</v>
      </c>
      <c r="B1233" s="122" t="s">
        <v>147</v>
      </c>
      <c r="C1233" s="122" t="s">
        <v>559</v>
      </c>
      <c r="D1233" s="123" t="s">
        <v>560</v>
      </c>
      <c r="E1233" s="122" t="s">
        <v>6</v>
      </c>
      <c r="F1233" s="124">
        <v>23126</v>
      </c>
    </row>
    <row r="1234" spans="1:6" outlineLevel="3" x14ac:dyDescent="0.2">
      <c r="A1234" s="121" t="s">
        <v>146</v>
      </c>
      <c r="B1234" s="122" t="s">
        <v>147</v>
      </c>
      <c r="C1234" s="122" t="s">
        <v>559</v>
      </c>
      <c r="D1234" s="123" t="s">
        <v>560</v>
      </c>
      <c r="E1234" s="122" t="s">
        <v>8</v>
      </c>
      <c r="F1234" s="124">
        <v>22607</v>
      </c>
    </row>
    <row r="1235" spans="1:6" outlineLevel="3" x14ac:dyDescent="0.2">
      <c r="A1235" s="121" t="s">
        <v>146</v>
      </c>
      <c r="B1235" s="122" t="s">
        <v>147</v>
      </c>
      <c r="C1235" s="122" t="s">
        <v>559</v>
      </c>
      <c r="D1235" s="123" t="s">
        <v>560</v>
      </c>
      <c r="E1235" s="122" t="s">
        <v>9</v>
      </c>
      <c r="F1235" s="124">
        <v>26839</v>
      </c>
    </row>
    <row r="1236" spans="1:6" outlineLevel="3" x14ac:dyDescent="0.2">
      <c r="A1236" s="121" t="s">
        <v>146</v>
      </c>
      <c r="B1236" s="122" t="s">
        <v>147</v>
      </c>
      <c r="C1236" s="122" t="s">
        <v>559</v>
      </c>
      <c r="D1236" s="123" t="s">
        <v>560</v>
      </c>
      <c r="E1236" s="122" t="s">
        <v>16</v>
      </c>
      <c r="F1236" s="124">
        <v>18762</v>
      </c>
    </row>
    <row r="1237" spans="1:6" outlineLevel="2" x14ac:dyDescent="0.2">
      <c r="B1237" s="122"/>
      <c r="C1237" s="118" t="s">
        <v>561</v>
      </c>
      <c r="E1237" s="122"/>
      <c r="F1237" s="124">
        <f>SUBTOTAL(9,F1231:F1236)</f>
        <v>161027</v>
      </c>
    </row>
    <row r="1238" spans="1:6" outlineLevel="1" x14ac:dyDescent="0.2">
      <c r="B1238" s="118" t="s">
        <v>977</v>
      </c>
      <c r="C1238" s="122"/>
      <c r="E1238" s="122"/>
      <c r="F1238" s="124">
        <f>SUBTOTAL(9,F1231:F1236)</f>
        <v>161027</v>
      </c>
    </row>
    <row r="1239" spans="1:6" outlineLevel="3" x14ac:dyDescent="0.2">
      <c r="A1239" s="121" t="s">
        <v>146</v>
      </c>
      <c r="B1239" s="122" t="s">
        <v>148</v>
      </c>
      <c r="C1239" s="122" t="s">
        <v>566</v>
      </c>
      <c r="D1239" s="123" t="s">
        <v>560</v>
      </c>
      <c r="E1239" s="122" t="s">
        <v>4</v>
      </c>
      <c r="F1239" s="124">
        <v>79818</v>
      </c>
    </row>
    <row r="1240" spans="1:6" outlineLevel="3" x14ac:dyDescent="0.2">
      <c r="A1240" s="121" t="s">
        <v>146</v>
      </c>
      <c r="B1240" s="122" t="s">
        <v>148</v>
      </c>
      <c r="C1240" s="122" t="s">
        <v>566</v>
      </c>
      <c r="D1240" s="123" t="s">
        <v>560</v>
      </c>
      <c r="E1240" s="122" t="s">
        <v>5</v>
      </c>
      <c r="F1240" s="124">
        <v>9746</v>
      </c>
    </row>
    <row r="1241" spans="1:6" outlineLevel="3" x14ac:dyDescent="0.2">
      <c r="A1241" s="121" t="s">
        <v>146</v>
      </c>
      <c r="B1241" s="122" t="s">
        <v>148</v>
      </c>
      <c r="C1241" s="122" t="s">
        <v>566</v>
      </c>
      <c r="D1241" s="123" t="s">
        <v>560</v>
      </c>
      <c r="E1241" s="122" t="s">
        <v>6</v>
      </c>
      <c r="F1241" s="124">
        <v>29719</v>
      </c>
    </row>
    <row r="1242" spans="1:6" outlineLevel="3" x14ac:dyDescent="0.2">
      <c r="A1242" s="121" t="s">
        <v>146</v>
      </c>
      <c r="B1242" s="122" t="s">
        <v>148</v>
      </c>
      <c r="C1242" s="122" t="s">
        <v>566</v>
      </c>
      <c r="D1242" s="123" t="s">
        <v>560</v>
      </c>
      <c r="E1242" s="122" t="s">
        <v>8</v>
      </c>
      <c r="F1242" s="124">
        <v>29051</v>
      </c>
    </row>
    <row r="1243" spans="1:6" outlineLevel="3" x14ac:dyDescent="0.2">
      <c r="A1243" s="121" t="s">
        <v>146</v>
      </c>
      <c r="B1243" s="122" t="s">
        <v>148</v>
      </c>
      <c r="C1243" s="122" t="s">
        <v>566</v>
      </c>
      <c r="D1243" s="123" t="s">
        <v>560</v>
      </c>
      <c r="E1243" s="122" t="s">
        <v>9</v>
      </c>
      <c r="F1243" s="124">
        <v>34490</v>
      </c>
    </row>
    <row r="1244" spans="1:6" outlineLevel="3" x14ac:dyDescent="0.2">
      <c r="A1244" s="121" t="s">
        <v>146</v>
      </c>
      <c r="B1244" s="122" t="s">
        <v>148</v>
      </c>
      <c r="C1244" s="122" t="s">
        <v>566</v>
      </c>
      <c r="D1244" s="123" t="s">
        <v>560</v>
      </c>
      <c r="E1244" s="122" t="s">
        <v>16</v>
      </c>
      <c r="F1244" s="124">
        <v>24109</v>
      </c>
    </row>
    <row r="1245" spans="1:6" outlineLevel="2" x14ac:dyDescent="0.2">
      <c r="B1245" s="122"/>
      <c r="C1245" s="118" t="s">
        <v>567</v>
      </c>
      <c r="E1245" s="122"/>
      <c r="F1245" s="124">
        <f>SUBTOTAL(9,F1239:F1244)</f>
        <v>206933</v>
      </c>
    </row>
    <row r="1246" spans="1:6" outlineLevel="1" x14ac:dyDescent="0.2">
      <c r="B1246" s="118" t="s">
        <v>978</v>
      </c>
      <c r="C1246" s="122"/>
      <c r="E1246" s="122"/>
      <c r="F1246" s="124">
        <f>SUBTOTAL(9,F1239:F1244)</f>
        <v>206933</v>
      </c>
    </row>
    <row r="1247" spans="1:6" outlineLevel="3" x14ac:dyDescent="0.2">
      <c r="A1247" s="121" t="s">
        <v>146</v>
      </c>
      <c r="B1247" s="122" t="s">
        <v>149</v>
      </c>
      <c r="C1247" s="122" t="s">
        <v>569</v>
      </c>
      <c r="D1247" s="123" t="s">
        <v>560</v>
      </c>
      <c r="E1247" s="122" t="s">
        <v>4</v>
      </c>
      <c r="F1247" s="124">
        <v>51349</v>
      </c>
    </row>
    <row r="1248" spans="1:6" outlineLevel="3" x14ac:dyDescent="0.2">
      <c r="A1248" s="121" t="s">
        <v>146</v>
      </c>
      <c r="B1248" s="122" t="s">
        <v>149</v>
      </c>
      <c r="C1248" s="122" t="s">
        <v>569</v>
      </c>
      <c r="D1248" s="123" t="s">
        <v>560</v>
      </c>
      <c r="E1248" s="122" t="s">
        <v>5</v>
      </c>
      <c r="F1248" s="124">
        <v>6270</v>
      </c>
    </row>
    <row r="1249" spans="1:6" outlineLevel="3" x14ac:dyDescent="0.2">
      <c r="A1249" s="121" t="s">
        <v>146</v>
      </c>
      <c r="B1249" s="122" t="s">
        <v>149</v>
      </c>
      <c r="C1249" s="122" t="s">
        <v>569</v>
      </c>
      <c r="D1249" s="123" t="s">
        <v>560</v>
      </c>
      <c r="E1249" s="122" t="s">
        <v>6</v>
      </c>
      <c r="F1249" s="124">
        <v>19119</v>
      </c>
    </row>
    <row r="1250" spans="1:6" outlineLevel="3" x14ac:dyDescent="0.2">
      <c r="A1250" s="121" t="s">
        <v>146</v>
      </c>
      <c r="B1250" s="122" t="s">
        <v>149</v>
      </c>
      <c r="C1250" s="122" t="s">
        <v>569</v>
      </c>
      <c r="D1250" s="123" t="s">
        <v>560</v>
      </c>
      <c r="E1250" s="122" t="s">
        <v>8</v>
      </c>
      <c r="F1250" s="124">
        <v>18690</v>
      </c>
    </row>
    <row r="1251" spans="1:6" outlineLevel="3" x14ac:dyDescent="0.2">
      <c r="A1251" s="121" t="s">
        <v>146</v>
      </c>
      <c r="B1251" s="122" t="s">
        <v>149</v>
      </c>
      <c r="C1251" s="122" t="s">
        <v>569</v>
      </c>
      <c r="D1251" s="123" t="s">
        <v>560</v>
      </c>
      <c r="E1251" s="122" t="s">
        <v>9</v>
      </c>
      <c r="F1251" s="124">
        <v>22188</v>
      </c>
    </row>
    <row r="1252" spans="1:6" outlineLevel="3" x14ac:dyDescent="0.2">
      <c r="A1252" s="121" t="s">
        <v>146</v>
      </c>
      <c r="B1252" s="122" t="s">
        <v>149</v>
      </c>
      <c r="C1252" s="122" t="s">
        <v>569</v>
      </c>
      <c r="D1252" s="123" t="s">
        <v>560</v>
      </c>
      <c r="E1252" s="122" t="s">
        <v>16</v>
      </c>
      <c r="F1252" s="124">
        <v>15511</v>
      </c>
    </row>
    <row r="1253" spans="1:6" outlineLevel="2" x14ac:dyDescent="0.2">
      <c r="B1253" s="122"/>
      <c r="C1253" s="118" t="s">
        <v>570</v>
      </c>
      <c r="E1253" s="122"/>
      <c r="F1253" s="124">
        <f>SUBTOTAL(9,F1247:F1252)</f>
        <v>133127</v>
      </c>
    </row>
    <row r="1254" spans="1:6" outlineLevel="1" x14ac:dyDescent="0.2">
      <c r="B1254" s="118" t="s">
        <v>979</v>
      </c>
      <c r="C1254" s="122"/>
      <c r="E1254" s="122"/>
      <c r="F1254" s="124">
        <f>SUBTOTAL(9,F1247:F1252)</f>
        <v>133127</v>
      </c>
    </row>
    <row r="1255" spans="1:6" outlineLevel="3" x14ac:dyDescent="0.2">
      <c r="A1255" s="121" t="s">
        <v>146</v>
      </c>
      <c r="B1255" s="122" t="s">
        <v>150</v>
      </c>
      <c r="C1255" s="122" t="s">
        <v>563</v>
      </c>
      <c r="D1255" s="123" t="s">
        <v>560</v>
      </c>
      <c r="E1255" s="122" t="s">
        <v>8</v>
      </c>
      <c r="F1255" s="124">
        <v>17014</v>
      </c>
    </row>
    <row r="1256" spans="1:6" outlineLevel="3" x14ac:dyDescent="0.2">
      <c r="A1256" s="121" t="s">
        <v>146</v>
      </c>
      <c r="B1256" s="122" t="s">
        <v>150</v>
      </c>
      <c r="C1256" s="122" t="s">
        <v>563</v>
      </c>
      <c r="D1256" s="123" t="s">
        <v>560</v>
      </c>
      <c r="E1256" s="122" t="s">
        <v>9</v>
      </c>
      <c r="F1256" s="124">
        <v>20198</v>
      </c>
    </row>
    <row r="1257" spans="1:6" outlineLevel="3" x14ac:dyDescent="0.2">
      <c r="A1257" s="121" t="s">
        <v>146</v>
      </c>
      <c r="B1257" s="122" t="s">
        <v>150</v>
      </c>
      <c r="C1257" s="122" t="s">
        <v>563</v>
      </c>
      <c r="D1257" s="123" t="s">
        <v>560</v>
      </c>
      <c r="E1257" s="122" t="s">
        <v>16</v>
      </c>
      <c r="F1257" s="124">
        <v>14120</v>
      </c>
    </row>
    <row r="1258" spans="1:6" outlineLevel="2" x14ac:dyDescent="0.2">
      <c r="B1258" s="122"/>
      <c r="C1258" s="118" t="s">
        <v>564</v>
      </c>
      <c r="E1258" s="122"/>
      <c r="F1258" s="124">
        <f>SUBTOTAL(9,F1255:F1257)</f>
        <v>51332</v>
      </c>
    </row>
    <row r="1259" spans="1:6" outlineLevel="1" x14ac:dyDescent="0.2">
      <c r="B1259" s="118" t="s">
        <v>980</v>
      </c>
      <c r="C1259" s="122"/>
      <c r="E1259" s="122"/>
      <c r="F1259" s="124">
        <f>SUBTOTAL(9,F1255:F1257)</f>
        <v>51332</v>
      </c>
    </row>
    <row r="1260" spans="1:6" outlineLevel="3" x14ac:dyDescent="0.2">
      <c r="A1260" s="121" t="s">
        <v>146</v>
      </c>
      <c r="B1260" s="122" t="s">
        <v>151</v>
      </c>
      <c r="C1260" s="122" t="s">
        <v>566</v>
      </c>
      <c r="D1260" s="123" t="s">
        <v>560</v>
      </c>
      <c r="E1260" s="122" t="s">
        <v>4</v>
      </c>
      <c r="F1260" s="124">
        <v>1315</v>
      </c>
    </row>
    <row r="1261" spans="1:6" outlineLevel="3" x14ac:dyDescent="0.2">
      <c r="A1261" s="121" t="s">
        <v>146</v>
      </c>
      <c r="B1261" s="122" t="s">
        <v>151</v>
      </c>
      <c r="C1261" s="122" t="s">
        <v>566</v>
      </c>
      <c r="D1261" s="123" t="s">
        <v>560</v>
      </c>
      <c r="E1261" s="122" t="s">
        <v>5</v>
      </c>
      <c r="F1261" s="124">
        <v>159</v>
      </c>
    </row>
    <row r="1262" spans="1:6" outlineLevel="3" x14ac:dyDescent="0.2">
      <c r="A1262" s="121" t="s">
        <v>146</v>
      </c>
      <c r="B1262" s="122" t="s">
        <v>151</v>
      </c>
      <c r="C1262" s="122" t="s">
        <v>566</v>
      </c>
      <c r="D1262" s="123" t="s">
        <v>560</v>
      </c>
      <c r="E1262" s="122" t="s">
        <v>6</v>
      </c>
      <c r="F1262" s="124">
        <v>490</v>
      </c>
    </row>
    <row r="1263" spans="1:6" outlineLevel="3" x14ac:dyDescent="0.2">
      <c r="A1263" s="121" t="s">
        <v>146</v>
      </c>
      <c r="B1263" s="122" t="s">
        <v>151</v>
      </c>
      <c r="C1263" s="122" t="s">
        <v>566</v>
      </c>
      <c r="D1263" s="123" t="s">
        <v>560</v>
      </c>
      <c r="E1263" s="122" t="s">
        <v>8</v>
      </c>
      <c r="F1263" s="124">
        <v>480</v>
      </c>
    </row>
    <row r="1264" spans="1:6" outlineLevel="3" x14ac:dyDescent="0.2">
      <c r="A1264" s="121" t="s">
        <v>146</v>
      </c>
      <c r="B1264" s="122" t="s">
        <v>151</v>
      </c>
      <c r="C1264" s="122" t="s">
        <v>566</v>
      </c>
      <c r="D1264" s="123" t="s">
        <v>560</v>
      </c>
      <c r="E1264" s="122" t="s">
        <v>9</v>
      </c>
      <c r="F1264" s="124">
        <v>570</v>
      </c>
    </row>
    <row r="1265" spans="1:6" outlineLevel="3" x14ac:dyDescent="0.2">
      <c r="A1265" s="121" t="s">
        <v>146</v>
      </c>
      <c r="B1265" s="122" t="s">
        <v>151</v>
      </c>
      <c r="C1265" s="122" t="s">
        <v>566</v>
      </c>
      <c r="D1265" s="123" t="s">
        <v>560</v>
      </c>
      <c r="E1265" s="122" t="s">
        <v>16</v>
      </c>
      <c r="F1265" s="124">
        <v>398</v>
      </c>
    </row>
    <row r="1266" spans="1:6" outlineLevel="3" x14ac:dyDescent="0.2">
      <c r="A1266" s="121" t="s">
        <v>146</v>
      </c>
      <c r="B1266" s="122" t="s">
        <v>151</v>
      </c>
      <c r="C1266" s="122" t="s">
        <v>566</v>
      </c>
      <c r="D1266" s="123" t="s">
        <v>560</v>
      </c>
      <c r="E1266" s="122" t="s">
        <v>18</v>
      </c>
      <c r="F1266" s="124">
        <v>2</v>
      </c>
    </row>
    <row r="1267" spans="1:6" outlineLevel="2" x14ac:dyDescent="0.2">
      <c r="B1267" s="122"/>
      <c r="C1267" s="118" t="s">
        <v>567</v>
      </c>
      <c r="E1267" s="122"/>
      <c r="F1267" s="124">
        <f>SUBTOTAL(9,F1260:F1266)</f>
        <v>3414</v>
      </c>
    </row>
    <row r="1268" spans="1:6" outlineLevel="1" x14ac:dyDescent="0.2">
      <c r="B1268" s="118" t="s">
        <v>981</v>
      </c>
      <c r="C1268" s="122"/>
      <c r="E1268" s="122"/>
      <c r="F1268" s="124">
        <f>SUBTOTAL(9,F1260:F1266)</f>
        <v>3414</v>
      </c>
    </row>
    <row r="1269" spans="1:6" outlineLevel="3" x14ac:dyDescent="0.2">
      <c r="A1269" s="121" t="s">
        <v>146</v>
      </c>
      <c r="B1269" s="122" t="s">
        <v>152</v>
      </c>
      <c r="C1269" s="122" t="s">
        <v>563</v>
      </c>
      <c r="D1269" s="123" t="s">
        <v>560</v>
      </c>
      <c r="E1269" s="122" t="s">
        <v>8</v>
      </c>
      <c r="F1269" s="124">
        <v>3785</v>
      </c>
    </row>
    <row r="1270" spans="1:6" outlineLevel="3" x14ac:dyDescent="0.2">
      <c r="A1270" s="121" t="s">
        <v>146</v>
      </c>
      <c r="B1270" s="122" t="s">
        <v>152</v>
      </c>
      <c r="C1270" s="122" t="s">
        <v>563</v>
      </c>
      <c r="D1270" s="123" t="s">
        <v>560</v>
      </c>
      <c r="E1270" s="122" t="s">
        <v>9</v>
      </c>
      <c r="F1270" s="124">
        <v>4494</v>
      </c>
    </row>
    <row r="1271" spans="1:6" outlineLevel="3" x14ac:dyDescent="0.2">
      <c r="A1271" s="121" t="s">
        <v>146</v>
      </c>
      <c r="B1271" s="122" t="s">
        <v>152</v>
      </c>
      <c r="C1271" s="122" t="s">
        <v>563</v>
      </c>
      <c r="D1271" s="123" t="s">
        <v>560</v>
      </c>
      <c r="E1271" s="122" t="s">
        <v>16</v>
      </c>
      <c r="F1271" s="124">
        <v>3141</v>
      </c>
    </row>
    <row r="1272" spans="1:6" outlineLevel="2" x14ac:dyDescent="0.2">
      <c r="B1272" s="122"/>
      <c r="C1272" s="118" t="s">
        <v>564</v>
      </c>
      <c r="E1272" s="122"/>
      <c r="F1272" s="124">
        <f>SUBTOTAL(9,F1269:F1271)</f>
        <v>11420</v>
      </c>
    </row>
    <row r="1273" spans="1:6" outlineLevel="1" x14ac:dyDescent="0.2">
      <c r="B1273" s="118" t="s">
        <v>982</v>
      </c>
      <c r="C1273" s="122"/>
      <c r="E1273" s="122"/>
      <c r="F1273" s="124">
        <f>SUBTOTAL(9,F1269:F1271)</f>
        <v>11420</v>
      </c>
    </row>
    <row r="1274" spans="1:6" outlineLevel="3" x14ac:dyDescent="0.2">
      <c r="A1274" s="121" t="s">
        <v>146</v>
      </c>
      <c r="B1274" s="122" t="s">
        <v>153</v>
      </c>
      <c r="C1274" s="122" t="s">
        <v>566</v>
      </c>
      <c r="D1274" s="123" t="s">
        <v>560</v>
      </c>
      <c r="E1274" s="122" t="s">
        <v>8</v>
      </c>
      <c r="F1274" s="124">
        <v>1317</v>
      </c>
    </row>
    <row r="1275" spans="1:6" outlineLevel="3" x14ac:dyDescent="0.2">
      <c r="A1275" s="121" t="s">
        <v>146</v>
      </c>
      <c r="B1275" s="122" t="s">
        <v>153</v>
      </c>
      <c r="C1275" s="122" t="s">
        <v>566</v>
      </c>
      <c r="D1275" s="123" t="s">
        <v>560</v>
      </c>
      <c r="E1275" s="122" t="s">
        <v>9</v>
      </c>
      <c r="F1275" s="124">
        <v>1565</v>
      </c>
    </row>
    <row r="1276" spans="1:6" outlineLevel="3" x14ac:dyDescent="0.2">
      <c r="A1276" s="121" t="s">
        <v>146</v>
      </c>
      <c r="B1276" s="122" t="s">
        <v>153</v>
      </c>
      <c r="C1276" s="122" t="s">
        <v>566</v>
      </c>
      <c r="D1276" s="123" t="s">
        <v>560</v>
      </c>
      <c r="E1276" s="122" t="s">
        <v>16</v>
      </c>
      <c r="F1276" s="124">
        <v>1093</v>
      </c>
    </row>
    <row r="1277" spans="1:6" outlineLevel="2" x14ac:dyDescent="0.2">
      <c r="B1277" s="122"/>
      <c r="C1277" s="118" t="s">
        <v>567</v>
      </c>
      <c r="E1277" s="122"/>
      <c r="F1277" s="124">
        <f>SUBTOTAL(9,F1274:F1276)</f>
        <v>3975</v>
      </c>
    </row>
    <row r="1278" spans="1:6" outlineLevel="1" x14ac:dyDescent="0.2">
      <c r="B1278" s="118" t="s">
        <v>983</v>
      </c>
      <c r="C1278" s="122"/>
      <c r="E1278" s="122"/>
      <c r="F1278" s="124">
        <f>SUBTOTAL(9,F1274:F1276)</f>
        <v>3975</v>
      </c>
    </row>
    <row r="1279" spans="1:6" outlineLevel="3" x14ac:dyDescent="0.2">
      <c r="A1279" s="121" t="s">
        <v>984</v>
      </c>
      <c r="B1279" s="122" t="s">
        <v>304</v>
      </c>
      <c r="C1279" s="122" t="s">
        <v>896</v>
      </c>
      <c r="D1279" s="123" t="s">
        <v>560</v>
      </c>
      <c r="E1279" s="122" t="s">
        <v>4</v>
      </c>
      <c r="F1279" s="124">
        <v>7196</v>
      </c>
    </row>
    <row r="1280" spans="1:6" outlineLevel="3" x14ac:dyDescent="0.2">
      <c r="A1280" s="121" t="s">
        <v>984</v>
      </c>
      <c r="B1280" s="122" t="s">
        <v>304</v>
      </c>
      <c r="C1280" s="122" t="s">
        <v>896</v>
      </c>
      <c r="D1280" s="123" t="s">
        <v>560</v>
      </c>
      <c r="E1280" s="122" t="s">
        <v>5</v>
      </c>
      <c r="F1280" s="124">
        <v>0</v>
      </c>
    </row>
    <row r="1281" spans="1:6" outlineLevel="3" x14ac:dyDescent="0.2">
      <c r="A1281" s="121" t="s">
        <v>984</v>
      </c>
      <c r="B1281" s="122" t="s">
        <v>304</v>
      </c>
      <c r="C1281" s="122" t="s">
        <v>896</v>
      </c>
      <c r="D1281" s="123" t="s">
        <v>560</v>
      </c>
      <c r="E1281" s="122" t="s">
        <v>6</v>
      </c>
      <c r="F1281" s="124">
        <v>0</v>
      </c>
    </row>
    <row r="1282" spans="1:6" outlineLevel="3" x14ac:dyDescent="0.2">
      <c r="A1282" s="121" t="s">
        <v>984</v>
      </c>
      <c r="B1282" s="122" t="s">
        <v>304</v>
      </c>
      <c r="C1282" s="122" t="s">
        <v>896</v>
      </c>
      <c r="D1282" s="123" t="s">
        <v>560</v>
      </c>
      <c r="E1282" s="122" t="s">
        <v>7</v>
      </c>
      <c r="F1282" s="124">
        <v>0</v>
      </c>
    </row>
    <row r="1283" spans="1:6" outlineLevel="3" x14ac:dyDescent="0.2">
      <c r="A1283" s="121" t="s">
        <v>984</v>
      </c>
      <c r="B1283" s="122" t="s">
        <v>304</v>
      </c>
      <c r="C1283" s="122" t="s">
        <v>896</v>
      </c>
      <c r="D1283" s="123" t="s">
        <v>560</v>
      </c>
      <c r="E1283" s="122" t="s">
        <v>18</v>
      </c>
      <c r="F1283" s="124">
        <v>3072</v>
      </c>
    </row>
    <row r="1284" spans="1:6" outlineLevel="3" x14ac:dyDescent="0.2">
      <c r="A1284" s="121" t="s">
        <v>984</v>
      </c>
      <c r="B1284" s="122" t="s">
        <v>304</v>
      </c>
      <c r="C1284" s="122" t="s">
        <v>896</v>
      </c>
      <c r="D1284" s="123" t="s">
        <v>560</v>
      </c>
      <c r="E1284" s="122" t="s">
        <v>18</v>
      </c>
      <c r="F1284" s="124">
        <v>1899</v>
      </c>
    </row>
    <row r="1285" spans="1:6" outlineLevel="2" x14ac:dyDescent="0.2">
      <c r="B1285" s="122"/>
      <c r="C1285" s="118" t="s">
        <v>897</v>
      </c>
      <c r="E1285" s="122"/>
      <c r="F1285" s="124">
        <f>SUBTOTAL(9,F1279:F1284)</f>
        <v>12167</v>
      </c>
    </row>
    <row r="1286" spans="1:6" outlineLevel="3" x14ac:dyDescent="0.2">
      <c r="A1286" s="121" t="s">
        <v>984</v>
      </c>
      <c r="B1286" s="122" t="s">
        <v>304</v>
      </c>
      <c r="C1286" s="122" t="s">
        <v>985</v>
      </c>
      <c r="D1286" s="123" t="s">
        <v>560</v>
      </c>
      <c r="E1286" s="122" t="s">
        <v>4</v>
      </c>
      <c r="F1286" s="124">
        <v>54843</v>
      </c>
    </row>
    <row r="1287" spans="1:6" outlineLevel="3" x14ac:dyDescent="0.2">
      <c r="A1287" s="121" t="s">
        <v>984</v>
      </c>
      <c r="B1287" s="122" t="s">
        <v>304</v>
      </c>
      <c r="C1287" s="122" t="s">
        <v>985</v>
      </c>
      <c r="D1287" s="123" t="s">
        <v>560</v>
      </c>
      <c r="E1287" s="122" t="s">
        <v>5</v>
      </c>
      <c r="F1287" s="124">
        <v>0</v>
      </c>
    </row>
    <row r="1288" spans="1:6" outlineLevel="3" x14ac:dyDescent="0.2">
      <c r="A1288" s="121" t="s">
        <v>984</v>
      </c>
      <c r="B1288" s="122" t="s">
        <v>304</v>
      </c>
      <c r="C1288" s="122" t="s">
        <v>985</v>
      </c>
      <c r="D1288" s="123" t="s">
        <v>560</v>
      </c>
      <c r="E1288" s="122" t="s">
        <v>6</v>
      </c>
      <c r="F1288" s="124">
        <v>0</v>
      </c>
    </row>
    <row r="1289" spans="1:6" outlineLevel="3" x14ac:dyDescent="0.2">
      <c r="A1289" s="121" t="s">
        <v>984</v>
      </c>
      <c r="B1289" s="122" t="s">
        <v>304</v>
      </c>
      <c r="C1289" s="122" t="s">
        <v>985</v>
      </c>
      <c r="D1289" s="123" t="s">
        <v>560</v>
      </c>
      <c r="E1289" s="122" t="s">
        <v>7</v>
      </c>
      <c r="F1289" s="124">
        <v>0</v>
      </c>
    </row>
    <row r="1290" spans="1:6" outlineLevel="3" x14ac:dyDescent="0.2">
      <c r="A1290" s="121" t="s">
        <v>984</v>
      </c>
      <c r="B1290" s="122" t="s">
        <v>304</v>
      </c>
      <c r="C1290" s="122" t="s">
        <v>985</v>
      </c>
      <c r="D1290" s="123" t="s">
        <v>560</v>
      </c>
      <c r="E1290" s="122" t="s">
        <v>18</v>
      </c>
      <c r="F1290" s="124">
        <v>23412</v>
      </c>
    </row>
    <row r="1291" spans="1:6" outlineLevel="3" x14ac:dyDescent="0.2">
      <c r="A1291" s="121" t="s">
        <v>984</v>
      </c>
      <c r="B1291" s="122" t="s">
        <v>304</v>
      </c>
      <c r="C1291" s="122" t="s">
        <v>985</v>
      </c>
      <c r="D1291" s="123" t="s">
        <v>560</v>
      </c>
      <c r="E1291" s="122" t="s">
        <v>18</v>
      </c>
      <c r="F1291" s="124">
        <v>14478</v>
      </c>
    </row>
    <row r="1292" spans="1:6" outlineLevel="2" x14ac:dyDescent="0.2">
      <c r="B1292" s="122"/>
      <c r="C1292" s="118" t="s">
        <v>986</v>
      </c>
      <c r="E1292" s="122"/>
      <c r="F1292" s="124">
        <f>SUBTOTAL(9,F1286:F1291)</f>
        <v>92733</v>
      </c>
    </row>
    <row r="1293" spans="1:6" outlineLevel="3" x14ac:dyDescent="0.2">
      <c r="A1293" s="121" t="s">
        <v>984</v>
      </c>
      <c r="B1293" s="122" t="s">
        <v>304</v>
      </c>
      <c r="C1293" s="122" t="s">
        <v>987</v>
      </c>
      <c r="D1293" s="123" t="s">
        <v>560</v>
      </c>
      <c r="E1293" s="122" t="s">
        <v>4</v>
      </c>
      <c r="F1293" s="124">
        <v>1023</v>
      </c>
    </row>
    <row r="1294" spans="1:6" outlineLevel="3" x14ac:dyDescent="0.2">
      <c r="A1294" s="121" t="s">
        <v>984</v>
      </c>
      <c r="B1294" s="122" t="s">
        <v>304</v>
      </c>
      <c r="C1294" s="122" t="s">
        <v>987</v>
      </c>
      <c r="D1294" s="123" t="s">
        <v>560</v>
      </c>
      <c r="E1294" s="122" t="s">
        <v>5</v>
      </c>
      <c r="F1294" s="124">
        <v>0</v>
      </c>
    </row>
    <row r="1295" spans="1:6" outlineLevel="3" x14ac:dyDescent="0.2">
      <c r="A1295" s="121" t="s">
        <v>984</v>
      </c>
      <c r="B1295" s="122" t="s">
        <v>304</v>
      </c>
      <c r="C1295" s="122" t="s">
        <v>987</v>
      </c>
      <c r="D1295" s="123" t="s">
        <v>560</v>
      </c>
      <c r="E1295" s="122" t="s">
        <v>6</v>
      </c>
      <c r="F1295" s="124">
        <v>0</v>
      </c>
    </row>
    <row r="1296" spans="1:6" outlineLevel="3" x14ac:dyDescent="0.2">
      <c r="A1296" s="121" t="s">
        <v>984</v>
      </c>
      <c r="B1296" s="122" t="s">
        <v>304</v>
      </c>
      <c r="C1296" s="122" t="s">
        <v>987</v>
      </c>
      <c r="D1296" s="123" t="s">
        <v>560</v>
      </c>
      <c r="E1296" s="122" t="s">
        <v>7</v>
      </c>
      <c r="F1296" s="124">
        <v>0</v>
      </c>
    </row>
    <row r="1297" spans="1:6" outlineLevel="3" x14ac:dyDescent="0.2">
      <c r="A1297" s="121" t="s">
        <v>984</v>
      </c>
      <c r="B1297" s="122" t="s">
        <v>304</v>
      </c>
      <c r="C1297" s="122" t="s">
        <v>987</v>
      </c>
      <c r="D1297" s="123" t="s">
        <v>560</v>
      </c>
      <c r="E1297" s="122" t="s">
        <v>18</v>
      </c>
      <c r="F1297" s="124">
        <v>435</v>
      </c>
    </row>
    <row r="1298" spans="1:6" outlineLevel="3" x14ac:dyDescent="0.2">
      <c r="A1298" s="121" t="s">
        <v>984</v>
      </c>
      <c r="B1298" s="122" t="s">
        <v>304</v>
      </c>
      <c r="C1298" s="122" t="s">
        <v>987</v>
      </c>
      <c r="D1298" s="123" t="s">
        <v>560</v>
      </c>
      <c r="E1298" s="122" t="s">
        <v>18</v>
      </c>
      <c r="F1298" s="124">
        <v>268</v>
      </c>
    </row>
    <row r="1299" spans="1:6" outlineLevel="2" x14ac:dyDescent="0.2">
      <c r="B1299" s="122"/>
      <c r="C1299" s="118" t="s">
        <v>988</v>
      </c>
      <c r="E1299" s="122"/>
      <c r="F1299" s="124">
        <f>SUBTOTAL(9,F1293:F1298)</f>
        <v>1726</v>
      </c>
    </row>
    <row r="1300" spans="1:6" outlineLevel="3" x14ac:dyDescent="0.2">
      <c r="A1300" s="121" t="s">
        <v>984</v>
      </c>
      <c r="B1300" s="122" t="s">
        <v>304</v>
      </c>
      <c r="C1300" s="122" t="s">
        <v>989</v>
      </c>
      <c r="D1300" s="123" t="s">
        <v>560</v>
      </c>
      <c r="E1300" s="122" t="s">
        <v>4</v>
      </c>
      <c r="F1300" s="124">
        <v>1947</v>
      </c>
    </row>
    <row r="1301" spans="1:6" outlineLevel="3" x14ac:dyDescent="0.2">
      <c r="A1301" s="121" t="s">
        <v>984</v>
      </c>
      <c r="B1301" s="122" t="s">
        <v>304</v>
      </c>
      <c r="C1301" s="122" t="s">
        <v>989</v>
      </c>
      <c r="D1301" s="123" t="s">
        <v>560</v>
      </c>
      <c r="E1301" s="122" t="s">
        <v>5</v>
      </c>
      <c r="F1301" s="124">
        <v>0</v>
      </c>
    </row>
    <row r="1302" spans="1:6" outlineLevel="3" x14ac:dyDescent="0.2">
      <c r="A1302" s="121" t="s">
        <v>984</v>
      </c>
      <c r="B1302" s="122" t="s">
        <v>304</v>
      </c>
      <c r="C1302" s="122" t="s">
        <v>989</v>
      </c>
      <c r="D1302" s="123" t="s">
        <v>560</v>
      </c>
      <c r="E1302" s="122" t="s">
        <v>6</v>
      </c>
      <c r="F1302" s="124">
        <v>0</v>
      </c>
    </row>
    <row r="1303" spans="1:6" outlineLevel="3" x14ac:dyDescent="0.2">
      <c r="A1303" s="121" t="s">
        <v>984</v>
      </c>
      <c r="B1303" s="122" t="s">
        <v>304</v>
      </c>
      <c r="C1303" s="122" t="s">
        <v>989</v>
      </c>
      <c r="D1303" s="123" t="s">
        <v>560</v>
      </c>
      <c r="E1303" s="122" t="s">
        <v>7</v>
      </c>
      <c r="F1303" s="124">
        <v>0</v>
      </c>
    </row>
    <row r="1304" spans="1:6" outlineLevel="3" x14ac:dyDescent="0.2">
      <c r="A1304" s="121" t="s">
        <v>984</v>
      </c>
      <c r="B1304" s="122" t="s">
        <v>304</v>
      </c>
      <c r="C1304" s="122" t="s">
        <v>989</v>
      </c>
      <c r="D1304" s="123" t="s">
        <v>560</v>
      </c>
      <c r="E1304" s="122" t="s">
        <v>18</v>
      </c>
      <c r="F1304" s="124">
        <v>1431</v>
      </c>
    </row>
    <row r="1305" spans="1:6" outlineLevel="3" x14ac:dyDescent="0.2">
      <c r="A1305" s="121" t="s">
        <v>984</v>
      </c>
      <c r="B1305" s="122" t="s">
        <v>304</v>
      </c>
      <c r="C1305" s="122" t="s">
        <v>989</v>
      </c>
      <c r="D1305" s="123" t="s">
        <v>560</v>
      </c>
      <c r="E1305" s="122" t="s">
        <v>18</v>
      </c>
      <c r="F1305" s="124">
        <v>557</v>
      </c>
    </row>
    <row r="1306" spans="1:6" outlineLevel="2" x14ac:dyDescent="0.2">
      <c r="B1306" s="122"/>
      <c r="C1306" s="118" t="s">
        <v>990</v>
      </c>
      <c r="E1306" s="122"/>
      <c r="F1306" s="124">
        <f>SUBTOTAL(9,F1300:F1305)</f>
        <v>3935</v>
      </c>
    </row>
    <row r="1307" spans="1:6" outlineLevel="3" x14ac:dyDescent="0.2">
      <c r="A1307" s="121" t="s">
        <v>984</v>
      </c>
      <c r="B1307" s="122" t="s">
        <v>304</v>
      </c>
      <c r="C1307" s="122" t="s">
        <v>991</v>
      </c>
      <c r="D1307" s="123" t="s">
        <v>560</v>
      </c>
      <c r="E1307" s="122" t="s">
        <v>4</v>
      </c>
      <c r="F1307" s="124">
        <v>2733</v>
      </c>
    </row>
    <row r="1308" spans="1:6" outlineLevel="3" x14ac:dyDescent="0.2">
      <c r="A1308" s="121" t="s">
        <v>984</v>
      </c>
      <c r="B1308" s="122" t="s">
        <v>304</v>
      </c>
      <c r="C1308" s="122" t="s">
        <v>991</v>
      </c>
      <c r="D1308" s="123" t="s">
        <v>560</v>
      </c>
      <c r="E1308" s="122" t="s">
        <v>5</v>
      </c>
      <c r="F1308" s="124">
        <v>0</v>
      </c>
    </row>
    <row r="1309" spans="1:6" outlineLevel="3" x14ac:dyDescent="0.2">
      <c r="A1309" s="121" t="s">
        <v>984</v>
      </c>
      <c r="B1309" s="122" t="s">
        <v>304</v>
      </c>
      <c r="C1309" s="122" t="s">
        <v>991</v>
      </c>
      <c r="D1309" s="123" t="s">
        <v>560</v>
      </c>
      <c r="E1309" s="122" t="s">
        <v>6</v>
      </c>
      <c r="F1309" s="124">
        <v>0</v>
      </c>
    </row>
    <row r="1310" spans="1:6" outlineLevel="3" x14ac:dyDescent="0.2">
      <c r="A1310" s="121" t="s">
        <v>984</v>
      </c>
      <c r="B1310" s="122" t="s">
        <v>304</v>
      </c>
      <c r="C1310" s="122" t="s">
        <v>991</v>
      </c>
      <c r="D1310" s="123" t="s">
        <v>560</v>
      </c>
      <c r="E1310" s="122" t="s">
        <v>7</v>
      </c>
      <c r="F1310" s="124">
        <v>0</v>
      </c>
    </row>
    <row r="1311" spans="1:6" outlineLevel="3" x14ac:dyDescent="0.2">
      <c r="A1311" s="121" t="s">
        <v>984</v>
      </c>
      <c r="B1311" s="122" t="s">
        <v>304</v>
      </c>
      <c r="C1311" s="122" t="s">
        <v>991</v>
      </c>
      <c r="D1311" s="123" t="s">
        <v>560</v>
      </c>
      <c r="E1311" s="122" t="s">
        <v>18</v>
      </c>
      <c r="F1311" s="124">
        <v>2009</v>
      </c>
    </row>
    <row r="1312" spans="1:6" outlineLevel="3" x14ac:dyDescent="0.2">
      <c r="A1312" s="121" t="s">
        <v>984</v>
      </c>
      <c r="B1312" s="122" t="s">
        <v>304</v>
      </c>
      <c r="C1312" s="122" t="s">
        <v>991</v>
      </c>
      <c r="D1312" s="123" t="s">
        <v>560</v>
      </c>
      <c r="E1312" s="122" t="s">
        <v>18</v>
      </c>
      <c r="F1312" s="124">
        <v>781</v>
      </c>
    </row>
    <row r="1313" spans="1:6" outlineLevel="2" x14ac:dyDescent="0.2">
      <c r="B1313" s="122"/>
      <c r="C1313" s="118" t="s">
        <v>992</v>
      </c>
      <c r="E1313" s="122"/>
      <c r="F1313" s="124">
        <f>SUBTOTAL(9,F1307:F1312)</f>
        <v>5523</v>
      </c>
    </row>
    <row r="1314" spans="1:6" outlineLevel="3" x14ac:dyDescent="0.2">
      <c r="A1314" s="121" t="s">
        <v>984</v>
      </c>
      <c r="B1314" s="122" t="s">
        <v>304</v>
      </c>
      <c r="C1314" s="122" t="s">
        <v>993</v>
      </c>
      <c r="D1314" s="123" t="s">
        <v>560</v>
      </c>
      <c r="E1314" s="122" t="s">
        <v>4</v>
      </c>
      <c r="F1314" s="124">
        <v>385</v>
      </c>
    </row>
    <row r="1315" spans="1:6" outlineLevel="3" x14ac:dyDescent="0.2">
      <c r="A1315" s="121" t="s">
        <v>984</v>
      </c>
      <c r="B1315" s="122" t="s">
        <v>304</v>
      </c>
      <c r="C1315" s="122" t="s">
        <v>993</v>
      </c>
      <c r="D1315" s="123" t="s">
        <v>560</v>
      </c>
      <c r="E1315" s="122" t="s">
        <v>5</v>
      </c>
      <c r="F1315" s="124">
        <v>0</v>
      </c>
    </row>
    <row r="1316" spans="1:6" outlineLevel="3" x14ac:dyDescent="0.2">
      <c r="A1316" s="121" t="s">
        <v>984</v>
      </c>
      <c r="B1316" s="122" t="s">
        <v>304</v>
      </c>
      <c r="C1316" s="122" t="s">
        <v>993</v>
      </c>
      <c r="D1316" s="123" t="s">
        <v>560</v>
      </c>
      <c r="E1316" s="122" t="s">
        <v>6</v>
      </c>
      <c r="F1316" s="124">
        <v>0</v>
      </c>
    </row>
    <row r="1317" spans="1:6" outlineLevel="3" x14ac:dyDescent="0.2">
      <c r="A1317" s="121" t="s">
        <v>984</v>
      </c>
      <c r="B1317" s="122" t="s">
        <v>304</v>
      </c>
      <c r="C1317" s="122" t="s">
        <v>993</v>
      </c>
      <c r="D1317" s="123" t="s">
        <v>560</v>
      </c>
      <c r="E1317" s="122" t="s">
        <v>7</v>
      </c>
      <c r="F1317" s="124">
        <v>0</v>
      </c>
    </row>
    <row r="1318" spans="1:6" outlineLevel="3" x14ac:dyDescent="0.2">
      <c r="A1318" s="121" t="s">
        <v>984</v>
      </c>
      <c r="B1318" s="122" t="s">
        <v>304</v>
      </c>
      <c r="C1318" s="122" t="s">
        <v>993</v>
      </c>
      <c r="D1318" s="123" t="s">
        <v>560</v>
      </c>
      <c r="E1318" s="122" t="s">
        <v>18</v>
      </c>
      <c r="F1318" s="124">
        <v>284</v>
      </c>
    </row>
    <row r="1319" spans="1:6" outlineLevel="3" x14ac:dyDescent="0.2">
      <c r="A1319" s="121" t="s">
        <v>984</v>
      </c>
      <c r="B1319" s="122" t="s">
        <v>304</v>
      </c>
      <c r="C1319" s="122" t="s">
        <v>993</v>
      </c>
      <c r="D1319" s="123" t="s">
        <v>560</v>
      </c>
      <c r="E1319" s="122" t="s">
        <v>18</v>
      </c>
      <c r="F1319" s="124">
        <v>110</v>
      </c>
    </row>
    <row r="1320" spans="1:6" outlineLevel="2" x14ac:dyDescent="0.2">
      <c r="B1320" s="122"/>
      <c r="C1320" s="118" t="s">
        <v>994</v>
      </c>
      <c r="E1320" s="122"/>
      <c r="F1320" s="124">
        <f>SUBTOTAL(9,F1314:F1319)</f>
        <v>779</v>
      </c>
    </row>
    <row r="1321" spans="1:6" outlineLevel="3" x14ac:dyDescent="0.2">
      <c r="A1321" s="121" t="s">
        <v>984</v>
      </c>
      <c r="B1321" s="122" t="s">
        <v>304</v>
      </c>
      <c r="C1321" s="122" t="s">
        <v>947</v>
      </c>
      <c r="D1321" s="123" t="s">
        <v>560</v>
      </c>
      <c r="E1321" s="122" t="s">
        <v>4</v>
      </c>
      <c r="F1321" s="124">
        <v>2258</v>
      </c>
    </row>
    <row r="1322" spans="1:6" outlineLevel="3" x14ac:dyDescent="0.2">
      <c r="A1322" s="121" t="s">
        <v>984</v>
      </c>
      <c r="B1322" s="122" t="s">
        <v>304</v>
      </c>
      <c r="C1322" s="122" t="s">
        <v>947</v>
      </c>
      <c r="D1322" s="123" t="s">
        <v>560</v>
      </c>
      <c r="E1322" s="122" t="s">
        <v>5</v>
      </c>
      <c r="F1322" s="124">
        <v>0</v>
      </c>
    </row>
    <row r="1323" spans="1:6" outlineLevel="3" x14ac:dyDescent="0.2">
      <c r="A1323" s="121" t="s">
        <v>984</v>
      </c>
      <c r="B1323" s="122" t="s">
        <v>304</v>
      </c>
      <c r="C1323" s="122" t="s">
        <v>947</v>
      </c>
      <c r="D1323" s="123" t="s">
        <v>560</v>
      </c>
      <c r="E1323" s="122" t="s">
        <v>6</v>
      </c>
      <c r="F1323" s="124">
        <v>0</v>
      </c>
    </row>
    <row r="1324" spans="1:6" outlineLevel="3" x14ac:dyDescent="0.2">
      <c r="A1324" s="121" t="s">
        <v>984</v>
      </c>
      <c r="B1324" s="122" t="s">
        <v>304</v>
      </c>
      <c r="C1324" s="122" t="s">
        <v>947</v>
      </c>
      <c r="D1324" s="123" t="s">
        <v>560</v>
      </c>
      <c r="E1324" s="122" t="s">
        <v>7</v>
      </c>
      <c r="F1324" s="124">
        <v>0</v>
      </c>
    </row>
    <row r="1325" spans="1:6" outlineLevel="3" x14ac:dyDescent="0.2">
      <c r="A1325" s="121" t="s">
        <v>984</v>
      </c>
      <c r="B1325" s="122" t="s">
        <v>304</v>
      </c>
      <c r="C1325" s="122" t="s">
        <v>947</v>
      </c>
      <c r="D1325" s="123" t="s">
        <v>560</v>
      </c>
      <c r="E1325" s="122" t="s">
        <v>18</v>
      </c>
      <c r="F1325" s="124">
        <v>963</v>
      </c>
    </row>
    <row r="1326" spans="1:6" outlineLevel="3" x14ac:dyDescent="0.2">
      <c r="A1326" s="121" t="s">
        <v>984</v>
      </c>
      <c r="B1326" s="122" t="s">
        <v>304</v>
      </c>
      <c r="C1326" s="122" t="s">
        <v>947</v>
      </c>
      <c r="D1326" s="123" t="s">
        <v>560</v>
      </c>
      <c r="E1326" s="122" t="s">
        <v>18</v>
      </c>
      <c r="F1326" s="124">
        <v>596</v>
      </c>
    </row>
    <row r="1327" spans="1:6" outlineLevel="2" x14ac:dyDescent="0.2">
      <c r="B1327" s="122"/>
      <c r="C1327" s="118" t="s">
        <v>948</v>
      </c>
      <c r="E1327" s="122"/>
      <c r="F1327" s="124">
        <f>SUBTOTAL(9,F1321:F1326)</f>
        <v>3817</v>
      </c>
    </row>
    <row r="1328" spans="1:6" outlineLevel="1" x14ac:dyDescent="0.2">
      <c r="B1328" s="118" t="s">
        <v>995</v>
      </c>
      <c r="C1328" s="122"/>
      <c r="E1328" s="122"/>
      <c r="F1328" s="124">
        <f>SUBTOTAL(9,F1279:F1326)</f>
        <v>120680</v>
      </c>
    </row>
    <row r="1329" spans="1:6" outlineLevel="3" x14ac:dyDescent="0.2">
      <c r="A1329" s="121" t="s">
        <v>996</v>
      </c>
      <c r="B1329" s="122" t="s">
        <v>306</v>
      </c>
      <c r="C1329" s="122" t="s">
        <v>997</v>
      </c>
      <c r="D1329" s="123" t="s">
        <v>560</v>
      </c>
      <c r="E1329" s="122" t="s">
        <v>4</v>
      </c>
      <c r="F1329" s="124">
        <v>4623</v>
      </c>
    </row>
    <row r="1330" spans="1:6" outlineLevel="3" x14ac:dyDescent="0.2">
      <c r="A1330" s="121" t="s">
        <v>996</v>
      </c>
      <c r="B1330" s="122" t="s">
        <v>306</v>
      </c>
      <c r="C1330" s="122" t="s">
        <v>997</v>
      </c>
      <c r="D1330" s="123" t="s">
        <v>560</v>
      </c>
      <c r="E1330" s="122" t="s">
        <v>5</v>
      </c>
      <c r="F1330" s="124">
        <v>0</v>
      </c>
    </row>
    <row r="1331" spans="1:6" outlineLevel="3" x14ac:dyDescent="0.2">
      <c r="A1331" s="121" t="s">
        <v>996</v>
      </c>
      <c r="B1331" s="122" t="s">
        <v>306</v>
      </c>
      <c r="C1331" s="122" t="s">
        <v>997</v>
      </c>
      <c r="D1331" s="123" t="s">
        <v>560</v>
      </c>
      <c r="E1331" s="122" t="s">
        <v>6</v>
      </c>
      <c r="F1331" s="124">
        <v>0</v>
      </c>
    </row>
    <row r="1332" spans="1:6" outlineLevel="3" x14ac:dyDescent="0.2">
      <c r="A1332" s="121" t="s">
        <v>996</v>
      </c>
      <c r="B1332" s="122" t="s">
        <v>306</v>
      </c>
      <c r="C1332" s="122" t="s">
        <v>997</v>
      </c>
      <c r="D1332" s="123" t="s">
        <v>560</v>
      </c>
      <c r="E1332" s="122" t="s">
        <v>7</v>
      </c>
      <c r="F1332" s="124">
        <v>0</v>
      </c>
    </row>
    <row r="1333" spans="1:6" outlineLevel="3" x14ac:dyDescent="0.2">
      <c r="A1333" s="121" t="s">
        <v>996</v>
      </c>
      <c r="B1333" s="122" t="s">
        <v>306</v>
      </c>
      <c r="C1333" s="122" t="s">
        <v>997</v>
      </c>
      <c r="D1333" s="123" t="s">
        <v>560</v>
      </c>
      <c r="E1333" s="122" t="s">
        <v>18</v>
      </c>
      <c r="F1333" s="124">
        <v>1973</v>
      </c>
    </row>
    <row r="1334" spans="1:6" outlineLevel="3" x14ac:dyDescent="0.2">
      <c r="A1334" s="121" t="s">
        <v>996</v>
      </c>
      <c r="B1334" s="122" t="s">
        <v>306</v>
      </c>
      <c r="C1334" s="122" t="s">
        <v>997</v>
      </c>
      <c r="D1334" s="123" t="s">
        <v>560</v>
      </c>
      <c r="E1334" s="122" t="s">
        <v>18</v>
      </c>
      <c r="F1334" s="124">
        <v>1314</v>
      </c>
    </row>
    <row r="1335" spans="1:6" outlineLevel="2" x14ac:dyDescent="0.2">
      <c r="B1335" s="122"/>
      <c r="C1335" s="118" t="s">
        <v>998</v>
      </c>
      <c r="E1335" s="122"/>
      <c r="F1335" s="124">
        <f>SUBTOTAL(9,F1329:F1334)</f>
        <v>7910</v>
      </c>
    </row>
    <row r="1336" spans="1:6" outlineLevel="3" x14ac:dyDescent="0.2">
      <c r="A1336" s="121" t="s">
        <v>996</v>
      </c>
      <c r="B1336" s="122" t="s">
        <v>306</v>
      </c>
      <c r="C1336" s="122" t="s">
        <v>999</v>
      </c>
      <c r="D1336" s="123" t="s">
        <v>560</v>
      </c>
      <c r="E1336" s="122" t="s">
        <v>4</v>
      </c>
      <c r="F1336" s="124">
        <v>3269</v>
      </c>
    </row>
    <row r="1337" spans="1:6" outlineLevel="3" x14ac:dyDescent="0.2">
      <c r="A1337" s="121" t="s">
        <v>996</v>
      </c>
      <c r="B1337" s="122" t="s">
        <v>306</v>
      </c>
      <c r="C1337" s="122" t="s">
        <v>999</v>
      </c>
      <c r="D1337" s="123" t="s">
        <v>560</v>
      </c>
      <c r="E1337" s="122" t="s">
        <v>5</v>
      </c>
      <c r="F1337" s="124">
        <v>0</v>
      </c>
    </row>
    <row r="1338" spans="1:6" outlineLevel="3" x14ac:dyDescent="0.2">
      <c r="A1338" s="121" t="s">
        <v>996</v>
      </c>
      <c r="B1338" s="122" t="s">
        <v>306</v>
      </c>
      <c r="C1338" s="122" t="s">
        <v>999</v>
      </c>
      <c r="D1338" s="123" t="s">
        <v>560</v>
      </c>
      <c r="E1338" s="122" t="s">
        <v>6</v>
      </c>
      <c r="F1338" s="124">
        <v>0</v>
      </c>
    </row>
    <row r="1339" spans="1:6" outlineLevel="3" x14ac:dyDescent="0.2">
      <c r="A1339" s="121" t="s">
        <v>996</v>
      </c>
      <c r="B1339" s="122" t="s">
        <v>306</v>
      </c>
      <c r="C1339" s="122" t="s">
        <v>999</v>
      </c>
      <c r="D1339" s="123" t="s">
        <v>560</v>
      </c>
      <c r="E1339" s="122" t="s">
        <v>7</v>
      </c>
      <c r="F1339" s="124">
        <v>0</v>
      </c>
    </row>
    <row r="1340" spans="1:6" outlineLevel="3" x14ac:dyDescent="0.2">
      <c r="A1340" s="121" t="s">
        <v>996</v>
      </c>
      <c r="B1340" s="122" t="s">
        <v>306</v>
      </c>
      <c r="C1340" s="122" t="s">
        <v>999</v>
      </c>
      <c r="D1340" s="123" t="s">
        <v>560</v>
      </c>
      <c r="E1340" s="122" t="s">
        <v>18</v>
      </c>
      <c r="F1340" s="124">
        <v>1395</v>
      </c>
    </row>
    <row r="1341" spans="1:6" outlineLevel="3" x14ac:dyDescent="0.2">
      <c r="A1341" s="121" t="s">
        <v>996</v>
      </c>
      <c r="B1341" s="122" t="s">
        <v>306</v>
      </c>
      <c r="C1341" s="122" t="s">
        <v>999</v>
      </c>
      <c r="D1341" s="123" t="s">
        <v>560</v>
      </c>
      <c r="E1341" s="122" t="s">
        <v>18</v>
      </c>
      <c r="F1341" s="124">
        <v>929</v>
      </c>
    </row>
    <row r="1342" spans="1:6" outlineLevel="2" x14ac:dyDescent="0.2">
      <c r="B1342" s="122"/>
      <c r="C1342" s="118" t="s">
        <v>1000</v>
      </c>
      <c r="E1342" s="122"/>
      <c r="F1342" s="124">
        <f>SUBTOTAL(9,F1336:F1341)</f>
        <v>5593</v>
      </c>
    </row>
    <row r="1343" spans="1:6" outlineLevel="3" x14ac:dyDescent="0.2">
      <c r="A1343" s="121" t="s">
        <v>996</v>
      </c>
      <c r="B1343" s="122" t="s">
        <v>306</v>
      </c>
      <c r="C1343" s="122" t="s">
        <v>1001</v>
      </c>
      <c r="D1343" s="123" t="s">
        <v>560</v>
      </c>
      <c r="E1343" s="122" t="s">
        <v>4</v>
      </c>
      <c r="F1343" s="124">
        <v>2618</v>
      </c>
    </row>
    <row r="1344" spans="1:6" outlineLevel="3" x14ac:dyDescent="0.2">
      <c r="A1344" s="121" t="s">
        <v>996</v>
      </c>
      <c r="B1344" s="122" t="s">
        <v>306</v>
      </c>
      <c r="C1344" s="122" t="s">
        <v>1001</v>
      </c>
      <c r="D1344" s="123" t="s">
        <v>560</v>
      </c>
      <c r="E1344" s="122" t="s">
        <v>5</v>
      </c>
      <c r="F1344" s="124">
        <v>0</v>
      </c>
    </row>
    <row r="1345" spans="1:6" outlineLevel="3" x14ac:dyDescent="0.2">
      <c r="A1345" s="121" t="s">
        <v>996</v>
      </c>
      <c r="B1345" s="122" t="s">
        <v>306</v>
      </c>
      <c r="C1345" s="122" t="s">
        <v>1001</v>
      </c>
      <c r="D1345" s="123" t="s">
        <v>560</v>
      </c>
      <c r="E1345" s="122" t="s">
        <v>6</v>
      </c>
      <c r="F1345" s="124">
        <v>0</v>
      </c>
    </row>
    <row r="1346" spans="1:6" outlineLevel="3" x14ac:dyDescent="0.2">
      <c r="A1346" s="121" t="s">
        <v>996</v>
      </c>
      <c r="B1346" s="122" t="s">
        <v>306</v>
      </c>
      <c r="C1346" s="122" t="s">
        <v>1001</v>
      </c>
      <c r="D1346" s="123" t="s">
        <v>560</v>
      </c>
      <c r="E1346" s="122" t="s">
        <v>7</v>
      </c>
      <c r="F1346" s="124">
        <v>0</v>
      </c>
    </row>
    <row r="1347" spans="1:6" outlineLevel="3" x14ac:dyDescent="0.2">
      <c r="A1347" s="121" t="s">
        <v>996</v>
      </c>
      <c r="B1347" s="122" t="s">
        <v>306</v>
      </c>
      <c r="C1347" s="122" t="s">
        <v>1001</v>
      </c>
      <c r="D1347" s="123" t="s">
        <v>560</v>
      </c>
      <c r="E1347" s="122" t="s">
        <v>18</v>
      </c>
      <c r="F1347" s="124">
        <v>1117</v>
      </c>
    </row>
    <row r="1348" spans="1:6" outlineLevel="3" x14ac:dyDescent="0.2">
      <c r="A1348" s="121" t="s">
        <v>996</v>
      </c>
      <c r="B1348" s="122" t="s">
        <v>306</v>
      </c>
      <c r="C1348" s="122" t="s">
        <v>1001</v>
      </c>
      <c r="D1348" s="123" t="s">
        <v>560</v>
      </c>
      <c r="E1348" s="122" t="s">
        <v>18</v>
      </c>
      <c r="F1348" s="124">
        <v>743</v>
      </c>
    </row>
    <row r="1349" spans="1:6" outlineLevel="2" x14ac:dyDescent="0.2">
      <c r="B1349" s="122"/>
      <c r="C1349" s="118" t="s">
        <v>1002</v>
      </c>
      <c r="E1349" s="122"/>
      <c r="F1349" s="124">
        <f>SUBTOTAL(9,F1343:F1348)</f>
        <v>4478</v>
      </c>
    </row>
    <row r="1350" spans="1:6" outlineLevel="3" x14ac:dyDescent="0.2">
      <c r="A1350" s="121" t="s">
        <v>996</v>
      </c>
      <c r="B1350" s="122" t="s">
        <v>306</v>
      </c>
      <c r="C1350" s="122" t="s">
        <v>1003</v>
      </c>
      <c r="D1350" s="123" t="s">
        <v>560</v>
      </c>
      <c r="E1350" s="122" t="s">
        <v>4</v>
      </c>
      <c r="F1350" s="124">
        <v>2443</v>
      </c>
    </row>
    <row r="1351" spans="1:6" outlineLevel="3" x14ac:dyDescent="0.2">
      <c r="A1351" s="121" t="s">
        <v>996</v>
      </c>
      <c r="B1351" s="122" t="s">
        <v>306</v>
      </c>
      <c r="C1351" s="122" t="s">
        <v>1003</v>
      </c>
      <c r="D1351" s="123" t="s">
        <v>560</v>
      </c>
      <c r="E1351" s="122" t="s">
        <v>5</v>
      </c>
      <c r="F1351" s="124">
        <v>0</v>
      </c>
    </row>
    <row r="1352" spans="1:6" outlineLevel="3" x14ac:dyDescent="0.2">
      <c r="A1352" s="121" t="s">
        <v>996</v>
      </c>
      <c r="B1352" s="122" t="s">
        <v>306</v>
      </c>
      <c r="C1352" s="122" t="s">
        <v>1003</v>
      </c>
      <c r="D1352" s="123" t="s">
        <v>560</v>
      </c>
      <c r="E1352" s="122" t="s">
        <v>6</v>
      </c>
      <c r="F1352" s="124">
        <v>0</v>
      </c>
    </row>
    <row r="1353" spans="1:6" outlineLevel="3" x14ac:dyDescent="0.2">
      <c r="A1353" s="121" t="s">
        <v>996</v>
      </c>
      <c r="B1353" s="122" t="s">
        <v>306</v>
      </c>
      <c r="C1353" s="122" t="s">
        <v>1003</v>
      </c>
      <c r="D1353" s="123" t="s">
        <v>560</v>
      </c>
      <c r="E1353" s="122" t="s">
        <v>7</v>
      </c>
      <c r="F1353" s="124">
        <v>0</v>
      </c>
    </row>
    <row r="1354" spans="1:6" outlineLevel="3" x14ac:dyDescent="0.2">
      <c r="A1354" s="121" t="s">
        <v>996</v>
      </c>
      <c r="B1354" s="122" t="s">
        <v>306</v>
      </c>
      <c r="C1354" s="122" t="s">
        <v>1003</v>
      </c>
      <c r="D1354" s="123" t="s">
        <v>560</v>
      </c>
      <c r="E1354" s="122" t="s">
        <v>18</v>
      </c>
      <c r="F1354" s="124">
        <v>1043</v>
      </c>
    </row>
    <row r="1355" spans="1:6" outlineLevel="3" x14ac:dyDescent="0.2">
      <c r="A1355" s="121" t="s">
        <v>996</v>
      </c>
      <c r="B1355" s="122" t="s">
        <v>306</v>
      </c>
      <c r="C1355" s="122" t="s">
        <v>1003</v>
      </c>
      <c r="D1355" s="123" t="s">
        <v>560</v>
      </c>
      <c r="E1355" s="122" t="s">
        <v>18</v>
      </c>
      <c r="F1355" s="124">
        <v>694</v>
      </c>
    </row>
    <row r="1356" spans="1:6" outlineLevel="2" x14ac:dyDescent="0.2">
      <c r="B1356" s="122"/>
      <c r="C1356" s="118" t="s">
        <v>1004</v>
      </c>
      <c r="E1356" s="122"/>
      <c r="F1356" s="124">
        <f>SUBTOTAL(9,F1350:F1355)</f>
        <v>4180</v>
      </c>
    </row>
    <row r="1357" spans="1:6" outlineLevel="3" x14ac:dyDescent="0.2">
      <c r="A1357" s="121" t="s">
        <v>996</v>
      </c>
      <c r="B1357" s="122" t="s">
        <v>306</v>
      </c>
      <c r="C1357" s="122" t="s">
        <v>1005</v>
      </c>
      <c r="D1357" s="123" t="s">
        <v>560</v>
      </c>
      <c r="E1357" s="122" t="s">
        <v>4</v>
      </c>
      <c r="F1357" s="124">
        <v>86947</v>
      </c>
    </row>
    <row r="1358" spans="1:6" outlineLevel="3" x14ac:dyDescent="0.2">
      <c r="A1358" s="121" t="s">
        <v>996</v>
      </c>
      <c r="B1358" s="122" t="s">
        <v>306</v>
      </c>
      <c r="C1358" s="122" t="s">
        <v>1005</v>
      </c>
      <c r="D1358" s="123" t="s">
        <v>560</v>
      </c>
      <c r="E1358" s="122" t="s">
        <v>5</v>
      </c>
      <c r="F1358" s="124">
        <v>0</v>
      </c>
    </row>
    <row r="1359" spans="1:6" outlineLevel="3" x14ac:dyDescent="0.2">
      <c r="A1359" s="121" t="s">
        <v>996</v>
      </c>
      <c r="B1359" s="122" t="s">
        <v>306</v>
      </c>
      <c r="C1359" s="122" t="s">
        <v>1005</v>
      </c>
      <c r="D1359" s="123" t="s">
        <v>560</v>
      </c>
      <c r="E1359" s="122" t="s">
        <v>6</v>
      </c>
      <c r="F1359" s="124">
        <v>0</v>
      </c>
    </row>
    <row r="1360" spans="1:6" outlineLevel="3" x14ac:dyDescent="0.2">
      <c r="A1360" s="121" t="s">
        <v>996</v>
      </c>
      <c r="B1360" s="122" t="s">
        <v>306</v>
      </c>
      <c r="C1360" s="122" t="s">
        <v>1005</v>
      </c>
      <c r="D1360" s="123" t="s">
        <v>560</v>
      </c>
      <c r="E1360" s="122" t="s">
        <v>7</v>
      </c>
      <c r="F1360" s="124">
        <v>0</v>
      </c>
    </row>
    <row r="1361" spans="1:6" outlineLevel="3" x14ac:dyDescent="0.2">
      <c r="A1361" s="121" t="s">
        <v>996</v>
      </c>
      <c r="B1361" s="122" t="s">
        <v>306</v>
      </c>
      <c r="C1361" s="122" t="s">
        <v>1005</v>
      </c>
      <c r="D1361" s="123" t="s">
        <v>560</v>
      </c>
      <c r="E1361" s="122" t="s">
        <v>18</v>
      </c>
      <c r="F1361" s="124">
        <v>37115</v>
      </c>
    </row>
    <row r="1362" spans="1:6" outlineLevel="3" x14ac:dyDescent="0.2">
      <c r="A1362" s="121" t="s">
        <v>996</v>
      </c>
      <c r="B1362" s="122" t="s">
        <v>306</v>
      </c>
      <c r="C1362" s="122" t="s">
        <v>1005</v>
      </c>
      <c r="D1362" s="123" t="s">
        <v>560</v>
      </c>
      <c r="E1362" s="122" t="s">
        <v>18</v>
      </c>
      <c r="F1362" s="124">
        <v>24728</v>
      </c>
    </row>
    <row r="1363" spans="1:6" outlineLevel="2" x14ac:dyDescent="0.2">
      <c r="B1363" s="122"/>
      <c r="C1363" s="118" t="s">
        <v>1006</v>
      </c>
      <c r="E1363" s="122"/>
      <c r="F1363" s="124">
        <f>SUBTOTAL(9,F1357:F1362)</f>
        <v>148790</v>
      </c>
    </row>
    <row r="1364" spans="1:6" outlineLevel="3" x14ac:dyDescent="0.2">
      <c r="A1364" s="121" t="s">
        <v>996</v>
      </c>
      <c r="B1364" s="122" t="s">
        <v>306</v>
      </c>
      <c r="C1364" s="122" t="s">
        <v>1007</v>
      </c>
      <c r="D1364" s="123" t="s">
        <v>560</v>
      </c>
      <c r="E1364" s="122" t="s">
        <v>4</v>
      </c>
      <c r="F1364" s="124">
        <v>1729</v>
      </c>
    </row>
    <row r="1365" spans="1:6" outlineLevel="3" x14ac:dyDescent="0.2">
      <c r="A1365" s="121" t="s">
        <v>996</v>
      </c>
      <c r="B1365" s="122" t="s">
        <v>306</v>
      </c>
      <c r="C1365" s="122" t="s">
        <v>1007</v>
      </c>
      <c r="D1365" s="123" t="s">
        <v>560</v>
      </c>
      <c r="E1365" s="122" t="s">
        <v>5</v>
      </c>
      <c r="F1365" s="124">
        <v>0</v>
      </c>
    </row>
    <row r="1366" spans="1:6" outlineLevel="3" x14ac:dyDescent="0.2">
      <c r="A1366" s="121" t="s">
        <v>996</v>
      </c>
      <c r="B1366" s="122" t="s">
        <v>306</v>
      </c>
      <c r="C1366" s="122" t="s">
        <v>1007</v>
      </c>
      <c r="D1366" s="123" t="s">
        <v>560</v>
      </c>
      <c r="E1366" s="122" t="s">
        <v>6</v>
      </c>
      <c r="F1366" s="124">
        <v>0</v>
      </c>
    </row>
    <row r="1367" spans="1:6" outlineLevel="3" x14ac:dyDescent="0.2">
      <c r="A1367" s="121" t="s">
        <v>996</v>
      </c>
      <c r="B1367" s="122" t="s">
        <v>306</v>
      </c>
      <c r="C1367" s="122" t="s">
        <v>1007</v>
      </c>
      <c r="D1367" s="123" t="s">
        <v>560</v>
      </c>
      <c r="E1367" s="122" t="s">
        <v>7</v>
      </c>
      <c r="F1367" s="124">
        <v>0</v>
      </c>
    </row>
    <row r="1368" spans="1:6" outlineLevel="3" x14ac:dyDescent="0.2">
      <c r="A1368" s="121" t="s">
        <v>996</v>
      </c>
      <c r="B1368" s="122" t="s">
        <v>306</v>
      </c>
      <c r="C1368" s="122" t="s">
        <v>1007</v>
      </c>
      <c r="D1368" s="123" t="s">
        <v>560</v>
      </c>
      <c r="E1368" s="122" t="s">
        <v>18</v>
      </c>
      <c r="F1368" s="124">
        <v>737</v>
      </c>
    </row>
    <row r="1369" spans="1:6" outlineLevel="3" x14ac:dyDescent="0.2">
      <c r="A1369" s="121" t="s">
        <v>996</v>
      </c>
      <c r="B1369" s="122" t="s">
        <v>306</v>
      </c>
      <c r="C1369" s="122" t="s">
        <v>1007</v>
      </c>
      <c r="D1369" s="123" t="s">
        <v>560</v>
      </c>
      <c r="E1369" s="122" t="s">
        <v>18</v>
      </c>
      <c r="F1369" s="124">
        <v>491</v>
      </c>
    </row>
    <row r="1370" spans="1:6" outlineLevel="2" x14ac:dyDescent="0.2">
      <c r="B1370" s="122"/>
      <c r="C1370" s="118" t="s">
        <v>1008</v>
      </c>
      <c r="E1370" s="122"/>
      <c r="F1370" s="124">
        <f>SUBTOTAL(9,F1364:F1369)</f>
        <v>2957</v>
      </c>
    </row>
    <row r="1371" spans="1:6" outlineLevel="3" x14ac:dyDescent="0.2">
      <c r="A1371" s="121" t="s">
        <v>996</v>
      </c>
      <c r="B1371" s="122" t="s">
        <v>306</v>
      </c>
      <c r="C1371" s="122" t="s">
        <v>1009</v>
      </c>
      <c r="D1371" s="123" t="s">
        <v>560</v>
      </c>
      <c r="E1371" s="122" t="s">
        <v>4</v>
      </c>
      <c r="F1371" s="124">
        <v>3475</v>
      </c>
    </row>
    <row r="1372" spans="1:6" outlineLevel="3" x14ac:dyDescent="0.2">
      <c r="A1372" s="121" t="s">
        <v>996</v>
      </c>
      <c r="B1372" s="122" t="s">
        <v>306</v>
      </c>
      <c r="C1372" s="122" t="s">
        <v>1009</v>
      </c>
      <c r="D1372" s="123" t="s">
        <v>560</v>
      </c>
      <c r="E1372" s="122" t="s">
        <v>5</v>
      </c>
      <c r="F1372" s="124">
        <v>0</v>
      </c>
    </row>
    <row r="1373" spans="1:6" outlineLevel="3" x14ac:dyDescent="0.2">
      <c r="A1373" s="121" t="s">
        <v>996</v>
      </c>
      <c r="B1373" s="122" t="s">
        <v>306</v>
      </c>
      <c r="C1373" s="122" t="s">
        <v>1009</v>
      </c>
      <c r="D1373" s="123" t="s">
        <v>560</v>
      </c>
      <c r="E1373" s="122" t="s">
        <v>6</v>
      </c>
      <c r="F1373" s="124">
        <v>0</v>
      </c>
    </row>
    <row r="1374" spans="1:6" outlineLevel="3" x14ac:dyDescent="0.2">
      <c r="A1374" s="121" t="s">
        <v>996</v>
      </c>
      <c r="B1374" s="122" t="s">
        <v>306</v>
      </c>
      <c r="C1374" s="122" t="s">
        <v>1009</v>
      </c>
      <c r="D1374" s="123" t="s">
        <v>560</v>
      </c>
      <c r="E1374" s="122" t="s">
        <v>7</v>
      </c>
      <c r="F1374" s="124">
        <v>0</v>
      </c>
    </row>
    <row r="1375" spans="1:6" outlineLevel="3" x14ac:dyDescent="0.2">
      <c r="A1375" s="121" t="s">
        <v>996</v>
      </c>
      <c r="B1375" s="122" t="s">
        <v>306</v>
      </c>
      <c r="C1375" s="122" t="s">
        <v>1009</v>
      </c>
      <c r="D1375" s="123" t="s">
        <v>560</v>
      </c>
      <c r="E1375" s="122" t="s">
        <v>18</v>
      </c>
      <c r="F1375" s="124">
        <v>1483</v>
      </c>
    </row>
    <row r="1376" spans="1:6" outlineLevel="3" x14ac:dyDescent="0.2">
      <c r="A1376" s="121" t="s">
        <v>996</v>
      </c>
      <c r="B1376" s="122" t="s">
        <v>306</v>
      </c>
      <c r="C1376" s="122" t="s">
        <v>1009</v>
      </c>
      <c r="D1376" s="123" t="s">
        <v>560</v>
      </c>
      <c r="E1376" s="122" t="s">
        <v>18</v>
      </c>
      <c r="F1376" s="124">
        <v>988</v>
      </c>
    </row>
    <row r="1377" spans="1:6" outlineLevel="2" x14ac:dyDescent="0.2">
      <c r="B1377" s="122"/>
      <c r="C1377" s="118" t="s">
        <v>1010</v>
      </c>
      <c r="E1377" s="122"/>
      <c r="F1377" s="124">
        <f>SUBTOTAL(9,F1371:F1376)</f>
        <v>5946</v>
      </c>
    </row>
    <row r="1378" spans="1:6" outlineLevel="3" x14ac:dyDescent="0.2">
      <c r="A1378" s="121" t="s">
        <v>996</v>
      </c>
      <c r="B1378" s="122" t="s">
        <v>306</v>
      </c>
      <c r="C1378" s="122" t="s">
        <v>1011</v>
      </c>
      <c r="D1378" s="123" t="s">
        <v>560</v>
      </c>
      <c r="E1378" s="122" t="s">
        <v>4</v>
      </c>
      <c r="F1378" s="124">
        <v>83202</v>
      </c>
    </row>
    <row r="1379" spans="1:6" outlineLevel="3" x14ac:dyDescent="0.2">
      <c r="A1379" s="121" t="s">
        <v>996</v>
      </c>
      <c r="B1379" s="122" t="s">
        <v>306</v>
      </c>
      <c r="C1379" s="122" t="s">
        <v>1011</v>
      </c>
      <c r="D1379" s="123" t="s">
        <v>560</v>
      </c>
      <c r="E1379" s="122" t="s">
        <v>5</v>
      </c>
      <c r="F1379" s="124">
        <v>0</v>
      </c>
    </row>
    <row r="1380" spans="1:6" outlineLevel="3" x14ac:dyDescent="0.2">
      <c r="A1380" s="121" t="s">
        <v>996</v>
      </c>
      <c r="B1380" s="122" t="s">
        <v>306</v>
      </c>
      <c r="C1380" s="122" t="s">
        <v>1011</v>
      </c>
      <c r="D1380" s="123" t="s">
        <v>560</v>
      </c>
      <c r="E1380" s="122" t="s">
        <v>6</v>
      </c>
      <c r="F1380" s="124">
        <v>0</v>
      </c>
    </row>
    <row r="1381" spans="1:6" outlineLevel="3" x14ac:dyDescent="0.2">
      <c r="A1381" s="121" t="s">
        <v>996</v>
      </c>
      <c r="B1381" s="122" t="s">
        <v>306</v>
      </c>
      <c r="C1381" s="122" t="s">
        <v>1011</v>
      </c>
      <c r="D1381" s="123" t="s">
        <v>560</v>
      </c>
      <c r="E1381" s="122" t="s">
        <v>7</v>
      </c>
      <c r="F1381" s="124">
        <v>0</v>
      </c>
    </row>
    <row r="1382" spans="1:6" outlineLevel="3" x14ac:dyDescent="0.2">
      <c r="A1382" s="121" t="s">
        <v>996</v>
      </c>
      <c r="B1382" s="122" t="s">
        <v>306</v>
      </c>
      <c r="C1382" s="122" t="s">
        <v>1011</v>
      </c>
      <c r="D1382" s="123" t="s">
        <v>560</v>
      </c>
      <c r="E1382" s="122" t="s">
        <v>18</v>
      </c>
      <c r="F1382" s="124">
        <v>35518</v>
      </c>
    </row>
    <row r="1383" spans="1:6" outlineLevel="3" x14ac:dyDescent="0.2">
      <c r="A1383" s="121" t="s">
        <v>996</v>
      </c>
      <c r="B1383" s="122" t="s">
        <v>306</v>
      </c>
      <c r="C1383" s="122" t="s">
        <v>1011</v>
      </c>
      <c r="D1383" s="123" t="s">
        <v>560</v>
      </c>
      <c r="E1383" s="122" t="s">
        <v>18</v>
      </c>
      <c r="F1383" s="124">
        <v>23662</v>
      </c>
    </row>
    <row r="1384" spans="1:6" outlineLevel="2" x14ac:dyDescent="0.2">
      <c r="B1384" s="122"/>
      <c r="C1384" s="118" t="s">
        <v>1012</v>
      </c>
      <c r="E1384" s="122"/>
      <c r="F1384" s="124">
        <f>SUBTOTAL(9,F1378:F1383)</f>
        <v>142382</v>
      </c>
    </row>
    <row r="1385" spans="1:6" outlineLevel="3" x14ac:dyDescent="0.2">
      <c r="A1385" s="121" t="s">
        <v>996</v>
      </c>
      <c r="B1385" s="122" t="s">
        <v>306</v>
      </c>
      <c r="C1385" s="122" t="s">
        <v>1013</v>
      </c>
      <c r="D1385" s="123" t="s">
        <v>560</v>
      </c>
      <c r="E1385" s="122" t="s">
        <v>4</v>
      </c>
      <c r="F1385" s="124">
        <v>5455</v>
      </c>
    </row>
    <row r="1386" spans="1:6" outlineLevel="3" x14ac:dyDescent="0.2">
      <c r="A1386" s="121" t="s">
        <v>996</v>
      </c>
      <c r="B1386" s="122" t="s">
        <v>306</v>
      </c>
      <c r="C1386" s="122" t="s">
        <v>1013</v>
      </c>
      <c r="D1386" s="123" t="s">
        <v>560</v>
      </c>
      <c r="E1386" s="122" t="s">
        <v>5</v>
      </c>
      <c r="F1386" s="124">
        <v>0</v>
      </c>
    </row>
    <row r="1387" spans="1:6" outlineLevel="3" x14ac:dyDescent="0.2">
      <c r="A1387" s="121" t="s">
        <v>996</v>
      </c>
      <c r="B1387" s="122" t="s">
        <v>306</v>
      </c>
      <c r="C1387" s="122" t="s">
        <v>1013</v>
      </c>
      <c r="D1387" s="123" t="s">
        <v>560</v>
      </c>
      <c r="E1387" s="122" t="s">
        <v>6</v>
      </c>
      <c r="F1387" s="124">
        <v>0</v>
      </c>
    </row>
    <row r="1388" spans="1:6" outlineLevel="3" x14ac:dyDescent="0.2">
      <c r="A1388" s="121" t="s">
        <v>996</v>
      </c>
      <c r="B1388" s="122" t="s">
        <v>306</v>
      </c>
      <c r="C1388" s="122" t="s">
        <v>1013</v>
      </c>
      <c r="D1388" s="123" t="s">
        <v>560</v>
      </c>
      <c r="E1388" s="122" t="s">
        <v>7</v>
      </c>
      <c r="F1388" s="124">
        <v>0</v>
      </c>
    </row>
    <row r="1389" spans="1:6" outlineLevel="3" x14ac:dyDescent="0.2">
      <c r="A1389" s="121" t="s">
        <v>996</v>
      </c>
      <c r="B1389" s="122" t="s">
        <v>306</v>
      </c>
      <c r="C1389" s="122" t="s">
        <v>1013</v>
      </c>
      <c r="D1389" s="123" t="s">
        <v>560</v>
      </c>
      <c r="E1389" s="122" t="s">
        <v>18</v>
      </c>
      <c r="F1389" s="124">
        <v>2327</v>
      </c>
    </row>
    <row r="1390" spans="1:6" outlineLevel="3" x14ac:dyDescent="0.2">
      <c r="A1390" s="121" t="s">
        <v>996</v>
      </c>
      <c r="B1390" s="122" t="s">
        <v>306</v>
      </c>
      <c r="C1390" s="122" t="s">
        <v>1013</v>
      </c>
      <c r="D1390" s="123" t="s">
        <v>560</v>
      </c>
      <c r="E1390" s="122" t="s">
        <v>18</v>
      </c>
      <c r="F1390" s="124">
        <v>1550</v>
      </c>
    </row>
    <row r="1391" spans="1:6" outlineLevel="2" x14ac:dyDescent="0.2">
      <c r="B1391" s="122"/>
      <c r="C1391" s="118" t="s">
        <v>1014</v>
      </c>
      <c r="E1391" s="122"/>
      <c r="F1391" s="124">
        <f>SUBTOTAL(9,F1385:F1390)</f>
        <v>9332</v>
      </c>
    </row>
    <row r="1392" spans="1:6" outlineLevel="3" x14ac:dyDescent="0.2">
      <c r="A1392" s="121" t="s">
        <v>996</v>
      </c>
      <c r="B1392" s="122" t="s">
        <v>306</v>
      </c>
      <c r="C1392" s="122" t="s">
        <v>1015</v>
      </c>
      <c r="D1392" s="123" t="s">
        <v>560</v>
      </c>
      <c r="E1392" s="122" t="s">
        <v>4</v>
      </c>
      <c r="F1392" s="124">
        <v>8943</v>
      </c>
    </row>
    <row r="1393" spans="1:6" outlineLevel="3" x14ac:dyDescent="0.2">
      <c r="A1393" s="121" t="s">
        <v>996</v>
      </c>
      <c r="B1393" s="122" t="s">
        <v>306</v>
      </c>
      <c r="C1393" s="122" t="s">
        <v>1015</v>
      </c>
      <c r="D1393" s="123" t="s">
        <v>560</v>
      </c>
      <c r="E1393" s="122" t="s">
        <v>5</v>
      </c>
      <c r="F1393" s="124">
        <v>0</v>
      </c>
    </row>
    <row r="1394" spans="1:6" outlineLevel="3" x14ac:dyDescent="0.2">
      <c r="A1394" s="121" t="s">
        <v>996</v>
      </c>
      <c r="B1394" s="122" t="s">
        <v>306</v>
      </c>
      <c r="C1394" s="122" t="s">
        <v>1015</v>
      </c>
      <c r="D1394" s="123" t="s">
        <v>560</v>
      </c>
      <c r="E1394" s="122" t="s">
        <v>6</v>
      </c>
      <c r="F1394" s="124">
        <v>0</v>
      </c>
    </row>
    <row r="1395" spans="1:6" outlineLevel="3" x14ac:dyDescent="0.2">
      <c r="A1395" s="121" t="s">
        <v>996</v>
      </c>
      <c r="B1395" s="122" t="s">
        <v>306</v>
      </c>
      <c r="C1395" s="122" t="s">
        <v>1015</v>
      </c>
      <c r="D1395" s="123" t="s">
        <v>560</v>
      </c>
      <c r="E1395" s="122" t="s">
        <v>7</v>
      </c>
      <c r="F1395" s="124">
        <v>0</v>
      </c>
    </row>
    <row r="1396" spans="1:6" outlineLevel="3" x14ac:dyDescent="0.2">
      <c r="A1396" s="121" t="s">
        <v>996</v>
      </c>
      <c r="B1396" s="122" t="s">
        <v>306</v>
      </c>
      <c r="C1396" s="122" t="s">
        <v>1015</v>
      </c>
      <c r="D1396" s="123" t="s">
        <v>560</v>
      </c>
      <c r="E1396" s="122" t="s">
        <v>18</v>
      </c>
      <c r="F1396" s="124">
        <v>3817</v>
      </c>
    </row>
    <row r="1397" spans="1:6" outlineLevel="3" x14ac:dyDescent="0.2">
      <c r="A1397" s="121" t="s">
        <v>996</v>
      </c>
      <c r="B1397" s="122" t="s">
        <v>306</v>
      </c>
      <c r="C1397" s="122" t="s">
        <v>1015</v>
      </c>
      <c r="D1397" s="123" t="s">
        <v>560</v>
      </c>
      <c r="E1397" s="122" t="s">
        <v>18</v>
      </c>
      <c r="F1397" s="124">
        <v>2543</v>
      </c>
    </row>
    <row r="1398" spans="1:6" outlineLevel="2" x14ac:dyDescent="0.2">
      <c r="B1398" s="122"/>
      <c r="C1398" s="118" t="s">
        <v>1016</v>
      </c>
      <c r="E1398" s="122"/>
      <c r="F1398" s="124">
        <f>SUBTOTAL(9,F1392:F1397)</f>
        <v>15303</v>
      </c>
    </row>
    <row r="1399" spans="1:6" outlineLevel="3" x14ac:dyDescent="0.2">
      <c r="A1399" s="121" t="s">
        <v>996</v>
      </c>
      <c r="B1399" s="122" t="s">
        <v>306</v>
      </c>
      <c r="C1399" s="122" t="s">
        <v>1017</v>
      </c>
      <c r="D1399" s="123" t="s">
        <v>560</v>
      </c>
      <c r="E1399" s="122" t="s">
        <v>4</v>
      </c>
      <c r="F1399" s="124">
        <v>0</v>
      </c>
    </row>
    <row r="1400" spans="1:6" outlineLevel="3" x14ac:dyDescent="0.2">
      <c r="A1400" s="121" t="s">
        <v>996</v>
      </c>
      <c r="B1400" s="122" t="s">
        <v>306</v>
      </c>
      <c r="C1400" s="122" t="s">
        <v>1017</v>
      </c>
      <c r="D1400" s="123" t="s">
        <v>560</v>
      </c>
      <c r="E1400" s="122" t="s">
        <v>5</v>
      </c>
      <c r="F1400" s="124">
        <v>0</v>
      </c>
    </row>
    <row r="1401" spans="1:6" outlineLevel="3" x14ac:dyDescent="0.2">
      <c r="A1401" s="121" t="s">
        <v>996</v>
      </c>
      <c r="B1401" s="122" t="s">
        <v>306</v>
      </c>
      <c r="C1401" s="122" t="s">
        <v>1017</v>
      </c>
      <c r="D1401" s="123" t="s">
        <v>560</v>
      </c>
      <c r="E1401" s="122" t="s">
        <v>6</v>
      </c>
      <c r="F1401" s="124">
        <v>0</v>
      </c>
    </row>
    <row r="1402" spans="1:6" outlineLevel="3" x14ac:dyDescent="0.2">
      <c r="A1402" s="121" t="s">
        <v>996</v>
      </c>
      <c r="B1402" s="122" t="s">
        <v>306</v>
      </c>
      <c r="C1402" s="122" t="s">
        <v>1017</v>
      </c>
      <c r="D1402" s="123" t="s">
        <v>560</v>
      </c>
      <c r="E1402" s="122" t="s">
        <v>7</v>
      </c>
      <c r="F1402" s="124">
        <v>0</v>
      </c>
    </row>
    <row r="1403" spans="1:6" outlineLevel="3" x14ac:dyDescent="0.2">
      <c r="A1403" s="121" t="s">
        <v>996</v>
      </c>
      <c r="B1403" s="122" t="s">
        <v>306</v>
      </c>
      <c r="C1403" s="122" t="s">
        <v>1017</v>
      </c>
      <c r="D1403" s="123" t="s">
        <v>560</v>
      </c>
      <c r="E1403" s="122" t="s">
        <v>18</v>
      </c>
      <c r="F1403" s="124">
        <v>0</v>
      </c>
    </row>
    <row r="1404" spans="1:6" outlineLevel="3" x14ac:dyDescent="0.2">
      <c r="A1404" s="121" t="s">
        <v>996</v>
      </c>
      <c r="B1404" s="122" t="s">
        <v>306</v>
      </c>
      <c r="C1404" s="122" t="s">
        <v>1017</v>
      </c>
      <c r="D1404" s="123" t="s">
        <v>560</v>
      </c>
      <c r="E1404" s="122" t="s">
        <v>18</v>
      </c>
      <c r="F1404" s="124">
        <v>0</v>
      </c>
    </row>
    <row r="1405" spans="1:6" outlineLevel="2" x14ac:dyDescent="0.2">
      <c r="B1405" s="122"/>
      <c r="C1405" s="118" t="s">
        <v>1018</v>
      </c>
      <c r="E1405" s="122"/>
      <c r="F1405" s="124">
        <f>SUBTOTAL(9,F1399:F1404)</f>
        <v>0</v>
      </c>
    </row>
    <row r="1406" spans="1:6" outlineLevel="3" x14ac:dyDescent="0.2">
      <c r="A1406" s="121" t="s">
        <v>996</v>
      </c>
      <c r="B1406" s="122" t="s">
        <v>306</v>
      </c>
      <c r="C1406" s="122" t="s">
        <v>1019</v>
      </c>
      <c r="D1406" s="123" t="s">
        <v>560</v>
      </c>
      <c r="E1406" s="122" t="s">
        <v>4</v>
      </c>
      <c r="F1406" s="124">
        <v>0</v>
      </c>
    </row>
    <row r="1407" spans="1:6" outlineLevel="3" x14ac:dyDescent="0.2">
      <c r="A1407" s="121" t="s">
        <v>996</v>
      </c>
      <c r="B1407" s="122" t="s">
        <v>306</v>
      </c>
      <c r="C1407" s="122" t="s">
        <v>1019</v>
      </c>
      <c r="D1407" s="123" t="s">
        <v>560</v>
      </c>
      <c r="E1407" s="122" t="s">
        <v>5</v>
      </c>
      <c r="F1407" s="124">
        <v>0</v>
      </c>
    </row>
    <row r="1408" spans="1:6" outlineLevel="3" x14ac:dyDescent="0.2">
      <c r="A1408" s="121" t="s">
        <v>996</v>
      </c>
      <c r="B1408" s="122" t="s">
        <v>306</v>
      </c>
      <c r="C1408" s="122" t="s">
        <v>1019</v>
      </c>
      <c r="D1408" s="123" t="s">
        <v>560</v>
      </c>
      <c r="E1408" s="122" t="s">
        <v>6</v>
      </c>
      <c r="F1408" s="124">
        <v>0</v>
      </c>
    </row>
    <row r="1409" spans="1:6" outlineLevel="3" x14ac:dyDescent="0.2">
      <c r="A1409" s="121" t="s">
        <v>996</v>
      </c>
      <c r="B1409" s="122" t="s">
        <v>306</v>
      </c>
      <c r="C1409" s="122" t="s">
        <v>1019</v>
      </c>
      <c r="D1409" s="123" t="s">
        <v>560</v>
      </c>
      <c r="E1409" s="122" t="s">
        <v>7</v>
      </c>
      <c r="F1409" s="124">
        <v>0</v>
      </c>
    </row>
    <row r="1410" spans="1:6" outlineLevel="3" x14ac:dyDescent="0.2">
      <c r="A1410" s="121" t="s">
        <v>996</v>
      </c>
      <c r="B1410" s="122" t="s">
        <v>306</v>
      </c>
      <c r="C1410" s="122" t="s">
        <v>1019</v>
      </c>
      <c r="D1410" s="123" t="s">
        <v>560</v>
      </c>
      <c r="E1410" s="122" t="s">
        <v>18</v>
      </c>
      <c r="F1410" s="124">
        <v>0</v>
      </c>
    </row>
    <row r="1411" spans="1:6" outlineLevel="3" x14ac:dyDescent="0.2">
      <c r="A1411" s="121" t="s">
        <v>996</v>
      </c>
      <c r="B1411" s="122" t="s">
        <v>306</v>
      </c>
      <c r="C1411" s="122" t="s">
        <v>1019</v>
      </c>
      <c r="D1411" s="123" t="s">
        <v>560</v>
      </c>
      <c r="E1411" s="122" t="s">
        <v>18</v>
      </c>
      <c r="F1411" s="124">
        <v>0</v>
      </c>
    </row>
    <row r="1412" spans="1:6" outlineLevel="2" x14ac:dyDescent="0.2">
      <c r="B1412" s="122"/>
      <c r="C1412" s="118" t="s">
        <v>1020</v>
      </c>
      <c r="E1412" s="122"/>
      <c r="F1412" s="124">
        <f>SUBTOTAL(9,F1406:F1411)</f>
        <v>0</v>
      </c>
    </row>
    <row r="1413" spans="1:6" outlineLevel="3" x14ac:dyDescent="0.2">
      <c r="A1413" s="121" t="s">
        <v>996</v>
      </c>
      <c r="B1413" s="122" t="s">
        <v>306</v>
      </c>
      <c r="C1413" s="122" t="s">
        <v>1021</v>
      </c>
      <c r="D1413" s="123" t="s">
        <v>560</v>
      </c>
      <c r="E1413" s="122" t="s">
        <v>4</v>
      </c>
      <c r="F1413" s="124">
        <v>0</v>
      </c>
    </row>
    <row r="1414" spans="1:6" outlineLevel="3" x14ac:dyDescent="0.2">
      <c r="A1414" s="121" t="s">
        <v>996</v>
      </c>
      <c r="B1414" s="122" t="s">
        <v>306</v>
      </c>
      <c r="C1414" s="122" t="s">
        <v>1021</v>
      </c>
      <c r="D1414" s="123" t="s">
        <v>560</v>
      </c>
      <c r="E1414" s="122" t="s">
        <v>5</v>
      </c>
      <c r="F1414" s="124">
        <v>0</v>
      </c>
    </row>
    <row r="1415" spans="1:6" outlineLevel="3" x14ac:dyDescent="0.2">
      <c r="A1415" s="121" t="s">
        <v>996</v>
      </c>
      <c r="B1415" s="122" t="s">
        <v>306</v>
      </c>
      <c r="C1415" s="122" t="s">
        <v>1021</v>
      </c>
      <c r="D1415" s="123" t="s">
        <v>560</v>
      </c>
      <c r="E1415" s="122" t="s">
        <v>6</v>
      </c>
      <c r="F1415" s="124">
        <v>0</v>
      </c>
    </row>
    <row r="1416" spans="1:6" outlineLevel="3" x14ac:dyDescent="0.2">
      <c r="A1416" s="121" t="s">
        <v>996</v>
      </c>
      <c r="B1416" s="122" t="s">
        <v>306</v>
      </c>
      <c r="C1416" s="122" t="s">
        <v>1021</v>
      </c>
      <c r="D1416" s="123" t="s">
        <v>560</v>
      </c>
      <c r="E1416" s="122" t="s">
        <v>7</v>
      </c>
      <c r="F1416" s="124">
        <v>0</v>
      </c>
    </row>
    <row r="1417" spans="1:6" outlineLevel="3" x14ac:dyDescent="0.2">
      <c r="A1417" s="121" t="s">
        <v>996</v>
      </c>
      <c r="B1417" s="122" t="s">
        <v>306</v>
      </c>
      <c r="C1417" s="122" t="s">
        <v>1021</v>
      </c>
      <c r="D1417" s="123" t="s">
        <v>560</v>
      </c>
      <c r="E1417" s="122" t="s">
        <v>18</v>
      </c>
      <c r="F1417" s="124">
        <v>0</v>
      </c>
    </row>
    <row r="1418" spans="1:6" outlineLevel="3" x14ac:dyDescent="0.2">
      <c r="A1418" s="121" t="s">
        <v>996</v>
      </c>
      <c r="B1418" s="122" t="s">
        <v>306</v>
      </c>
      <c r="C1418" s="122" t="s">
        <v>1021</v>
      </c>
      <c r="D1418" s="123" t="s">
        <v>560</v>
      </c>
      <c r="E1418" s="122" t="s">
        <v>18</v>
      </c>
      <c r="F1418" s="124">
        <v>0</v>
      </c>
    </row>
    <row r="1419" spans="1:6" outlineLevel="2" x14ac:dyDescent="0.2">
      <c r="B1419" s="122"/>
      <c r="C1419" s="118" t="s">
        <v>1022</v>
      </c>
      <c r="E1419" s="122"/>
      <c r="F1419" s="124">
        <f>SUBTOTAL(9,F1413:F1418)</f>
        <v>0</v>
      </c>
    </row>
    <row r="1420" spans="1:6" outlineLevel="1" x14ac:dyDescent="0.2">
      <c r="B1420" s="118" t="s">
        <v>1023</v>
      </c>
      <c r="C1420" s="122"/>
      <c r="E1420" s="122"/>
      <c r="F1420" s="124">
        <f>SUBTOTAL(9,F1329:F1418)</f>
        <v>346871</v>
      </c>
    </row>
    <row r="1421" spans="1:6" outlineLevel="3" x14ac:dyDescent="0.2">
      <c r="A1421" s="121" t="s">
        <v>996</v>
      </c>
      <c r="B1421" s="122" t="s">
        <v>184</v>
      </c>
      <c r="C1421" s="122" t="s">
        <v>1024</v>
      </c>
      <c r="D1421" s="123" t="s">
        <v>560</v>
      </c>
      <c r="E1421" s="122" t="s">
        <v>4</v>
      </c>
      <c r="F1421" s="124">
        <v>67948</v>
      </c>
    </row>
    <row r="1422" spans="1:6" outlineLevel="3" x14ac:dyDescent="0.2">
      <c r="A1422" s="121" t="s">
        <v>996</v>
      </c>
      <c r="B1422" s="122" t="s">
        <v>184</v>
      </c>
      <c r="C1422" s="122" t="s">
        <v>1024</v>
      </c>
      <c r="D1422" s="123" t="s">
        <v>560</v>
      </c>
      <c r="E1422" s="122" t="s">
        <v>5</v>
      </c>
      <c r="F1422" s="124">
        <v>0</v>
      </c>
    </row>
    <row r="1423" spans="1:6" outlineLevel="3" x14ac:dyDescent="0.2">
      <c r="A1423" s="121" t="s">
        <v>996</v>
      </c>
      <c r="B1423" s="122" t="s">
        <v>184</v>
      </c>
      <c r="C1423" s="122" t="s">
        <v>1024</v>
      </c>
      <c r="D1423" s="123" t="s">
        <v>560</v>
      </c>
      <c r="E1423" s="122" t="s">
        <v>6</v>
      </c>
      <c r="F1423" s="124">
        <v>0</v>
      </c>
    </row>
    <row r="1424" spans="1:6" outlineLevel="3" x14ac:dyDescent="0.2">
      <c r="A1424" s="121" t="s">
        <v>996</v>
      </c>
      <c r="B1424" s="122" t="s">
        <v>184</v>
      </c>
      <c r="C1424" s="122" t="s">
        <v>1024</v>
      </c>
      <c r="D1424" s="123" t="s">
        <v>560</v>
      </c>
      <c r="E1424" s="122" t="s">
        <v>7</v>
      </c>
      <c r="F1424" s="124">
        <v>0</v>
      </c>
    </row>
    <row r="1425" spans="1:6" outlineLevel="3" x14ac:dyDescent="0.2">
      <c r="A1425" s="121" t="s">
        <v>996</v>
      </c>
      <c r="B1425" s="122" t="s">
        <v>184</v>
      </c>
      <c r="C1425" s="122" t="s">
        <v>1024</v>
      </c>
      <c r="D1425" s="123" t="s">
        <v>560</v>
      </c>
      <c r="E1425" s="122" t="s">
        <v>18</v>
      </c>
      <c r="F1425" s="124">
        <v>29006</v>
      </c>
    </row>
    <row r="1426" spans="1:6" outlineLevel="3" x14ac:dyDescent="0.2">
      <c r="A1426" s="121" t="s">
        <v>996</v>
      </c>
      <c r="B1426" s="122" t="s">
        <v>184</v>
      </c>
      <c r="C1426" s="122" t="s">
        <v>1024</v>
      </c>
      <c r="D1426" s="123" t="s">
        <v>560</v>
      </c>
      <c r="E1426" s="122" t="s">
        <v>18</v>
      </c>
      <c r="F1426" s="124">
        <v>19321</v>
      </c>
    </row>
    <row r="1427" spans="1:6" outlineLevel="2" x14ac:dyDescent="0.2">
      <c r="B1427" s="122"/>
      <c r="C1427" s="118" t="s">
        <v>1025</v>
      </c>
      <c r="E1427" s="122"/>
      <c r="F1427" s="124">
        <f>SUBTOTAL(9,F1421:F1426)</f>
        <v>116275</v>
      </c>
    </row>
    <row r="1428" spans="1:6" outlineLevel="1" x14ac:dyDescent="0.2">
      <c r="B1428" s="118" t="s">
        <v>1026</v>
      </c>
      <c r="C1428" s="122"/>
      <c r="E1428" s="122"/>
      <c r="F1428" s="124">
        <f>SUBTOTAL(9,F1421:F1426)</f>
        <v>116275</v>
      </c>
    </row>
    <row r="1429" spans="1:6" outlineLevel="3" x14ac:dyDescent="0.2">
      <c r="A1429" s="121" t="s">
        <v>996</v>
      </c>
      <c r="B1429" s="122" t="s">
        <v>154</v>
      </c>
      <c r="C1429" s="122" t="s">
        <v>563</v>
      </c>
      <c r="D1429" s="123" t="s">
        <v>560</v>
      </c>
      <c r="E1429" s="122" t="s">
        <v>18</v>
      </c>
      <c r="F1429" s="124">
        <v>985</v>
      </c>
    </row>
    <row r="1430" spans="1:6" outlineLevel="2" x14ac:dyDescent="0.2">
      <c r="B1430" s="122"/>
      <c r="C1430" s="118" t="s">
        <v>564</v>
      </c>
      <c r="E1430" s="122"/>
      <c r="F1430" s="124">
        <f>SUBTOTAL(9,F1429:F1429)</f>
        <v>985</v>
      </c>
    </row>
    <row r="1431" spans="1:6" outlineLevel="1" x14ac:dyDescent="0.2">
      <c r="B1431" s="118" t="s">
        <v>1027</v>
      </c>
      <c r="C1431" s="122"/>
      <c r="E1431" s="122"/>
      <c r="F1431" s="124">
        <f>SUBTOTAL(9,F1429:F1429)</f>
        <v>985</v>
      </c>
    </row>
    <row r="1432" spans="1:6" outlineLevel="3" x14ac:dyDescent="0.2">
      <c r="A1432" s="121" t="s">
        <v>263</v>
      </c>
      <c r="B1432" s="122" t="s">
        <v>262</v>
      </c>
      <c r="C1432" s="122" t="s">
        <v>1028</v>
      </c>
      <c r="D1432" s="123" t="s">
        <v>577</v>
      </c>
      <c r="E1432" s="122" t="s">
        <v>4</v>
      </c>
      <c r="F1432" s="124">
        <v>173</v>
      </c>
    </row>
    <row r="1433" spans="1:6" outlineLevel="2" x14ac:dyDescent="0.2">
      <c r="B1433" s="122"/>
      <c r="C1433" s="118" t="s">
        <v>1029</v>
      </c>
      <c r="E1433" s="122"/>
      <c r="F1433" s="124">
        <f>SUBTOTAL(9,F1432:F1432)</f>
        <v>173</v>
      </c>
    </row>
    <row r="1434" spans="1:6" outlineLevel="1" x14ac:dyDescent="0.2">
      <c r="B1434" s="118" t="s">
        <v>1030</v>
      </c>
      <c r="C1434" s="122"/>
      <c r="E1434" s="122"/>
      <c r="F1434" s="124">
        <f>SUBTOTAL(9,F1432:F1432)</f>
        <v>173</v>
      </c>
    </row>
    <row r="1435" spans="1:6" outlineLevel="3" x14ac:dyDescent="0.2">
      <c r="A1435" s="121" t="s">
        <v>29</v>
      </c>
      <c r="B1435" s="122" t="s">
        <v>28</v>
      </c>
      <c r="C1435" s="122" t="s">
        <v>819</v>
      </c>
      <c r="D1435" s="123" t="s">
        <v>560</v>
      </c>
      <c r="E1435" s="122" t="s">
        <v>18</v>
      </c>
      <c r="F1435" s="124">
        <v>51150</v>
      </c>
    </row>
    <row r="1436" spans="1:6" outlineLevel="2" x14ac:dyDescent="0.2">
      <c r="B1436" s="122"/>
      <c r="C1436" s="118" t="s">
        <v>820</v>
      </c>
      <c r="E1436" s="122"/>
      <c r="F1436" s="124">
        <f>SUBTOTAL(9,F1435:F1435)</f>
        <v>51150</v>
      </c>
    </row>
    <row r="1437" spans="1:6" outlineLevel="1" x14ac:dyDescent="0.2">
      <c r="B1437" s="118" t="s">
        <v>1031</v>
      </c>
      <c r="C1437" s="122"/>
      <c r="E1437" s="122"/>
      <c r="F1437" s="124">
        <f>SUBTOTAL(9,F1435:F1435)</f>
        <v>51150</v>
      </c>
    </row>
    <row r="1438" spans="1:6" outlineLevel="3" x14ac:dyDescent="0.2">
      <c r="A1438" s="121" t="s">
        <v>29</v>
      </c>
      <c r="B1438" s="122" t="s">
        <v>30</v>
      </c>
      <c r="C1438" s="122" t="s">
        <v>1032</v>
      </c>
      <c r="D1438" s="123" t="s">
        <v>560</v>
      </c>
      <c r="E1438" s="122" t="s">
        <v>15</v>
      </c>
      <c r="F1438" s="124">
        <v>10000</v>
      </c>
    </row>
    <row r="1439" spans="1:6" outlineLevel="2" x14ac:dyDescent="0.2">
      <c r="B1439" s="122"/>
      <c r="C1439" s="118" t="s">
        <v>1033</v>
      </c>
      <c r="E1439" s="122"/>
      <c r="F1439" s="124">
        <f>SUBTOTAL(9,F1438:F1438)</f>
        <v>10000</v>
      </c>
    </row>
    <row r="1440" spans="1:6" outlineLevel="1" x14ac:dyDescent="0.2">
      <c r="B1440" s="118" t="s">
        <v>1034</v>
      </c>
      <c r="C1440" s="122"/>
      <c r="E1440" s="122"/>
      <c r="F1440" s="124">
        <f>SUBTOTAL(9,F1438:F1438)</f>
        <v>10000</v>
      </c>
    </row>
    <row r="1441" spans="1:6" outlineLevel="3" x14ac:dyDescent="0.2">
      <c r="A1441" s="121" t="s">
        <v>156</v>
      </c>
      <c r="B1441" s="122" t="s">
        <v>155</v>
      </c>
      <c r="C1441" s="122" t="s">
        <v>566</v>
      </c>
      <c r="D1441" s="123" t="s">
        <v>560</v>
      </c>
      <c r="E1441" s="122" t="s">
        <v>18</v>
      </c>
      <c r="F1441" s="124">
        <v>3975</v>
      </c>
    </row>
    <row r="1442" spans="1:6" outlineLevel="2" x14ac:dyDescent="0.2">
      <c r="B1442" s="122"/>
      <c r="C1442" s="118" t="s">
        <v>567</v>
      </c>
      <c r="E1442" s="122"/>
      <c r="F1442" s="124">
        <f>SUBTOTAL(9,F1441:F1441)</f>
        <v>3975</v>
      </c>
    </row>
    <row r="1443" spans="1:6" outlineLevel="1" x14ac:dyDescent="0.2">
      <c r="B1443" s="118" t="s">
        <v>1035</v>
      </c>
      <c r="C1443" s="122"/>
      <c r="E1443" s="122"/>
      <c r="F1443" s="124">
        <f>SUBTOTAL(9,F1441:F1441)</f>
        <v>3975</v>
      </c>
    </row>
    <row r="1444" spans="1:6" outlineLevel="3" x14ac:dyDescent="0.2">
      <c r="A1444" s="121" t="s">
        <v>156</v>
      </c>
      <c r="B1444" s="122" t="s">
        <v>157</v>
      </c>
      <c r="C1444" s="122" t="s">
        <v>563</v>
      </c>
      <c r="D1444" s="123" t="s">
        <v>560</v>
      </c>
      <c r="E1444" s="122" t="s">
        <v>18</v>
      </c>
      <c r="F1444" s="124">
        <v>820</v>
      </c>
    </row>
    <row r="1445" spans="1:6" outlineLevel="2" x14ac:dyDescent="0.2">
      <c r="B1445" s="122"/>
      <c r="C1445" s="118" t="s">
        <v>564</v>
      </c>
      <c r="E1445" s="122"/>
      <c r="F1445" s="124">
        <f>SUBTOTAL(9,F1444:F1444)</f>
        <v>820</v>
      </c>
    </row>
    <row r="1446" spans="1:6" outlineLevel="1" x14ac:dyDescent="0.2">
      <c r="B1446" s="118" t="s">
        <v>1036</v>
      </c>
      <c r="C1446" s="122"/>
      <c r="E1446" s="122"/>
      <c r="F1446" s="124">
        <f>SUBTOTAL(9,F1444:F1444)</f>
        <v>820</v>
      </c>
    </row>
    <row r="1447" spans="1:6" outlineLevel="3" x14ac:dyDescent="0.2">
      <c r="A1447" s="121" t="s">
        <v>156</v>
      </c>
      <c r="B1447" s="122" t="s">
        <v>158</v>
      </c>
      <c r="C1447" s="122" t="s">
        <v>559</v>
      </c>
      <c r="D1447" s="123" t="s">
        <v>560</v>
      </c>
      <c r="E1447" s="122" t="s">
        <v>4</v>
      </c>
      <c r="F1447" s="124">
        <v>24209</v>
      </c>
    </row>
    <row r="1448" spans="1:6" outlineLevel="3" x14ac:dyDescent="0.2">
      <c r="A1448" s="121" t="s">
        <v>156</v>
      </c>
      <c r="B1448" s="122" t="s">
        <v>158</v>
      </c>
      <c r="C1448" s="122" t="s">
        <v>559</v>
      </c>
      <c r="D1448" s="123" t="s">
        <v>560</v>
      </c>
      <c r="E1448" s="122" t="s">
        <v>5</v>
      </c>
      <c r="F1448" s="124">
        <v>0</v>
      </c>
    </row>
    <row r="1449" spans="1:6" outlineLevel="3" x14ac:dyDescent="0.2">
      <c r="A1449" s="121" t="s">
        <v>156</v>
      </c>
      <c r="B1449" s="122" t="s">
        <v>158</v>
      </c>
      <c r="C1449" s="122" t="s">
        <v>559</v>
      </c>
      <c r="D1449" s="123" t="s">
        <v>560</v>
      </c>
      <c r="E1449" s="122" t="s">
        <v>6</v>
      </c>
      <c r="F1449" s="124">
        <v>0</v>
      </c>
    </row>
    <row r="1450" spans="1:6" outlineLevel="3" x14ac:dyDescent="0.2">
      <c r="A1450" s="121" t="s">
        <v>156</v>
      </c>
      <c r="B1450" s="122" t="s">
        <v>158</v>
      </c>
      <c r="C1450" s="122" t="s">
        <v>559</v>
      </c>
      <c r="D1450" s="123" t="s">
        <v>560</v>
      </c>
      <c r="E1450" s="122" t="s">
        <v>7</v>
      </c>
      <c r="F1450" s="124">
        <v>0</v>
      </c>
    </row>
    <row r="1451" spans="1:6" outlineLevel="3" x14ac:dyDescent="0.2">
      <c r="A1451" s="121" t="s">
        <v>156</v>
      </c>
      <c r="B1451" s="122" t="s">
        <v>158</v>
      </c>
      <c r="C1451" s="122" t="s">
        <v>559</v>
      </c>
      <c r="D1451" s="123" t="s">
        <v>560</v>
      </c>
      <c r="E1451" s="122" t="s">
        <v>18</v>
      </c>
      <c r="F1451" s="124">
        <v>10335</v>
      </c>
    </row>
    <row r="1452" spans="1:6" outlineLevel="3" x14ac:dyDescent="0.2">
      <c r="A1452" s="121" t="s">
        <v>156</v>
      </c>
      <c r="B1452" s="122" t="s">
        <v>158</v>
      </c>
      <c r="C1452" s="122" t="s">
        <v>559</v>
      </c>
      <c r="D1452" s="123" t="s">
        <v>560</v>
      </c>
      <c r="E1452" s="122" t="s">
        <v>18</v>
      </c>
      <c r="F1452" s="124">
        <v>6885</v>
      </c>
    </row>
    <row r="1453" spans="1:6" outlineLevel="2" x14ac:dyDescent="0.2">
      <c r="B1453" s="122"/>
      <c r="C1453" s="118" t="s">
        <v>561</v>
      </c>
      <c r="E1453" s="122"/>
      <c r="F1453" s="124">
        <f>SUBTOTAL(9,F1447:F1452)</f>
        <v>41429</v>
      </c>
    </row>
    <row r="1454" spans="1:6" outlineLevel="1" x14ac:dyDescent="0.2">
      <c r="B1454" s="118" t="s">
        <v>1037</v>
      </c>
      <c r="C1454" s="122"/>
      <c r="E1454" s="122"/>
      <c r="F1454" s="124">
        <f>SUBTOTAL(9,F1447:F1452)</f>
        <v>41429</v>
      </c>
    </row>
    <row r="1455" spans="1:6" outlineLevel="3" x14ac:dyDescent="0.2">
      <c r="A1455" s="121" t="s">
        <v>156</v>
      </c>
      <c r="B1455" s="122" t="s">
        <v>159</v>
      </c>
      <c r="C1455" s="122" t="s">
        <v>566</v>
      </c>
      <c r="D1455" s="123" t="s">
        <v>560</v>
      </c>
      <c r="E1455" s="122" t="s">
        <v>4</v>
      </c>
      <c r="F1455" s="124">
        <v>1965</v>
      </c>
    </row>
    <row r="1456" spans="1:6" outlineLevel="3" x14ac:dyDescent="0.2">
      <c r="A1456" s="121" t="s">
        <v>156</v>
      </c>
      <c r="B1456" s="122" t="s">
        <v>159</v>
      </c>
      <c r="C1456" s="122" t="s">
        <v>566</v>
      </c>
      <c r="D1456" s="123" t="s">
        <v>560</v>
      </c>
      <c r="E1456" s="122" t="s">
        <v>5</v>
      </c>
      <c r="F1456" s="124">
        <v>0</v>
      </c>
    </row>
    <row r="1457" spans="1:6" outlineLevel="3" x14ac:dyDescent="0.2">
      <c r="A1457" s="121" t="s">
        <v>156</v>
      </c>
      <c r="B1457" s="122" t="s">
        <v>159</v>
      </c>
      <c r="C1457" s="122" t="s">
        <v>566</v>
      </c>
      <c r="D1457" s="123" t="s">
        <v>560</v>
      </c>
      <c r="E1457" s="122" t="s">
        <v>6</v>
      </c>
      <c r="F1457" s="124">
        <v>0</v>
      </c>
    </row>
    <row r="1458" spans="1:6" outlineLevel="3" x14ac:dyDescent="0.2">
      <c r="A1458" s="121" t="s">
        <v>156</v>
      </c>
      <c r="B1458" s="122" t="s">
        <v>159</v>
      </c>
      <c r="C1458" s="122" t="s">
        <v>566</v>
      </c>
      <c r="D1458" s="123" t="s">
        <v>560</v>
      </c>
      <c r="E1458" s="122" t="s">
        <v>7</v>
      </c>
      <c r="F1458" s="124">
        <v>0</v>
      </c>
    </row>
    <row r="1459" spans="1:6" outlineLevel="3" x14ac:dyDescent="0.2">
      <c r="A1459" s="121" t="s">
        <v>156</v>
      </c>
      <c r="B1459" s="122" t="s">
        <v>159</v>
      </c>
      <c r="C1459" s="122" t="s">
        <v>566</v>
      </c>
      <c r="D1459" s="123" t="s">
        <v>560</v>
      </c>
      <c r="E1459" s="122" t="s">
        <v>18</v>
      </c>
      <c r="F1459" s="124">
        <v>840</v>
      </c>
    </row>
    <row r="1460" spans="1:6" outlineLevel="3" x14ac:dyDescent="0.2">
      <c r="A1460" s="121" t="s">
        <v>156</v>
      </c>
      <c r="B1460" s="122" t="s">
        <v>159</v>
      </c>
      <c r="C1460" s="122" t="s">
        <v>566</v>
      </c>
      <c r="D1460" s="123" t="s">
        <v>560</v>
      </c>
      <c r="E1460" s="122" t="s">
        <v>18</v>
      </c>
      <c r="F1460" s="124">
        <v>561</v>
      </c>
    </row>
    <row r="1461" spans="1:6" outlineLevel="2" x14ac:dyDescent="0.2">
      <c r="B1461" s="122"/>
      <c r="C1461" s="118" t="s">
        <v>567</v>
      </c>
      <c r="E1461" s="122"/>
      <c r="F1461" s="124">
        <f>SUBTOTAL(9,F1455:F1460)</f>
        <v>3366</v>
      </c>
    </row>
    <row r="1462" spans="1:6" outlineLevel="1" x14ac:dyDescent="0.2">
      <c r="B1462" s="118" t="s">
        <v>1038</v>
      </c>
      <c r="C1462" s="122"/>
      <c r="E1462" s="122"/>
      <c r="F1462" s="124">
        <f>SUBTOTAL(9,F1455:F1460)</f>
        <v>3366</v>
      </c>
    </row>
    <row r="1463" spans="1:6" outlineLevel="3" x14ac:dyDescent="0.2">
      <c r="A1463" s="121" t="s">
        <v>161</v>
      </c>
      <c r="B1463" s="122" t="s">
        <v>160</v>
      </c>
      <c r="C1463" s="122" t="s">
        <v>559</v>
      </c>
      <c r="D1463" s="123" t="s">
        <v>560</v>
      </c>
      <c r="E1463" s="122" t="s">
        <v>4</v>
      </c>
      <c r="F1463" s="124">
        <v>33124</v>
      </c>
    </row>
    <row r="1464" spans="1:6" outlineLevel="3" x14ac:dyDescent="0.2">
      <c r="A1464" s="121" t="s">
        <v>161</v>
      </c>
      <c r="B1464" s="122" t="s">
        <v>160</v>
      </c>
      <c r="C1464" s="122" t="s">
        <v>559</v>
      </c>
      <c r="D1464" s="123" t="s">
        <v>560</v>
      </c>
      <c r="E1464" s="122" t="s">
        <v>5</v>
      </c>
      <c r="F1464" s="124">
        <v>0</v>
      </c>
    </row>
    <row r="1465" spans="1:6" outlineLevel="3" x14ac:dyDescent="0.2">
      <c r="A1465" s="121" t="s">
        <v>161</v>
      </c>
      <c r="B1465" s="122" t="s">
        <v>160</v>
      </c>
      <c r="C1465" s="122" t="s">
        <v>559</v>
      </c>
      <c r="D1465" s="123" t="s">
        <v>560</v>
      </c>
      <c r="E1465" s="122" t="s">
        <v>6</v>
      </c>
      <c r="F1465" s="124">
        <v>0</v>
      </c>
    </row>
    <row r="1466" spans="1:6" outlineLevel="3" x14ac:dyDescent="0.2">
      <c r="A1466" s="121" t="s">
        <v>161</v>
      </c>
      <c r="B1466" s="122" t="s">
        <v>160</v>
      </c>
      <c r="C1466" s="122" t="s">
        <v>559</v>
      </c>
      <c r="D1466" s="123" t="s">
        <v>560</v>
      </c>
      <c r="E1466" s="122" t="s">
        <v>7</v>
      </c>
      <c r="F1466" s="124">
        <v>0</v>
      </c>
    </row>
    <row r="1467" spans="1:6" outlineLevel="3" x14ac:dyDescent="0.2">
      <c r="A1467" s="121" t="s">
        <v>161</v>
      </c>
      <c r="B1467" s="122" t="s">
        <v>160</v>
      </c>
      <c r="C1467" s="122" t="s">
        <v>559</v>
      </c>
      <c r="D1467" s="123" t="s">
        <v>560</v>
      </c>
      <c r="E1467" s="122" t="s">
        <v>18</v>
      </c>
      <c r="F1467" s="124">
        <v>14140</v>
      </c>
    </row>
    <row r="1468" spans="1:6" outlineLevel="3" x14ac:dyDescent="0.2">
      <c r="A1468" s="121" t="s">
        <v>161</v>
      </c>
      <c r="B1468" s="122" t="s">
        <v>160</v>
      </c>
      <c r="C1468" s="122" t="s">
        <v>559</v>
      </c>
      <c r="D1468" s="123" t="s">
        <v>560</v>
      </c>
      <c r="E1468" s="122" t="s">
        <v>18</v>
      </c>
      <c r="F1468" s="124">
        <v>9419</v>
      </c>
    </row>
    <row r="1469" spans="1:6" outlineLevel="2" x14ac:dyDescent="0.2">
      <c r="B1469" s="122"/>
      <c r="C1469" s="118" t="s">
        <v>561</v>
      </c>
      <c r="E1469" s="122"/>
      <c r="F1469" s="124">
        <f>SUBTOTAL(9,F1463:F1468)</f>
        <v>56683</v>
      </c>
    </row>
    <row r="1470" spans="1:6" outlineLevel="1" x14ac:dyDescent="0.2">
      <c r="B1470" s="118" t="s">
        <v>1039</v>
      </c>
      <c r="C1470" s="122"/>
      <c r="E1470" s="122"/>
      <c r="F1470" s="124">
        <f>SUBTOTAL(9,F1463:F1468)</f>
        <v>56683</v>
      </c>
    </row>
    <row r="1471" spans="1:6" outlineLevel="3" x14ac:dyDescent="0.2">
      <c r="A1471" s="121" t="s">
        <v>161</v>
      </c>
      <c r="B1471" s="122" t="s">
        <v>162</v>
      </c>
      <c r="C1471" s="122" t="s">
        <v>566</v>
      </c>
      <c r="D1471" s="123" t="s">
        <v>560</v>
      </c>
      <c r="E1471" s="122" t="s">
        <v>4</v>
      </c>
      <c r="F1471" s="124">
        <v>38656</v>
      </c>
    </row>
    <row r="1472" spans="1:6" outlineLevel="3" x14ac:dyDescent="0.2">
      <c r="A1472" s="121" t="s">
        <v>161</v>
      </c>
      <c r="B1472" s="122" t="s">
        <v>162</v>
      </c>
      <c r="C1472" s="122" t="s">
        <v>566</v>
      </c>
      <c r="D1472" s="123" t="s">
        <v>560</v>
      </c>
      <c r="E1472" s="122" t="s">
        <v>5</v>
      </c>
      <c r="F1472" s="124">
        <v>0</v>
      </c>
    </row>
    <row r="1473" spans="1:6" outlineLevel="3" x14ac:dyDescent="0.2">
      <c r="A1473" s="121" t="s">
        <v>161</v>
      </c>
      <c r="B1473" s="122" t="s">
        <v>162</v>
      </c>
      <c r="C1473" s="122" t="s">
        <v>566</v>
      </c>
      <c r="D1473" s="123" t="s">
        <v>560</v>
      </c>
      <c r="E1473" s="122" t="s">
        <v>6</v>
      </c>
      <c r="F1473" s="124">
        <v>0</v>
      </c>
    </row>
    <row r="1474" spans="1:6" outlineLevel="3" x14ac:dyDescent="0.2">
      <c r="A1474" s="121" t="s">
        <v>161</v>
      </c>
      <c r="B1474" s="122" t="s">
        <v>162</v>
      </c>
      <c r="C1474" s="122" t="s">
        <v>566</v>
      </c>
      <c r="D1474" s="123" t="s">
        <v>560</v>
      </c>
      <c r="E1474" s="122" t="s">
        <v>7</v>
      </c>
      <c r="F1474" s="124">
        <v>0</v>
      </c>
    </row>
    <row r="1475" spans="1:6" outlineLevel="3" x14ac:dyDescent="0.2">
      <c r="A1475" s="121" t="s">
        <v>161</v>
      </c>
      <c r="B1475" s="122" t="s">
        <v>162</v>
      </c>
      <c r="C1475" s="122" t="s">
        <v>566</v>
      </c>
      <c r="D1475" s="123" t="s">
        <v>560</v>
      </c>
      <c r="E1475" s="122" t="s">
        <v>18</v>
      </c>
      <c r="F1475" s="124">
        <v>16501</v>
      </c>
    </row>
    <row r="1476" spans="1:6" outlineLevel="3" x14ac:dyDescent="0.2">
      <c r="A1476" s="121" t="s">
        <v>161</v>
      </c>
      <c r="B1476" s="122" t="s">
        <v>162</v>
      </c>
      <c r="C1476" s="122" t="s">
        <v>566</v>
      </c>
      <c r="D1476" s="123" t="s">
        <v>560</v>
      </c>
      <c r="E1476" s="122" t="s">
        <v>18</v>
      </c>
      <c r="F1476" s="124">
        <v>10993</v>
      </c>
    </row>
    <row r="1477" spans="1:6" outlineLevel="2" x14ac:dyDescent="0.2">
      <c r="B1477" s="122"/>
      <c r="C1477" s="118" t="s">
        <v>567</v>
      </c>
      <c r="E1477" s="122"/>
      <c r="F1477" s="124">
        <f>SUBTOTAL(9,F1471:F1476)</f>
        <v>66150</v>
      </c>
    </row>
    <row r="1478" spans="1:6" outlineLevel="1" x14ac:dyDescent="0.2">
      <c r="B1478" s="118" t="s">
        <v>1040</v>
      </c>
      <c r="C1478" s="122"/>
      <c r="E1478" s="122"/>
      <c r="F1478" s="124">
        <f>SUBTOTAL(9,F1471:F1476)</f>
        <v>66150</v>
      </c>
    </row>
    <row r="1479" spans="1:6" outlineLevel="3" x14ac:dyDescent="0.2">
      <c r="A1479" s="121" t="s">
        <v>161</v>
      </c>
      <c r="B1479" s="122" t="s">
        <v>163</v>
      </c>
      <c r="C1479" s="122" t="s">
        <v>569</v>
      </c>
      <c r="D1479" s="123" t="s">
        <v>560</v>
      </c>
      <c r="E1479" s="122" t="s">
        <v>4</v>
      </c>
      <c r="F1479" s="124">
        <v>31414</v>
      </c>
    </row>
    <row r="1480" spans="1:6" outlineLevel="3" x14ac:dyDescent="0.2">
      <c r="A1480" s="121" t="s">
        <v>161</v>
      </c>
      <c r="B1480" s="122" t="s">
        <v>163</v>
      </c>
      <c r="C1480" s="122" t="s">
        <v>569</v>
      </c>
      <c r="D1480" s="123" t="s">
        <v>560</v>
      </c>
      <c r="E1480" s="122" t="s">
        <v>5</v>
      </c>
      <c r="F1480" s="124">
        <v>0</v>
      </c>
    </row>
    <row r="1481" spans="1:6" outlineLevel="3" x14ac:dyDescent="0.2">
      <c r="A1481" s="121" t="s">
        <v>161</v>
      </c>
      <c r="B1481" s="122" t="s">
        <v>163</v>
      </c>
      <c r="C1481" s="122" t="s">
        <v>569</v>
      </c>
      <c r="D1481" s="123" t="s">
        <v>560</v>
      </c>
      <c r="E1481" s="122" t="s">
        <v>6</v>
      </c>
      <c r="F1481" s="124">
        <v>0</v>
      </c>
    </row>
    <row r="1482" spans="1:6" outlineLevel="3" x14ac:dyDescent="0.2">
      <c r="A1482" s="121" t="s">
        <v>161</v>
      </c>
      <c r="B1482" s="122" t="s">
        <v>163</v>
      </c>
      <c r="C1482" s="122" t="s">
        <v>569</v>
      </c>
      <c r="D1482" s="123" t="s">
        <v>560</v>
      </c>
      <c r="E1482" s="122" t="s">
        <v>7</v>
      </c>
      <c r="F1482" s="124">
        <v>0</v>
      </c>
    </row>
    <row r="1483" spans="1:6" outlineLevel="3" x14ac:dyDescent="0.2">
      <c r="A1483" s="121" t="s">
        <v>161</v>
      </c>
      <c r="B1483" s="122" t="s">
        <v>163</v>
      </c>
      <c r="C1483" s="122" t="s">
        <v>569</v>
      </c>
      <c r="D1483" s="123" t="s">
        <v>560</v>
      </c>
      <c r="E1483" s="122" t="s">
        <v>18</v>
      </c>
      <c r="F1483" s="124">
        <v>13409</v>
      </c>
    </row>
    <row r="1484" spans="1:6" outlineLevel="3" x14ac:dyDescent="0.2">
      <c r="A1484" s="121" t="s">
        <v>161</v>
      </c>
      <c r="B1484" s="122" t="s">
        <v>163</v>
      </c>
      <c r="C1484" s="122" t="s">
        <v>569</v>
      </c>
      <c r="D1484" s="123" t="s">
        <v>560</v>
      </c>
      <c r="E1484" s="122" t="s">
        <v>18</v>
      </c>
      <c r="F1484" s="124">
        <v>8933</v>
      </c>
    </row>
    <row r="1485" spans="1:6" outlineLevel="2" x14ac:dyDescent="0.2">
      <c r="B1485" s="122"/>
      <c r="C1485" s="118" t="s">
        <v>570</v>
      </c>
      <c r="E1485" s="122"/>
      <c r="F1485" s="124">
        <f>SUBTOTAL(9,F1479:F1484)</f>
        <v>53756</v>
      </c>
    </row>
    <row r="1486" spans="1:6" outlineLevel="1" x14ac:dyDescent="0.2">
      <c r="B1486" s="118" t="s">
        <v>1041</v>
      </c>
      <c r="C1486" s="122"/>
      <c r="E1486" s="122"/>
      <c r="F1486" s="124">
        <f>SUBTOTAL(9,F1479:F1484)</f>
        <v>53756</v>
      </c>
    </row>
    <row r="1487" spans="1:6" outlineLevel="3" x14ac:dyDescent="0.2">
      <c r="A1487" s="121" t="s">
        <v>161</v>
      </c>
      <c r="B1487" s="122" t="s">
        <v>164</v>
      </c>
      <c r="C1487" s="122" t="s">
        <v>563</v>
      </c>
      <c r="D1487" s="123" t="s">
        <v>560</v>
      </c>
      <c r="E1487" s="122" t="s">
        <v>18</v>
      </c>
      <c r="F1487" s="124">
        <v>8199</v>
      </c>
    </row>
    <row r="1488" spans="1:6" outlineLevel="2" x14ac:dyDescent="0.2">
      <c r="B1488" s="122"/>
      <c r="C1488" s="118" t="s">
        <v>564</v>
      </c>
      <c r="E1488" s="122"/>
      <c r="F1488" s="124">
        <f>SUBTOTAL(9,F1487:F1487)</f>
        <v>8199</v>
      </c>
    </row>
    <row r="1489" spans="1:6" outlineLevel="1" x14ac:dyDescent="0.2">
      <c r="B1489" s="118" t="s">
        <v>1042</v>
      </c>
      <c r="C1489" s="122"/>
      <c r="E1489" s="122"/>
      <c r="F1489" s="124">
        <f>SUBTOTAL(9,F1487:F1487)</f>
        <v>8199</v>
      </c>
    </row>
    <row r="1490" spans="1:6" outlineLevel="3" x14ac:dyDescent="0.2">
      <c r="A1490" s="121" t="s">
        <v>265</v>
      </c>
      <c r="B1490" s="122" t="s">
        <v>264</v>
      </c>
      <c r="C1490" s="122" t="s">
        <v>1043</v>
      </c>
      <c r="D1490" s="123" t="s">
        <v>577</v>
      </c>
      <c r="E1490" s="122" t="s">
        <v>4</v>
      </c>
      <c r="F1490" s="124">
        <v>137</v>
      </c>
    </row>
    <row r="1491" spans="1:6" outlineLevel="3" x14ac:dyDescent="0.2">
      <c r="A1491" s="121" t="s">
        <v>265</v>
      </c>
      <c r="B1491" s="122" t="s">
        <v>264</v>
      </c>
      <c r="C1491" s="122" t="s">
        <v>1043</v>
      </c>
      <c r="D1491" s="123" t="s">
        <v>577</v>
      </c>
      <c r="E1491" s="122" t="s">
        <v>8</v>
      </c>
      <c r="F1491" s="124">
        <v>18</v>
      </c>
    </row>
    <row r="1492" spans="1:6" outlineLevel="2" x14ac:dyDescent="0.2">
      <c r="B1492" s="122"/>
      <c r="C1492" s="118" t="s">
        <v>1044</v>
      </c>
      <c r="E1492" s="122"/>
      <c r="F1492" s="124">
        <f>SUBTOTAL(9,F1490:F1491)</f>
        <v>155</v>
      </c>
    </row>
    <row r="1493" spans="1:6" outlineLevel="1" x14ac:dyDescent="0.2">
      <c r="B1493" s="118" t="s">
        <v>1045</v>
      </c>
      <c r="C1493" s="122"/>
      <c r="E1493" s="122"/>
      <c r="F1493" s="124">
        <f>SUBTOTAL(9,F1490:F1491)</f>
        <v>155</v>
      </c>
    </row>
    <row r="1494" spans="1:6" outlineLevel="3" x14ac:dyDescent="0.2">
      <c r="A1494" s="121" t="s">
        <v>166</v>
      </c>
      <c r="B1494" s="122" t="s">
        <v>165</v>
      </c>
      <c r="C1494" s="122" t="s">
        <v>559</v>
      </c>
      <c r="D1494" s="123" t="s">
        <v>560</v>
      </c>
      <c r="E1494" s="122" t="s">
        <v>4</v>
      </c>
      <c r="F1494" s="124">
        <v>7490</v>
      </c>
    </row>
    <row r="1495" spans="1:6" outlineLevel="3" x14ac:dyDescent="0.2">
      <c r="A1495" s="121" t="s">
        <v>166</v>
      </c>
      <c r="B1495" s="122" t="s">
        <v>165</v>
      </c>
      <c r="C1495" s="122" t="s">
        <v>559</v>
      </c>
      <c r="D1495" s="123" t="s">
        <v>560</v>
      </c>
      <c r="E1495" s="122" t="s">
        <v>5</v>
      </c>
      <c r="F1495" s="124">
        <v>0</v>
      </c>
    </row>
    <row r="1496" spans="1:6" outlineLevel="3" x14ac:dyDescent="0.2">
      <c r="A1496" s="121" t="s">
        <v>166</v>
      </c>
      <c r="B1496" s="122" t="s">
        <v>165</v>
      </c>
      <c r="C1496" s="122" t="s">
        <v>559</v>
      </c>
      <c r="D1496" s="123" t="s">
        <v>560</v>
      </c>
      <c r="E1496" s="122" t="s">
        <v>6</v>
      </c>
      <c r="F1496" s="124">
        <v>0</v>
      </c>
    </row>
    <row r="1497" spans="1:6" outlineLevel="3" x14ac:dyDescent="0.2">
      <c r="A1497" s="121" t="s">
        <v>166</v>
      </c>
      <c r="B1497" s="122" t="s">
        <v>165</v>
      </c>
      <c r="C1497" s="122" t="s">
        <v>559</v>
      </c>
      <c r="D1497" s="123" t="s">
        <v>560</v>
      </c>
      <c r="E1497" s="122" t="s">
        <v>7</v>
      </c>
      <c r="F1497" s="124">
        <v>0</v>
      </c>
    </row>
    <row r="1498" spans="1:6" outlineLevel="3" x14ac:dyDescent="0.2">
      <c r="A1498" s="121" t="s">
        <v>166</v>
      </c>
      <c r="B1498" s="122" t="s">
        <v>165</v>
      </c>
      <c r="C1498" s="122" t="s">
        <v>559</v>
      </c>
      <c r="D1498" s="123" t="s">
        <v>560</v>
      </c>
      <c r="E1498" s="122" t="s">
        <v>18</v>
      </c>
      <c r="F1498" s="124">
        <v>3200</v>
      </c>
    </row>
    <row r="1499" spans="1:6" outlineLevel="3" x14ac:dyDescent="0.2">
      <c r="A1499" s="121" t="s">
        <v>166</v>
      </c>
      <c r="B1499" s="122" t="s">
        <v>165</v>
      </c>
      <c r="C1499" s="122" t="s">
        <v>559</v>
      </c>
      <c r="D1499" s="123" t="s">
        <v>560</v>
      </c>
      <c r="E1499" s="122" t="s">
        <v>18</v>
      </c>
      <c r="F1499" s="124">
        <v>2132</v>
      </c>
    </row>
    <row r="1500" spans="1:6" outlineLevel="2" x14ac:dyDescent="0.2">
      <c r="B1500" s="122"/>
      <c r="C1500" s="118" t="s">
        <v>561</v>
      </c>
      <c r="E1500" s="122"/>
      <c r="F1500" s="124">
        <f>SUBTOTAL(9,F1494:F1499)</f>
        <v>12822</v>
      </c>
    </row>
    <row r="1501" spans="1:6" outlineLevel="1" x14ac:dyDescent="0.2">
      <c r="B1501" s="118" t="s">
        <v>1046</v>
      </c>
      <c r="C1501" s="122"/>
      <c r="E1501" s="122"/>
      <c r="F1501" s="124">
        <f>SUBTOTAL(9,F1494:F1499)</f>
        <v>12822</v>
      </c>
    </row>
    <row r="1502" spans="1:6" outlineLevel="3" x14ac:dyDescent="0.2">
      <c r="A1502" s="121" t="s">
        <v>168</v>
      </c>
      <c r="B1502" s="122" t="s">
        <v>167</v>
      </c>
      <c r="C1502" s="122" t="s">
        <v>566</v>
      </c>
      <c r="D1502" s="123" t="s">
        <v>560</v>
      </c>
      <c r="E1502" s="122" t="s">
        <v>4</v>
      </c>
      <c r="F1502" s="124">
        <v>0</v>
      </c>
    </row>
    <row r="1503" spans="1:6" outlineLevel="3" x14ac:dyDescent="0.2">
      <c r="A1503" s="121" t="s">
        <v>168</v>
      </c>
      <c r="B1503" s="122" t="s">
        <v>167</v>
      </c>
      <c r="C1503" s="122" t="s">
        <v>566</v>
      </c>
      <c r="D1503" s="123" t="s">
        <v>560</v>
      </c>
      <c r="E1503" s="122" t="s">
        <v>5</v>
      </c>
      <c r="F1503" s="124">
        <v>0</v>
      </c>
    </row>
    <row r="1504" spans="1:6" outlineLevel="3" x14ac:dyDescent="0.2">
      <c r="A1504" s="121" t="s">
        <v>168</v>
      </c>
      <c r="B1504" s="122" t="s">
        <v>167</v>
      </c>
      <c r="C1504" s="122" t="s">
        <v>566</v>
      </c>
      <c r="D1504" s="123" t="s">
        <v>560</v>
      </c>
      <c r="E1504" s="122" t="s">
        <v>6</v>
      </c>
      <c r="F1504" s="124">
        <v>4197</v>
      </c>
    </row>
    <row r="1505" spans="1:6" outlineLevel="3" x14ac:dyDescent="0.2">
      <c r="A1505" s="121" t="s">
        <v>168</v>
      </c>
      <c r="B1505" s="122" t="s">
        <v>167</v>
      </c>
      <c r="C1505" s="122" t="s">
        <v>566</v>
      </c>
      <c r="D1505" s="123" t="s">
        <v>560</v>
      </c>
      <c r="E1505" s="122" t="s">
        <v>7</v>
      </c>
      <c r="F1505" s="124">
        <v>0</v>
      </c>
    </row>
    <row r="1506" spans="1:6" outlineLevel="3" x14ac:dyDescent="0.2">
      <c r="A1506" s="121" t="s">
        <v>168</v>
      </c>
      <c r="B1506" s="122" t="s">
        <v>167</v>
      </c>
      <c r="C1506" s="122" t="s">
        <v>566</v>
      </c>
      <c r="D1506" s="123" t="s">
        <v>560</v>
      </c>
      <c r="E1506" s="122" t="s">
        <v>16</v>
      </c>
      <c r="F1506" s="124">
        <v>809</v>
      </c>
    </row>
    <row r="1507" spans="1:6" outlineLevel="3" x14ac:dyDescent="0.2">
      <c r="A1507" s="121" t="s">
        <v>168</v>
      </c>
      <c r="B1507" s="122" t="s">
        <v>167</v>
      </c>
      <c r="C1507" s="122" t="s">
        <v>566</v>
      </c>
      <c r="D1507" s="123" t="s">
        <v>560</v>
      </c>
      <c r="E1507" s="122" t="s">
        <v>18</v>
      </c>
      <c r="F1507" s="124">
        <v>2100</v>
      </c>
    </row>
    <row r="1508" spans="1:6" outlineLevel="2" x14ac:dyDescent="0.2">
      <c r="B1508" s="122"/>
      <c r="C1508" s="118" t="s">
        <v>567</v>
      </c>
      <c r="E1508" s="122"/>
      <c r="F1508" s="124">
        <f>SUBTOTAL(9,F1502:F1507)</f>
        <v>7106</v>
      </c>
    </row>
    <row r="1509" spans="1:6" outlineLevel="1" x14ac:dyDescent="0.2">
      <c r="B1509" s="118" t="s">
        <v>1047</v>
      </c>
      <c r="C1509" s="122"/>
      <c r="E1509" s="122"/>
      <c r="F1509" s="124">
        <f>SUBTOTAL(9,F1502:F1507)</f>
        <v>7106</v>
      </c>
    </row>
    <row r="1510" spans="1:6" outlineLevel="3" x14ac:dyDescent="0.2">
      <c r="A1510" s="121" t="s">
        <v>168</v>
      </c>
      <c r="B1510" s="122" t="s">
        <v>169</v>
      </c>
      <c r="C1510" s="122" t="s">
        <v>569</v>
      </c>
      <c r="D1510" s="123" t="s">
        <v>560</v>
      </c>
      <c r="E1510" s="122" t="s">
        <v>4</v>
      </c>
      <c r="F1510" s="124">
        <v>0</v>
      </c>
    </row>
    <row r="1511" spans="1:6" outlineLevel="3" x14ac:dyDescent="0.2">
      <c r="A1511" s="121" t="s">
        <v>168</v>
      </c>
      <c r="B1511" s="122" t="s">
        <v>169</v>
      </c>
      <c r="C1511" s="122" t="s">
        <v>569</v>
      </c>
      <c r="D1511" s="123" t="s">
        <v>560</v>
      </c>
      <c r="E1511" s="122" t="s">
        <v>5</v>
      </c>
      <c r="F1511" s="124">
        <v>0</v>
      </c>
    </row>
    <row r="1512" spans="1:6" outlineLevel="3" x14ac:dyDescent="0.2">
      <c r="A1512" s="121" t="s">
        <v>168</v>
      </c>
      <c r="B1512" s="122" t="s">
        <v>169</v>
      </c>
      <c r="C1512" s="122" t="s">
        <v>569</v>
      </c>
      <c r="D1512" s="123" t="s">
        <v>560</v>
      </c>
      <c r="E1512" s="122" t="s">
        <v>6</v>
      </c>
      <c r="F1512" s="124">
        <v>7007</v>
      </c>
    </row>
    <row r="1513" spans="1:6" outlineLevel="3" x14ac:dyDescent="0.2">
      <c r="A1513" s="121" t="s">
        <v>168</v>
      </c>
      <c r="B1513" s="122" t="s">
        <v>169</v>
      </c>
      <c r="C1513" s="122" t="s">
        <v>569</v>
      </c>
      <c r="D1513" s="123" t="s">
        <v>560</v>
      </c>
      <c r="E1513" s="122" t="s">
        <v>7</v>
      </c>
      <c r="F1513" s="124">
        <v>0</v>
      </c>
    </row>
    <row r="1514" spans="1:6" outlineLevel="3" x14ac:dyDescent="0.2">
      <c r="A1514" s="121" t="s">
        <v>168</v>
      </c>
      <c r="B1514" s="122" t="s">
        <v>169</v>
      </c>
      <c r="C1514" s="122" t="s">
        <v>569</v>
      </c>
      <c r="D1514" s="123" t="s">
        <v>560</v>
      </c>
      <c r="E1514" s="122" t="s">
        <v>16</v>
      </c>
      <c r="F1514" s="124">
        <v>1351</v>
      </c>
    </row>
    <row r="1515" spans="1:6" outlineLevel="3" x14ac:dyDescent="0.2">
      <c r="A1515" s="121" t="s">
        <v>168</v>
      </c>
      <c r="B1515" s="122" t="s">
        <v>169</v>
      </c>
      <c r="C1515" s="122" t="s">
        <v>569</v>
      </c>
      <c r="D1515" s="123" t="s">
        <v>560</v>
      </c>
      <c r="E1515" s="122" t="s">
        <v>18</v>
      </c>
      <c r="F1515" s="124">
        <v>3507</v>
      </c>
    </row>
    <row r="1516" spans="1:6" outlineLevel="2" x14ac:dyDescent="0.2">
      <c r="B1516" s="122"/>
      <c r="C1516" s="118" t="s">
        <v>570</v>
      </c>
      <c r="E1516" s="122"/>
      <c r="F1516" s="124">
        <f>SUBTOTAL(9,F1510:F1515)</f>
        <v>11865</v>
      </c>
    </row>
    <row r="1517" spans="1:6" outlineLevel="1" x14ac:dyDescent="0.2">
      <c r="B1517" s="118" t="s">
        <v>1048</v>
      </c>
      <c r="C1517" s="122"/>
      <c r="E1517" s="122"/>
      <c r="F1517" s="124">
        <f>SUBTOTAL(9,F1510:F1515)</f>
        <v>11865</v>
      </c>
    </row>
    <row r="1518" spans="1:6" outlineLevel="3" x14ac:dyDescent="0.2">
      <c r="A1518" s="121" t="s">
        <v>171</v>
      </c>
      <c r="B1518" s="122" t="s">
        <v>170</v>
      </c>
      <c r="C1518" s="122" t="s">
        <v>563</v>
      </c>
      <c r="D1518" s="123" t="s">
        <v>560</v>
      </c>
      <c r="E1518" s="122" t="s">
        <v>18</v>
      </c>
      <c r="F1518" s="124">
        <v>206</v>
      </c>
    </row>
    <row r="1519" spans="1:6" outlineLevel="2" x14ac:dyDescent="0.2">
      <c r="B1519" s="122"/>
      <c r="C1519" s="118" t="s">
        <v>564</v>
      </c>
      <c r="E1519" s="122"/>
      <c r="F1519" s="124">
        <f>SUBTOTAL(9,F1518:F1518)</f>
        <v>206</v>
      </c>
    </row>
    <row r="1520" spans="1:6" outlineLevel="1" x14ac:dyDescent="0.2">
      <c r="B1520" s="118" t="s">
        <v>1049</v>
      </c>
      <c r="C1520" s="122"/>
      <c r="E1520" s="122"/>
      <c r="F1520" s="124">
        <f>SUBTOTAL(9,F1518:F1518)</f>
        <v>206</v>
      </c>
    </row>
    <row r="1521" spans="1:6" outlineLevel="3" x14ac:dyDescent="0.2">
      <c r="A1521" s="121" t="s">
        <v>171</v>
      </c>
      <c r="B1521" s="122" t="s">
        <v>172</v>
      </c>
      <c r="C1521" s="122" t="s">
        <v>566</v>
      </c>
      <c r="D1521" s="123" t="s">
        <v>560</v>
      </c>
      <c r="E1521" s="122" t="s">
        <v>4</v>
      </c>
      <c r="F1521" s="124">
        <v>132</v>
      </c>
    </row>
    <row r="1522" spans="1:6" outlineLevel="3" x14ac:dyDescent="0.2">
      <c r="A1522" s="121" t="s">
        <v>171</v>
      </c>
      <c r="B1522" s="122" t="s">
        <v>172</v>
      </c>
      <c r="C1522" s="122" t="s">
        <v>566</v>
      </c>
      <c r="D1522" s="123" t="s">
        <v>560</v>
      </c>
      <c r="E1522" s="122" t="s">
        <v>5</v>
      </c>
      <c r="F1522" s="124">
        <v>0</v>
      </c>
    </row>
    <row r="1523" spans="1:6" outlineLevel="3" x14ac:dyDescent="0.2">
      <c r="A1523" s="121" t="s">
        <v>171</v>
      </c>
      <c r="B1523" s="122" t="s">
        <v>172</v>
      </c>
      <c r="C1523" s="122" t="s">
        <v>566</v>
      </c>
      <c r="D1523" s="123" t="s">
        <v>560</v>
      </c>
      <c r="E1523" s="122" t="s">
        <v>6</v>
      </c>
      <c r="F1523" s="124">
        <v>0</v>
      </c>
    </row>
    <row r="1524" spans="1:6" outlineLevel="3" x14ac:dyDescent="0.2">
      <c r="A1524" s="121" t="s">
        <v>171</v>
      </c>
      <c r="B1524" s="122" t="s">
        <v>172</v>
      </c>
      <c r="C1524" s="122" t="s">
        <v>566</v>
      </c>
      <c r="D1524" s="123" t="s">
        <v>560</v>
      </c>
      <c r="E1524" s="122" t="s">
        <v>7</v>
      </c>
      <c r="F1524" s="124">
        <v>0</v>
      </c>
    </row>
    <row r="1525" spans="1:6" outlineLevel="3" x14ac:dyDescent="0.2">
      <c r="A1525" s="121" t="s">
        <v>171</v>
      </c>
      <c r="B1525" s="122" t="s">
        <v>172</v>
      </c>
      <c r="C1525" s="122" t="s">
        <v>566</v>
      </c>
      <c r="D1525" s="123" t="s">
        <v>560</v>
      </c>
      <c r="E1525" s="122" t="s">
        <v>18</v>
      </c>
      <c r="F1525" s="124">
        <v>59</v>
      </c>
    </row>
    <row r="1526" spans="1:6" outlineLevel="3" x14ac:dyDescent="0.2">
      <c r="A1526" s="121" t="s">
        <v>171</v>
      </c>
      <c r="B1526" s="122" t="s">
        <v>172</v>
      </c>
      <c r="C1526" s="122" t="s">
        <v>566</v>
      </c>
      <c r="D1526" s="123" t="s">
        <v>560</v>
      </c>
      <c r="E1526" s="122" t="s">
        <v>18</v>
      </c>
      <c r="F1526" s="124">
        <v>42</v>
      </c>
    </row>
    <row r="1527" spans="1:6" outlineLevel="2" x14ac:dyDescent="0.2">
      <c r="B1527" s="122"/>
      <c r="C1527" s="118" t="s">
        <v>567</v>
      </c>
      <c r="E1527" s="122"/>
      <c r="F1527" s="124">
        <f>SUBTOTAL(9,F1521:F1526)</f>
        <v>233</v>
      </c>
    </row>
    <row r="1528" spans="1:6" outlineLevel="1" x14ac:dyDescent="0.2">
      <c r="B1528" s="118" t="s">
        <v>1050</v>
      </c>
      <c r="C1528" s="122"/>
      <c r="E1528" s="122"/>
      <c r="F1528" s="124">
        <f>SUBTOTAL(9,F1521:F1526)</f>
        <v>233</v>
      </c>
    </row>
    <row r="1529" spans="1:6" outlineLevel="3" x14ac:dyDescent="0.2">
      <c r="A1529" s="121" t="s">
        <v>190</v>
      </c>
      <c r="B1529" s="122" t="s">
        <v>189</v>
      </c>
      <c r="C1529" s="122" t="s">
        <v>1051</v>
      </c>
      <c r="D1529" s="123" t="s">
        <v>560</v>
      </c>
      <c r="E1529" s="122" t="s">
        <v>4</v>
      </c>
      <c r="F1529" s="124">
        <v>316</v>
      </c>
    </row>
    <row r="1530" spans="1:6" outlineLevel="3" x14ac:dyDescent="0.2">
      <c r="A1530" s="121" t="s">
        <v>190</v>
      </c>
      <c r="B1530" s="122" t="s">
        <v>189</v>
      </c>
      <c r="C1530" s="122" t="s">
        <v>1051</v>
      </c>
      <c r="D1530" s="123" t="s">
        <v>560</v>
      </c>
      <c r="E1530" s="122" t="s">
        <v>5</v>
      </c>
      <c r="F1530" s="124">
        <v>0</v>
      </c>
    </row>
    <row r="1531" spans="1:6" outlineLevel="3" x14ac:dyDescent="0.2">
      <c r="A1531" s="121" t="s">
        <v>190</v>
      </c>
      <c r="B1531" s="122" t="s">
        <v>189</v>
      </c>
      <c r="C1531" s="122" t="s">
        <v>1051</v>
      </c>
      <c r="D1531" s="123" t="s">
        <v>560</v>
      </c>
      <c r="E1531" s="122" t="s">
        <v>6</v>
      </c>
      <c r="F1531" s="124">
        <v>0</v>
      </c>
    </row>
    <row r="1532" spans="1:6" outlineLevel="3" x14ac:dyDescent="0.2">
      <c r="A1532" s="121" t="s">
        <v>190</v>
      </c>
      <c r="B1532" s="122" t="s">
        <v>189</v>
      </c>
      <c r="C1532" s="122" t="s">
        <v>1051</v>
      </c>
      <c r="D1532" s="123" t="s">
        <v>560</v>
      </c>
      <c r="E1532" s="122" t="s">
        <v>7</v>
      </c>
      <c r="F1532" s="124">
        <v>0</v>
      </c>
    </row>
    <row r="1533" spans="1:6" outlineLevel="3" x14ac:dyDescent="0.2">
      <c r="A1533" s="121" t="s">
        <v>190</v>
      </c>
      <c r="B1533" s="122" t="s">
        <v>189</v>
      </c>
      <c r="C1533" s="122" t="s">
        <v>1051</v>
      </c>
      <c r="D1533" s="123" t="s">
        <v>560</v>
      </c>
      <c r="E1533" s="122" t="s">
        <v>18</v>
      </c>
      <c r="F1533" s="124">
        <v>234</v>
      </c>
    </row>
    <row r="1534" spans="1:6" outlineLevel="2" x14ac:dyDescent="0.2">
      <c r="B1534" s="122"/>
      <c r="C1534" s="118" t="s">
        <v>1052</v>
      </c>
      <c r="E1534" s="122"/>
      <c r="F1534" s="124">
        <f>SUBTOTAL(9,F1529:F1533)</f>
        <v>550</v>
      </c>
    </row>
    <row r="1535" spans="1:6" outlineLevel="3" x14ac:dyDescent="0.2">
      <c r="A1535" s="121" t="s">
        <v>190</v>
      </c>
      <c r="B1535" s="122" t="s">
        <v>189</v>
      </c>
      <c r="C1535" s="122" t="s">
        <v>1053</v>
      </c>
      <c r="D1535" s="123" t="s">
        <v>560</v>
      </c>
      <c r="E1535" s="122" t="s">
        <v>4</v>
      </c>
      <c r="F1535" s="124">
        <v>0</v>
      </c>
    </row>
    <row r="1536" spans="1:6" outlineLevel="3" x14ac:dyDescent="0.2">
      <c r="A1536" s="121" t="s">
        <v>190</v>
      </c>
      <c r="B1536" s="122" t="s">
        <v>189</v>
      </c>
      <c r="C1536" s="122" t="s">
        <v>1053</v>
      </c>
      <c r="D1536" s="123" t="s">
        <v>560</v>
      </c>
      <c r="E1536" s="122" t="s">
        <v>5</v>
      </c>
      <c r="F1536" s="124">
        <v>0</v>
      </c>
    </row>
    <row r="1537" spans="1:6" outlineLevel="3" x14ac:dyDescent="0.2">
      <c r="A1537" s="121" t="s">
        <v>190</v>
      </c>
      <c r="B1537" s="122" t="s">
        <v>189</v>
      </c>
      <c r="C1537" s="122" t="s">
        <v>1053</v>
      </c>
      <c r="D1537" s="123" t="s">
        <v>560</v>
      </c>
      <c r="E1537" s="122" t="s">
        <v>6</v>
      </c>
      <c r="F1537" s="124">
        <v>0</v>
      </c>
    </row>
    <row r="1538" spans="1:6" outlineLevel="3" x14ac:dyDescent="0.2">
      <c r="A1538" s="121" t="s">
        <v>190</v>
      </c>
      <c r="B1538" s="122" t="s">
        <v>189</v>
      </c>
      <c r="C1538" s="122" t="s">
        <v>1053</v>
      </c>
      <c r="D1538" s="123" t="s">
        <v>560</v>
      </c>
      <c r="E1538" s="122" t="s">
        <v>7</v>
      </c>
      <c r="F1538" s="124">
        <v>0</v>
      </c>
    </row>
    <row r="1539" spans="1:6" outlineLevel="3" x14ac:dyDescent="0.2">
      <c r="A1539" s="121" t="s">
        <v>190</v>
      </c>
      <c r="B1539" s="122" t="s">
        <v>189</v>
      </c>
      <c r="C1539" s="122" t="s">
        <v>1053</v>
      </c>
      <c r="D1539" s="123" t="s">
        <v>560</v>
      </c>
      <c r="E1539" s="122" t="s">
        <v>18</v>
      </c>
      <c r="F1539" s="124">
        <v>0</v>
      </c>
    </row>
    <row r="1540" spans="1:6" outlineLevel="2" x14ac:dyDescent="0.2">
      <c r="B1540" s="122"/>
      <c r="C1540" s="118" t="s">
        <v>1054</v>
      </c>
      <c r="E1540" s="122"/>
      <c r="F1540" s="124">
        <f>SUBTOTAL(9,F1535:F1539)</f>
        <v>0</v>
      </c>
    </row>
    <row r="1541" spans="1:6" outlineLevel="3" x14ac:dyDescent="0.2">
      <c r="A1541" s="121" t="s">
        <v>190</v>
      </c>
      <c r="B1541" s="122" t="s">
        <v>189</v>
      </c>
      <c r="C1541" s="122" t="s">
        <v>1055</v>
      </c>
      <c r="D1541" s="123" t="s">
        <v>560</v>
      </c>
      <c r="E1541" s="122" t="s">
        <v>4</v>
      </c>
      <c r="F1541" s="124">
        <v>172</v>
      </c>
    </row>
    <row r="1542" spans="1:6" outlineLevel="3" x14ac:dyDescent="0.2">
      <c r="A1542" s="121" t="s">
        <v>190</v>
      </c>
      <c r="B1542" s="122" t="s">
        <v>189</v>
      </c>
      <c r="C1542" s="122" t="s">
        <v>1055</v>
      </c>
      <c r="D1542" s="123" t="s">
        <v>560</v>
      </c>
      <c r="E1542" s="122" t="s">
        <v>5</v>
      </c>
      <c r="F1542" s="124">
        <v>0</v>
      </c>
    </row>
    <row r="1543" spans="1:6" outlineLevel="3" x14ac:dyDescent="0.2">
      <c r="A1543" s="121" t="s">
        <v>190</v>
      </c>
      <c r="B1543" s="122" t="s">
        <v>189</v>
      </c>
      <c r="C1543" s="122" t="s">
        <v>1055</v>
      </c>
      <c r="D1543" s="123" t="s">
        <v>560</v>
      </c>
      <c r="E1543" s="122" t="s">
        <v>6</v>
      </c>
      <c r="F1543" s="124">
        <v>0</v>
      </c>
    </row>
    <row r="1544" spans="1:6" outlineLevel="3" x14ac:dyDescent="0.2">
      <c r="A1544" s="121" t="s">
        <v>190</v>
      </c>
      <c r="B1544" s="122" t="s">
        <v>189</v>
      </c>
      <c r="C1544" s="122" t="s">
        <v>1055</v>
      </c>
      <c r="D1544" s="123" t="s">
        <v>560</v>
      </c>
      <c r="E1544" s="122" t="s">
        <v>7</v>
      </c>
      <c r="F1544" s="124">
        <v>0</v>
      </c>
    </row>
    <row r="1545" spans="1:6" outlineLevel="3" x14ac:dyDescent="0.2">
      <c r="A1545" s="121" t="s">
        <v>190</v>
      </c>
      <c r="B1545" s="122" t="s">
        <v>189</v>
      </c>
      <c r="C1545" s="122" t="s">
        <v>1055</v>
      </c>
      <c r="D1545" s="123" t="s">
        <v>560</v>
      </c>
      <c r="E1545" s="122" t="s">
        <v>18</v>
      </c>
      <c r="F1545" s="124">
        <v>128</v>
      </c>
    </row>
    <row r="1546" spans="1:6" outlineLevel="2" x14ac:dyDescent="0.2">
      <c r="B1546" s="122"/>
      <c r="C1546" s="118" t="s">
        <v>1056</v>
      </c>
      <c r="E1546" s="122"/>
      <c r="F1546" s="124">
        <f>SUBTOTAL(9,F1541:F1545)</f>
        <v>300</v>
      </c>
    </row>
    <row r="1547" spans="1:6" outlineLevel="3" x14ac:dyDescent="0.2">
      <c r="A1547" s="121" t="s">
        <v>190</v>
      </c>
      <c r="B1547" s="122" t="s">
        <v>189</v>
      </c>
      <c r="C1547" s="122" t="s">
        <v>1057</v>
      </c>
      <c r="D1547" s="123" t="s">
        <v>560</v>
      </c>
      <c r="E1547" s="122" t="s">
        <v>4</v>
      </c>
      <c r="F1547" s="124">
        <v>23</v>
      </c>
    </row>
    <row r="1548" spans="1:6" outlineLevel="3" x14ac:dyDescent="0.2">
      <c r="A1548" s="121" t="s">
        <v>190</v>
      </c>
      <c r="B1548" s="122" t="s">
        <v>189</v>
      </c>
      <c r="C1548" s="122" t="s">
        <v>1057</v>
      </c>
      <c r="D1548" s="123" t="s">
        <v>560</v>
      </c>
      <c r="E1548" s="122" t="s">
        <v>5</v>
      </c>
      <c r="F1548" s="124">
        <v>0</v>
      </c>
    </row>
    <row r="1549" spans="1:6" outlineLevel="3" x14ac:dyDescent="0.2">
      <c r="A1549" s="121" t="s">
        <v>190</v>
      </c>
      <c r="B1549" s="122" t="s">
        <v>189</v>
      </c>
      <c r="C1549" s="122" t="s">
        <v>1057</v>
      </c>
      <c r="D1549" s="123" t="s">
        <v>560</v>
      </c>
      <c r="E1549" s="122" t="s">
        <v>6</v>
      </c>
      <c r="F1549" s="124">
        <v>0</v>
      </c>
    </row>
    <row r="1550" spans="1:6" outlineLevel="3" x14ac:dyDescent="0.2">
      <c r="A1550" s="121" t="s">
        <v>190</v>
      </c>
      <c r="B1550" s="122" t="s">
        <v>189</v>
      </c>
      <c r="C1550" s="122" t="s">
        <v>1057</v>
      </c>
      <c r="D1550" s="123" t="s">
        <v>560</v>
      </c>
      <c r="E1550" s="122" t="s">
        <v>7</v>
      </c>
      <c r="F1550" s="124">
        <v>0</v>
      </c>
    </row>
    <row r="1551" spans="1:6" outlineLevel="3" x14ac:dyDescent="0.2">
      <c r="A1551" s="121" t="s">
        <v>190</v>
      </c>
      <c r="B1551" s="122" t="s">
        <v>189</v>
      </c>
      <c r="C1551" s="122" t="s">
        <v>1057</v>
      </c>
      <c r="D1551" s="123" t="s">
        <v>560</v>
      </c>
      <c r="E1551" s="122" t="s">
        <v>18</v>
      </c>
      <c r="F1551" s="124">
        <v>17</v>
      </c>
    </row>
    <row r="1552" spans="1:6" outlineLevel="2" x14ac:dyDescent="0.2">
      <c r="B1552" s="122"/>
      <c r="C1552" s="118" t="s">
        <v>1058</v>
      </c>
      <c r="E1552" s="122"/>
      <c r="F1552" s="124">
        <f>SUBTOTAL(9,F1547:F1551)</f>
        <v>40</v>
      </c>
    </row>
    <row r="1553" spans="1:6" outlineLevel="3" x14ac:dyDescent="0.2">
      <c r="A1553" s="121" t="s">
        <v>190</v>
      </c>
      <c r="B1553" s="122" t="s">
        <v>189</v>
      </c>
      <c r="C1553" s="122" t="s">
        <v>1059</v>
      </c>
      <c r="D1553" s="123" t="s">
        <v>560</v>
      </c>
      <c r="E1553" s="122" t="s">
        <v>4</v>
      </c>
      <c r="F1553" s="124">
        <v>39</v>
      </c>
    </row>
    <row r="1554" spans="1:6" outlineLevel="3" x14ac:dyDescent="0.2">
      <c r="A1554" s="121" t="s">
        <v>190</v>
      </c>
      <c r="B1554" s="122" t="s">
        <v>189</v>
      </c>
      <c r="C1554" s="122" t="s">
        <v>1059</v>
      </c>
      <c r="D1554" s="123" t="s">
        <v>560</v>
      </c>
      <c r="E1554" s="122" t="s">
        <v>5</v>
      </c>
      <c r="F1554" s="124">
        <v>0</v>
      </c>
    </row>
    <row r="1555" spans="1:6" outlineLevel="3" x14ac:dyDescent="0.2">
      <c r="A1555" s="121" t="s">
        <v>190</v>
      </c>
      <c r="B1555" s="122" t="s">
        <v>189</v>
      </c>
      <c r="C1555" s="122" t="s">
        <v>1059</v>
      </c>
      <c r="D1555" s="123" t="s">
        <v>560</v>
      </c>
      <c r="E1555" s="122" t="s">
        <v>6</v>
      </c>
      <c r="F1555" s="124">
        <v>0</v>
      </c>
    </row>
    <row r="1556" spans="1:6" outlineLevel="3" x14ac:dyDescent="0.2">
      <c r="A1556" s="121" t="s">
        <v>190</v>
      </c>
      <c r="B1556" s="122" t="s">
        <v>189</v>
      </c>
      <c r="C1556" s="122" t="s">
        <v>1059</v>
      </c>
      <c r="D1556" s="123" t="s">
        <v>560</v>
      </c>
      <c r="E1556" s="122" t="s">
        <v>7</v>
      </c>
      <c r="F1556" s="124">
        <v>0</v>
      </c>
    </row>
    <row r="1557" spans="1:6" outlineLevel="3" x14ac:dyDescent="0.2">
      <c r="A1557" s="121" t="s">
        <v>190</v>
      </c>
      <c r="B1557" s="122" t="s">
        <v>189</v>
      </c>
      <c r="C1557" s="122" t="s">
        <v>1059</v>
      </c>
      <c r="D1557" s="123" t="s">
        <v>560</v>
      </c>
      <c r="E1557" s="122" t="s">
        <v>18</v>
      </c>
      <c r="F1557" s="124">
        <v>29</v>
      </c>
    </row>
    <row r="1558" spans="1:6" outlineLevel="2" x14ac:dyDescent="0.2">
      <c r="B1558" s="122"/>
      <c r="C1558" s="118" t="s">
        <v>1060</v>
      </c>
      <c r="E1558" s="122"/>
      <c r="F1558" s="124">
        <f>SUBTOTAL(9,F1553:F1557)</f>
        <v>68</v>
      </c>
    </row>
    <row r="1559" spans="1:6" outlineLevel="3" x14ac:dyDescent="0.2">
      <c r="A1559" s="121" t="s">
        <v>190</v>
      </c>
      <c r="B1559" s="122" t="s">
        <v>189</v>
      </c>
      <c r="C1559" s="122" t="s">
        <v>1061</v>
      </c>
      <c r="D1559" s="123" t="s">
        <v>560</v>
      </c>
      <c r="E1559" s="122" t="s">
        <v>4</v>
      </c>
      <c r="F1559" s="124">
        <v>28</v>
      </c>
    </row>
    <row r="1560" spans="1:6" outlineLevel="3" x14ac:dyDescent="0.2">
      <c r="A1560" s="121" t="s">
        <v>190</v>
      </c>
      <c r="B1560" s="122" t="s">
        <v>189</v>
      </c>
      <c r="C1560" s="122" t="s">
        <v>1061</v>
      </c>
      <c r="D1560" s="123" t="s">
        <v>560</v>
      </c>
      <c r="E1560" s="122" t="s">
        <v>5</v>
      </c>
      <c r="F1560" s="124">
        <v>0</v>
      </c>
    </row>
    <row r="1561" spans="1:6" outlineLevel="3" x14ac:dyDescent="0.2">
      <c r="A1561" s="121" t="s">
        <v>190</v>
      </c>
      <c r="B1561" s="122" t="s">
        <v>189</v>
      </c>
      <c r="C1561" s="122" t="s">
        <v>1061</v>
      </c>
      <c r="D1561" s="123" t="s">
        <v>560</v>
      </c>
      <c r="E1561" s="122" t="s">
        <v>6</v>
      </c>
      <c r="F1561" s="124">
        <v>0</v>
      </c>
    </row>
    <row r="1562" spans="1:6" outlineLevel="3" x14ac:dyDescent="0.2">
      <c r="A1562" s="121" t="s">
        <v>190</v>
      </c>
      <c r="B1562" s="122" t="s">
        <v>189</v>
      </c>
      <c r="C1562" s="122" t="s">
        <v>1061</v>
      </c>
      <c r="D1562" s="123" t="s">
        <v>560</v>
      </c>
      <c r="E1562" s="122" t="s">
        <v>7</v>
      </c>
      <c r="F1562" s="124">
        <v>0</v>
      </c>
    </row>
    <row r="1563" spans="1:6" outlineLevel="3" x14ac:dyDescent="0.2">
      <c r="A1563" s="121" t="s">
        <v>190</v>
      </c>
      <c r="B1563" s="122" t="s">
        <v>189</v>
      </c>
      <c r="C1563" s="122" t="s">
        <v>1061</v>
      </c>
      <c r="D1563" s="123" t="s">
        <v>560</v>
      </c>
      <c r="E1563" s="122" t="s">
        <v>18</v>
      </c>
      <c r="F1563" s="124">
        <v>21</v>
      </c>
    </row>
    <row r="1564" spans="1:6" outlineLevel="2" x14ac:dyDescent="0.2">
      <c r="B1564" s="122"/>
      <c r="C1564" s="118" t="s">
        <v>1062</v>
      </c>
      <c r="E1564" s="122"/>
      <c r="F1564" s="124">
        <f>SUBTOTAL(9,F1559:F1563)</f>
        <v>49</v>
      </c>
    </row>
    <row r="1565" spans="1:6" outlineLevel="3" x14ac:dyDescent="0.2">
      <c r="A1565" s="121" t="s">
        <v>190</v>
      </c>
      <c r="B1565" s="122" t="s">
        <v>189</v>
      </c>
      <c r="C1565" s="122" t="s">
        <v>1063</v>
      </c>
      <c r="D1565" s="123" t="s">
        <v>560</v>
      </c>
      <c r="E1565" s="122" t="s">
        <v>4</v>
      </c>
      <c r="F1565" s="124">
        <v>251</v>
      </c>
    </row>
    <row r="1566" spans="1:6" outlineLevel="3" x14ac:dyDescent="0.2">
      <c r="A1566" s="121" t="s">
        <v>190</v>
      </c>
      <c r="B1566" s="122" t="s">
        <v>189</v>
      </c>
      <c r="C1566" s="122" t="s">
        <v>1063</v>
      </c>
      <c r="D1566" s="123" t="s">
        <v>560</v>
      </c>
      <c r="E1566" s="122" t="s">
        <v>5</v>
      </c>
      <c r="F1566" s="124">
        <v>0</v>
      </c>
    </row>
    <row r="1567" spans="1:6" outlineLevel="3" x14ac:dyDescent="0.2">
      <c r="A1567" s="121" t="s">
        <v>190</v>
      </c>
      <c r="B1567" s="122" t="s">
        <v>189</v>
      </c>
      <c r="C1567" s="122" t="s">
        <v>1063</v>
      </c>
      <c r="D1567" s="123" t="s">
        <v>560</v>
      </c>
      <c r="E1567" s="122" t="s">
        <v>6</v>
      </c>
      <c r="F1567" s="124">
        <v>0</v>
      </c>
    </row>
    <row r="1568" spans="1:6" outlineLevel="3" x14ac:dyDescent="0.2">
      <c r="A1568" s="121" t="s">
        <v>190</v>
      </c>
      <c r="B1568" s="122" t="s">
        <v>189</v>
      </c>
      <c r="C1568" s="122" t="s">
        <v>1063</v>
      </c>
      <c r="D1568" s="123" t="s">
        <v>560</v>
      </c>
      <c r="E1568" s="122" t="s">
        <v>7</v>
      </c>
      <c r="F1568" s="124">
        <v>0</v>
      </c>
    </row>
    <row r="1569" spans="1:6" outlineLevel="3" x14ac:dyDescent="0.2">
      <c r="A1569" s="121" t="s">
        <v>190</v>
      </c>
      <c r="B1569" s="122" t="s">
        <v>189</v>
      </c>
      <c r="C1569" s="122" t="s">
        <v>1063</v>
      </c>
      <c r="D1569" s="123" t="s">
        <v>560</v>
      </c>
      <c r="E1569" s="122" t="s">
        <v>18</v>
      </c>
      <c r="F1569" s="124">
        <v>186</v>
      </c>
    </row>
    <row r="1570" spans="1:6" outlineLevel="2" x14ac:dyDescent="0.2">
      <c r="B1570" s="122"/>
      <c r="C1570" s="118" t="s">
        <v>1064</v>
      </c>
      <c r="E1570" s="122"/>
      <c r="F1570" s="124">
        <f>SUBTOTAL(9,F1565:F1569)</f>
        <v>437</v>
      </c>
    </row>
    <row r="1571" spans="1:6" outlineLevel="3" x14ac:dyDescent="0.2">
      <c r="A1571" s="121" t="s">
        <v>190</v>
      </c>
      <c r="B1571" s="122" t="s">
        <v>189</v>
      </c>
      <c r="C1571" s="122" t="s">
        <v>1065</v>
      </c>
      <c r="D1571" s="123" t="s">
        <v>560</v>
      </c>
      <c r="E1571" s="122" t="s">
        <v>4</v>
      </c>
      <c r="F1571" s="124">
        <v>0</v>
      </c>
    </row>
    <row r="1572" spans="1:6" outlineLevel="3" x14ac:dyDescent="0.2">
      <c r="A1572" s="121" t="s">
        <v>190</v>
      </c>
      <c r="B1572" s="122" t="s">
        <v>189</v>
      </c>
      <c r="C1572" s="122" t="s">
        <v>1065</v>
      </c>
      <c r="D1572" s="123" t="s">
        <v>560</v>
      </c>
      <c r="E1572" s="122" t="s">
        <v>5</v>
      </c>
      <c r="F1572" s="124">
        <v>0</v>
      </c>
    </row>
    <row r="1573" spans="1:6" outlineLevel="3" x14ac:dyDescent="0.2">
      <c r="A1573" s="121" t="s">
        <v>190</v>
      </c>
      <c r="B1573" s="122" t="s">
        <v>189</v>
      </c>
      <c r="C1573" s="122" t="s">
        <v>1065</v>
      </c>
      <c r="D1573" s="123" t="s">
        <v>560</v>
      </c>
      <c r="E1573" s="122" t="s">
        <v>6</v>
      </c>
      <c r="F1573" s="124">
        <v>0</v>
      </c>
    </row>
    <row r="1574" spans="1:6" outlineLevel="3" x14ac:dyDescent="0.2">
      <c r="A1574" s="121" t="s">
        <v>190</v>
      </c>
      <c r="B1574" s="122" t="s">
        <v>189</v>
      </c>
      <c r="C1574" s="122" t="s">
        <v>1065</v>
      </c>
      <c r="D1574" s="123" t="s">
        <v>560</v>
      </c>
      <c r="E1574" s="122" t="s">
        <v>7</v>
      </c>
      <c r="F1574" s="124">
        <v>0</v>
      </c>
    </row>
    <row r="1575" spans="1:6" outlineLevel="3" x14ac:dyDescent="0.2">
      <c r="A1575" s="121" t="s">
        <v>190</v>
      </c>
      <c r="B1575" s="122" t="s">
        <v>189</v>
      </c>
      <c r="C1575" s="122" t="s">
        <v>1065</v>
      </c>
      <c r="D1575" s="123" t="s">
        <v>560</v>
      </c>
      <c r="E1575" s="122" t="s">
        <v>18</v>
      </c>
      <c r="F1575" s="124">
        <v>0</v>
      </c>
    </row>
    <row r="1576" spans="1:6" outlineLevel="2" x14ac:dyDescent="0.2">
      <c r="B1576" s="122"/>
      <c r="C1576" s="118" t="s">
        <v>1066</v>
      </c>
      <c r="E1576" s="122"/>
      <c r="F1576" s="124">
        <f>SUBTOTAL(9,F1571:F1575)</f>
        <v>0</v>
      </c>
    </row>
    <row r="1577" spans="1:6" outlineLevel="3" x14ac:dyDescent="0.2">
      <c r="A1577" s="121" t="s">
        <v>190</v>
      </c>
      <c r="B1577" s="122" t="s">
        <v>189</v>
      </c>
      <c r="C1577" s="122" t="s">
        <v>1067</v>
      </c>
      <c r="D1577" s="123" t="s">
        <v>560</v>
      </c>
      <c r="E1577" s="122" t="s">
        <v>4</v>
      </c>
      <c r="F1577" s="124">
        <v>0</v>
      </c>
    </row>
    <row r="1578" spans="1:6" outlineLevel="3" x14ac:dyDescent="0.2">
      <c r="A1578" s="121" t="s">
        <v>190</v>
      </c>
      <c r="B1578" s="122" t="s">
        <v>189</v>
      </c>
      <c r="C1578" s="122" t="s">
        <v>1067</v>
      </c>
      <c r="D1578" s="123" t="s">
        <v>560</v>
      </c>
      <c r="E1578" s="122" t="s">
        <v>5</v>
      </c>
      <c r="F1578" s="124">
        <v>0</v>
      </c>
    </row>
    <row r="1579" spans="1:6" outlineLevel="3" x14ac:dyDescent="0.2">
      <c r="A1579" s="121" t="s">
        <v>190</v>
      </c>
      <c r="B1579" s="122" t="s">
        <v>189</v>
      </c>
      <c r="C1579" s="122" t="s">
        <v>1067</v>
      </c>
      <c r="D1579" s="123" t="s">
        <v>560</v>
      </c>
      <c r="E1579" s="122" t="s">
        <v>6</v>
      </c>
      <c r="F1579" s="124">
        <v>0</v>
      </c>
    </row>
    <row r="1580" spans="1:6" outlineLevel="3" x14ac:dyDescent="0.2">
      <c r="A1580" s="121" t="s">
        <v>190</v>
      </c>
      <c r="B1580" s="122" t="s">
        <v>189</v>
      </c>
      <c r="C1580" s="122" t="s">
        <v>1067</v>
      </c>
      <c r="D1580" s="123" t="s">
        <v>560</v>
      </c>
      <c r="E1580" s="122" t="s">
        <v>7</v>
      </c>
      <c r="F1580" s="124">
        <v>0</v>
      </c>
    </row>
    <row r="1581" spans="1:6" outlineLevel="3" x14ac:dyDescent="0.2">
      <c r="A1581" s="121" t="s">
        <v>190</v>
      </c>
      <c r="B1581" s="122" t="s">
        <v>189</v>
      </c>
      <c r="C1581" s="122" t="s">
        <v>1067</v>
      </c>
      <c r="D1581" s="123" t="s">
        <v>560</v>
      </c>
      <c r="E1581" s="122" t="s">
        <v>18</v>
      </c>
      <c r="F1581" s="124">
        <v>0</v>
      </c>
    </row>
    <row r="1582" spans="1:6" outlineLevel="2" x14ac:dyDescent="0.2">
      <c r="B1582" s="122"/>
      <c r="C1582" s="118" t="s">
        <v>1068</v>
      </c>
      <c r="E1582" s="122"/>
      <c r="F1582" s="124">
        <f>SUBTOTAL(9,F1577:F1581)</f>
        <v>0</v>
      </c>
    </row>
    <row r="1583" spans="1:6" outlineLevel="3" x14ac:dyDescent="0.2">
      <c r="A1583" s="121" t="s">
        <v>190</v>
      </c>
      <c r="B1583" s="122" t="s">
        <v>189</v>
      </c>
      <c r="C1583" s="122" t="s">
        <v>1069</v>
      </c>
      <c r="D1583" s="123" t="s">
        <v>560</v>
      </c>
      <c r="E1583" s="122" t="s">
        <v>4</v>
      </c>
      <c r="F1583" s="124">
        <v>0</v>
      </c>
    </row>
    <row r="1584" spans="1:6" outlineLevel="3" x14ac:dyDescent="0.2">
      <c r="A1584" s="121" t="s">
        <v>190</v>
      </c>
      <c r="B1584" s="122" t="s">
        <v>189</v>
      </c>
      <c r="C1584" s="122" t="s">
        <v>1069</v>
      </c>
      <c r="D1584" s="123" t="s">
        <v>560</v>
      </c>
      <c r="E1584" s="122" t="s">
        <v>5</v>
      </c>
      <c r="F1584" s="124">
        <v>0</v>
      </c>
    </row>
    <row r="1585" spans="1:6" outlineLevel="3" x14ac:dyDescent="0.2">
      <c r="A1585" s="121" t="s">
        <v>190</v>
      </c>
      <c r="B1585" s="122" t="s">
        <v>189</v>
      </c>
      <c r="C1585" s="122" t="s">
        <v>1069</v>
      </c>
      <c r="D1585" s="123" t="s">
        <v>560</v>
      </c>
      <c r="E1585" s="122" t="s">
        <v>6</v>
      </c>
      <c r="F1585" s="124">
        <v>0</v>
      </c>
    </row>
    <row r="1586" spans="1:6" outlineLevel="3" x14ac:dyDescent="0.2">
      <c r="A1586" s="121" t="s">
        <v>190</v>
      </c>
      <c r="B1586" s="122" t="s">
        <v>189</v>
      </c>
      <c r="C1586" s="122" t="s">
        <v>1069</v>
      </c>
      <c r="D1586" s="123" t="s">
        <v>560</v>
      </c>
      <c r="E1586" s="122" t="s">
        <v>7</v>
      </c>
      <c r="F1586" s="124">
        <v>0</v>
      </c>
    </row>
    <row r="1587" spans="1:6" outlineLevel="3" x14ac:dyDescent="0.2">
      <c r="A1587" s="121" t="s">
        <v>190</v>
      </c>
      <c r="B1587" s="122" t="s">
        <v>189</v>
      </c>
      <c r="C1587" s="122" t="s">
        <v>1069</v>
      </c>
      <c r="D1587" s="123" t="s">
        <v>560</v>
      </c>
      <c r="E1587" s="122" t="s">
        <v>18</v>
      </c>
      <c r="F1587" s="124">
        <v>0</v>
      </c>
    </row>
    <row r="1588" spans="1:6" outlineLevel="2" x14ac:dyDescent="0.2">
      <c r="B1588" s="122"/>
      <c r="C1588" s="118" t="s">
        <v>1070</v>
      </c>
      <c r="E1588" s="122"/>
      <c r="F1588" s="124">
        <f>SUBTOTAL(9,F1583:F1587)</f>
        <v>0</v>
      </c>
    </row>
    <row r="1589" spans="1:6" outlineLevel="3" x14ac:dyDescent="0.2">
      <c r="A1589" s="121" t="s">
        <v>190</v>
      </c>
      <c r="B1589" s="122" t="s">
        <v>189</v>
      </c>
      <c r="C1589" s="122" t="s">
        <v>1071</v>
      </c>
      <c r="D1589" s="123" t="s">
        <v>560</v>
      </c>
      <c r="E1589" s="122" t="s">
        <v>4</v>
      </c>
      <c r="F1589" s="124">
        <v>25</v>
      </c>
    </row>
    <row r="1590" spans="1:6" outlineLevel="3" x14ac:dyDescent="0.2">
      <c r="A1590" s="121" t="s">
        <v>190</v>
      </c>
      <c r="B1590" s="122" t="s">
        <v>189</v>
      </c>
      <c r="C1590" s="122" t="s">
        <v>1071</v>
      </c>
      <c r="D1590" s="123" t="s">
        <v>560</v>
      </c>
      <c r="E1590" s="122" t="s">
        <v>5</v>
      </c>
      <c r="F1590" s="124">
        <v>0</v>
      </c>
    </row>
    <row r="1591" spans="1:6" outlineLevel="3" x14ac:dyDescent="0.2">
      <c r="A1591" s="121" t="s">
        <v>190</v>
      </c>
      <c r="B1591" s="122" t="s">
        <v>189</v>
      </c>
      <c r="C1591" s="122" t="s">
        <v>1071</v>
      </c>
      <c r="D1591" s="123" t="s">
        <v>560</v>
      </c>
      <c r="E1591" s="122" t="s">
        <v>6</v>
      </c>
      <c r="F1591" s="124">
        <v>0</v>
      </c>
    </row>
    <row r="1592" spans="1:6" outlineLevel="3" x14ac:dyDescent="0.2">
      <c r="A1592" s="121" t="s">
        <v>190</v>
      </c>
      <c r="B1592" s="122" t="s">
        <v>189</v>
      </c>
      <c r="C1592" s="122" t="s">
        <v>1071</v>
      </c>
      <c r="D1592" s="123" t="s">
        <v>560</v>
      </c>
      <c r="E1592" s="122" t="s">
        <v>7</v>
      </c>
      <c r="F1592" s="124">
        <v>0</v>
      </c>
    </row>
    <row r="1593" spans="1:6" outlineLevel="3" x14ac:dyDescent="0.2">
      <c r="A1593" s="121" t="s">
        <v>190</v>
      </c>
      <c r="B1593" s="122" t="s">
        <v>189</v>
      </c>
      <c r="C1593" s="122" t="s">
        <v>1071</v>
      </c>
      <c r="D1593" s="123" t="s">
        <v>560</v>
      </c>
      <c r="E1593" s="122" t="s">
        <v>18</v>
      </c>
      <c r="F1593" s="124">
        <v>19</v>
      </c>
    </row>
    <row r="1594" spans="1:6" outlineLevel="2" x14ac:dyDescent="0.2">
      <c r="B1594" s="122"/>
      <c r="C1594" s="118" t="s">
        <v>1072</v>
      </c>
      <c r="E1594" s="122"/>
      <c r="F1594" s="124">
        <f>SUBTOTAL(9,F1589:F1593)</f>
        <v>44</v>
      </c>
    </row>
    <row r="1595" spans="1:6" outlineLevel="1" x14ac:dyDescent="0.2">
      <c r="B1595" s="118" t="s">
        <v>1073</v>
      </c>
      <c r="C1595" s="122"/>
      <c r="E1595" s="122"/>
      <c r="F1595" s="124">
        <f>SUBTOTAL(9,F1529:F1593)</f>
        <v>1488</v>
      </c>
    </row>
    <row r="1596" spans="1:6" outlineLevel="3" x14ac:dyDescent="0.2">
      <c r="A1596" s="121" t="s">
        <v>174</v>
      </c>
      <c r="B1596" s="122" t="s">
        <v>173</v>
      </c>
      <c r="C1596" s="122" t="s">
        <v>559</v>
      </c>
      <c r="D1596" s="123" t="s">
        <v>560</v>
      </c>
      <c r="E1596" s="122" t="s">
        <v>4</v>
      </c>
      <c r="F1596" s="124">
        <v>36622</v>
      </c>
    </row>
    <row r="1597" spans="1:6" outlineLevel="3" x14ac:dyDescent="0.2">
      <c r="A1597" s="121" t="s">
        <v>174</v>
      </c>
      <c r="B1597" s="122" t="s">
        <v>173</v>
      </c>
      <c r="C1597" s="122" t="s">
        <v>559</v>
      </c>
      <c r="D1597" s="123" t="s">
        <v>560</v>
      </c>
      <c r="E1597" s="122" t="s">
        <v>5</v>
      </c>
      <c r="F1597" s="124">
        <v>0</v>
      </c>
    </row>
    <row r="1598" spans="1:6" outlineLevel="3" x14ac:dyDescent="0.2">
      <c r="A1598" s="121" t="s">
        <v>174</v>
      </c>
      <c r="B1598" s="122" t="s">
        <v>173</v>
      </c>
      <c r="C1598" s="122" t="s">
        <v>559</v>
      </c>
      <c r="D1598" s="123" t="s">
        <v>560</v>
      </c>
      <c r="E1598" s="122" t="s">
        <v>6</v>
      </c>
      <c r="F1598" s="124">
        <v>0</v>
      </c>
    </row>
    <row r="1599" spans="1:6" outlineLevel="3" x14ac:dyDescent="0.2">
      <c r="A1599" s="121" t="s">
        <v>174</v>
      </c>
      <c r="B1599" s="122" t="s">
        <v>173</v>
      </c>
      <c r="C1599" s="122" t="s">
        <v>559</v>
      </c>
      <c r="D1599" s="123" t="s">
        <v>560</v>
      </c>
      <c r="E1599" s="122" t="s">
        <v>7</v>
      </c>
      <c r="F1599" s="124">
        <v>0</v>
      </c>
    </row>
    <row r="1600" spans="1:6" outlineLevel="3" x14ac:dyDescent="0.2">
      <c r="A1600" s="121" t="s">
        <v>174</v>
      </c>
      <c r="B1600" s="122" t="s">
        <v>173</v>
      </c>
      <c r="C1600" s="122" t="s">
        <v>559</v>
      </c>
      <c r="D1600" s="123" t="s">
        <v>560</v>
      </c>
      <c r="E1600" s="122" t="s">
        <v>18</v>
      </c>
      <c r="F1600" s="124">
        <v>15632</v>
      </c>
    </row>
    <row r="1601" spans="1:6" outlineLevel="3" x14ac:dyDescent="0.2">
      <c r="A1601" s="121" t="s">
        <v>174</v>
      </c>
      <c r="B1601" s="122" t="s">
        <v>173</v>
      </c>
      <c r="C1601" s="122" t="s">
        <v>559</v>
      </c>
      <c r="D1601" s="123" t="s">
        <v>560</v>
      </c>
      <c r="E1601" s="122" t="s">
        <v>18</v>
      </c>
      <c r="F1601" s="124">
        <v>10413</v>
      </c>
    </row>
    <row r="1602" spans="1:6" outlineLevel="2" x14ac:dyDescent="0.2">
      <c r="B1602" s="122"/>
      <c r="C1602" s="118" t="s">
        <v>561</v>
      </c>
      <c r="E1602" s="122"/>
      <c r="F1602" s="124">
        <f>SUBTOTAL(9,F1596:F1601)</f>
        <v>62667</v>
      </c>
    </row>
    <row r="1603" spans="1:6" outlineLevel="1" x14ac:dyDescent="0.2">
      <c r="B1603" s="118" t="s">
        <v>1074</v>
      </c>
      <c r="C1603" s="122"/>
      <c r="E1603" s="122"/>
      <c r="F1603" s="124">
        <f>SUBTOTAL(9,F1596:F1601)</f>
        <v>62667</v>
      </c>
    </row>
    <row r="1604" spans="1:6" outlineLevel="3" x14ac:dyDescent="0.2">
      <c r="A1604" s="121" t="s">
        <v>174</v>
      </c>
      <c r="B1604" s="122" t="s">
        <v>175</v>
      </c>
      <c r="C1604" s="122" t="s">
        <v>566</v>
      </c>
      <c r="D1604" s="123" t="s">
        <v>560</v>
      </c>
      <c r="E1604" s="122" t="s">
        <v>4</v>
      </c>
      <c r="F1604" s="124">
        <v>21935</v>
      </c>
    </row>
    <row r="1605" spans="1:6" outlineLevel="3" x14ac:dyDescent="0.2">
      <c r="A1605" s="121" t="s">
        <v>174</v>
      </c>
      <c r="B1605" s="122" t="s">
        <v>175</v>
      </c>
      <c r="C1605" s="122" t="s">
        <v>566</v>
      </c>
      <c r="D1605" s="123" t="s">
        <v>560</v>
      </c>
      <c r="E1605" s="122" t="s">
        <v>5</v>
      </c>
      <c r="F1605" s="124">
        <v>0</v>
      </c>
    </row>
    <row r="1606" spans="1:6" outlineLevel="3" x14ac:dyDescent="0.2">
      <c r="A1606" s="121" t="s">
        <v>174</v>
      </c>
      <c r="B1606" s="122" t="s">
        <v>175</v>
      </c>
      <c r="C1606" s="122" t="s">
        <v>566</v>
      </c>
      <c r="D1606" s="123" t="s">
        <v>560</v>
      </c>
      <c r="E1606" s="122" t="s">
        <v>6</v>
      </c>
      <c r="F1606" s="124">
        <v>0</v>
      </c>
    </row>
    <row r="1607" spans="1:6" outlineLevel="3" x14ac:dyDescent="0.2">
      <c r="A1607" s="121" t="s">
        <v>174</v>
      </c>
      <c r="B1607" s="122" t="s">
        <v>175</v>
      </c>
      <c r="C1607" s="122" t="s">
        <v>566</v>
      </c>
      <c r="D1607" s="123" t="s">
        <v>560</v>
      </c>
      <c r="E1607" s="122" t="s">
        <v>7</v>
      </c>
      <c r="F1607" s="124">
        <v>0</v>
      </c>
    </row>
    <row r="1608" spans="1:6" outlineLevel="3" x14ac:dyDescent="0.2">
      <c r="A1608" s="121" t="s">
        <v>174</v>
      </c>
      <c r="B1608" s="122" t="s">
        <v>175</v>
      </c>
      <c r="C1608" s="122" t="s">
        <v>566</v>
      </c>
      <c r="D1608" s="123" t="s">
        <v>560</v>
      </c>
      <c r="E1608" s="122" t="s">
        <v>18</v>
      </c>
      <c r="F1608" s="124">
        <v>9361</v>
      </c>
    </row>
    <row r="1609" spans="1:6" outlineLevel="3" x14ac:dyDescent="0.2">
      <c r="A1609" s="121" t="s">
        <v>174</v>
      </c>
      <c r="B1609" s="122" t="s">
        <v>175</v>
      </c>
      <c r="C1609" s="122" t="s">
        <v>566</v>
      </c>
      <c r="D1609" s="123" t="s">
        <v>560</v>
      </c>
      <c r="E1609" s="122" t="s">
        <v>18</v>
      </c>
      <c r="F1609" s="124">
        <v>6239</v>
      </c>
    </row>
    <row r="1610" spans="1:6" outlineLevel="2" x14ac:dyDescent="0.2">
      <c r="B1610" s="122"/>
      <c r="C1610" s="118" t="s">
        <v>567</v>
      </c>
      <c r="E1610" s="122"/>
      <c r="F1610" s="124">
        <f>SUBTOTAL(9,F1604:F1609)</f>
        <v>37535</v>
      </c>
    </row>
    <row r="1611" spans="1:6" outlineLevel="1" x14ac:dyDescent="0.2">
      <c r="B1611" s="118" t="s">
        <v>1075</v>
      </c>
      <c r="C1611" s="122"/>
      <c r="E1611" s="122"/>
      <c r="F1611" s="124">
        <f>SUBTOTAL(9,F1604:F1609)</f>
        <v>37535</v>
      </c>
    </row>
    <row r="1612" spans="1:6" outlineLevel="3" x14ac:dyDescent="0.2">
      <c r="A1612" s="121" t="s">
        <v>177</v>
      </c>
      <c r="B1612" s="122" t="s">
        <v>176</v>
      </c>
      <c r="C1612" s="122" t="s">
        <v>563</v>
      </c>
      <c r="D1612" s="123" t="s">
        <v>560</v>
      </c>
      <c r="E1612" s="122" t="s">
        <v>18</v>
      </c>
      <c r="F1612" s="124">
        <v>11418</v>
      </c>
    </row>
    <row r="1613" spans="1:6" outlineLevel="2" x14ac:dyDescent="0.2">
      <c r="B1613" s="122"/>
      <c r="C1613" s="118" t="s">
        <v>564</v>
      </c>
      <c r="E1613" s="122"/>
      <c r="F1613" s="124">
        <f>SUBTOTAL(9,F1612:F1612)</f>
        <v>11418</v>
      </c>
    </row>
    <row r="1614" spans="1:6" outlineLevel="1" x14ac:dyDescent="0.2">
      <c r="B1614" s="118" t="s">
        <v>1076</v>
      </c>
      <c r="C1614" s="122"/>
      <c r="E1614" s="122"/>
      <c r="F1614" s="124">
        <f>SUBTOTAL(9,F1612:F1612)</f>
        <v>11418</v>
      </c>
    </row>
    <row r="1615" spans="1:6" outlineLevel="3" x14ac:dyDescent="0.2">
      <c r="A1615" s="121" t="s">
        <v>1077</v>
      </c>
      <c r="B1615" s="122" t="s">
        <v>31</v>
      </c>
      <c r="C1615" s="122" t="s">
        <v>666</v>
      </c>
      <c r="D1615" s="123" t="s">
        <v>560</v>
      </c>
      <c r="E1615" s="122" t="s">
        <v>18</v>
      </c>
      <c r="F1615" s="124">
        <v>35000</v>
      </c>
    </row>
    <row r="1616" spans="1:6" outlineLevel="2" x14ac:dyDescent="0.2">
      <c r="B1616" s="122"/>
      <c r="C1616" s="118" t="s">
        <v>667</v>
      </c>
      <c r="E1616" s="122"/>
      <c r="F1616" s="124">
        <f>SUBTOTAL(9,F1615:F1615)</f>
        <v>35000</v>
      </c>
    </row>
    <row r="1617" spans="1:6" outlineLevel="1" x14ac:dyDescent="0.2">
      <c r="B1617" s="118" t="s">
        <v>1078</v>
      </c>
      <c r="C1617" s="122"/>
      <c r="E1617" s="122"/>
      <c r="F1617" s="124">
        <f>SUBTOTAL(9,F1615:F1615)</f>
        <v>35000</v>
      </c>
    </row>
    <row r="1618" spans="1:6" outlineLevel="3" x14ac:dyDescent="0.2">
      <c r="A1618" s="121" t="s">
        <v>267</v>
      </c>
      <c r="B1618" s="122" t="s">
        <v>266</v>
      </c>
      <c r="C1618" s="122" t="s">
        <v>1079</v>
      </c>
      <c r="D1618" s="123" t="s">
        <v>577</v>
      </c>
      <c r="E1618" s="122" t="s">
        <v>4</v>
      </c>
      <c r="F1618" s="124">
        <v>369</v>
      </c>
    </row>
    <row r="1619" spans="1:6" outlineLevel="2" x14ac:dyDescent="0.2">
      <c r="B1619" s="122"/>
      <c r="C1619" s="118" t="s">
        <v>1080</v>
      </c>
      <c r="E1619" s="122"/>
      <c r="F1619" s="124">
        <f>SUBTOTAL(9,F1618:F1618)</f>
        <v>369</v>
      </c>
    </row>
    <row r="1620" spans="1:6" outlineLevel="1" x14ac:dyDescent="0.2">
      <c r="B1620" s="118" t="s">
        <v>1081</v>
      </c>
      <c r="C1620" s="122"/>
      <c r="E1620" s="122"/>
      <c r="F1620" s="124">
        <f>SUBTOTAL(9,F1618:F1618)</f>
        <v>369</v>
      </c>
    </row>
    <row r="1621" spans="1:6" x14ac:dyDescent="0.2">
      <c r="B1621" s="118"/>
      <c r="C1621" s="118" t="s">
        <v>1</v>
      </c>
      <c r="E1621" s="122"/>
      <c r="F1621" s="124">
        <f>SUBTOTAL(9,F2:F1618)</f>
        <v>5329672</v>
      </c>
    </row>
    <row r="1622" spans="1:6" x14ac:dyDescent="0.2">
      <c r="B1622" s="118" t="s">
        <v>1</v>
      </c>
      <c r="C1622" s="122"/>
      <c r="E1622" s="122"/>
      <c r="F1622" s="124">
        <f>SUBTOTAL(9,F2:F1618)</f>
        <v>5329672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3b
Receipt Right Allocation</oddHeader>
    <oddFooter>&amp;L&amp;F&amp;RPage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1089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1090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856</v>
      </c>
      <c r="F24" s="4"/>
      <c r="G24" s="109">
        <v>798</v>
      </c>
      <c r="H24" s="27">
        <v>33</v>
      </c>
      <c r="I24" s="27">
        <v>56</v>
      </c>
      <c r="J24" s="110">
        <v>6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267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1160</v>
      </c>
      <c r="AB24" s="4"/>
      <c r="AC24" s="16">
        <v>89</v>
      </c>
      <c r="AD24" s="16">
        <v>804</v>
      </c>
      <c r="AE24" s="112">
        <v>0</v>
      </c>
      <c r="AF24" s="16">
        <v>0</v>
      </c>
      <c r="AG24" s="113">
        <v>267</v>
      </c>
      <c r="AH24" s="112">
        <v>0</v>
      </c>
      <c r="AI24" s="113">
        <v>0</v>
      </c>
      <c r="AJ24" s="4"/>
      <c r="AK24" s="27">
        <v>893</v>
      </c>
      <c r="AL24" s="27">
        <v>267</v>
      </c>
      <c r="AM24" s="27">
        <v>0</v>
      </c>
      <c r="AN24" s="110">
        <v>0</v>
      </c>
      <c r="AO24" s="114"/>
      <c r="AP24" s="87">
        <v>0.44295634920634919</v>
      </c>
      <c r="AQ24" s="88">
        <v>0.13244047619047619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138</v>
      </c>
      <c r="H26" s="27">
        <v>412</v>
      </c>
      <c r="I26" s="27">
        <v>3039</v>
      </c>
      <c r="J26" s="110">
        <v>9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4066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3451</v>
      </c>
      <c r="AD26" s="16">
        <v>147</v>
      </c>
      <c r="AE26" s="112">
        <v>0</v>
      </c>
      <c r="AF26" s="16">
        <v>0</v>
      </c>
      <c r="AG26" s="113">
        <v>4066</v>
      </c>
      <c r="AH26" s="112">
        <v>0</v>
      </c>
      <c r="AI26" s="113">
        <v>0</v>
      </c>
      <c r="AJ26" s="4"/>
      <c r="AK26" s="27">
        <v>3598</v>
      </c>
      <c r="AL26" s="27">
        <v>4066</v>
      </c>
      <c r="AM26" s="27">
        <v>0</v>
      </c>
      <c r="AN26" s="110">
        <v>0</v>
      </c>
      <c r="AO26" s="114"/>
      <c r="AP26" s="87">
        <v>0.4694676409185804</v>
      </c>
      <c r="AQ26" s="88">
        <v>0.5305323590814196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232</v>
      </c>
      <c r="H27" s="27">
        <v>688</v>
      </c>
      <c r="I27" s="27">
        <v>5074</v>
      </c>
      <c r="J27" s="110">
        <v>15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6787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5762</v>
      </c>
      <c r="AD27" s="16">
        <v>247</v>
      </c>
      <c r="AE27" s="112">
        <v>0</v>
      </c>
      <c r="AF27" s="16">
        <v>0</v>
      </c>
      <c r="AG27" s="113">
        <v>6787</v>
      </c>
      <c r="AH27" s="112">
        <v>0</v>
      </c>
      <c r="AI27" s="113">
        <v>0</v>
      </c>
      <c r="AJ27" s="4"/>
      <c r="AK27" s="27">
        <v>6009</v>
      </c>
      <c r="AL27" s="27">
        <v>6787</v>
      </c>
      <c r="AM27" s="27">
        <v>0</v>
      </c>
      <c r="AN27" s="110">
        <v>0</v>
      </c>
      <c r="AO27" s="114"/>
      <c r="AP27" s="87">
        <v>0.46959987496092531</v>
      </c>
      <c r="AQ27" s="88">
        <v>0.53040012503907474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1353</v>
      </c>
      <c r="H31" s="27">
        <v>0</v>
      </c>
      <c r="I31" s="27">
        <v>0</v>
      </c>
      <c r="J31" s="110">
        <v>0</v>
      </c>
      <c r="K31" s="27">
        <v>2060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1353</v>
      </c>
      <c r="AE31" s="112">
        <v>0</v>
      </c>
      <c r="AF31" s="16">
        <v>2060</v>
      </c>
      <c r="AG31" s="113">
        <v>0</v>
      </c>
      <c r="AH31" s="112">
        <v>0</v>
      </c>
      <c r="AI31" s="113">
        <v>0</v>
      </c>
      <c r="AJ31" s="4"/>
      <c r="AK31" s="27">
        <v>1353</v>
      </c>
      <c r="AL31" s="27">
        <v>2060</v>
      </c>
      <c r="AM31" s="27">
        <v>0</v>
      </c>
      <c r="AN31" s="110">
        <v>0</v>
      </c>
      <c r="AO31" s="114"/>
      <c r="AP31" s="87">
        <v>0.39642543217111048</v>
      </c>
      <c r="AQ31" s="88">
        <v>0.60357456782888952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4181</v>
      </c>
      <c r="F32" s="4"/>
      <c r="G32" s="109">
        <v>185</v>
      </c>
      <c r="H32" s="27">
        <v>515</v>
      </c>
      <c r="I32" s="27">
        <v>3798</v>
      </c>
      <c r="J32" s="110">
        <v>28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234</v>
      </c>
      <c r="T32" s="27">
        <v>0</v>
      </c>
      <c r="U32" s="110">
        <v>639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5399</v>
      </c>
      <c r="AB32" s="4"/>
      <c r="AC32" s="16">
        <v>4313</v>
      </c>
      <c r="AD32" s="16">
        <v>213</v>
      </c>
      <c r="AE32" s="112">
        <v>0</v>
      </c>
      <c r="AF32" s="16">
        <v>234</v>
      </c>
      <c r="AG32" s="113">
        <v>639</v>
      </c>
      <c r="AH32" s="112">
        <v>0</v>
      </c>
      <c r="AI32" s="113">
        <v>0</v>
      </c>
      <c r="AJ32" s="4"/>
      <c r="AK32" s="27">
        <v>4526</v>
      </c>
      <c r="AL32" s="27">
        <v>873</v>
      </c>
      <c r="AM32" s="27">
        <v>0</v>
      </c>
      <c r="AN32" s="110">
        <v>0</v>
      </c>
      <c r="AO32" s="114"/>
      <c r="AP32" s="87">
        <v>0.47244258872651357</v>
      </c>
      <c r="AQ32" s="88">
        <v>9.1127348643006256E-2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1491</v>
      </c>
      <c r="F34" s="4"/>
      <c r="G34" s="109">
        <v>66</v>
      </c>
      <c r="H34" s="27">
        <v>183</v>
      </c>
      <c r="I34" s="27">
        <v>1353</v>
      </c>
      <c r="J34" s="110">
        <v>10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83</v>
      </c>
      <c r="T34" s="27">
        <v>0</v>
      </c>
      <c r="U34" s="110">
        <v>227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1922</v>
      </c>
      <c r="AB34" s="4"/>
      <c r="AC34" s="16">
        <v>1536</v>
      </c>
      <c r="AD34" s="16">
        <v>76</v>
      </c>
      <c r="AE34" s="112">
        <v>0</v>
      </c>
      <c r="AF34" s="16">
        <v>83</v>
      </c>
      <c r="AG34" s="113">
        <v>227</v>
      </c>
      <c r="AH34" s="112">
        <v>0</v>
      </c>
      <c r="AI34" s="113">
        <v>0</v>
      </c>
      <c r="AJ34" s="4"/>
      <c r="AK34" s="27">
        <v>1612</v>
      </c>
      <c r="AL34" s="27">
        <v>310</v>
      </c>
      <c r="AM34" s="27">
        <v>0</v>
      </c>
      <c r="AN34" s="110">
        <v>0</v>
      </c>
      <c r="AO34" s="114"/>
      <c r="AP34" s="87">
        <v>0.47231174919425722</v>
      </c>
      <c r="AQ34" s="88">
        <v>9.0829182537357167E-2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1275</v>
      </c>
      <c r="F36" s="4"/>
      <c r="G36" s="109">
        <v>1202</v>
      </c>
      <c r="H36" s="27">
        <v>9</v>
      </c>
      <c r="I36" s="27">
        <v>85</v>
      </c>
      <c r="J36" s="110">
        <v>61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401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1758</v>
      </c>
      <c r="AB36" s="4"/>
      <c r="AC36" s="16">
        <v>94</v>
      </c>
      <c r="AD36" s="16">
        <v>1263</v>
      </c>
      <c r="AE36" s="112">
        <v>0</v>
      </c>
      <c r="AF36" s="16">
        <v>0</v>
      </c>
      <c r="AG36" s="113">
        <v>401</v>
      </c>
      <c r="AH36" s="112">
        <v>0</v>
      </c>
      <c r="AI36" s="113">
        <v>0</v>
      </c>
      <c r="AJ36" s="4"/>
      <c r="AK36" s="27">
        <v>1357</v>
      </c>
      <c r="AL36" s="27">
        <v>401</v>
      </c>
      <c r="AM36" s="27">
        <v>0</v>
      </c>
      <c r="AN36" s="110">
        <v>0</v>
      </c>
      <c r="AO36" s="114"/>
      <c r="AP36" s="87">
        <v>0.44741180349488957</v>
      </c>
      <c r="AQ36" s="88">
        <v>0.1322123310253874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41477</v>
      </c>
      <c r="F37" s="4"/>
      <c r="G37" s="109">
        <v>27919</v>
      </c>
      <c r="H37" s="27">
        <v>111</v>
      </c>
      <c r="I37" s="27">
        <v>1886</v>
      </c>
      <c r="J37" s="110">
        <v>347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13169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43432</v>
      </c>
      <c r="AB37" s="4"/>
      <c r="AC37" s="16">
        <v>1997</v>
      </c>
      <c r="AD37" s="16">
        <v>28266</v>
      </c>
      <c r="AE37" s="112">
        <v>0</v>
      </c>
      <c r="AF37" s="16">
        <v>0</v>
      </c>
      <c r="AG37" s="113">
        <v>13169</v>
      </c>
      <c r="AH37" s="112">
        <v>0</v>
      </c>
      <c r="AI37" s="113">
        <v>0</v>
      </c>
      <c r="AJ37" s="4"/>
      <c r="AK37" s="27">
        <v>30263</v>
      </c>
      <c r="AL37" s="27">
        <v>13169</v>
      </c>
      <c r="AM37" s="27">
        <v>0</v>
      </c>
      <c r="AN37" s="110">
        <v>0</v>
      </c>
      <c r="AO37" s="114"/>
      <c r="AP37" s="87">
        <v>0.35641686982534243</v>
      </c>
      <c r="AQ37" s="88">
        <v>0.15509545513432027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5865</v>
      </c>
      <c r="F38" s="4"/>
      <c r="G38" s="109">
        <v>2917</v>
      </c>
      <c r="H38" s="27">
        <v>42</v>
      </c>
      <c r="I38" s="27">
        <v>3382</v>
      </c>
      <c r="J38" s="110">
        <v>284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1859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8484</v>
      </c>
      <c r="AB38" s="4"/>
      <c r="AC38" s="16">
        <v>3424</v>
      </c>
      <c r="AD38" s="16">
        <v>3201</v>
      </c>
      <c r="AE38" s="112">
        <v>0</v>
      </c>
      <c r="AF38" s="16">
        <v>0</v>
      </c>
      <c r="AG38" s="113">
        <v>1859</v>
      </c>
      <c r="AH38" s="112">
        <v>0</v>
      </c>
      <c r="AI38" s="113">
        <v>0</v>
      </c>
      <c r="AJ38" s="4"/>
      <c r="AK38" s="27">
        <v>6625</v>
      </c>
      <c r="AL38" s="27">
        <v>1859</v>
      </c>
      <c r="AM38" s="27">
        <v>0</v>
      </c>
      <c r="AN38" s="110">
        <v>0</v>
      </c>
      <c r="AO38" s="114"/>
      <c r="AP38" s="87">
        <v>0.46170464840755454</v>
      </c>
      <c r="AQ38" s="88">
        <v>0.12955606662485192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15961</v>
      </c>
      <c r="F39" s="4"/>
      <c r="G39" s="109">
        <v>13543</v>
      </c>
      <c r="H39" s="27">
        <v>116</v>
      </c>
      <c r="I39" s="27">
        <v>2861</v>
      </c>
      <c r="J39" s="110">
        <v>774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5066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22360</v>
      </c>
      <c r="AB39" s="4"/>
      <c r="AC39" s="16">
        <v>2977</v>
      </c>
      <c r="AD39" s="16">
        <v>14317</v>
      </c>
      <c r="AE39" s="112">
        <v>0</v>
      </c>
      <c r="AF39" s="16">
        <v>0</v>
      </c>
      <c r="AG39" s="113">
        <v>5066</v>
      </c>
      <c r="AH39" s="112">
        <v>0</v>
      </c>
      <c r="AI39" s="113">
        <v>0</v>
      </c>
      <c r="AJ39" s="4"/>
      <c r="AK39" s="27">
        <v>17294</v>
      </c>
      <c r="AL39" s="27">
        <v>5066</v>
      </c>
      <c r="AM39" s="27">
        <v>0</v>
      </c>
      <c r="AN39" s="110">
        <v>0</v>
      </c>
      <c r="AO39" s="114"/>
      <c r="AP39" s="87">
        <v>0.45129302471229876</v>
      </c>
      <c r="AQ39" s="88">
        <v>0.13219905534824247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20787</v>
      </c>
      <c r="F40" s="4"/>
      <c r="G40" s="109">
        <v>19681</v>
      </c>
      <c r="H40" s="27">
        <v>152</v>
      </c>
      <c r="I40" s="27">
        <v>1403</v>
      </c>
      <c r="J40" s="110">
        <v>1009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6599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28844</v>
      </c>
      <c r="AB40" s="4"/>
      <c r="AC40" s="16">
        <v>1555</v>
      </c>
      <c r="AD40" s="16">
        <v>20690</v>
      </c>
      <c r="AE40" s="112">
        <v>0</v>
      </c>
      <c r="AF40" s="16">
        <v>0</v>
      </c>
      <c r="AG40" s="113">
        <v>6599</v>
      </c>
      <c r="AH40" s="112">
        <v>0</v>
      </c>
      <c r="AI40" s="113">
        <v>0</v>
      </c>
      <c r="AJ40" s="4"/>
      <c r="AK40" s="27">
        <v>22245</v>
      </c>
      <c r="AL40" s="27">
        <v>6599</v>
      </c>
      <c r="AM40" s="27">
        <v>0</v>
      </c>
      <c r="AN40" s="110">
        <v>0</v>
      </c>
      <c r="AO40" s="114"/>
      <c r="AP40" s="87">
        <v>0.44820777336745177</v>
      </c>
      <c r="AQ40" s="88">
        <v>0.13296125405492534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9711</v>
      </c>
      <c r="F41" s="4"/>
      <c r="G41" s="109">
        <v>9134</v>
      </c>
      <c r="H41" s="27">
        <v>387</v>
      </c>
      <c r="I41" s="27">
        <v>651</v>
      </c>
      <c r="J41" s="110">
        <v>70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3080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13322</v>
      </c>
      <c r="AB41" s="4"/>
      <c r="AC41" s="16">
        <v>1038</v>
      </c>
      <c r="AD41" s="16">
        <v>9204</v>
      </c>
      <c r="AE41" s="112">
        <v>0</v>
      </c>
      <c r="AF41" s="16">
        <v>0</v>
      </c>
      <c r="AG41" s="113">
        <v>3080</v>
      </c>
      <c r="AH41" s="112">
        <v>0</v>
      </c>
      <c r="AI41" s="113">
        <v>0</v>
      </c>
      <c r="AJ41" s="4"/>
      <c r="AK41" s="27">
        <v>10242</v>
      </c>
      <c r="AL41" s="27">
        <v>3080</v>
      </c>
      <c r="AM41" s="27">
        <v>0</v>
      </c>
      <c r="AN41" s="110">
        <v>0</v>
      </c>
      <c r="AO41" s="114"/>
      <c r="AP41" s="87">
        <v>0.44466634828289847</v>
      </c>
      <c r="AQ41" s="88">
        <v>0.13372118265097904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5817</v>
      </c>
      <c r="F42" s="4"/>
      <c r="G42" s="109">
        <v>5470</v>
      </c>
      <c r="H42" s="27">
        <v>232</v>
      </c>
      <c r="I42" s="27">
        <v>390</v>
      </c>
      <c r="J42" s="110">
        <v>42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1844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7978</v>
      </c>
      <c r="AB42" s="4"/>
      <c r="AC42" s="16">
        <v>622</v>
      </c>
      <c r="AD42" s="16">
        <v>5512</v>
      </c>
      <c r="AE42" s="112">
        <v>0</v>
      </c>
      <c r="AF42" s="16">
        <v>0</v>
      </c>
      <c r="AG42" s="113">
        <v>1844</v>
      </c>
      <c r="AH42" s="112">
        <v>0</v>
      </c>
      <c r="AI42" s="113">
        <v>0</v>
      </c>
      <c r="AJ42" s="4"/>
      <c r="AK42" s="27">
        <v>6134</v>
      </c>
      <c r="AL42" s="27">
        <v>1844</v>
      </c>
      <c r="AM42" s="27">
        <v>0</v>
      </c>
      <c r="AN42" s="110">
        <v>0</v>
      </c>
      <c r="AO42" s="114"/>
      <c r="AP42" s="87">
        <v>0.44465386009423702</v>
      </c>
      <c r="AQ42" s="88">
        <v>0.13367162015222908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61</v>
      </c>
      <c r="H44" s="27">
        <v>183</v>
      </c>
      <c r="I44" s="27">
        <v>1353</v>
      </c>
      <c r="J44" s="110">
        <v>4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1812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1536</v>
      </c>
      <c r="AD44" s="16">
        <v>65</v>
      </c>
      <c r="AE44" s="112">
        <v>0</v>
      </c>
      <c r="AF44" s="16">
        <v>0</v>
      </c>
      <c r="AG44" s="113">
        <v>1812</v>
      </c>
      <c r="AH44" s="112">
        <v>0</v>
      </c>
      <c r="AI44" s="113">
        <v>0</v>
      </c>
      <c r="AJ44" s="4"/>
      <c r="AK44" s="27">
        <v>1601</v>
      </c>
      <c r="AL44" s="27">
        <v>1812</v>
      </c>
      <c r="AM44" s="27">
        <v>0</v>
      </c>
      <c r="AN44" s="110">
        <v>0</v>
      </c>
      <c r="AO44" s="114"/>
      <c r="AP44" s="87">
        <v>0.4690887782009962</v>
      </c>
      <c r="AQ44" s="88">
        <v>0.53091122179900385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1353</v>
      </c>
      <c r="H45" s="27">
        <v>0</v>
      </c>
      <c r="I45" s="27">
        <v>0</v>
      </c>
      <c r="J45" s="110">
        <v>183</v>
      </c>
      <c r="K45" s="27">
        <v>1375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502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1536</v>
      </c>
      <c r="AE45" s="112">
        <v>0</v>
      </c>
      <c r="AF45" s="16">
        <v>1375</v>
      </c>
      <c r="AG45" s="113">
        <v>502</v>
      </c>
      <c r="AH45" s="112">
        <v>0</v>
      </c>
      <c r="AI45" s="113">
        <v>0</v>
      </c>
      <c r="AJ45" s="4"/>
      <c r="AK45" s="27">
        <v>1536</v>
      </c>
      <c r="AL45" s="27">
        <v>1877</v>
      </c>
      <c r="AM45" s="27">
        <v>0</v>
      </c>
      <c r="AN45" s="110">
        <v>0</v>
      </c>
      <c r="AO45" s="114"/>
      <c r="AP45" s="87">
        <v>0.45004394960445354</v>
      </c>
      <c r="AQ45" s="88">
        <v>0.5499560503955464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39655</v>
      </c>
      <c r="H50" s="27">
        <v>0</v>
      </c>
      <c r="I50" s="27">
        <v>0</v>
      </c>
      <c r="J50" s="110">
        <v>5381</v>
      </c>
      <c r="K50" s="27">
        <v>40277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14687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45036</v>
      </c>
      <c r="AE50" s="112">
        <v>0</v>
      </c>
      <c r="AF50" s="16">
        <v>40277</v>
      </c>
      <c r="AG50" s="113">
        <v>14687</v>
      </c>
      <c r="AH50" s="112">
        <v>0</v>
      </c>
      <c r="AI50" s="113">
        <v>0</v>
      </c>
      <c r="AJ50" s="4"/>
      <c r="AK50" s="27">
        <v>45036</v>
      </c>
      <c r="AL50" s="27">
        <v>54964</v>
      </c>
      <c r="AM50" s="27">
        <v>0</v>
      </c>
      <c r="AN50" s="110">
        <v>0</v>
      </c>
      <c r="AO50" s="114"/>
      <c r="AP50" s="87">
        <v>0.45035999999999998</v>
      </c>
      <c r="AQ50" s="88">
        <v>0.54964000000000002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11693</v>
      </c>
      <c r="H51" s="27">
        <v>0</v>
      </c>
      <c r="I51" s="27">
        <v>0</v>
      </c>
      <c r="J51" s="110">
        <v>1586</v>
      </c>
      <c r="K51" s="27">
        <v>11877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4331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13279</v>
      </c>
      <c r="AE51" s="112">
        <v>0</v>
      </c>
      <c r="AF51" s="16">
        <v>11877</v>
      </c>
      <c r="AG51" s="113">
        <v>4331</v>
      </c>
      <c r="AH51" s="112">
        <v>0</v>
      </c>
      <c r="AI51" s="113">
        <v>0</v>
      </c>
      <c r="AJ51" s="4"/>
      <c r="AK51" s="27">
        <v>13279</v>
      </c>
      <c r="AL51" s="27">
        <v>16208</v>
      </c>
      <c r="AM51" s="27">
        <v>0</v>
      </c>
      <c r="AN51" s="110">
        <v>0</v>
      </c>
      <c r="AO51" s="114"/>
      <c r="AP51" s="87">
        <v>0.45033404551158135</v>
      </c>
      <c r="AQ51" s="88">
        <v>0.5496659544884186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5412</v>
      </c>
      <c r="H52" s="27">
        <v>0</v>
      </c>
      <c r="I52" s="27">
        <v>0</v>
      </c>
      <c r="J52" s="110">
        <v>735</v>
      </c>
      <c r="K52" s="27">
        <v>5498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2006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6147</v>
      </c>
      <c r="AE52" s="112">
        <v>0</v>
      </c>
      <c r="AF52" s="16">
        <v>5498</v>
      </c>
      <c r="AG52" s="113">
        <v>2006</v>
      </c>
      <c r="AH52" s="112">
        <v>0</v>
      </c>
      <c r="AI52" s="113">
        <v>0</v>
      </c>
      <c r="AJ52" s="4"/>
      <c r="AK52" s="27">
        <v>6147</v>
      </c>
      <c r="AL52" s="27">
        <v>7504</v>
      </c>
      <c r="AM52" s="27">
        <v>0</v>
      </c>
      <c r="AN52" s="110">
        <v>0</v>
      </c>
      <c r="AO52" s="114"/>
      <c r="AP52" s="87">
        <v>0.45029668156179037</v>
      </c>
      <c r="AQ52" s="88">
        <v>0.54970331843820963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3737</v>
      </c>
      <c r="F55" s="4"/>
      <c r="G55" s="109">
        <v>4059</v>
      </c>
      <c r="H55" s="27">
        <v>172</v>
      </c>
      <c r="I55" s="27">
        <v>289</v>
      </c>
      <c r="J55" s="110">
        <v>0</v>
      </c>
      <c r="K55" s="27">
        <v>799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1182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6501</v>
      </c>
      <c r="AB55" s="4"/>
      <c r="AC55" s="16">
        <v>461</v>
      </c>
      <c r="AD55" s="16">
        <v>4059</v>
      </c>
      <c r="AE55" s="112">
        <v>0</v>
      </c>
      <c r="AF55" s="16">
        <v>799</v>
      </c>
      <c r="AG55" s="113">
        <v>1182</v>
      </c>
      <c r="AH55" s="112">
        <v>0</v>
      </c>
      <c r="AI55" s="113">
        <v>0</v>
      </c>
      <c r="AJ55" s="4"/>
      <c r="AK55" s="27">
        <v>4520</v>
      </c>
      <c r="AL55" s="27">
        <v>1981</v>
      </c>
      <c r="AM55" s="27">
        <v>0</v>
      </c>
      <c r="AN55" s="110">
        <v>0</v>
      </c>
      <c r="AO55" s="114"/>
      <c r="AP55" s="87">
        <v>0.44149247899980465</v>
      </c>
      <c r="AQ55" s="88">
        <v>0.19349482320765773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109786</v>
      </c>
      <c r="F59" s="4"/>
      <c r="G59" s="109">
        <v>94817</v>
      </c>
      <c r="H59" s="27">
        <v>4026</v>
      </c>
      <c r="I59" s="27">
        <v>6759</v>
      </c>
      <c r="J59" s="110">
        <v>737</v>
      </c>
      <c r="K59" s="27">
        <v>6162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16819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129320</v>
      </c>
      <c r="AB59" s="4"/>
      <c r="AC59" s="16">
        <v>10785</v>
      </c>
      <c r="AD59" s="16">
        <v>95554</v>
      </c>
      <c r="AE59" s="112">
        <v>0</v>
      </c>
      <c r="AF59" s="16">
        <v>6162</v>
      </c>
      <c r="AG59" s="113">
        <v>16819</v>
      </c>
      <c r="AH59" s="112">
        <v>0</v>
      </c>
      <c r="AI59" s="113">
        <v>0</v>
      </c>
      <c r="AJ59" s="4"/>
      <c r="AK59" s="27">
        <v>106339</v>
      </c>
      <c r="AL59" s="27">
        <v>22981</v>
      </c>
      <c r="AM59" s="27">
        <v>0</v>
      </c>
      <c r="AN59" s="110">
        <v>0</v>
      </c>
      <c r="AO59" s="114"/>
      <c r="AP59" s="87">
        <v>0.44473580754978964</v>
      </c>
      <c r="AQ59" s="88">
        <v>9.61121845541308E-2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567</v>
      </c>
      <c r="F60" s="4"/>
      <c r="G60" s="109">
        <v>486</v>
      </c>
      <c r="H60" s="27">
        <v>19</v>
      </c>
      <c r="I60" s="27">
        <v>34</v>
      </c>
      <c r="J60" s="110">
        <v>3</v>
      </c>
      <c r="K60" s="27">
        <v>31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85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658</v>
      </c>
      <c r="AB60" s="4"/>
      <c r="AC60" s="16">
        <v>53</v>
      </c>
      <c r="AD60" s="16">
        <v>489</v>
      </c>
      <c r="AE60" s="112">
        <v>0</v>
      </c>
      <c r="AF60" s="16">
        <v>31</v>
      </c>
      <c r="AG60" s="113">
        <v>85</v>
      </c>
      <c r="AH60" s="112">
        <v>0</v>
      </c>
      <c r="AI60" s="113">
        <v>0</v>
      </c>
      <c r="AJ60" s="4"/>
      <c r="AK60" s="27">
        <v>542</v>
      </c>
      <c r="AL60" s="27">
        <v>116</v>
      </c>
      <c r="AM60" s="27">
        <v>0</v>
      </c>
      <c r="AN60" s="110">
        <v>0</v>
      </c>
      <c r="AO60" s="114"/>
      <c r="AP60" s="87">
        <v>0.44244897959183671</v>
      </c>
      <c r="AQ60" s="88">
        <v>9.4693877551020406E-2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1572</v>
      </c>
      <c r="F61" s="4"/>
      <c r="G61" s="109">
        <v>1353</v>
      </c>
      <c r="H61" s="27">
        <v>56</v>
      </c>
      <c r="I61" s="27">
        <v>96</v>
      </c>
      <c r="J61" s="110">
        <v>10</v>
      </c>
      <c r="K61" s="27">
        <v>87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239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1841</v>
      </c>
      <c r="AB61" s="4"/>
      <c r="AC61" s="16">
        <v>152</v>
      </c>
      <c r="AD61" s="16">
        <v>1363</v>
      </c>
      <c r="AE61" s="112">
        <v>0</v>
      </c>
      <c r="AF61" s="16">
        <v>87</v>
      </c>
      <c r="AG61" s="113">
        <v>239</v>
      </c>
      <c r="AH61" s="112">
        <v>0</v>
      </c>
      <c r="AI61" s="113">
        <v>0</v>
      </c>
      <c r="AJ61" s="4"/>
      <c r="AK61" s="27">
        <v>1515</v>
      </c>
      <c r="AL61" s="27">
        <v>326</v>
      </c>
      <c r="AM61" s="27">
        <v>0</v>
      </c>
      <c r="AN61" s="110">
        <v>0</v>
      </c>
      <c r="AO61" s="114"/>
      <c r="AP61" s="87">
        <v>0.44389100498095518</v>
      </c>
      <c r="AQ61" s="88">
        <v>9.5517140345736884E-2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91831</v>
      </c>
      <c r="F64" s="4"/>
      <c r="G64" s="109">
        <v>79309</v>
      </c>
      <c r="H64" s="27">
        <v>3368</v>
      </c>
      <c r="I64" s="27">
        <v>5654</v>
      </c>
      <c r="J64" s="110">
        <v>617</v>
      </c>
      <c r="K64" s="27">
        <v>0</v>
      </c>
      <c r="L64" s="27">
        <v>5154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14067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108169</v>
      </c>
      <c r="AB64" s="4"/>
      <c r="AC64" s="16">
        <v>9022</v>
      </c>
      <c r="AD64" s="16">
        <v>79926</v>
      </c>
      <c r="AE64" s="112">
        <v>0</v>
      </c>
      <c r="AF64" s="16">
        <v>5154</v>
      </c>
      <c r="AG64" s="113">
        <v>14067</v>
      </c>
      <c r="AH64" s="112">
        <v>0</v>
      </c>
      <c r="AI64" s="113">
        <v>0</v>
      </c>
      <c r="AJ64" s="4"/>
      <c r="AK64" s="27">
        <v>88948</v>
      </c>
      <c r="AL64" s="27">
        <v>19221</v>
      </c>
      <c r="AM64" s="27">
        <v>0</v>
      </c>
      <c r="AN64" s="110">
        <v>0</v>
      </c>
      <c r="AO64" s="114"/>
      <c r="AP64" s="87">
        <v>0.44474000000000002</v>
      </c>
      <c r="AQ64" s="88">
        <v>9.6104999999999996E-2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7557</v>
      </c>
      <c r="F65" s="4"/>
      <c r="G65" s="109">
        <v>6523</v>
      </c>
      <c r="H65" s="27">
        <v>276</v>
      </c>
      <c r="I65" s="27">
        <v>464</v>
      </c>
      <c r="J65" s="110">
        <v>50</v>
      </c>
      <c r="K65" s="27">
        <v>0</v>
      </c>
      <c r="L65" s="27">
        <v>424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1156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8893</v>
      </c>
      <c r="AB65" s="4"/>
      <c r="AC65" s="16">
        <v>740</v>
      </c>
      <c r="AD65" s="16">
        <v>6573</v>
      </c>
      <c r="AE65" s="112">
        <v>0</v>
      </c>
      <c r="AF65" s="16">
        <v>424</v>
      </c>
      <c r="AG65" s="113">
        <v>1156</v>
      </c>
      <c r="AH65" s="112">
        <v>0</v>
      </c>
      <c r="AI65" s="113">
        <v>0</v>
      </c>
      <c r="AJ65" s="4"/>
      <c r="AK65" s="27">
        <v>7313</v>
      </c>
      <c r="AL65" s="27">
        <v>1580</v>
      </c>
      <c r="AM65" s="27">
        <v>0</v>
      </c>
      <c r="AN65" s="110">
        <v>0</v>
      </c>
      <c r="AO65" s="114"/>
      <c r="AP65" s="87">
        <v>0.44455927051671734</v>
      </c>
      <c r="AQ65" s="88">
        <v>9.6048632218844979E-2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203</v>
      </c>
      <c r="F67" s="4"/>
      <c r="G67" s="109">
        <v>186</v>
      </c>
      <c r="H67" s="27">
        <v>7</v>
      </c>
      <c r="I67" s="27">
        <v>13</v>
      </c>
      <c r="J67" s="110">
        <v>1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61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268</v>
      </c>
      <c r="AB67" s="4"/>
      <c r="AC67" s="16">
        <v>20</v>
      </c>
      <c r="AD67" s="16">
        <v>187</v>
      </c>
      <c r="AE67" s="112">
        <v>0</v>
      </c>
      <c r="AF67" s="16">
        <v>0</v>
      </c>
      <c r="AG67" s="113">
        <v>61</v>
      </c>
      <c r="AH67" s="112">
        <v>0</v>
      </c>
      <c r="AI67" s="113">
        <v>0</v>
      </c>
      <c r="AJ67" s="4"/>
      <c r="AK67" s="27">
        <v>207</v>
      </c>
      <c r="AL67" s="27">
        <v>61</v>
      </c>
      <c r="AM67" s="27">
        <v>0</v>
      </c>
      <c r="AN67" s="110">
        <v>0</v>
      </c>
      <c r="AO67" s="114"/>
      <c r="AP67" s="87">
        <v>0.43949044585987262</v>
      </c>
      <c r="AQ67" s="88">
        <v>0.12951167728237792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2497</v>
      </c>
      <c r="F70" s="4"/>
      <c r="G70" s="109">
        <v>2343</v>
      </c>
      <c r="H70" s="27">
        <v>97</v>
      </c>
      <c r="I70" s="27">
        <v>166</v>
      </c>
      <c r="J70" s="110">
        <v>17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789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3412</v>
      </c>
      <c r="AB70" s="4"/>
      <c r="AC70" s="16">
        <v>263</v>
      </c>
      <c r="AD70" s="16">
        <v>2360</v>
      </c>
      <c r="AE70" s="112">
        <v>0</v>
      </c>
      <c r="AF70" s="16">
        <v>0</v>
      </c>
      <c r="AG70" s="113">
        <v>789</v>
      </c>
      <c r="AH70" s="112">
        <v>0</v>
      </c>
      <c r="AI70" s="113">
        <v>0</v>
      </c>
      <c r="AJ70" s="4"/>
      <c r="AK70" s="27">
        <v>2623</v>
      </c>
      <c r="AL70" s="27">
        <v>789</v>
      </c>
      <c r="AM70" s="27">
        <v>0</v>
      </c>
      <c r="AN70" s="110">
        <v>0</v>
      </c>
      <c r="AO70" s="114"/>
      <c r="AP70" s="87">
        <v>0.4438991369097986</v>
      </c>
      <c r="AQ70" s="88">
        <v>0.13352513115586392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3698</v>
      </c>
      <c r="F71" s="4"/>
      <c r="G71" s="109">
        <v>28</v>
      </c>
      <c r="H71" s="27">
        <v>302</v>
      </c>
      <c r="I71" s="27">
        <v>2353</v>
      </c>
      <c r="J71" s="110">
        <v>9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207</v>
      </c>
      <c r="T71" s="27">
        <v>0</v>
      </c>
      <c r="U71" s="110">
        <v>564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3463</v>
      </c>
      <c r="AB71" s="4"/>
      <c r="AC71" s="16">
        <v>2655</v>
      </c>
      <c r="AD71" s="16">
        <v>37</v>
      </c>
      <c r="AE71" s="112">
        <v>0</v>
      </c>
      <c r="AF71" s="16">
        <v>207</v>
      </c>
      <c r="AG71" s="113">
        <v>564</v>
      </c>
      <c r="AH71" s="112">
        <v>0</v>
      </c>
      <c r="AI71" s="113">
        <v>0</v>
      </c>
      <c r="AJ71" s="4"/>
      <c r="AK71" s="27">
        <v>2692</v>
      </c>
      <c r="AL71" s="27">
        <v>771</v>
      </c>
      <c r="AM71" s="27">
        <v>0</v>
      </c>
      <c r="AN71" s="110">
        <v>0</v>
      </c>
      <c r="AO71" s="114"/>
      <c r="AP71" s="87">
        <v>0.37592515011869848</v>
      </c>
      <c r="AQ71" s="88">
        <v>0.10766652702136573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1151</v>
      </c>
      <c r="F73" s="4"/>
      <c r="G73" s="109">
        <v>1077</v>
      </c>
      <c r="H73" s="27">
        <v>45</v>
      </c>
      <c r="I73" s="27">
        <v>76</v>
      </c>
      <c r="J73" s="110">
        <v>8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361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1567</v>
      </c>
      <c r="AB73" s="4"/>
      <c r="AC73" s="16">
        <v>121</v>
      </c>
      <c r="AD73" s="16">
        <v>1085</v>
      </c>
      <c r="AE73" s="112">
        <v>0</v>
      </c>
      <c r="AF73" s="16">
        <v>0</v>
      </c>
      <c r="AG73" s="113">
        <v>361</v>
      </c>
      <c r="AH73" s="112">
        <v>0</v>
      </c>
      <c r="AI73" s="113">
        <v>0</v>
      </c>
      <c r="AJ73" s="4"/>
      <c r="AK73" s="27">
        <v>1206</v>
      </c>
      <c r="AL73" s="27">
        <v>361</v>
      </c>
      <c r="AM73" s="27">
        <v>0</v>
      </c>
      <c r="AN73" s="110">
        <v>0</v>
      </c>
      <c r="AO73" s="114"/>
      <c r="AP73" s="87">
        <v>0.44370860927152317</v>
      </c>
      <c r="AQ73" s="88">
        <v>0.13281824871228845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1179</v>
      </c>
      <c r="F74" s="4"/>
      <c r="G74" s="109">
        <v>1104</v>
      </c>
      <c r="H74" s="27">
        <v>46</v>
      </c>
      <c r="I74" s="27">
        <v>78</v>
      </c>
      <c r="J74" s="110">
        <v>8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371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1607</v>
      </c>
      <c r="AB74" s="4"/>
      <c r="AC74" s="16">
        <v>124</v>
      </c>
      <c r="AD74" s="16">
        <v>1112</v>
      </c>
      <c r="AE74" s="112">
        <v>0</v>
      </c>
      <c r="AF74" s="16">
        <v>0</v>
      </c>
      <c r="AG74" s="113">
        <v>371</v>
      </c>
      <c r="AH74" s="112">
        <v>0</v>
      </c>
      <c r="AI74" s="113">
        <v>0</v>
      </c>
      <c r="AJ74" s="4"/>
      <c r="AK74" s="27">
        <v>1236</v>
      </c>
      <c r="AL74" s="27">
        <v>371</v>
      </c>
      <c r="AM74" s="27">
        <v>0</v>
      </c>
      <c r="AN74" s="110">
        <v>0</v>
      </c>
      <c r="AO74" s="114"/>
      <c r="AP74" s="87">
        <v>0.44364680545585067</v>
      </c>
      <c r="AQ74" s="88">
        <v>0.13316582914572864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1123</v>
      </c>
      <c r="F75" s="4"/>
      <c r="G75" s="109">
        <v>1050</v>
      </c>
      <c r="H75" s="27">
        <v>43</v>
      </c>
      <c r="I75" s="27">
        <v>74</v>
      </c>
      <c r="J75" s="110">
        <v>8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353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1528</v>
      </c>
      <c r="AB75" s="4"/>
      <c r="AC75" s="16">
        <v>117</v>
      </c>
      <c r="AD75" s="16">
        <v>1058</v>
      </c>
      <c r="AE75" s="112">
        <v>0</v>
      </c>
      <c r="AF75" s="16">
        <v>0</v>
      </c>
      <c r="AG75" s="113">
        <v>353</v>
      </c>
      <c r="AH75" s="112">
        <v>0</v>
      </c>
      <c r="AI75" s="113">
        <v>0</v>
      </c>
      <c r="AJ75" s="4"/>
      <c r="AK75" s="27">
        <v>1175</v>
      </c>
      <c r="AL75" s="27">
        <v>353</v>
      </c>
      <c r="AM75" s="27">
        <v>0</v>
      </c>
      <c r="AN75" s="110">
        <v>0</v>
      </c>
      <c r="AO75" s="114"/>
      <c r="AP75" s="87">
        <v>0.44322897019992458</v>
      </c>
      <c r="AQ75" s="88">
        <v>0.13315729913240287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3048</v>
      </c>
      <c r="F76" s="4"/>
      <c r="G76" s="109">
        <v>3039</v>
      </c>
      <c r="H76" s="27">
        <v>128</v>
      </c>
      <c r="I76" s="27">
        <v>216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170</v>
      </c>
      <c r="P76" s="27">
        <v>598</v>
      </c>
      <c r="Q76" s="27">
        <v>0</v>
      </c>
      <c r="R76" s="27">
        <v>0</v>
      </c>
      <c r="S76" s="27">
        <v>0</v>
      </c>
      <c r="T76" s="27">
        <v>0</v>
      </c>
      <c r="U76" s="110">
        <v>465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4616</v>
      </c>
      <c r="AB76" s="4"/>
      <c r="AC76" s="16">
        <v>344</v>
      </c>
      <c r="AD76" s="16">
        <v>3039</v>
      </c>
      <c r="AE76" s="112">
        <v>0</v>
      </c>
      <c r="AF76" s="16">
        <v>768</v>
      </c>
      <c r="AG76" s="113">
        <v>465</v>
      </c>
      <c r="AH76" s="112">
        <v>0</v>
      </c>
      <c r="AI76" s="113">
        <v>0</v>
      </c>
      <c r="AJ76" s="4"/>
      <c r="AK76" s="27">
        <v>3383</v>
      </c>
      <c r="AL76" s="27">
        <v>1233</v>
      </c>
      <c r="AM76" s="27">
        <v>0</v>
      </c>
      <c r="AN76" s="110">
        <v>0</v>
      </c>
      <c r="AO76" s="114"/>
      <c r="AP76" s="87">
        <v>0.44141440501043844</v>
      </c>
      <c r="AQ76" s="88">
        <v>0.16088204592901878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8741</v>
      </c>
      <c r="F81" s="4"/>
      <c r="G81" s="109">
        <v>8723</v>
      </c>
      <c r="H81" s="27">
        <v>370</v>
      </c>
      <c r="I81" s="27">
        <v>622</v>
      </c>
      <c r="J81" s="110">
        <v>0</v>
      </c>
      <c r="K81" s="27">
        <v>1717</v>
      </c>
      <c r="L81" s="27">
        <v>489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1338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13259</v>
      </c>
      <c r="AB81" s="4"/>
      <c r="AC81" s="16">
        <v>992</v>
      </c>
      <c r="AD81" s="16">
        <v>8723</v>
      </c>
      <c r="AE81" s="112">
        <v>0</v>
      </c>
      <c r="AF81" s="16">
        <v>2206</v>
      </c>
      <c r="AG81" s="113">
        <v>1338</v>
      </c>
      <c r="AH81" s="112">
        <v>0</v>
      </c>
      <c r="AI81" s="113">
        <v>0</v>
      </c>
      <c r="AJ81" s="4"/>
      <c r="AK81" s="27">
        <v>9715</v>
      </c>
      <c r="AL81" s="27">
        <v>3544</v>
      </c>
      <c r="AM81" s="27">
        <v>0</v>
      </c>
      <c r="AN81" s="110">
        <v>0</v>
      </c>
      <c r="AO81" s="114"/>
      <c r="AP81" s="87">
        <v>0.44159090909090909</v>
      </c>
      <c r="AQ81" s="88">
        <v>0.16109090909090909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16336</v>
      </c>
      <c r="F85" s="4"/>
      <c r="G85" s="109">
        <v>16308</v>
      </c>
      <c r="H85" s="27">
        <v>692</v>
      </c>
      <c r="I85" s="27">
        <v>1162</v>
      </c>
      <c r="J85" s="110">
        <v>0</v>
      </c>
      <c r="K85" s="27">
        <v>3210</v>
      </c>
      <c r="L85" s="27">
        <v>916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2501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24789</v>
      </c>
      <c r="AB85" s="4"/>
      <c r="AC85" s="16">
        <v>1854</v>
      </c>
      <c r="AD85" s="16">
        <v>16308</v>
      </c>
      <c r="AE85" s="112">
        <v>0</v>
      </c>
      <c r="AF85" s="16">
        <v>4126</v>
      </c>
      <c r="AG85" s="113">
        <v>2501</v>
      </c>
      <c r="AH85" s="112">
        <v>0</v>
      </c>
      <c r="AI85" s="113">
        <v>0</v>
      </c>
      <c r="AJ85" s="4"/>
      <c r="AK85" s="27">
        <v>18162</v>
      </c>
      <c r="AL85" s="27">
        <v>6627</v>
      </c>
      <c r="AM85" s="27">
        <v>0</v>
      </c>
      <c r="AN85" s="110">
        <v>0</v>
      </c>
      <c r="AO85" s="114"/>
      <c r="AP85" s="87">
        <v>0.44162917933130696</v>
      </c>
      <c r="AQ85" s="88">
        <v>0.16114285714285714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6781</v>
      </c>
      <c r="F86" s="4"/>
      <c r="G86" s="109">
        <v>6766</v>
      </c>
      <c r="H86" s="27">
        <v>287</v>
      </c>
      <c r="I86" s="27">
        <v>482</v>
      </c>
      <c r="J86" s="110">
        <v>0</v>
      </c>
      <c r="K86" s="27">
        <v>1332</v>
      </c>
      <c r="L86" s="27">
        <v>379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1037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10283</v>
      </c>
      <c r="AB86" s="4"/>
      <c r="AC86" s="16">
        <v>769</v>
      </c>
      <c r="AD86" s="16">
        <v>6766</v>
      </c>
      <c r="AE86" s="112">
        <v>0</v>
      </c>
      <c r="AF86" s="16">
        <v>1711</v>
      </c>
      <c r="AG86" s="113">
        <v>1037</v>
      </c>
      <c r="AH86" s="112">
        <v>0</v>
      </c>
      <c r="AI86" s="113">
        <v>0</v>
      </c>
      <c r="AJ86" s="4"/>
      <c r="AK86" s="27">
        <v>7535</v>
      </c>
      <c r="AL86" s="27">
        <v>2748</v>
      </c>
      <c r="AM86" s="27">
        <v>0</v>
      </c>
      <c r="AN86" s="110">
        <v>0</v>
      </c>
      <c r="AO86" s="114"/>
      <c r="AP86" s="87">
        <v>0.44157290201594002</v>
      </c>
      <c r="AQ86" s="88">
        <v>0.16104078762306612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27289</v>
      </c>
      <c r="H88" s="27">
        <v>16441</v>
      </c>
      <c r="I88" s="27">
        <v>2955</v>
      </c>
      <c r="J88" s="110">
        <v>543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85762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19396</v>
      </c>
      <c r="AD88" s="16">
        <v>27832</v>
      </c>
      <c r="AE88" s="112">
        <v>0</v>
      </c>
      <c r="AF88" s="16">
        <v>0</v>
      </c>
      <c r="AG88" s="113">
        <v>85762</v>
      </c>
      <c r="AH88" s="112">
        <v>0</v>
      </c>
      <c r="AI88" s="113">
        <v>0</v>
      </c>
      <c r="AJ88" s="4"/>
      <c r="AK88" s="27">
        <v>47228</v>
      </c>
      <c r="AL88" s="27">
        <v>85762</v>
      </c>
      <c r="AM88" s="27">
        <v>0</v>
      </c>
      <c r="AN88" s="110">
        <v>0</v>
      </c>
      <c r="AO88" s="114"/>
      <c r="AP88" s="87">
        <v>0.35512444544702609</v>
      </c>
      <c r="AQ88" s="88">
        <v>0.64487555455297396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4220</v>
      </c>
      <c r="F89" s="4"/>
      <c r="G89" s="109">
        <v>3964</v>
      </c>
      <c r="H89" s="27">
        <v>167</v>
      </c>
      <c r="I89" s="27">
        <v>282</v>
      </c>
      <c r="J89" s="110">
        <v>30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1337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5780</v>
      </c>
      <c r="AB89" s="4"/>
      <c r="AC89" s="16">
        <v>449</v>
      </c>
      <c r="AD89" s="16">
        <v>3994</v>
      </c>
      <c r="AE89" s="112">
        <v>0</v>
      </c>
      <c r="AF89" s="16">
        <v>0</v>
      </c>
      <c r="AG89" s="113">
        <v>1337</v>
      </c>
      <c r="AH89" s="112">
        <v>0</v>
      </c>
      <c r="AI89" s="113">
        <v>0</v>
      </c>
      <c r="AJ89" s="4"/>
      <c r="AK89" s="27">
        <v>4443</v>
      </c>
      <c r="AL89" s="27">
        <v>1337</v>
      </c>
      <c r="AM89" s="27">
        <v>0</v>
      </c>
      <c r="AN89" s="110">
        <v>0</v>
      </c>
      <c r="AO89" s="114"/>
      <c r="AP89" s="87">
        <v>0.44429999999999997</v>
      </c>
      <c r="AQ89" s="88">
        <v>0.13370000000000001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5398</v>
      </c>
      <c r="F90" s="4"/>
      <c r="G90" s="109">
        <v>5074</v>
      </c>
      <c r="H90" s="27">
        <v>214</v>
      </c>
      <c r="I90" s="27">
        <v>361</v>
      </c>
      <c r="J90" s="110">
        <v>39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1710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7398</v>
      </c>
      <c r="AB90" s="4"/>
      <c r="AC90" s="16">
        <v>575</v>
      </c>
      <c r="AD90" s="16">
        <v>5113</v>
      </c>
      <c r="AE90" s="112">
        <v>0</v>
      </c>
      <c r="AF90" s="16">
        <v>0</v>
      </c>
      <c r="AG90" s="113">
        <v>1710</v>
      </c>
      <c r="AH90" s="112">
        <v>0</v>
      </c>
      <c r="AI90" s="113">
        <v>0</v>
      </c>
      <c r="AJ90" s="4"/>
      <c r="AK90" s="27">
        <v>5688</v>
      </c>
      <c r="AL90" s="27">
        <v>1710</v>
      </c>
      <c r="AM90" s="27">
        <v>0</v>
      </c>
      <c r="AN90" s="110">
        <v>0</v>
      </c>
      <c r="AO90" s="114"/>
      <c r="AP90" s="87">
        <v>0.44451391059706158</v>
      </c>
      <c r="AQ90" s="88">
        <v>0.13363551109721789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3234</v>
      </c>
      <c r="F91" s="4"/>
      <c r="G91" s="109">
        <v>3039</v>
      </c>
      <c r="H91" s="27">
        <v>128</v>
      </c>
      <c r="I91" s="27">
        <v>216</v>
      </c>
      <c r="J91" s="110">
        <v>23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1024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4430</v>
      </c>
      <c r="AB91" s="4"/>
      <c r="AC91" s="16">
        <v>344</v>
      </c>
      <c r="AD91" s="16">
        <v>3062</v>
      </c>
      <c r="AE91" s="112">
        <v>0</v>
      </c>
      <c r="AF91" s="16">
        <v>0</v>
      </c>
      <c r="AG91" s="113">
        <v>1024</v>
      </c>
      <c r="AH91" s="112">
        <v>0</v>
      </c>
      <c r="AI91" s="113">
        <v>0</v>
      </c>
      <c r="AJ91" s="4"/>
      <c r="AK91" s="27">
        <v>3406</v>
      </c>
      <c r="AL91" s="27">
        <v>1024</v>
      </c>
      <c r="AM91" s="27">
        <v>0</v>
      </c>
      <c r="AN91" s="110">
        <v>0</v>
      </c>
      <c r="AO91" s="114"/>
      <c r="AP91" s="87">
        <v>0.44441544885177453</v>
      </c>
      <c r="AQ91" s="88">
        <v>0.1336116910229645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5007</v>
      </c>
      <c r="F93" s="4"/>
      <c r="G93" s="109">
        <v>3363</v>
      </c>
      <c r="H93" s="27">
        <v>34</v>
      </c>
      <c r="I93" s="27">
        <v>227</v>
      </c>
      <c r="J93" s="110">
        <v>13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1586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5223</v>
      </c>
      <c r="AB93" s="4"/>
      <c r="AC93" s="16">
        <v>261</v>
      </c>
      <c r="AD93" s="16">
        <v>3376</v>
      </c>
      <c r="AE93" s="112">
        <v>0</v>
      </c>
      <c r="AF93" s="16">
        <v>0</v>
      </c>
      <c r="AG93" s="113">
        <v>1586</v>
      </c>
      <c r="AH93" s="112">
        <v>0</v>
      </c>
      <c r="AI93" s="113">
        <v>0</v>
      </c>
      <c r="AJ93" s="4"/>
      <c r="AK93" s="27">
        <v>3637</v>
      </c>
      <c r="AL93" s="27">
        <v>1586</v>
      </c>
      <c r="AM93" s="27">
        <v>0</v>
      </c>
      <c r="AN93" s="110">
        <v>0</v>
      </c>
      <c r="AO93" s="114"/>
      <c r="AP93" s="87">
        <v>0.35552297165200392</v>
      </c>
      <c r="AQ93" s="88">
        <v>0.15503421309872922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203</v>
      </c>
      <c r="F97" s="4"/>
      <c r="G97" s="109">
        <v>186</v>
      </c>
      <c r="H97" s="27">
        <v>7</v>
      </c>
      <c r="I97" s="27">
        <v>13</v>
      </c>
      <c r="J97" s="110">
        <v>1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61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268</v>
      </c>
      <c r="AB97" s="4"/>
      <c r="AC97" s="16">
        <v>20</v>
      </c>
      <c r="AD97" s="16">
        <v>187</v>
      </c>
      <c r="AE97" s="112">
        <v>0</v>
      </c>
      <c r="AF97" s="16">
        <v>0</v>
      </c>
      <c r="AG97" s="113">
        <v>61</v>
      </c>
      <c r="AH97" s="112">
        <v>0</v>
      </c>
      <c r="AI97" s="113">
        <v>0</v>
      </c>
      <c r="AJ97" s="4"/>
      <c r="AK97" s="27">
        <v>207</v>
      </c>
      <c r="AL97" s="27">
        <v>61</v>
      </c>
      <c r="AM97" s="27">
        <v>0</v>
      </c>
      <c r="AN97" s="110">
        <v>0</v>
      </c>
      <c r="AO97" s="114"/>
      <c r="AP97" s="87">
        <v>0.43949044585987262</v>
      </c>
      <c r="AQ97" s="88">
        <v>0.12951167728237792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1444</v>
      </c>
      <c r="F99" s="4"/>
      <c r="G99" s="109">
        <v>1353</v>
      </c>
      <c r="H99" s="27">
        <v>56</v>
      </c>
      <c r="I99" s="27">
        <v>96</v>
      </c>
      <c r="J99" s="110">
        <v>10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455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1970</v>
      </c>
      <c r="AB99" s="4"/>
      <c r="AC99" s="16">
        <v>152</v>
      </c>
      <c r="AD99" s="16">
        <v>1363</v>
      </c>
      <c r="AE99" s="112">
        <v>0</v>
      </c>
      <c r="AF99" s="16">
        <v>0</v>
      </c>
      <c r="AG99" s="113">
        <v>455</v>
      </c>
      <c r="AH99" s="112">
        <v>0</v>
      </c>
      <c r="AI99" s="113">
        <v>0</v>
      </c>
      <c r="AJ99" s="4"/>
      <c r="AK99" s="27">
        <v>1515</v>
      </c>
      <c r="AL99" s="27">
        <v>455</v>
      </c>
      <c r="AM99" s="27">
        <v>0</v>
      </c>
      <c r="AN99" s="110">
        <v>0</v>
      </c>
      <c r="AO99" s="114"/>
      <c r="AP99" s="87">
        <v>0.44376098418277682</v>
      </c>
      <c r="AQ99" s="88">
        <v>0.1332747510251904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137308</v>
      </c>
      <c r="H100" s="27">
        <v>16764</v>
      </c>
      <c r="I100" s="27">
        <v>51126</v>
      </c>
      <c r="J100" s="110">
        <v>0</v>
      </c>
      <c r="K100" s="27">
        <v>98138</v>
      </c>
      <c r="L100" s="27">
        <v>116510</v>
      </c>
      <c r="M100" s="27">
        <v>0</v>
      </c>
      <c r="N100" s="27">
        <v>2458</v>
      </c>
      <c r="O100" s="27">
        <v>1659</v>
      </c>
      <c r="P100" s="27">
        <v>1917</v>
      </c>
      <c r="Q100" s="27">
        <v>2365</v>
      </c>
      <c r="R100" s="27">
        <v>7646</v>
      </c>
      <c r="S100" s="27">
        <v>81444</v>
      </c>
      <c r="T100" s="27">
        <v>9302</v>
      </c>
      <c r="U100" s="110">
        <v>97393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67890</v>
      </c>
      <c r="AD100" s="16">
        <v>137308</v>
      </c>
      <c r="AE100" s="112">
        <v>7646</v>
      </c>
      <c r="AF100" s="16">
        <v>304491</v>
      </c>
      <c r="AG100" s="113">
        <v>106695</v>
      </c>
      <c r="AH100" s="112">
        <v>0</v>
      </c>
      <c r="AI100" s="113">
        <v>0</v>
      </c>
      <c r="AJ100" s="4"/>
      <c r="AK100" s="27">
        <v>205198</v>
      </c>
      <c r="AL100" s="27">
        <v>418832</v>
      </c>
      <c r="AM100" s="27">
        <v>0</v>
      </c>
      <c r="AN100" s="110">
        <v>0</v>
      </c>
      <c r="AO100" s="114"/>
      <c r="AP100" s="87">
        <v>0.32882713972084676</v>
      </c>
      <c r="AQ100" s="88">
        <v>0.67117286027915324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42728</v>
      </c>
      <c r="H101" s="27">
        <v>5216</v>
      </c>
      <c r="I101" s="27">
        <v>15909</v>
      </c>
      <c r="J101" s="110">
        <v>0</v>
      </c>
      <c r="K101" s="27">
        <v>32208</v>
      </c>
      <c r="L101" s="27">
        <v>38237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26729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21125</v>
      </c>
      <c r="AD101" s="16">
        <v>42728</v>
      </c>
      <c r="AE101" s="112">
        <v>0</v>
      </c>
      <c r="AF101" s="16">
        <v>97174</v>
      </c>
      <c r="AG101" s="113">
        <v>0</v>
      </c>
      <c r="AH101" s="112">
        <v>0</v>
      </c>
      <c r="AI101" s="113">
        <v>0</v>
      </c>
      <c r="AJ101" s="4"/>
      <c r="AK101" s="27">
        <v>63853</v>
      </c>
      <c r="AL101" s="27">
        <v>97174</v>
      </c>
      <c r="AM101" s="27">
        <v>0</v>
      </c>
      <c r="AN101" s="110">
        <v>0</v>
      </c>
      <c r="AO101" s="114"/>
      <c r="AP101" s="87">
        <v>0.39653598464853718</v>
      </c>
      <c r="AQ101" s="88">
        <v>0.60346401535146277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54909</v>
      </c>
      <c r="H102" s="27">
        <v>6704</v>
      </c>
      <c r="I102" s="27">
        <v>20445</v>
      </c>
      <c r="J102" s="110">
        <v>0</v>
      </c>
      <c r="K102" s="27">
        <v>41389</v>
      </c>
      <c r="L102" s="27">
        <v>49137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34349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27149</v>
      </c>
      <c r="AD102" s="16">
        <v>54909</v>
      </c>
      <c r="AE102" s="112">
        <v>0</v>
      </c>
      <c r="AF102" s="16">
        <v>124875</v>
      </c>
      <c r="AG102" s="113">
        <v>0</v>
      </c>
      <c r="AH102" s="112">
        <v>0</v>
      </c>
      <c r="AI102" s="113">
        <v>0</v>
      </c>
      <c r="AJ102" s="4"/>
      <c r="AK102" s="27">
        <v>82058</v>
      </c>
      <c r="AL102" s="27">
        <v>124875</v>
      </c>
      <c r="AM102" s="27">
        <v>0</v>
      </c>
      <c r="AN102" s="110">
        <v>0</v>
      </c>
      <c r="AO102" s="114"/>
      <c r="AP102" s="87">
        <v>0.39654380886567148</v>
      </c>
      <c r="AQ102" s="88">
        <v>0.60345619113432847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35324</v>
      </c>
      <c r="H103" s="27">
        <v>4313</v>
      </c>
      <c r="I103" s="27">
        <v>13152</v>
      </c>
      <c r="J103" s="110">
        <v>0</v>
      </c>
      <c r="K103" s="27">
        <v>26627</v>
      </c>
      <c r="L103" s="27">
        <v>31613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22098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17465</v>
      </c>
      <c r="AD103" s="16">
        <v>35324</v>
      </c>
      <c r="AE103" s="112">
        <v>0</v>
      </c>
      <c r="AF103" s="16">
        <v>80338</v>
      </c>
      <c r="AG103" s="113">
        <v>0</v>
      </c>
      <c r="AH103" s="112">
        <v>0</v>
      </c>
      <c r="AI103" s="113">
        <v>0</v>
      </c>
      <c r="AJ103" s="4"/>
      <c r="AK103" s="27">
        <v>52789</v>
      </c>
      <c r="AL103" s="27">
        <v>80338</v>
      </c>
      <c r="AM103" s="27">
        <v>0</v>
      </c>
      <c r="AN103" s="110">
        <v>0</v>
      </c>
      <c r="AO103" s="114"/>
      <c r="AP103" s="87">
        <v>0.39653113192665651</v>
      </c>
      <c r="AQ103" s="88">
        <v>0.60346886807334355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905</v>
      </c>
      <c r="H105" s="27">
        <v>110</v>
      </c>
      <c r="I105" s="27">
        <v>337</v>
      </c>
      <c r="J105" s="110">
        <v>0</v>
      </c>
      <c r="K105" s="27">
        <v>683</v>
      </c>
      <c r="L105" s="27">
        <v>812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567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447</v>
      </c>
      <c r="AD105" s="16">
        <v>905</v>
      </c>
      <c r="AE105" s="112">
        <v>0</v>
      </c>
      <c r="AF105" s="16">
        <v>2062</v>
      </c>
      <c r="AG105" s="113">
        <v>0</v>
      </c>
      <c r="AH105" s="112">
        <v>0</v>
      </c>
      <c r="AI105" s="113">
        <v>0</v>
      </c>
      <c r="AJ105" s="4"/>
      <c r="AK105" s="27">
        <v>1352</v>
      </c>
      <c r="AL105" s="27">
        <v>2062</v>
      </c>
      <c r="AM105" s="27">
        <v>0</v>
      </c>
      <c r="AN105" s="110">
        <v>0</v>
      </c>
      <c r="AO105" s="114"/>
      <c r="AP105" s="87">
        <v>0.39601640304628</v>
      </c>
      <c r="AQ105" s="88">
        <v>0.60398359695371995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17428</v>
      </c>
      <c r="F111" s="4"/>
      <c r="G111" s="109">
        <v>16654</v>
      </c>
      <c r="H111" s="27">
        <v>2260</v>
      </c>
      <c r="I111" s="27">
        <v>0</v>
      </c>
      <c r="J111" s="110">
        <v>127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5531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24572</v>
      </c>
      <c r="AB111" s="4"/>
      <c r="AC111" s="16">
        <v>2260</v>
      </c>
      <c r="AD111" s="16">
        <v>16781</v>
      </c>
      <c r="AE111" s="112">
        <v>0</v>
      </c>
      <c r="AF111" s="16">
        <v>0</v>
      </c>
      <c r="AG111" s="113">
        <v>5531</v>
      </c>
      <c r="AH111" s="112">
        <v>0</v>
      </c>
      <c r="AI111" s="113">
        <v>0</v>
      </c>
      <c r="AJ111" s="4"/>
      <c r="AK111" s="27">
        <v>19041</v>
      </c>
      <c r="AL111" s="27">
        <v>5531</v>
      </c>
      <c r="AM111" s="27">
        <v>0</v>
      </c>
      <c r="AN111" s="110">
        <v>0</v>
      </c>
      <c r="AO111" s="114"/>
      <c r="AP111" s="87">
        <v>0.45335714285714285</v>
      </c>
      <c r="AQ111" s="88">
        <v>0.13169047619047619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1420</v>
      </c>
      <c r="F112" s="4"/>
      <c r="G112" s="109">
        <v>1353</v>
      </c>
      <c r="H112" s="27">
        <v>183</v>
      </c>
      <c r="I112" s="27">
        <v>0</v>
      </c>
      <c r="J112" s="110">
        <v>10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447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1993</v>
      </c>
      <c r="AB112" s="4"/>
      <c r="AC112" s="16">
        <v>183</v>
      </c>
      <c r="AD112" s="16">
        <v>1363</v>
      </c>
      <c r="AE112" s="112">
        <v>0</v>
      </c>
      <c r="AF112" s="16">
        <v>0</v>
      </c>
      <c r="AG112" s="113">
        <v>447</v>
      </c>
      <c r="AH112" s="112">
        <v>0</v>
      </c>
      <c r="AI112" s="113">
        <v>0</v>
      </c>
      <c r="AJ112" s="4"/>
      <c r="AK112" s="27">
        <v>1546</v>
      </c>
      <c r="AL112" s="27">
        <v>447</v>
      </c>
      <c r="AM112" s="27">
        <v>0</v>
      </c>
      <c r="AN112" s="110">
        <v>0</v>
      </c>
      <c r="AO112" s="114"/>
      <c r="AP112" s="87">
        <v>0.45297392323469088</v>
      </c>
      <c r="AQ112" s="88">
        <v>0.13096982127160856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23844</v>
      </c>
      <c r="F113" s="4"/>
      <c r="G113" s="109">
        <v>22787</v>
      </c>
      <c r="H113" s="27">
        <v>3092</v>
      </c>
      <c r="I113" s="27">
        <v>0</v>
      </c>
      <c r="J113" s="110">
        <v>174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7568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33621</v>
      </c>
      <c r="AB113" s="4"/>
      <c r="AC113" s="16">
        <v>3092</v>
      </c>
      <c r="AD113" s="16">
        <v>22961</v>
      </c>
      <c r="AE113" s="112">
        <v>0</v>
      </c>
      <c r="AF113" s="16">
        <v>0</v>
      </c>
      <c r="AG113" s="113">
        <v>7568</v>
      </c>
      <c r="AH113" s="112">
        <v>0</v>
      </c>
      <c r="AI113" s="113">
        <v>0</v>
      </c>
      <c r="AJ113" s="4"/>
      <c r="AK113" s="27">
        <v>26053</v>
      </c>
      <c r="AL113" s="27">
        <v>7568</v>
      </c>
      <c r="AM113" s="27">
        <v>0</v>
      </c>
      <c r="AN113" s="110">
        <v>0</v>
      </c>
      <c r="AO113" s="114"/>
      <c r="AP113" s="87">
        <v>0.45337161750630817</v>
      </c>
      <c r="AQ113" s="88">
        <v>0.13169755503349864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27824</v>
      </c>
      <c r="F114" s="4"/>
      <c r="G114" s="109">
        <v>26593</v>
      </c>
      <c r="H114" s="27">
        <v>3608</v>
      </c>
      <c r="I114" s="27">
        <v>0</v>
      </c>
      <c r="J114" s="110">
        <v>203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8834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39238</v>
      </c>
      <c r="AB114" s="4"/>
      <c r="AC114" s="16">
        <v>3608</v>
      </c>
      <c r="AD114" s="16">
        <v>26796</v>
      </c>
      <c r="AE114" s="112">
        <v>0</v>
      </c>
      <c r="AF114" s="16">
        <v>0</v>
      </c>
      <c r="AG114" s="113">
        <v>8834</v>
      </c>
      <c r="AH114" s="112">
        <v>0</v>
      </c>
      <c r="AI114" s="113">
        <v>0</v>
      </c>
      <c r="AJ114" s="4"/>
      <c r="AK114" s="27">
        <v>30404</v>
      </c>
      <c r="AL114" s="27">
        <v>8834</v>
      </c>
      <c r="AM114" s="27">
        <v>0</v>
      </c>
      <c r="AN114" s="110">
        <v>0</v>
      </c>
      <c r="AO114" s="114"/>
      <c r="AP114" s="87">
        <v>0.45337150696370521</v>
      </c>
      <c r="AQ114" s="88">
        <v>0.13172884793176465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22613</v>
      </c>
      <c r="F115" s="4"/>
      <c r="G115" s="109">
        <v>21610</v>
      </c>
      <c r="H115" s="27">
        <v>2933</v>
      </c>
      <c r="I115" s="27">
        <v>0</v>
      </c>
      <c r="J115" s="110">
        <v>165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7177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31885</v>
      </c>
      <c r="AB115" s="4"/>
      <c r="AC115" s="16">
        <v>2933</v>
      </c>
      <c r="AD115" s="16">
        <v>21775</v>
      </c>
      <c r="AE115" s="112">
        <v>0</v>
      </c>
      <c r="AF115" s="16">
        <v>0</v>
      </c>
      <c r="AG115" s="113">
        <v>7177</v>
      </c>
      <c r="AH115" s="112">
        <v>0</v>
      </c>
      <c r="AI115" s="113">
        <v>0</v>
      </c>
      <c r="AJ115" s="4"/>
      <c r="AK115" s="27">
        <v>24708</v>
      </c>
      <c r="AL115" s="27">
        <v>7177</v>
      </c>
      <c r="AM115" s="27">
        <v>0</v>
      </c>
      <c r="AN115" s="110">
        <v>0</v>
      </c>
      <c r="AO115" s="114"/>
      <c r="AP115" s="87">
        <v>0.45337443575911041</v>
      </c>
      <c r="AQ115" s="88">
        <v>0.13169290616169402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5483</v>
      </c>
      <c r="F117" s="4"/>
      <c r="G117" s="109">
        <v>5155</v>
      </c>
      <c r="H117" s="27">
        <v>218</v>
      </c>
      <c r="I117" s="27">
        <v>367</v>
      </c>
      <c r="J117" s="110">
        <v>40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1737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7517</v>
      </c>
      <c r="AB117" s="4"/>
      <c r="AC117" s="16">
        <v>585</v>
      </c>
      <c r="AD117" s="16">
        <v>5195</v>
      </c>
      <c r="AE117" s="112">
        <v>0</v>
      </c>
      <c r="AF117" s="16">
        <v>0</v>
      </c>
      <c r="AG117" s="113">
        <v>1737</v>
      </c>
      <c r="AH117" s="112">
        <v>0</v>
      </c>
      <c r="AI117" s="113">
        <v>0</v>
      </c>
      <c r="AJ117" s="4"/>
      <c r="AK117" s="27">
        <v>5780</v>
      </c>
      <c r="AL117" s="27">
        <v>1737</v>
      </c>
      <c r="AM117" s="27">
        <v>0</v>
      </c>
      <c r="AN117" s="110">
        <v>0</v>
      </c>
      <c r="AO117" s="114"/>
      <c r="AP117" s="87">
        <v>0.44461538461538463</v>
      </c>
      <c r="AQ117" s="88">
        <v>0.13361538461538461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3178</v>
      </c>
      <c r="F118" s="4"/>
      <c r="G118" s="109">
        <v>141</v>
      </c>
      <c r="H118" s="27">
        <v>391</v>
      </c>
      <c r="I118" s="27">
        <v>2887</v>
      </c>
      <c r="J118" s="110">
        <v>21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178</v>
      </c>
      <c r="T118" s="27">
        <v>0</v>
      </c>
      <c r="U118" s="110">
        <v>485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4103</v>
      </c>
      <c r="AB118" s="4"/>
      <c r="AC118" s="16">
        <v>3278</v>
      </c>
      <c r="AD118" s="16">
        <v>162</v>
      </c>
      <c r="AE118" s="112">
        <v>0</v>
      </c>
      <c r="AF118" s="16">
        <v>178</v>
      </c>
      <c r="AG118" s="113">
        <v>485</v>
      </c>
      <c r="AH118" s="112">
        <v>0</v>
      </c>
      <c r="AI118" s="113">
        <v>0</v>
      </c>
      <c r="AJ118" s="4"/>
      <c r="AK118" s="27">
        <v>3440</v>
      </c>
      <c r="AL118" s="27">
        <v>663</v>
      </c>
      <c r="AM118" s="27">
        <v>0</v>
      </c>
      <c r="AN118" s="110">
        <v>0</v>
      </c>
      <c r="AO118" s="114"/>
      <c r="AP118" s="87">
        <v>0.47246257382227713</v>
      </c>
      <c r="AQ118" s="88">
        <v>9.1058920477956329E-2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5302</v>
      </c>
      <c r="F119" s="4"/>
      <c r="G119" s="109">
        <v>236</v>
      </c>
      <c r="H119" s="27">
        <v>654</v>
      </c>
      <c r="I119" s="27">
        <v>4820</v>
      </c>
      <c r="J119" s="110">
        <v>35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297</v>
      </c>
      <c r="T119" s="27">
        <v>0</v>
      </c>
      <c r="U119" s="110">
        <v>812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6854</v>
      </c>
      <c r="AB119" s="4"/>
      <c r="AC119" s="16">
        <v>5474</v>
      </c>
      <c r="AD119" s="16">
        <v>271</v>
      </c>
      <c r="AE119" s="112">
        <v>0</v>
      </c>
      <c r="AF119" s="16">
        <v>297</v>
      </c>
      <c r="AG119" s="113">
        <v>812</v>
      </c>
      <c r="AH119" s="112">
        <v>0</v>
      </c>
      <c r="AI119" s="113">
        <v>0</v>
      </c>
      <c r="AJ119" s="4"/>
      <c r="AK119" s="27">
        <v>5745</v>
      </c>
      <c r="AL119" s="27">
        <v>1109</v>
      </c>
      <c r="AM119" s="27">
        <v>0</v>
      </c>
      <c r="AN119" s="110">
        <v>0</v>
      </c>
      <c r="AO119" s="114"/>
      <c r="AP119" s="87">
        <v>0.47260612043435341</v>
      </c>
      <c r="AQ119" s="88">
        <v>9.1230667982889105E-2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105</v>
      </c>
      <c r="F121" s="4"/>
      <c r="G121" s="109">
        <v>93</v>
      </c>
      <c r="H121" s="27">
        <v>3</v>
      </c>
      <c r="I121" s="27">
        <v>6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29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131</v>
      </c>
      <c r="AB121" s="4"/>
      <c r="AC121" s="16">
        <v>9</v>
      </c>
      <c r="AD121" s="16">
        <v>93</v>
      </c>
      <c r="AE121" s="112">
        <v>0</v>
      </c>
      <c r="AF121" s="16">
        <v>0</v>
      </c>
      <c r="AG121" s="113">
        <v>29</v>
      </c>
      <c r="AH121" s="112">
        <v>0</v>
      </c>
      <c r="AI121" s="113">
        <v>0</v>
      </c>
      <c r="AJ121" s="4"/>
      <c r="AK121" s="27">
        <v>102</v>
      </c>
      <c r="AL121" s="27">
        <v>29</v>
      </c>
      <c r="AM121" s="27">
        <v>0</v>
      </c>
      <c r="AN121" s="110">
        <v>0</v>
      </c>
      <c r="AO121" s="114"/>
      <c r="AP121" s="87">
        <v>0.43220338983050849</v>
      </c>
      <c r="AQ121" s="88">
        <v>0.1228813559322034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26360</v>
      </c>
      <c r="F122" s="4"/>
      <c r="G122" s="109">
        <v>25193</v>
      </c>
      <c r="H122" s="27">
        <v>3418</v>
      </c>
      <c r="I122" s="27">
        <v>0</v>
      </c>
      <c r="J122" s="110">
        <v>192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8369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37172</v>
      </c>
      <c r="AB122" s="4"/>
      <c r="AC122" s="16">
        <v>3418</v>
      </c>
      <c r="AD122" s="16">
        <v>25385</v>
      </c>
      <c r="AE122" s="112">
        <v>0</v>
      </c>
      <c r="AF122" s="16">
        <v>0</v>
      </c>
      <c r="AG122" s="113">
        <v>8369</v>
      </c>
      <c r="AH122" s="112">
        <v>0</v>
      </c>
      <c r="AI122" s="113">
        <v>0</v>
      </c>
      <c r="AJ122" s="4"/>
      <c r="AK122" s="27">
        <v>28803</v>
      </c>
      <c r="AL122" s="27">
        <v>8369</v>
      </c>
      <c r="AM122" s="27">
        <v>0</v>
      </c>
      <c r="AN122" s="110">
        <v>0</v>
      </c>
      <c r="AO122" s="114"/>
      <c r="AP122" s="87">
        <v>0.45336208524837879</v>
      </c>
      <c r="AQ122" s="88">
        <v>0.13172889252660078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15790</v>
      </c>
      <c r="F123" s="4"/>
      <c r="G123" s="109">
        <v>15090</v>
      </c>
      <c r="H123" s="27">
        <v>2047</v>
      </c>
      <c r="I123" s="27">
        <v>0</v>
      </c>
      <c r="J123" s="110">
        <v>115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5011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22263</v>
      </c>
      <c r="AB123" s="4"/>
      <c r="AC123" s="16">
        <v>2047</v>
      </c>
      <c r="AD123" s="16">
        <v>15205</v>
      </c>
      <c r="AE123" s="112">
        <v>0</v>
      </c>
      <c r="AF123" s="16">
        <v>0</v>
      </c>
      <c r="AG123" s="113">
        <v>5011</v>
      </c>
      <c r="AH123" s="112">
        <v>0</v>
      </c>
      <c r="AI123" s="113">
        <v>0</v>
      </c>
      <c r="AJ123" s="4"/>
      <c r="AK123" s="27">
        <v>17252</v>
      </c>
      <c r="AL123" s="27">
        <v>5011</v>
      </c>
      <c r="AM123" s="27">
        <v>0</v>
      </c>
      <c r="AN123" s="110">
        <v>0</v>
      </c>
      <c r="AO123" s="114"/>
      <c r="AP123" s="87">
        <v>0.45336767140567102</v>
      </c>
      <c r="AQ123" s="88">
        <v>0.13168475547263028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536081</v>
      </c>
      <c r="F125" s="4"/>
      <c r="G125" s="28">
        <v>818330</v>
      </c>
      <c r="H125" s="115">
        <v>81958</v>
      </c>
      <c r="I125" s="115">
        <v>157068</v>
      </c>
      <c r="J125" s="29">
        <v>13753</v>
      </c>
      <c r="K125" s="115">
        <v>614401</v>
      </c>
      <c r="L125" s="115">
        <v>318952</v>
      </c>
      <c r="M125" s="115">
        <v>0</v>
      </c>
      <c r="N125" s="115">
        <v>2458</v>
      </c>
      <c r="O125" s="115">
        <v>1829</v>
      </c>
      <c r="P125" s="115">
        <v>15311</v>
      </c>
      <c r="Q125" s="115">
        <v>13783</v>
      </c>
      <c r="R125" s="115">
        <v>7646</v>
      </c>
      <c r="S125" s="115">
        <v>200535</v>
      </c>
      <c r="T125" s="115">
        <v>9302</v>
      </c>
      <c r="U125" s="29">
        <v>416903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2672229</v>
      </c>
      <c r="AB125" s="4"/>
      <c r="AC125" s="115">
        <v>239026</v>
      </c>
      <c r="AD125" s="115">
        <v>832083</v>
      </c>
      <c r="AE125" s="28">
        <v>7646</v>
      </c>
      <c r="AF125" s="115">
        <v>1167269</v>
      </c>
      <c r="AG125" s="29">
        <v>426205</v>
      </c>
      <c r="AH125" s="28">
        <v>0</v>
      </c>
      <c r="AI125" s="29">
        <v>0</v>
      </c>
      <c r="AJ125" s="4"/>
      <c r="AK125" s="115">
        <v>1071109</v>
      </c>
      <c r="AL125" s="115">
        <v>1601120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0</v>
      </c>
      <c r="F129" s="4"/>
      <c r="G129" s="109">
        <v>101</v>
      </c>
      <c r="H129" s="27">
        <v>1081</v>
      </c>
      <c r="I129" s="27">
        <v>8408</v>
      </c>
      <c r="J129" s="110">
        <v>32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15953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25575</v>
      </c>
      <c r="AB129" s="4"/>
      <c r="AC129" s="16">
        <v>9489</v>
      </c>
      <c r="AD129" s="16">
        <v>133</v>
      </c>
      <c r="AE129" s="112">
        <v>0</v>
      </c>
      <c r="AF129" s="16">
        <v>0</v>
      </c>
      <c r="AG129" s="113">
        <v>15953</v>
      </c>
      <c r="AH129" s="112">
        <v>0</v>
      </c>
      <c r="AI129" s="113">
        <v>0</v>
      </c>
      <c r="AJ129" s="4"/>
      <c r="AK129" s="27">
        <v>9622</v>
      </c>
      <c r="AL129" s="27">
        <v>15953</v>
      </c>
      <c r="AM129" s="27">
        <v>0</v>
      </c>
      <c r="AN129" s="110">
        <v>0</v>
      </c>
      <c r="AO129" s="114"/>
      <c r="AP129" s="87">
        <v>0.37622678396871945</v>
      </c>
      <c r="AQ129" s="88">
        <v>0.62377321603128055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0</v>
      </c>
      <c r="F132" s="4"/>
      <c r="G132" s="109">
        <v>15137</v>
      </c>
      <c r="H132" s="27">
        <v>153</v>
      </c>
      <c r="I132" s="27">
        <v>1023</v>
      </c>
      <c r="J132" s="110">
        <v>59</v>
      </c>
      <c r="K132" s="27">
        <v>0</v>
      </c>
      <c r="L132" s="27">
        <v>5522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24141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46035</v>
      </c>
      <c r="AB132" s="4"/>
      <c r="AC132" s="16">
        <v>1176</v>
      </c>
      <c r="AD132" s="16">
        <v>15196</v>
      </c>
      <c r="AE132" s="112">
        <v>0</v>
      </c>
      <c r="AF132" s="16">
        <v>5522</v>
      </c>
      <c r="AG132" s="113">
        <v>24141</v>
      </c>
      <c r="AH132" s="112">
        <v>0</v>
      </c>
      <c r="AI132" s="113">
        <v>0</v>
      </c>
      <c r="AJ132" s="4"/>
      <c r="AK132" s="27">
        <v>16372</v>
      </c>
      <c r="AL132" s="27">
        <v>29663</v>
      </c>
      <c r="AM132" s="27">
        <v>0</v>
      </c>
      <c r="AN132" s="110">
        <v>0</v>
      </c>
      <c r="AO132" s="114"/>
      <c r="AP132" s="87">
        <v>0.35564244596502659</v>
      </c>
      <c r="AQ132" s="88">
        <v>0.64435755403497341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3219</v>
      </c>
      <c r="F133" s="4"/>
      <c r="G133" s="109">
        <v>2775</v>
      </c>
      <c r="H133" s="27">
        <v>117</v>
      </c>
      <c r="I133" s="27">
        <v>197</v>
      </c>
      <c r="J133" s="110">
        <v>21</v>
      </c>
      <c r="K133" s="27">
        <v>180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491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3781</v>
      </c>
      <c r="AB133" s="4"/>
      <c r="AC133" s="16">
        <v>314</v>
      </c>
      <c r="AD133" s="16">
        <v>2796</v>
      </c>
      <c r="AE133" s="112">
        <v>0</v>
      </c>
      <c r="AF133" s="16">
        <v>180</v>
      </c>
      <c r="AG133" s="113">
        <v>491</v>
      </c>
      <c r="AH133" s="112">
        <v>0</v>
      </c>
      <c r="AI133" s="113">
        <v>0</v>
      </c>
      <c r="AJ133" s="4"/>
      <c r="AK133" s="27">
        <v>3110</v>
      </c>
      <c r="AL133" s="27">
        <v>671</v>
      </c>
      <c r="AM133" s="27">
        <v>0</v>
      </c>
      <c r="AN133" s="110">
        <v>0</v>
      </c>
      <c r="AO133" s="114"/>
      <c r="AP133" s="87">
        <v>0.44428571428571428</v>
      </c>
      <c r="AQ133" s="88">
        <v>9.5857142857142863E-2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0</v>
      </c>
      <c r="F134" s="4"/>
      <c r="G134" s="109">
        <v>5423</v>
      </c>
      <c r="H134" s="27">
        <v>55</v>
      </c>
      <c r="I134" s="27">
        <v>366</v>
      </c>
      <c r="J134" s="110">
        <v>21</v>
      </c>
      <c r="K134" s="27">
        <v>0</v>
      </c>
      <c r="L134" s="27">
        <v>1979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8651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16495</v>
      </c>
      <c r="AB134" s="4"/>
      <c r="AC134" s="16">
        <v>421</v>
      </c>
      <c r="AD134" s="16">
        <v>5444</v>
      </c>
      <c r="AE134" s="112">
        <v>0</v>
      </c>
      <c r="AF134" s="16">
        <v>1979</v>
      </c>
      <c r="AG134" s="113">
        <v>8651</v>
      </c>
      <c r="AH134" s="112">
        <v>0</v>
      </c>
      <c r="AI134" s="113">
        <v>0</v>
      </c>
      <c r="AJ134" s="4"/>
      <c r="AK134" s="27">
        <v>5865</v>
      </c>
      <c r="AL134" s="27">
        <v>10630</v>
      </c>
      <c r="AM134" s="27">
        <v>0</v>
      </c>
      <c r="AN134" s="110">
        <v>0</v>
      </c>
      <c r="AO134" s="114"/>
      <c r="AP134" s="87">
        <v>0.35556229160351621</v>
      </c>
      <c r="AQ134" s="88">
        <v>0.64443770839648373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12381</v>
      </c>
      <c r="F137" s="4"/>
      <c r="G137" s="109">
        <v>13455</v>
      </c>
      <c r="H137" s="27">
        <v>137</v>
      </c>
      <c r="I137" s="27">
        <v>909</v>
      </c>
      <c r="J137" s="110">
        <v>0</v>
      </c>
      <c r="K137" s="27">
        <v>1359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12679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28539</v>
      </c>
      <c r="AB137" s="4"/>
      <c r="AC137" s="16">
        <v>1046</v>
      </c>
      <c r="AD137" s="16">
        <v>13455</v>
      </c>
      <c r="AE137" s="112">
        <v>0</v>
      </c>
      <c r="AF137" s="16">
        <v>1359</v>
      </c>
      <c r="AG137" s="113">
        <v>12679</v>
      </c>
      <c r="AH137" s="112">
        <v>0</v>
      </c>
      <c r="AI137" s="113">
        <v>0</v>
      </c>
      <c r="AJ137" s="4"/>
      <c r="AK137" s="27">
        <v>14501</v>
      </c>
      <c r="AL137" s="27">
        <v>14038</v>
      </c>
      <c r="AM137" s="27">
        <v>0</v>
      </c>
      <c r="AN137" s="110">
        <v>0</v>
      </c>
      <c r="AO137" s="114"/>
      <c r="AP137" s="87">
        <v>0.3543743890518084</v>
      </c>
      <c r="AQ137" s="88">
        <v>0.34305962854349953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5411</v>
      </c>
      <c r="F138" s="4"/>
      <c r="G138" s="109">
        <v>6726</v>
      </c>
      <c r="H138" s="27">
        <v>0</v>
      </c>
      <c r="I138" s="27">
        <v>454</v>
      </c>
      <c r="J138" s="110">
        <v>0</v>
      </c>
      <c r="K138" s="27">
        <v>0</v>
      </c>
      <c r="L138" s="27">
        <v>1736</v>
      </c>
      <c r="M138" s="27">
        <v>0</v>
      </c>
      <c r="N138" s="27">
        <v>0</v>
      </c>
      <c r="O138" s="27">
        <v>0</v>
      </c>
      <c r="P138" s="27">
        <v>0</v>
      </c>
      <c r="Q138" s="27">
        <v>594</v>
      </c>
      <c r="R138" s="27">
        <v>0</v>
      </c>
      <c r="S138" s="27">
        <v>0</v>
      </c>
      <c r="T138" s="27">
        <v>0</v>
      </c>
      <c r="U138" s="110">
        <v>5539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15049</v>
      </c>
      <c r="AB138" s="4"/>
      <c r="AC138" s="16">
        <v>454</v>
      </c>
      <c r="AD138" s="16">
        <v>6726</v>
      </c>
      <c r="AE138" s="112">
        <v>0</v>
      </c>
      <c r="AF138" s="16">
        <v>2330</v>
      </c>
      <c r="AG138" s="113">
        <v>5539</v>
      </c>
      <c r="AH138" s="112">
        <v>0</v>
      </c>
      <c r="AI138" s="113">
        <v>0</v>
      </c>
      <c r="AJ138" s="4"/>
      <c r="AK138" s="27">
        <v>7180</v>
      </c>
      <c r="AL138" s="27">
        <v>7869</v>
      </c>
      <c r="AM138" s="27">
        <v>0</v>
      </c>
      <c r="AN138" s="110">
        <v>0</v>
      </c>
      <c r="AO138" s="114"/>
      <c r="AP138" s="87">
        <v>0.35092864125122192</v>
      </c>
      <c r="AQ138" s="88">
        <v>0.38460410557184749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2432</v>
      </c>
      <c r="F145" s="4"/>
      <c r="G145" s="109">
        <v>10074</v>
      </c>
      <c r="H145" s="27">
        <v>772</v>
      </c>
      <c r="I145" s="27">
        <v>954</v>
      </c>
      <c r="J145" s="110">
        <v>740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15718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28258</v>
      </c>
      <c r="AB145" s="4"/>
      <c r="AC145" s="16">
        <v>1726</v>
      </c>
      <c r="AD145" s="16">
        <v>10814</v>
      </c>
      <c r="AE145" s="112">
        <v>0</v>
      </c>
      <c r="AF145" s="16">
        <v>0</v>
      </c>
      <c r="AG145" s="113">
        <v>15718</v>
      </c>
      <c r="AH145" s="112">
        <v>0</v>
      </c>
      <c r="AI145" s="113">
        <v>0</v>
      </c>
      <c r="AJ145" s="4"/>
      <c r="AK145" s="27">
        <v>12540</v>
      </c>
      <c r="AL145" s="27">
        <v>15718</v>
      </c>
      <c r="AM145" s="27">
        <v>0</v>
      </c>
      <c r="AN145" s="110">
        <v>0</v>
      </c>
      <c r="AO145" s="114"/>
      <c r="AP145" s="87">
        <v>0.40860215053763443</v>
      </c>
      <c r="AQ145" s="88">
        <v>0.51215379602476374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0</v>
      </c>
      <c r="F146" s="4"/>
      <c r="G146" s="109">
        <v>16440</v>
      </c>
      <c r="H146" s="27">
        <v>168</v>
      </c>
      <c r="I146" s="27">
        <v>1111</v>
      </c>
      <c r="J146" s="110">
        <v>65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32216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50000</v>
      </c>
      <c r="AB146" s="4"/>
      <c r="AC146" s="16">
        <v>1279</v>
      </c>
      <c r="AD146" s="16">
        <v>16505</v>
      </c>
      <c r="AE146" s="112">
        <v>0</v>
      </c>
      <c r="AF146" s="16">
        <v>0</v>
      </c>
      <c r="AG146" s="113">
        <v>32216</v>
      </c>
      <c r="AH146" s="112">
        <v>0</v>
      </c>
      <c r="AI146" s="113">
        <v>0</v>
      </c>
      <c r="AJ146" s="4"/>
      <c r="AK146" s="27">
        <v>17784</v>
      </c>
      <c r="AL146" s="27">
        <v>32216</v>
      </c>
      <c r="AM146" s="27">
        <v>0</v>
      </c>
      <c r="AN146" s="110">
        <v>0</v>
      </c>
      <c r="AO146" s="114"/>
      <c r="AP146" s="87">
        <v>0.35568</v>
      </c>
      <c r="AQ146" s="88">
        <v>0.64432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8409</v>
      </c>
      <c r="H147" s="27">
        <v>1081</v>
      </c>
      <c r="I147" s="27">
        <v>0</v>
      </c>
      <c r="J147" s="110">
        <v>0</v>
      </c>
      <c r="K147" s="27">
        <v>827</v>
      </c>
      <c r="L147" s="27">
        <v>0</v>
      </c>
      <c r="M147" s="27">
        <v>0</v>
      </c>
      <c r="N147" s="27">
        <v>0</v>
      </c>
      <c r="O147" s="27">
        <v>2840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12418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1081</v>
      </c>
      <c r="AD147" s="16">
        <v>8409</v>
      </c>
      <c r="AE147" s="112">
        <v>0</v>
      </c>
      <c r="AF147" s="16">
        <v>3667</v>
      </c>
      <c r="AG147" s="113">
        <v>12418</v>
      </c>
      <c r="AH147" s="112">
        <v>0</v>
      </c>
      <c r="AI147" s="113">
        <v>0</v>
      </c>
      <c r="AJ147" s="4"/>
      <c r="AK147" s="27">
        <v>9490</v>
      </c>
      <c r="AL147" s="27">
        <v>16085</v>
      </c>
      <c r="AM147" s="27">
        <v>0</v>
      </c>
      <c r="AN147" s="110">
        <v>0</v>
      </c>
      <c r="AO147" s="114"/>
      <c r="AP147" s="87">
        <v>0.37106549364613883</v>
      </c>
      <c r="AQ147" s="88">
        <v>0.62893450635386117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3910</v>
      </c>
      <c r="F148" s="4"/>
      <c r="G148" s="109">
        <v>4036</v>
      </c>
      <c r="H148" s="27">
        <v>42</v>
      </c>
      <c r="I148" s="27">
        <v>272</v>
      </c>
      <c r="J148" s="110">
        <v>15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4001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8366</v>
      </c>
      <c r="AB148" s="4"/>
      <c r="AC148" s="16">
        <v>314</v>
      </c>
      <c r="AD148" s="16">
        <v>4051</v>
      </c>
      <c r="AE148" s="112">
        <v>0</v>
      </c>
      <c r="AF148" s="16">
        <v>0</v>
      </c>
      <c r="AG148" s="113">
        <v>4001</v>
      </c>
      <c r="AH148" s="112">
        <v>0</v>
      </c>
      <c r="AI148" s="113">
        <v>0</v>
      </c>
      <c r="AJ148" s="4"/>
      <c r="AK148" s="27">
        <v>4365</v>
      </c>
      <c r="AL148" s="27">
        <v>4001</v>
      </c>
      <c r="AM148" s="27">
        <v>0</v>
      </c>
      <c r="AN148" s="110">
        <v>0</v>
      </c>
      <c r="AO148" s="114"/>
      <c r="AP148" s="87">
        <v>0.3555718475073314</v>
      </c>
      <c r="AQ148" s="88">
        <v>0.32592049527533401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176731</v>
      </c>
      <c r="E150" s="16">
        <v>74483</v>
      </c>
      <c r="F150" s="4"/>
      <c r="G150" s="109">
        <v>70082</v>
      </c>
      <c r="H150" s="27">
        <v>2977</v>
      </c>
      <c r="I150" s="27">
        <v>4995</v>
      </c>
      <c r="J150" s="110">
        <v>544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23650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102248</v>
      </c>
      <c r="AB150" s="4"/>
      <c r="AC150" s="16">
        <v>7972</v>
      </c>
      <c r="AD150" s="16">
        <v>70626</v>
      </c>
      <c r="AE150" s="112">
        <v>0</v>
      </c>
      <c r="AF150" s="16">
        <v>0</v>
      </c>
      <c r="AG150" s="113">
        <v>23650</v>
      </c>
      <c r="AH150" s="112">
        <v>0</v>
      </c>
      <c r="AI150" s="113">
        <v>0</v>
      </c>
      <c r="AJ150" s="4"/>
      <c r="AK150" s="27">
        <v>78598</v>
      </c>
      <c r="AL150" s="27">
        <v>23650</v>
      </c>
      <c r="AM150" s="27">
        <v>0</v>
      </c>
      <c r="AN150" s="110">
        <v>0</v>
      </c>
      <c r="AO150" s="114"/>
      <c r="AP150" s="87">
        <v>0.44473238990329939</v>
      </c>
      <c r="AQ150" s="88">
        <v>0.13381919414251037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107</v>
      </c>
      <c r="F151" s="4"/>
      <c r="G151" s="109">
        <v>484</v>
      </c>
      <c r="H151" s="27">
        <v>32</v>
      </c>
      <c r="I151" s="27">
        <v>44</v>
      </c>
      <c r="J151" s="110">
        <v>33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790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1383</v>
      </c>
      <c r="AB151" s="4"/>
      <c r="AC151" s="16">
        <v>76</v>
      </c>
      <c r="AD151" s="16">
        <v>517</v>
      </c>
      <c r="AE151" s="112">
        <v>0</v>
      </c>
      <c r="AF151" s="16">
        <v>0</v>
      </c>
      <c r="AG151" s="113">
        <v>790</v>
      </c>
      <c r="AH151" s="112">
        <v>0</v>
      </c>
      <c r="AI151" s="113">
        <v>0</v>
      </c>
      <c r="AJ151" s="4"/>
      <c r="AK151" s="27">
        <v>593</v>
      </c>
      <c r="AL151" s="27">
        <v>790</v>
      </c>
      <c r="AM151" s="27">
        <v>0</v>
      </c>
      <c r="AN151" s="110">
        <v>0</v>
      </c>
      <c r="AO151" s="114"/>
      <c r="AP151" s="87">
        <v>0.39798657718120806</v>
      </c>
      <c r="AQ151" s="88">
        <v>0.53020134228187921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908459</v>
      </c>
      <c r="E152" s="115">
        <v>101943</v>
      </c>
      <c r="F152" s="4"/>
      <c r="G152" s="28">
        <v>296366</v>
      </c>
      <c r="H152" s="115">
        <v>6615</v>
      </c>
      <c r="I152" s="115">
        <v>253508</v>
      </c>
      <c r="J152" s="29">
        <v>1530</v>
      </c>
      <c r="K152" s="115">
        <v>10591</v>
      </c>
      <c r="L152" s="115">
        <v>49237</v>
      </c>
      <c r="M152" s="115">
        <v>0</v>
      </c>
      <c r="N152" s="115">
        <v>0</v>
      </c>
      <c r="O152" s="115">
        <v>2840</v>
      </c>
      <c r="P152" s="115">
        <v>0</v>
      </c>
      <c r="Q152" s="115">
        <v>594</v>
      </c>
      <c r="R152" s="115">
        <v>7388</v>
      </c>
      <c r="S152" s="115">
        <v>10795</v>
      </c>
      <c r="T152" s="115">
        <v>0</v>
      </c>
      <c r="U152" s="29">
        <v>167052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806516</v>
      </c>
      <c r="AB152" s="4"/>
      <c r="AC152" s="115">
        <v>260123</v>
      </c>
      <c r="AD152" s="115">
        <v>297896</v>
      </c>
      <c r="AE152" s="28">
        <v>7388</v>
      </c>
      <c r="AF152" s="115">
        <v>74057</v>
      </c>
      <c r="AG152" s="29">
        <v>167052</v>
      </c>
      <c r="AH152" s="28">
        <v>0</v>
      </c>
      <c r="AI152" s="29">
        <v>0</v>
      </c>
      <c r="AJ152" s="4"/>
      <c r="AK152" s="115">
        <v>558019</v>
      </c>
      <c r="AL152" s="115">
        <v>248497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5000</v>
      </c>
      <c r="E155" s="16">
        <v>0</v>
      </c>
      <c r="F155" s="4"/>
      <c r="G155" s="109">
        <v>1265</v>
      </c>
      <c r="H155" s="27">
        <v>3310</v>
      </c>
      <c r="I155" s="27">
        <v>0</v>
      </c>
      <c r="J155" s="110">
        <v>0</v>
      </c>
      <c r="K155" s="27">
        <v>351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9</v>
      </c>
      <c r="S155" s="27">
        <v>0</v>
      </c>
      <c r="T155" s="27">
        <v>0</v>
      </c>
      <c r="U155" s="110">
        <v>65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5000</v>
      </c>
      <c r="AB155" s="4"/>
      <c r="AC155" s="16">
        <v>3310</v>
      </c>
      <c r="AD155" s="16">
        <v>1265</v>
      </c>
      <c r="AE155" s="112">
        <v>9</v>
      </c>
      <c r="AF155" s="16">
        <v>351</v>
      </c>
      <c r="AG155" s="113">
        <v>65</v>
      </c>
      <c r="AH155" s="112">
        <v>0</v>
      </c>
      <c r="AI155" s="113">
        <v>0</v>
      </c>
      <c r="AJ155" s="4"/>
      <c r="AK155" s="27">
        <v>4575</v>
      </c>
      <c r="AL155" s="27">
        <v>425</v>
      </c>
      <c r="AM155" s="27">
        <v>0</v>
      </c>
      <c r="AN155" s="110">
        <v>0</v>
      </c>
      <c r="AO155" s="114"/>
      <c r="AP155" s="87">
        <v>0.91500000000000004</v>
      </c>
      <c r="AQ155" s="88">
        <v>8.5000000000000006E-2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2952</v>
      </c>
      <c r="E156" s="16">
        <v>0</v>
      </c>
      <c r="F156" s="4"/>
      <c r="G156" s="109">
        <v>164</v>
      </c>
      <c r="H156" s="27">
        <v>2788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2952</v>
      </c>
      <c r="AB156" s="4"/>
      <c r="AC156" s="16">
        <v>2788</v>
      </c>
      <c r="AD156" s="16">
        <v>164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2952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806</v>
      </c>
      <c r="E157" s="16">
        <v>0</v>
      </c>
      <c r="F157" s="4"/>
      <c r="G157" s="109">
        <v>392</v>
      </c>
      <c r="H157" s="27">
        <v>372</v>
      </c>
      <c r="I157" s="27">
        <v>0</v>
      </c>
      <c r="J157" s="110">
        <v>0</v>
      </c>
      <c r="K157" s="27">
        <v>42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806</v>
      </c>
      <c r="AB157" s="4"/>
      <c r="AC157" s="16">
        <v>372</v>
      </c>
      <c r="AD157" s="16">
        <v>392</v>
      </c>
      <c r="AE157" s="112">
        <v>0</v>
      </c>
      <c r="AF157" s="16">
        <v>42</v>
      </c>
      <c r="AG157" s="113">
        <v>0</v>
      </c>
      <c r="AH157" s="112">
        <v>0</v>
      </c>
      <c r="AI157" s="113">
        <v>0</v>
      </c>
      <c r="AJ157" s="4"/>
      <c r="AK157" s="27">
        <v>764</v>
      </c>
      <c r="AL157" s="27">
        <v>42</v>
      </c>
      <c r="AM157" s="27">
        <v>0</v>
      </c>
      <c r="AN157" s="110">
        <v>0</v>
      </c>
      <c r="AO157" s="114"/>
      <c r="AP157" s="87">
        <v>0.94789081885856075</v>
      </c>
      <c r="AQ157" s="88">
        <v>5.2109181141439205E-2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793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757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36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793</v>
      </c>
      <c r="AB158" s="4"/>
      <c r="AC158" s="16">
        <v>0</v>
      </c>
      <c r="AD158" s="16">
        <v>0</v>
      </c>
      <c r="AE158" s="112">
        <v>36</v>
      </c>
      <c r="AF158" s="16">
        <v>757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793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3392</v>
      </c>
      <c r="E159" s="16">
        <v>0</v>
      </c>
      <c r="F159" s="4"/>
      <c r="G159" s="109">
        <v>1207</v>
      </c>
      <c r="H159" s="27">
        <v>2182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3392</v>
      </c>
      <c r="AB159" s="4"/>
      <c r="AC159" s="16">
        <v>2182</v>
      </c>
      <c r="AD159" s="16">
        <v>1207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3389</v>
      </c>
      <c r="AL159" s="27">
        <v>3</v>
      </c>
      <c r="AM159" s="27">
        <v>0</v>
      </c>
      <c r="AN159" s="110">
        <v>0</v>
      </c>
      <c r="AO159" s="114"/>
      <c r="AP159" s="87">
        <v>0.99911556603773588</v>
      </c>
      <c r="AQ159" s="88">
        <v>8.8443396226415096E-4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1446</v>
      </c>
      <c r="E160" s="16">
        <v>0</v>
      </c>
      <c r="F160" s="4"/>
      <c r="G160" s="109">
        <v>1256</v>
      </c>
      <c r="H160" s="27">
        <v>0</v>
      </c>
      <c r="I160" s="27">
        <v>0</v>
      </c>
      <c r="J160" s="110">
        <v>0</v>
      </c>
      <c r="K160" s="27">
        <v>190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1446</v>
      </c>
      <c r="AB160" s="4"/>
      <c r="AC160" s="16">
        <v>0</v>
      </c>
      <c r="AD160" s="16">
        <v>1256</v>
      </c>
      <c r="AE160" s="112">
        <v>0</v>
      </c>
      <c r="AF160" s="16">
        <v>190</v>
      </c>
      <c r="AG160" s="113">
        <v>0</v>
      </c>
      <c r="AH160" s="112">
        <v>0</v>
      </c>
      <c r="AI160" s="113">
        <v>0</v>
      </c>
      <c r="AJ160" s="4"/>
      <c r="AK160" s="27">
        <v>1256</v>
      </c>
      <c r="AL160" s="27">
        <v>190</v>
      </c>
      <c r="AM160" s="27">
        <v>0</v>
      </c>
      <c r="AN160" s="110">
        <v>0</v>
      </c>
      <c r="AO160" s="114"/>
      <c r="AP160" s="87">
        <v>0.86860304287690182</v>
      </c>
      <c r="AQ160" s="88">
        <v>0.13139695712309821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106</v>
      </c>
      <c r="E161" s="16">
        <v>0</v>
      </c>
      <c r="F161" s="4"/>
      <c r="G161" s="109">
        <v>106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106</v>
      </c>
      <c r="AB161" s="4"/>
      <c r="AC161" s="16">
        <v>0</v>
      </c>
      <c r="AD161" s="16">
        <v>106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106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787</v>
      </c>
      <c r="E162" s="16">
        <v>0</v>
      </c>
      <c r="F162" s="4"/>
      <c r="G162" s="109">
        <v>787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787</v>
      </c>
      <c r="AB162" s="4"/>
      <c r="AC162" s="16">
        <v>0</v>
      </c>
      <c r="AD162" s="16">
        <v>787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787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526</v>
      </c>
      <c r="E163" s="16">
        <v>0</v>
      </c>
      <c r="F163" s="4"/>
      <c r="G163" s="109">
        <v>509</v>
      </c>
      <c r="H163" s="27">
        <v>0</v>
      </c>
      <c r="I163" s="27">
        <v>0</v>
      </c>
      <c r="J163" s="110">
        <v>0</v>
      </c>
      <c r="K163" s="27">
        <v>17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526</v>
      </c>
      <c r="AB163" s="4"/>
      <c r="AC163" s="16">
        <v>0</v>
      </c>
      <c r="AD163" s="16">
        <v>509</v>
      </c>
      <c r="AE163" s="112">
        <v>0</v>
      </c>
      <c r="AF163" s="16">
        <v>17</v>
      </c>
      <c r="AG163" s="113">
        <v>0</v>
      </c>
      <c r="AH163" s="112">
        <v>0</v>
      </c>
      <c r="AI163" s="113">
        <v>0</v>
      </c>
      <c r="AJ163" s="4"/>
      <c r="AK163" s="27">
        <v>509</v>
      </c>
      <c r="AL163" s="27">
        <v>17</v>
      </c>
      <c r="AM163" s="27">
        <v>0</v>
      </c>
      <c r="AN163" s="110">
        <v>0</v>
      </c>
      <c r="AO163" s="114"/>
      <c r="AP163" s="87">
        <v>0.96768060836501901</v>
      </c>
      <c r="AQ163" s="88">
        <v>3.2319391634980987E-2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2076</v>
      </c>
      <c r="E164" s="16">
        <v>0</v>
      </c>
      <c r="F164" s="4"/>
      <c r="G164" s="109">
        <v>263</v>
      </c>
      <c r="H164" s="27">
        <v>1288</v>
      </c>
      <c r="I164" s="27">
        <v>525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2076</v>
      </c>
      <c r="AB164" s="4"/>
      <c r="AC164" s="16">
        <v>1813</v>
      </c>
      <c r="AD164" s="16">
        <v>263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2076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2569</v>
      </c>
      <c r="E165" s="16">
        <v>0</v>
      </c>
      <c r="F165" s="4"/>
      <c r="G165" s="109">
        <v>2266</v>
      </c>
      <c r="H165" s="27">
        <v>0</v>
      </c>
      <c r="I165" s="27">
        <v>0</v>
      </c>
      <c r="J165" s="110">
        <v>0</v>
      </c>
      <c r="K165" s="27">
        <v>39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264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2569</v>
      </c>
      <c r="AB165" s="4"/>
      <c r="AC165" s="16">
        <v>0</v>
      </c>
      <c r="AD165" s="16">
        <v>2266</v>
      </c>
      <c r="AE165" s="112">
        <v>0</v>
      </c>
      <c r="AF165" s="16">
        <v>39</v>
      </c>
      <c r="AG165" s="113">
        <v>264</v>
      </c>
      <c r="AH165" s="112">
        <v>0</v>
      </c>
      <c r="AI165" s="113">
        <v>0</v>
      </c>
      <c r="AJ165" s="4"/>
      <c r="AK165" s="27">
        <v>2266</v>
      </c>
      <c r="AL165" s="27">
        <v>303</v>
      </c>
      <c r="AM165" s="27">
        <v>0</v>
      </c>
      <c r="AN165" s="110">
        <v>0</v>
      </c>
      <c r="AO165" s="114"/>
      <c r="AP165" s="87">
        <v>0.88205527442584664</v>
      </c>
      <c r="AQ165" s="88">
        <v>0.11794472557415336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384</v>
      </c>
      <c r="E166" s="16">
        <v>0</v>
      </c>
      <c r="F166" s="4"/>
      <c r="G166" s="109">
        <v>384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384</v>
      </c>
      <c r="AB166" s="4"/>
      <c r="AC166" s="16">
        <v>0</v>
      </c>
      <c r="AD166" s="16">
        <v>384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384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169</v>
      </c>
      <c r="E167" s="16">
        <v>0</v>
      </c>
      <c r="F167" s="4"/>
      <c r="G167" s="109">
        <v>159</v>
      </c>
      <c r="H167" s="27">
        <v>0</v>
      </c>
      <c r="I167" s="27">
        <v>0</v>
      </c>
      <c r="J167" s="110">
        <v>0</v>
      </c>
      <c r="K167" s="27">
        <v>10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169</v>
      </c>
      <c r="AB167" s="4"/>
      <c r="AC167" s="16">
        <v>0</v>
      </c>
      <c r="AD167" s="16">
        <v>159</v>
      </c>
      <c r="AE167" s="112">
        <v>0</v>
      </c>
      <c r="AF167" s="16">
        <v>10</v>
      </c>
      <c r="AG167" s="113">
        <v>0</v>
      </c>
      <c r="AH167" s="112">
        <v>0</v>
      </c>
      <c r="AI167" s="113">
        <v>0</v>
      </c>
      <c r="AJ167" s="4"/>
      <c r="AK167" s="27">
        <v>159</v>
      </c>
      <c r="AL167" s="27">
        <v>10</v>
      </c>
      <c r="AM167" s="27">
        <v>0</v>
      </c>
      <c r="AN167" s="110">
        <v>0</v>
      </c>
      <c r="AO167" s="114"/>
      <c r="AP167" s="87">
        <v>0.94082840236686394</v>
      </c>
      <c r="AQ167" s="88">
        <v>5.9171597633136092E-2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1052</v>
      </c>
      <c r="E168" s="16">
        <v>0</v>
      </c>
      <c r="F168" s="4"/>
      <c r="G168" s="109">
        <v>878</v>
      </c>
      <c r="H168" s="27">
        <v>0</v>
      </c>
      <c r="I168" s="27">
        <v>73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101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1052</v>
      </c>
      <c r="AB168" s="4"/>
      <c r="AC168" s="16">
        <v>73</v>
      </c>
      <c r="AD168" s="16">
        <v>878</v>
      </c>
      <c r="AE168" s="112">
        <v>0</v>
      </c>
      <c r="AF168" s="16">
        <v>0</v>
      </c>
      <c r="AG168" s="113">
        <v>101</v>
      </c>
      <c r="AH168" s="112">
        <v>0</v>
      </c>
      <c r="AI168" s="113">
        <v>0</v>
      </c>
      <c r="AJ168" s="4"/>
      <c r="AK168" s="27">
        <v>951</v>
      </c>
      <c r="AL168" s="27">
        <v>101</v>
      </c>
      <c r="AM168" s="27">
        <v>0</v>
      </c>
      <c r="AN168" s="110">
        <v>0</v>
      </c>
      <c r="AO168" s="114"/>
      <c r="AP168" s="87">
        <v>0.9039923954372624</v>
      </c>
      <c r="AQ168" s="88">
        <v>9.6007604562737645E-2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73</v>
      </c>
      <c r="E169" s="16">
        <v>0</v>
      </c>
      <c r="F169" s="4"/>
      <c r="G169" s="109">
        <v>73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73</v>
      </c>
      <c r="AB169" s="4"/>
      <c r="AC169" s="16">
        <v>0</v>
      </c>
      <c r="AD169" s="16">
        <v>73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73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7332</v>
      </c>
      <c r="E170" s="16">
        <v>0</v>
      </c>
      <c r="F170" s="4"/>
      <c r="G170" s="109">
        <v>6010</v>
      </c>
      <c r="H170" s="27">
        <v>38</v>
      </c>
      <c r="I170" s="27">
        <v>0</v>
      </c>
      <c r="J170" s="110">
        <v>0</v>
      </c>
      <c r="K170" s="27">
        <v>750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56</v>
      </c>
      <c r="S170" s="27">
        <v>201</v>
      </c>
      <c r="T170" s="27">
        <v>0</v>
      </c>
      <c r="U170" s="110">
        <v>277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7332</v>
      </c>
      <c r="AB170" s="4"/>
      <c r="AC170" s="16">
        <v>38</v>
      </c>
      <c r="AD170" s="16">
        <v>6010</v>
      </c>
      <c r="AE170" s="112">
        <v>56</v>
      </c>
      <c r="AF170" s="16">
        <v>951</v>
      </c>
      <c r="AG170" s="113">
        <v>277</v>
      </c>
      <c r="AH170" s="112">
        <v>0</v>
      </c>
      <c r="AI170" s="113">
        <v>0</v>
      </c>
      <c r="AJ170" s="4"/>
      <c r="AK170" s="27">
        <v>6048</v>
      </c>
      <c r="AL170" s="27">
        <v>1284</v>
      </c>
      <c r="AM170" s="27">
        <v>0</v>
      </c>
      <c r="AN170" s="110">
        <v>0</v>
      </c>
      <c r="AO170" s="114"/>
      <c r="AP170" s="87">
        <v>0.82487725040916526</v>
      </c>
      <c r="AQ170" s="88">
        <v>0.17512274959083471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406</v>
      </c>
      <c r="E171" s="16">
        <v>0</v>
      </c>
      <c r="F171" s="4"/>
      <c r="G171" s="109">
        <v>18</v>
      </c>
      <c r="H171" s="27">
        <v>353</v>
      </c>
      <c r="I171" s="27">
        <v>35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406</v>
      </c>
      <c r="AB171" s="4"/>
      <c r="AC171" s="16">
        <v>388</v>
      </c>
      <c r="AD171" s="16">
        <v>18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406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4362</v>
      </c>
      <c r="E172" s="16">
        <v>0</v>
      </c>
      <c r="F172" s="4"/>
      <c r="G172" s="109">
        <v>1240</v>
      </c>
      <c r="H172" s="27">
        <v>3122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4362</v>
      </c>
      <c r="AB172" s="4"/>
      <c r="AC172" s="16">
        <v>3122</v>
      </c>
      <c r="AD172" s="16">
        <v>1240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4362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2320</v>
      </c>
      <c r="E173" s="16">
        <v>0</v>
      </c>
      <c r="F173" s="4"/>
      <c r="G173" s="109">
        <v>458</v>
      </c>
      <c r="H173" s="27">
        <v>1492</v>
      </c>
      <c r="I173" s="27">
        <v>370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2320</v>
      </c>
      <c r="AB173" s="4"/>
      <c r="AC173" s="16">
        <v>1862</v>
      </c>
      <c r="AD173" s="16">
        <v>458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2320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626</v>
      </c>
      <c r="E174" s="16">
        <v>0</v>
      </c>
      <c r="F174" s="4"/>
      <c r="G174" s="109">
        <v>603</v>
      </c>
      <c r="H174" s="27">
        <v>0</v>
      </c>
      <c r="I174" s="27">
        <v>0</v>
      </c>
      <c r="J174" s="110">
        <v>0</v>
      </c>
      <c r="K174" s="27">
        <v>23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626</v>
      </c>
      <c r="AB174" s="4"/>
      <c r="AC174" s="16">
        <v>0</v>
      </c>
      <c r="AD174" s="16">
        <v>603</v>
      </c>
      <c r="AE174" s="112">
        <v>0</v>
      </c>
      <c r="AF174" s="16">
        <v>23</v>
      </c>
      <c r="AG174" s="113">
        <v>0</v>
      </c>
      <c r="AH174" s="112">
        <v>0</v>
      </c>
      <c r="AI174" s="113">
        <v>0</v>
      </c>
      <c r="AJ174" s="4"/>
      <c r="AK174" s="27">
        <v>603</v>
      </c>
      <c r="AL174" s="27">
        <v>23</v>
      </c>
      <c r="AM174" s="27">
        <v>0</v>
      </c>
      <c r="AN174" s="110">
        <v>0</v>
      </c>
      <c r="AO174" s="114"/>
      <c r="AP174" s="87">
        <v>0.96325878594249204</v>
      </c>
      <c r="AQ174" s="88">
        <v>3.6741214057507986E-2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5211</v>
      </c>
      <c r="E175" s="16">
        <v>0</v>
      </c>
      <c r="F175" s="4"/>
      <c r="G175" s="109">
        <v>5211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5211</v>
      </c>
      <c r="AB175" s="4"/>
      <c r="AC175" s="16">
        <v>0</v>
      </c>
      <c r="AD175" s="16">
        <v>5211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5211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174</v>
      </c>
      <c r="E176" s="16">
        <v>0</v>
      </c>
      <c r="F176" s="4"/>
      <c r="G176" s="109">
        <v>174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174</v>
      </c>
      <c r="AB176" s="4"/>
      <c r="AC176" s="16">
        <v>0</v>
      </c>
      <c r="AD176" s="16">
        <v>174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174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11000</v>
      </c>
      <c r="E177" s="16">
        <v>0</v>
      </c>
      <c r="F177" s="4"/>
      <c r="G177" s="109">
        <v>0</v>
      </c>
      <c r="H177" s="27">
        <v>10973</v>
      </c>
      <c r="I177" s="27">
        <v>27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11000</v>
      </c>
      <c r="AB177" s="4"/>
      <c r="AC177" s="16">
        <v>11000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11000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291</v>
      </c>
      <c r="E178" s="16">
        <v>0</v>
      </c>
      <c r="F178" s="4"/>
      <c r="G178" s="109">
        <v>291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291</v>
      </c>
      <c r="AB178" s="4"/>
      <c r="AC178" s="16">
        <v>0</v>
      </c>
      <c r="AD178" s="16">
        <v>291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291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339</v>
      </c>
      <c r="E179" s="16">
        <v>0</v>
      </c>
      <c r="F179" s="4"/>
      <c r="G179" s="109">
        <v>300</v>
      </c>
      <c r="H179" s="27">
        <v>0</v>
      </c>
      <c r="I179" s="27">
        <v>0</v>
      </c>
      <c r="J179" s="110">
        <v>0</v>
      </c>
      <c r="K179" s="27">
        <v>39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339</v>
      </c>
      <c r="AB179" s="4"/>
      <c r="AC179" s="16">
        <v>0</v>
      </c>
      <c r="AD179" s="16">
        <v>300</v>
      </c>
      <c r="AE179" s="112">
        <v>0</v>
      </c>
      <c r="AF179" s="16">
        <v>39</v>
      </c>
      <c r="AG179" s="113">
        <v>0</v>
      </c>
      <c r="AH179" s="112">
        <v>0</v>
      </c>
      <c r="AI179" s="113">
        <v>0</v>
      </c>
      <c r="AJ179" s="4"/>
      <c r="AK179" s="27">
        <v>300</v>
      </c>
      <c r="AL179" s="27">
        <v>39</v>
      </c>
      <c r="AM179" s="27">
        <v>0</v>
      </c>
      <c r="AN179" s="110">
        <v>0</v>
      </c>
      <c r="AO179" s="114"/>
      <c r="AP179" s="87">
        <v>0.88495575221238942</v>
      </c>
      <c r="AQ179" s="88">
        <v>0.11504424778761062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1027</v>
      </c>
      <c r="E180" s="16">
        <v>415</v>
      </c>
      <c r="F180" s="4"/>
      <c r="G180" s="109">
        <v>612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612</v>
      </c>
      <c r="AB180" s="4"/>
      <c r="AC180" s="16">
        <v>0</v>
      </c>
      <c r="AD180" s="16">
        <v>612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612</v>
      </c>
      <c r="AL180" s="27">
        <v>0</v>
      </c>
      <c r="AM180" s="27">
        <v>0</v>
      </c>
      <c r="AN180" s="110">
        <v>0</v>
      </c>
      <c r="AO180" s="114"/>
      <c r="AP180" s="87">
        <v>0.59591041869522887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55219</v>
      </c>
      <c r="E181" s="115">
        <v>415</v>
      </c>
      <c r="F181" s="4"/>
      <c r="G181" s="28">
        <v>24626</v>
      </c>
      <c r="H181" s="115">
        <v>25918</v>
      </c>
      <c r="I181" s="115">
        <v>1030</v>
      </c>
      <c r="J181" s="29">
        <v>0</v>
      </c>
      <c r="K181" s="115">
        <v>2221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101</v>
      </c>
      <c r="S181" s="115">
        <v>201</v>
      </c>
      <c r="T181" s="115">
        <v>0</v>
      </c>
      <c r="U181" s="29">
        <v>707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54804</v>
      </c>
      <c r="AB181" s="4"/>
      <c r="AC181" s="115">
        <v>26948</v>
      </c>
      <c r="AD181" s="115">
        <v>24626</v>
      </c>
      <c r="AE181" s="28">
        <v>101</v>
      </c>
      <c r="AF181" s="115">
        <v>2422</v>
      </c>
      <c r="AG181" s="29">
        <v>707</v>
      </c>
      <c r="AH181" s="28">
        <v>0</v>
      </c>
      <c r="AI181" s="29">
        <v>0</v>
      </c>
      <c r="AJ181" s="4"/>
      <c r="AK181" s="115">
        <v>51574</v>
      </c>
      <c r="AL181" s="115">
        <v>3230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46590</v>
      </c>
      <c r="E184" s="16">
        <v>22786</v>
      </c>
      <c r="F184" s="4"/>
      <c r="G184" s="109">
        <v>15319</v>
      </c>
      <c r="H184" s="27">
        <v>157</v>
      </c>
      <c r="I184" s="27">
        <v>1035</v>
      </c>
      <c r="J184" s="110">
        <v>61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7232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23804</v>
      </c>
      <c r="AB184" s="4"/>
      <c r="AC184" s="16">
        <v>1192</v>
      </c>
      <c r="AD184" s="16">
        <v>15380</v>
      </c>
      <c r="AE184" s="112">
        <v>0</v>
      </c>
      <c r="AF184" s="16">
        <v>0</v>
      </c>
      <c r="AG184" s="113">
        <v>7232</v>
      </c>
      <c r="AH184" s="112">
        <v>0</v>
      </c>
      <c r="AI184" s="113">
        <v>0</v>
      </c>
      <c r="AJ184" s="4"/>
      <c r="AK184" s="27">
        <v>16572</v>
      </c>
      <c r="AL184" s="27">
        <v>7232</v>
      </c>
      <c r="AM184" s="27">
        <v>0</v>
      </c>
      <c r="AN184" s="110">
        <v>0</v>
      </c>
      <c r="AO184" s="114"/>
      <c r="AP184" s="87">
        <v>0.35569864777849325</v>
      </c>
      <c r="AQ184" s="88">
        <v>0.15522644344279887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567000</v>
      </c>
      <c r="E185" s="16">
        <v>277259</v>
      </c>
      <c r="F185" s="4"/>
      <c r="G185" s="109">
        <v>186444</v>
      </c>
      <c r="H185" s="27">
        <v>1920</v>
      </c>
      <c r="I185" s="27">
        <v>12602</v>
      </c>
      <c r="J185" s="110">
        <v>744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88031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289741</v>
      </c>
      <c r="AB185" s="4"/>
      <c r="AC185" s="16">
        <v>14522</v>
      </c>
      <c r="AD185" s="16">
        <v>187188</v>
      </c>
      <c r="AE185" s="112">
        <v>0</v>
      </c>
      <c r="AF185" s="16">
        <v>0</v>
      </c>
      <c r="AG185" s="113">
        <v>88031</v>
      </c>
      <c r="AH185" s="112">
        <v>0</v>
      </c>
      <c r="AI185" s="113">
        <v>0</v>
      </c>
      <c r="AJ185" s="4"/>
      <c r="AK185" s="27">
        <v>201710</v>
      </c>
      <c r="AL185" s="27">
        <v>88031</v>
      </c>
      <c r="AM185" s="27">
        <v>0</v>
      </c>
      <c r="AN185" s="110">
        <v>0</v>
      </c>
      <c r="AO185" s="114"/>
      <c r="AP185" s="87">
        <v>0.35574955908289241</v>
      </c>
      <c r="AQ185" s="88">
        <v>0.15525749559082894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4000</v>
      </c>
      <c r="E186" s="16">
        <v>1960</v>
      </c>
      <c r="F186" s="4"/>
      <c r="G186" s="109">
        <v>1315</v>
      </c>
      <c r="H186" s="27">
        <v>13</v>
      </c>
      <c r="I186" s="27">
        <v>88</v>
      </c>
      <c r="J186" s="110">
        <v>5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619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2040</v>
      </c>
      <c r="AB186" s="4"/>
      <c r="AC186" s="16">
        <v>101</v>
      </c>
      <c r="AD186" s="16">
        <v>1320</v>
      </c>
      <c r="AE186" s="112">
        <v>0</v>
      </c>
      <c r="AF186" s="16">
        <v>0</v>
      </c>
      <c r="AG186" s="113">
        <v>619</v>
      </c>
      <c r="AH186" s="112">
        <v>0</v>
      </c>
      <c r="AI186" s="113">
        <v>0</v>
      </c>
      <c r="AJ186" s="4"/>
      <c r="AK186" s="27">
        <v>1421</v>
      </c>
      <c r="AL186" s="27">
        <v>619</v>
      </c>
      <c r="AM186" s="27">
        <v>0</v>
      </c>
      <c r="AN186" s="110">
        <v>0</v>
      </c>
      <c r="AO186" s="114"/>
      <c r="AP186" s="87">
        <v>0.35525000000000001</v>
      </c>
      <c r="AQ186" s="88">
        <v>0.15475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5962</v>
      </c>
      <c r="E187" s="16">
        <v>2920</v>
      </c>
      <c r="F187" s="4"/>
      <c r="G187" s="109">
        <v>1960</v>
      </c>
      <c r="H187" s="27">
        <v>19</v>
      </c>
      <c r="I187" s="27">
        <v>132</v>
      </c>
      <c r="J187" s="110">
        <v>7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924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3042</v>
      </c>
      <c r="AB187" s="4"/>
      <c r="AC187" s="16">
        <v>151</v>
      </c>
      <c r="AD187" s="16">
        <v>1967</v>
      </c>
      <c r="AE187" s="112">
        <v>0</v>
      </c>
      <c r="AF187" s="16">
        <v>0</v>
      </c>
      <c r="AG187" s="113">
        <v>924</v>
      </c>
      <c r="AH187" s="112">
        <v>0</v>
      </c>
      <c r="AI187" s="113">
        <v>0</v>
      </c>
      <c r="AJ187" s="4"/>
      <c r="AK187" s="27">
        <v>2118</v>
      </c>
      <c r="AL187" s="27">
        <v>924</v>
      </c>
      <c r="AM187" s="27">
        <v>0</v>
      </c>
      <c r="AN187" s="110">
        <v>0</v>
      </c>
      <c r="AO187" s="114"/>
      <c r="AP187" s="87">
        <v>0.35524991613552498</v>
      </c>
      <c r="AQ187" s="88">
        <v>0.15498154981549817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22532</v>
      </c>
      <c r="E188" s="16">
        <v>11022</v>
      </c>
      <c r="F188" s="4"/>
      <c r="G188" s="109">
        <v>7409</v>
      </c>
      <c r="H188" s="27">
        <v>75</v>
      </c>
      <c r="I188" s="27">
        <v>500</v>
      </c>
      <c r="J188" s="110">
        <v>29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3497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11510</v>
      </c>
      <c r="AB188" s="4"/>
      <c r="AC188" s="16">
        <v>575</v>
      </c>
      <c r="AD188" s="16">
        <v>7438</v>
      </c>
      <c r="AE188" s="112">
        <v>0</v>
      </c>
      <c r="AF188" s="16">
        <v>0</v>
      </c>
      <c r="AG188" s="113">
        <v>3497</v>
      </c>
      <c r="AH188" s="112">
        <v>0</v>
      </c>
      <c r="AI188" s="113">
        <v>0</v>
      </c>
      <c r="AJ188" s="4"/>
      <c r="AK188" s="27">
        <v>8013</v>
      </c>
      <c r="AL188" s="27">
        <v>3497</v>
      </c>
      <c r="AM188" s="27">
        <v>0</v>
      </c>
      <c r="AN188" s="110">
        <v>0</v>
      </c>
      <c r="AO188" s="114"/>
      <c r="AP188" s="87">
        <v>0.35562755192614948</v>
      </c>
      <c r="AQ188" s="88">
        <v>0.15520149121249779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10192</v>
      </c>
      <c r="E189" s="16">
        <v>6707</v>
      </c>
      <c r="F189" s="4"/>
      <c r="G189" s="109">
        <v>2244</v>
      </c>
      <c r="H189" s="27">
        <v>22</v>
      </c>
      <c r="I189" s="27">
        <v>152</v>
      </c>
      <c r="J189" s="110">
        <v>9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1058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3485</v>
      </c>
      <c r="AB189" s="4"/>
      <c r="AC189" s="16">
        <v>174</v>
      </c>
      <c r="AD189" s="16">
        <v>2253</v>
      </c>
      <c r="AE189" s="112">
        <v>0</v>
      </c>
      <c r="AF189" s="16">
        <v>0</v>
      </c>
      <c r="AG189" s="113">
        <v>1058</v>
      </c>
      <c r="AH189" s="112">
        <v>0</v>
      </c>
      <c r="AI189" s="113">
        <v>0</v>
      </c>
      <c r="AJ189" s="4"/>
      <c r="AK189" s="27">
        <v>2427</v>
      </c>
      <c r="AL189" s="27">
        <v>1058</v>
      </c>
      <c r="AM189" s="27">
        <v>0</v>
      </c>
      <c r="AN189" s="110">
        <v>0</v>
      </c>
      <c r="AO189" s="114"/>
      <c r="AP189" s="87">
        <v>0.23812794348508634</v>
      </c>
      <c r="AQ189" s="88">
        <v>0.10380690737833595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131800</v>
      </c>
      <c r="E190" s="16">
        <v>56077</v>
      </c>
      <c r="F190" s="4"/>
      <c r="G190" s="109">
        <v>51745</v>
      </c>
      <c r="H190" s="27">
        <v>2120</v>
      </c>
      <c r="I190" s="27">
        <v>3682</v>
      </c>
      <c r="J190" s="110">
        <v>389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17787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75723</v>
      </c>
      <c r="AB190" s="4"/>
      <c r="AC190" s="16">
        <v>5802</v>
      </c>
      <c r="AD190" s="16">
        <v>52134</v>
      </c>
      <c r="AE190" s="112">
        <v>0</v>
      </c>
      <c r="AF190" s="16">
        <v>0</v>
      </c>
      <c r="AG190" s="113">
        <v>17787</v>
      </c>
      <c r="AH190" s="112">
        <v>0</v>
      </c>
      <c r="AI190" s="113">
        <v>0</v>
      </c>
      <c r="AJ190" s="4"/>
      <c r="AK190" s="27">
        <v>57936</v>
      </c>
      <c r="AL190" s="27">
        <v>17787</v>
      </c>
      <c r="AM190" s="27">
        <v>0</v>
      </c>
      <c r="AN190" s="110">
        <v>0</v>
      </c>
      <c r="AO190" s="114"/>
      <c r="AP190" s="87">
        <v>0.43957511380880121</v>
      </c>
      <c r="AQ190" s="88">
        <v>0.13495447647951442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30000</v>
      </c>
      <c r="E191" s="16">
        <v>14204</v>
      </c>
      <c r="F191" s="4"/>
      <c r="G191" s="109">
        <v>118</v>
      </c>
      <c r="H191" s="27">
        <v>1269</v>
      </c>
      <c r="I191" s="27">
        <v>9864</v>
      </c>
      <c r="J191" s="110">
        <v>38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4507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15796</v>
      </c>
      <c r="AB191" s="4"/>
      <c r="AC191" s="16">
        <v>11133</v>
      </c>
      <c r="AD191" s="16">
        <v>156</v>
      </c>
      <c r="AE191" s="112">
        <v>0</v>
      </c>
      <c r="AF191" s="16">
        <v>0</v>
      </c>
      <c r="AG191" s="113">
        <v>4507</v>
      </c>
      <c r="AH191" s="112">
        <v>0</v>
      </c>
      <c r="AI191" s="113">
        <v>0</v>
      </c>
      <c r="AJ191" s="4"/>
      <c r="AK191" s="27">
        <v>11289</v>
      </c>
      <c r="AL191" s="27">
        <v>4507</v>
      </c>
      <c r="AM191" s="27">
        <v>0</v>
      </c>
      <c r="AN191" s="110">
        <v>0</v>
      </c>
      <c r="AO191" s="114"/>
      <c r="AP191" s="87">
        <v>0.37630000000000002</v>
      </c>
      <c r="AQ191" s="88">
        <v>0.15023333333333333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795</v>
      </c>
      <c r="E192" s="16">
        <v>395</v>
      </c>
      <c r="F192" s="4"/>
      <c r="G192" s="109">
        <v>261</v>
      </c>
      <c r="H192" s="27">
        <v>1</v>
      </c>
      <c r="I192" s="27">
        <v>16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122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400</v>
      </c>
      <c r="AB192" s="4"/>
      <c r="AC192" s="16">
        <v>17</v>
      </c>
      <c r="AD192" s="16">
        <v>261</v>
      </c>
      <c r="AE192" s="112">
        <v>0</v>
      </c>
      <c r="AF192" s="16">
        <v>0</v>
      </c>
      <c r="AG192" s="113">
        <v>122</v>
      </c>
      <c r="AH192" s="112">
        <v>0</v>
      </c>
      <c r="AI192" s="113">
        <v>0</v>
      </c>
      <c r="AJ192" s="4"/>
      <c r="AK192" s="27">
        <v>278</v>
      </c>
      <c r="AL192" s="27">
        <v>122</v>
      </c>
      <c r="AM192" s="27">
        <v>0</v>
      </c>
      <c r="AN192" s="110">
        <v>0</v>
      </c>
      <c r="AO192" s="114"/>
      <c r="AP192" s="87">
        <v>0.34968553459119495</v>
      </c>
      <c r="AQ192" s="88">
        <v>0.15345911949685534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29000</v>
      </c>
      <c r="E193" s="16">
        <v>13752</v>
      </c>
      <c r="F193" s="4"/>
      <c r="G193" s="109">
        <v>1225</v>
      </c>
      <c r="H193" s="27">
        <v>94</v>
      </c>
      <c r="I193" s="27">
        <v>9533</v>
      </c>
      <c r="J193" s="110">
        <v>36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4360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15248</v>
      </c>
      <c r="AB193" s="4"/>
      <c r="AC193" s="16">
        <v>9627</v>
      </c>
      <c r="AD193" s="16">
        <v>1261</v>
      </c>
      <c r="AE193" s="112">
        <v>0</v>
      </c>
      <c r="AF193" s="16">
        <v>0</v>
      </c>
      <c r="AG193" s="113">
        <v>4360</v>
      </c>
      <c r="AH193" s="112">
        <v>0</v>
      </c>
      <c r="AI193" s="113">
        <v>0</v>
      </c>
      <c r="AJ193" s="4"/>
      <c r="AK193" s="27">
        <v>10888</v>
      </c>
      <c r="AL193" s="27">
        <v>4360</v>
      </c>
      <c r="AM193" s="27">
        <v>0</v>
      </c>
      <c r="AN193" s="110">
        <v>0</v>
      </c>
      <c r="AO193" s="114"/>
      <c r="AP193" s="87">
        <v>0.37544827586206897</v>
      </c>
      <c r="AQ193" s="88">
        <v>0.1503448275862069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110000</v>
      </c>
      <c r="E194" s="16">
        <v>56913</v>
      </c>
      <c r="F194" s="4"/>
      <c r="G194" s="109">
        <v>36169</v>
      </c>
      <c r="H194" s="27">
        <v>359</v>
      </c>
      <c r="I194" s="27">
        <v>0</v>
      </c>
      <c r="J194" s="110">
        <v>4652</v>
      </c>
      <c r="K194" s="27">
        <v>3192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8715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53087</v>
      </c>
      <c r="AB194" s="4"/>
      <c r="AC194" s="16">
        <v>359</v>
      </c>
      <c r="AD194" s="16">
        <v>40821</v>
      </c>
      <c r="AE194" s="112">
        <v>0</v>
      </c>
      <c r="AF194" s="16">
        <v>3192</v>
      </c>
      <c r="AG194" s="113">
        <v>8715</v>
      </c>
      <c r="AH194" s="112">
        <v>0</v>
      </c>
      <c r="AI194" s="113">
        <v>0</v>
      </c>
      <c r="AJ194" s="4"/>
      <c r="AK194" s="27">
        <v>41180</v>
      </c>
      <c r="AL194" s="27">
        <v>11907</v>
      </c>
      <c r="AM194" s="27">
        <v>0</v>
      </c>
      <c r="AN194" s="110">
        <v>0</v>
      </c>
      <c r="AO194" s="114"/>
      <c r="AP194" s="87">
        <v>0.37436363636363634</v>
      </c>
      <c r="AQ194" s="88">
        <v>0.10824545454545455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30000</v>
      </c>
      <c r="E195" s="16">
        <v>14675</v>
      </c>
      <c r="F195" s="4"/>
      <c r="G195" s="109">
        <v>9863</v>
      </c>
      <c r="H195" s="27">
        <v>100</v>
      </c>
      <c r="I195" s="27">
        <v>666</v>
      </c>
      <c r="J195" s="110">
        <v>39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4657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15325</v>
      </c>
      <c r="AB195" s="4"/>
      <c r="AC195" s="16">
        <v>766</v>
      </c>
      <c r="AD195" s="16">
        <v>9902</v>
      </c>
      <c r="AE195" s="112">
        <v>0</v>
      </c>
      <c r="AF195" s="16">
        <v>0</v>
      </c>
      <c r="AG195" s="113">
        <v>4657</v>
      </c>
      <c r="AH195" s="112">
        <v>0</v>
      </c>
      <c r="AI195" s="113">
        <v>0</v>
      </c>
      <c r="AJ195" s="4"/>
      <c r="AK195" s="27">
        <v>10668</v>
      </c>
      <c r="AL195" s="27">
        <v>4657</v>
      </c>
      <c r="AM195" s="27">
        <v>0</v>
      </c>
      <c r="AN195" s="110">
        <v>0</v>
      </c>
      <c r="AO195" s="114"/>
      <c r="AP195" s="87">
        <v>0.35560000000000003</v>
      </c>
      <c r="AQ195" s="88">
        <v>0.15523333333333333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26000</v>
      </c>
      <c r="E196" s="16">
        <v>8</v>
      </c>
      <c r="F196" s="4"/>
      <c r="G196" s="109">
        <v>287</v>
      </c>
      <c r="H196" s="27">
        <v>2076</v>
      </c>
      <c r="I196" s="27">
        <v>23586</v>
      </c>
      <c r="J196" s="110">
        <v>43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0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25992</v>
      </c>
      <c r="AB196" s="4"/>
      <c r="AC196" s="16">
        <v>25662</v>
      </c>
      <c r="AD196" s="16">
        <v>330</v>
      </c>
      <c r="AE196" s="112">
        <v>0</v>
      </c>
      <c r="AF196" s="16">
        <v>0</v>
      </c>
      <c r="AG196" s="113">
        <v>0</v>
      </c>
      <c r="AH196" s="112">
        <v>0</v>
      </c>
      <c r="AI196" s="113">
        <v>0</v>
      </c>
      <c r="AJ196" s="4"/>
      <c r="AK196" s="27">
        <v>25992</v>
      </c>
      <c r="AL196" s="27">
        <v>0</v>
      </c>
      <c r="AM196" s="27">
        <v>0</v>
      </c>
      <c r="AN196" s="110">
        <v>0</v>
      </c>
      <c r="AO196" s="114"/>
      <c r="AP196" s="87">
        <v>0.99969230769230766</v>
      </c>
      <c r="AQ196" s="88">
        <v>0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49870</v>
      </c>
      <c r="E197" s="16">
        <v>24421</v>
      </c>
      <c r="F197" s="4"/>
      <c r="G197" s="109">
        <v>16390</v>
      </c>
      <c r="H197" s="27">
        <v>161</v>
      </c>
      <c r="I197" s="27">
        <v>1104</v>
      </c>
      <c r="J197" s="110">
        <v>62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7732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25449</v>
      </c>
      <c r="AB197" s="4"/>
      <c r="AC197" s="16">
        <v>1265</v>
      </c>
      <c r="AD197" s="16">
        <v>16452</v>
      </c>
      <c r="AE197" s="112">
        <v>0</v>
      </c>
      <c r="AF197" s="16">
        <v>0</v>
      </c>
      <c r="AG197" s="113">
        <v>7732</v>
      </c>
      <c r="AH197" s="112">
        <v>0</v>
      </c>
      <c r="AI197" s="113">
        <v>0</v>
      </c>
      <c r="AJ197" s="4"/>
      <c r="AK197" s="27">
        <v>17717</v>
      </c>
      <c r="AL197" s="27">
        <v>7732</v>
      </c>
      <c r="AM197" s="27">
        <v>0</v>
      </c>
      <c r="AN197" s="110">
        <v>0</v>
      </c>
      <c r="AO197" s="114"/>
      <c r="AP197" s="87">
        <v>0.35526368558251453</v>
      </c>
      <c r="AQ197" s="88">
        <v>0.15504311209143773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183061</v>
      </c>
      <c r="E198" s="16">
        <v>32484</v>
      </c>
      <c r="F198" s="4"/>
      <c r="G198" s="109">
        <v>78973</v>
      </c>
      <c r="H198" s="27">
        <v>12297</v>
      </c>
      <c r="I198" s="27">
        <v>10878</v>
      </c>
      <c r="J198" s="110">
        <v>12369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36060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150577</v>
      </c>
      <c r="AB198" s="4"/>
      <c r="AC198" s="16">
        <v>23175</v>
      </c>
      <c r="AD198" s="16">
        <v>91342</v>
      </c>
      <c r="AE198" s="112">
        <v>0</v>
      </c>
      <c r="AF198" s="16">
        <v>0</v>
      </c>
      <c r="AG198" s="113">
        <v>36060</v>
      </c>
      <c r="AH198" s="112">
        <v>0</v>
      </c>
      <c r="AI198" s="113">
        <v>0</v>
      </c>
      <c r="AJ198" s="4"/>
      <c r="AK198" s="27">
        <v>114517</v>
      </c>
      <c r="AL198" s="27">
        <v>36060</v>
      </c>
      <c r="AM198" s="27">
        <v>0</v>
      </c>
      <c r="AN198" s="110">
        <v>0</v>
      </c>
      <c r="AO198" s="114"/>
      <c r="AP198" s="87">
        <v>0.6255674338062176</v>
      </c>
      <c r="AQ198" s="88">
        <v>0.19698351915481724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364000</v>
      </c>
      <c r="E199" s="16">
        <v>25918</v>
      </c>
      <c r="F199" s="4"/>
      <c r="G199" s="109">
        <v>75407</v>
      </c>
      <c r="H199" s="27">
        <v>9575</v>
      </c>
      <c r="I199" s="27">
        <v>27529</v>
      </c>
      <c r="J199" s="110">
        <v>4787</v>
      </c>
      <c r="K199" s="27">
        <v>19114</v>
      </c>
      <c r="L199" s="27">
        <v>22692</v>
      </c>
      <c r="M199" s="27">
        <v>799</v>
      </c>
      <c r="N199" s="27">
        <v>7501</v>
      </c>
      <c r="O199" s="27">
        <v>5066</v>
      </c>
      <c r="P199" s="27">
        <v>5852</v>
      </c>
      <c r="Q199" s="27">
        <v>7219</v>
      </c>
      <c r="R199" s="27">
        <v>23337</v>
      </c>
      <c r="S199" s="27">
        <v>15863</v>
      </c>
      <c r="T199" s="27">
        <v>7731</v>
      </c>
      <c r="U199" s="110">
        <v>84920</v>
      </c>
      <c r="V199" s="27">
        <v>5824</v>
      </c>
      <c r="W199" s="27">
        <v>1992</v>
      </c>
      <c r="X199" s="27">
        <v>6837</v>
      </c>
      <c r="Y199" s="111">
        <v>6037</v>
      </c>
      <c r="Z199" s="4"/>
      <c r="AA199" s="111">
        <v>338082</v>
      </c>
      <c r="AB199" s="4"/>
      <c r="AC199" s="16">
        <v>37104</v>
      </c>
      <c r="AD199" s="16">
        <v>80194</v>
      </c>
      <c r="AE199" s="112">
        <v>23337</v>
      </c>
      <c r="AF199" s="16">
        <v>84106</v>
      </c>
      <c r="AG199" s="113">
        <v>92651</v>
      </c>
      <c r="AH199" s="112">
        <v>14653</v>
      </c>
      <c r="AI199" s="113">
        <v>6037</v>
      </c>
      <c r="AJ199" s="4"/>
      <c r="AK199" s="27">
        <v>117298</v>
      </c>
      <c r="AL199" s="27">
        <v>200094</v>
      </c>
      <c r="AM199" s="27">
        <v>14653</v>
      </c>
      <c r="AN199" s="110">
        <v>6037</v>
      </c>
      <c r="AO199" s="114"/>
      <c r="AP199" s="87">
        <v>0.32224725274725274</v>
      </c>
      <c r="AQ199" s="88">
        <v>0.54970879120879124</v>
      </c>
      <c r="AR199" s="88">
        <v>4.0255494505494503E-2</v>
      </c>
      <c r="AS199" s="89">
        <v>1.6585164835164836E-2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2</v>
      </c>
      <c r="E200" s="16">
        <v>2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>
        <v>0</v>
      </c>
      <c r="AQ200" s="88">
        <v>0</v>
      </c>
      <c r="AR200" s="88">
        <v>0</v>
      </c>
      <c r="AS200" s="89">
        <v>0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280600</v>
      </c>
      <c r="E201" s="16">
        <v>126085</v>
      </c>
      <c r="F201" s="4"/>
      <c r="G201" s="109">
        <v>92267</v>
      </c>
      <c r="H201" s="27">
        <v>1343</v>
      </c>
      <c r="I201" s="27">
        <v>6398</v>
      </c>
      <c r="J201" s="110">
        <v>793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53714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154515</v>
      </c>
      <c r="AB201" s="4"/>
      <c r="AC201" s="16">
        <v>7741</v>
      </c>
      <c r="AD201" s="16">
        <v>93060</v>
      </c>
      <c r="AE201" s="112">
        <v>0</v>
      </c>
      <c r="AF201" s="16">
        <v>0</v>
      </c>
      <c r="AG201" s="113">
        <v>53714</v>
      </c>
      <c r="AH201" s="112">
        <v>0</v>
      </c>
      <c r="AI201" s="113">
        <v>0</v>
      </c>
      <c r="AJ201" s="4"/>
      <c r="AK201" s="27">
        <v>100801</v>
      </c>
      <c r="AL201" s="27">
        <v>53714</v>
      </c>
      <c r="AM201" s="27">
        <v>0</v>
      </c>
      <c r="AN201" s="110">
        <v>0</v>
      </c>
      <c r="AO201" s="114"/>
      <c r="AP201" s="87">
        <v>0.35923378474697076</v>
      </c>
      <c r="AQ201" s="88">
        <v>0.19142551674982181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952699</v>
      </c>
      <c r="E202" s="16">
        <v>465253</v>
      </c>
      <c r="F202" s="4"/>
      <c r="G202" s="109">
        <v>313889</v>
      </c>
      <c r="H202" s="27">
        <v>3356</v>
      </c>
      <c r="I202" s="27">
        <v>21234</v>
      </c>
      <c r="J202" s="110">
        <v>1264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147703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487446</v>
      </c>
      <c r="AB202" s="4"/>
      <c r="AC202" s="16">
        <v>24590</v>
      </c>
      <c r="AD202" s="16">
        <v>315153</v>
      </c>
      <c r="AE202" s="112">
        <v>0</v>
      </c>
      <c r="AF202" s="16">
        <v>0</v>
      </c>
      <c r="AG202" s="113">
        <v>147703</v>
      </c>
      <c r="AH202" s="112">
        <v>0</v>
      </c>
      <c r="AI202" s="113">
        <v>0</v>
      </c>
      <c r="AJ202" s="4"/>
      <c r="AK202" s="27">
        <v>339743</v>
      </c>
      <c r="AL202" s="27">
        <v>147703</v>
      </c>
      <c r="AM202" s="27">
        <v>0</v>
      </c>
      <c r="AN202" s="110">
        <v>0</v>
      </c>
      <c r="AO202" s="114"/>
      <c r="AP202" s="87">
        <v>0.35661105973660095</v>
      </c>
      <c r="AQ202" s="88">
        <v>0.15503637560236758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2844103</v>
      </c>
      <c r="E203" s="115">
        <v>1152841</v>
      </c>
      <c r="F203" s="4"/>
      <c r="G203" s="28">
        <v>891285</v>
      </c>
      <c r="H203" s="115">
        <v>34957</v>
      </c>
      <c r="I203" s="115">
        <v>128999</v>
      </c>
      <c r="J203" s="29">
        <v>25327</v>
      </c>
      <c r="K203" s="115">
        <v>22306</v>
      </c>
      <c r="L203" s="115">
        <v>22692</v>
      </c>
      <c r="M203" s="115">
        <v>799</v>
      </c>
      <c r="N203" s="115">
        <v>7501</v>
      </c>
      <c r="O203" s="115">
        <v>5066</v>
      </c>
      <c r="P203" s="115">
        <v>5852</v>
      </c>
      <c r="Q203" s="115">
        <v>7219</v>
      </c>
      <c r="R203" s="115">
        <v>23337</v>
      </c>
      <c r="S203" s="115">
        <v>15863</v>
      </c>
      <c r="T203" s="115">
        <v>7731</v>
      </c>
      <c r="U203" s="29">
        <v>471638</v>
      </c>
      <c r="V203" s="115">
        <v>5824</v>
      </c>
      <c r="W203" s="115">
        <v>1992</v>
      </c>
      <c r="X203" s="115">
        <v>6837</v>
      </c>
      <c r="Y203" s="116">
        <v>6037</v>
      </c>
      <c r="Z203" s="4"/>
      <c r="AA203" s="116">
        <v>1691262</v>
      </c>
      <c r="AB203" s="4"/>
      <c r="AC203" s="115">
        <v>163956</v>
      </c>
      <c r="AD203" s="115">
        <v>916612</v>
      </c>
      <c r="AE203" s="28">
        <v>23337</v>
      </c>
      <c r="AF203" s="115">
        <v>87298</v>
      </c>
      <c r="AG203" s="29">
        <v>479369</v>
      </c>
      <c r="AH203" s="28">
        <v>14653</v>
      </c>
      <c r="AI203" s="29">
        <v>6037</v>
      </c>
      <c r="AJ203" s="4"/>
      <c r="AK203" s="115">
        <v>1080568</v>
      </c>
      <c r="AL203" s="115">
        <v>590004</v>
      </c>
      <c r="AM203" s="115">
        <v>14653</v>
      </c>
      <c r="AN203" s="29">
        <v>6037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4338994</v>
      </c>
      <c r="E205" s="27">
        <v>638024</v>
      </c>
      <c r="F205" s="4"/>
      <c r="G205" s="109">
        <v>1114696</v>
      </c>
      <c r="H205" s="27">
        <v>88573</v>
      </c>
      <c r="I205" s="27">
        <v>410576</v>
      </c>
      <c r="J205" s="110">
        <v>15283</v>
      </c>
      <c r="K205" s="27">
        <v>624992</v>
      </c>
      <c r="L205" s="27">
        <v>368189</v>
      </c>
      <c r="M205" s="27">
        <v>0</v>
      </c>
      <c r="N205" s="27">
        <v>2458</v>
      </c>
      <c r="O205" s="27">
        <v>4669</v>
      </c>
      <c r="P205" s="27">
        <v>25811</v>
      </c>
      <c r="Q205" s="27">
        <v>14377</v>
      </c>
      <c r="R205" s="27">
        <v>25034</v>
      </c>
      <c r="S205" s="27">
        <v>211330</v>
      </c>
      <c r="T205" s="27">
        <v>9302</v>
      </c>
      <c r="U205" s="110">
        <v>785680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3700970</v>
      </c>
      <c r="AB205" s="4"/>
      <c r="AC205" s="16">
        <v>499149</v>
      </c>
      <c r="AD205" s="16">
        <v>1129979</v>
      </c>
      <c r="AE205" s="112">
        <v>25034</v>
      </c>
      <c r="AF205" s="16">
        <v>1251826</v>
      </c>
      <c r="AG205" s="113">
        <v>794982</v>
      </c>
      <c r="AH205" s="112">
        <v>0</v>
      </c>
      <c r="AI205" s="113">
        <v>0</v>
      </c>
      <c r="AJ205" s="4"/>
      <c r="AK205" s="27">
        <v>1629128</v>
      </c>
      <c r="AL205" s="27">
        <v>2071842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2899322</v>
      </c>
      <c r="E206" s="27">
        <v>1153256</v>
      </c>
      <c r="F206" s="4"/>
      <c r="G206" s="109">
        <v>915911</v>
      </c>
      <c r="H206" s="27">
        <v>60875</v>
      </c>
      <c r="I206" s="27">
        <v>130029</v>
      </c>
      <c r="J206" s="110">
        <v>25327</v>
      </c>
      <c r="K206" s="27">
        <v>24527</v>
      </c>
      <c r="L206" s="27">
        <v>22692</v>
      </c>
      <c r="M206" s="27">
        <v>799</v>
      </c>
      <c r="N206" s="27">
        <v>7501</v>
      </c>
      <c r="O206" s="27">
        <v>5066</v>
      </c>
      <c r="P206" s="27">
        <v>5852</v>
      </c>
      <c r="Q206" s="27">
        <v>7219</v>
      </c>
      <c r="R206" s="27">
        <v>23438</v>
      </c>
      <c r="S206" s="27">
        <v>16064</v>
      </c>
      <c r="T206" s="27">
        <v>7731</v>
      </c>
      <c r="U206" s="110">
        <v>472345</v>
      </c>
      <c r="V206" s="27">
        <v>5824</v>
      </c>
      <c r="W206" s="27">
        <v>1992</v>
      </c>
      <c r="X206" s="27">
        <v>6837</v>
      </c>
      <c r="Y206" s="111">
        <v>6037</v>
      </c>
      <c r="Z206" s="4"/>
      <c r="AA206" s="111">
        <v>1746066</v>
      </c>
      <c r="AB206" s="4"/>
      <c r="AC206" s="16">
        <v>190904</v>
      </c>
      <c r="AD206" s="16">
        <v>941238</v>
      </c>
      <c r="AE206" s="112">
        <v>23438</v>
      </c>
      <c r="AF206" s="16">
        <v>89720</v>
      </c>
      <c r="AG206" s="113">
        <v>480076</v>
      </c>
      <c r="AH206" s="112">
        <v>14653</v>
      </c>
      <c r="AI206" s="113">
        <v>6037</v>
      </c>
      <c r="AJ206" s="4"/>
      <c r="AK206" s="27">
        <v>1132142</v>
      </c>
      <c r="AL206" s="27">
        <v>593234</v>
      </c>
      <c r="AM206" s="27">
        <v>14653</v>
      </c>
      <c r="AN206" s="110">
        <v>6037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7238316</v>
      </c>
      <c r="E208" s="27">
        <v>1791280</v>
      </c>
      <c r="F208" s="4"/>
      <c r="G208" s="109">
        <v>2030607</v>
      </c>
      <c r="H208" s="27">
        <v>149448</v>
      </c>
      <c r="I208" s="27">
        <v>540605</v>
      </c>
      <c r="J208" s="110">
        <v>40610</v>
      </c>
      <c r="K208" s="27">
        <v>649519</v>
      </c>
      <c r="L208" s="27">
        <v>390881</v>
      </c>
      <c r="M208" s="27">
        <v>799</v>
      </c>
      <c r="N208" s="27">
        <v>9959</v>
      </c>
      <c r="O208" s="27">
        <v>9735</v>
      </c>
      <c r="P208" s="27">
        <v>31663</v>
      </c>
      <c r="Q208" s="27">
        <v>21596</v>
      </c>
      <c r="R208" s="27">
        <v>48472</v>
      </c>
      <c r="S208" s="27">
        <v>227394</v>
      </c>
      <c r="T208" s="27">
        <v>17033</v>
      </c>
      <c r="U208" s="110">
        <v>1258025</v>
      </c>
      <c r="V208" s="27">
        <v>5824</v>
      </c>
      <c r="W208" s="27">
        <v>1992</v>
      </c>
      <c r="X208" s="27">
        <v>6837</v>
      </c>
      <c r="Y208" s="111">
        <v>6037</v>
      </c>
      <c r="Z208" s="4"/>
      <c r="AA208" s="111">
        <v>5447036</v>
      </c>
      <c r="AB208" s="4"/>
      <c r="AC208" s="27">
        <v>690053</v>
      </c>
      <c r="AD208" s="27">
        <v>2071217</v>
      </c>
      <c r="AE208" s="109">
        <v>48472</v>
      </c>
      <c r="AF208" s="27">
        <v>1341546</v>
      </c>
      <c r="AG208" s="110">
        <v>1275058</v>
      </c>
      <c r="AH208" s="109">
        <v>14653</v>
      </c>
      <c r="AI208" s="110">
        <v>6037</v>
      </c>
      <c r="AJ208" s="4"/>
      <c r="AK208" s="27">
        <v>2761270</v>
      </c>
      <c r="AL208" s="27">
        <v>2665076</v>
      </c>
      <c r="AM208" s="27">
        <v>14653</v>
      </c>
      <c r="AN208" s="110">
        <v>6037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85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798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33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56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6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139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128</v>
      </c>
    </row>
    <row r="8" spans="1:6" outlineLevel="2" x14ac:dyDescent="0.2">
      <c r="B8" s="122"/>
      <c r="C8" s="117" t="s">
        <v>561</v>
      </c>
      <c r="E8" s="122"/>
      <c r="F8" s="124">
        <f>SUBTOTAL(9,F2:F7)</f>
        <v>1160</v>
      </c>
    </row>
    <row r="9" spans="1:6" outlineLevel="1" x14ac:dyDescent="0.2">
      <c r="B9" s="117" t="s">
        <v>562</v>
      </c>
      <c r="C9" s="122"/>
      <c r="E9" s="122"/>
      <c r="F9" s="124">
        <f>SUBTOTAL(9,F2:F7)</f>
        <v>1160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138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412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3039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9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4066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232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688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5074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15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6787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1353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2060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1265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3310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351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9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65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5000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5000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15319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157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1035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61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3742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3490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23804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23804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169610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1748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11465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677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41445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38642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263587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6858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70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463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27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1675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1562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10655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9976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102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674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40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2436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2271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15499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289741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1315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13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88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5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320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299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2040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2040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1960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19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132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7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479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445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3042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3042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7409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75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500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29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1810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1687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11510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11510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164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2788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2952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2952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185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515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3798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28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234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639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5399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5399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66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183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1353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10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83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227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1922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1922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61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649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5045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19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7140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2432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15346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40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432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3363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13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4760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1621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10229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25575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1202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9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85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61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208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193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1758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1758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27919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111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1886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347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6814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6355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43432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43432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2486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431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42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3204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178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284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962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897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8484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8484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13276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267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116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1919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942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774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2622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2444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22360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22360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19681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152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1403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1009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3415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3184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28844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28844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2244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22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152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9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547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511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3485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3485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196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1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12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41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39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289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11777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503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845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92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2074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1935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17226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13006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556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932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101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2292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2136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19023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5789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246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415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44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1019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951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8464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9636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411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691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75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1698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1583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14094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9041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385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648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70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1593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1485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13222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1742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14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105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6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369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345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2581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558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4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34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1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118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109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824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75723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392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372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42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806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806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757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36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793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793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1207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2182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3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3392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3392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1256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190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1446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1446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106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106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106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118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1269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9864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38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2332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2175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15796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15796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261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1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16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63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59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400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400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9134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387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651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70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1594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1486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13322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13322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5470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232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390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42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954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890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7978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7978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1183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92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9201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35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2179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2031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14721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42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2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332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1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78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72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527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15248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787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787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787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509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17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526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526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263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1288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525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2076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2076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2266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39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264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2569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2569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384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384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384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159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10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169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169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878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73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101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1052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1052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5045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51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341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1840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19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8046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15342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10092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102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682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3682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40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16095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30693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46035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61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183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1353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4</v>
      </c>
    </row>
    <row r="470" spans="1:6" outlineLevel="3" x14ac:dyDescent="0.2">
      <c r="A470" s="121" t="s">
        <v>66</v>
      </c>
      <c r="B470" s="122" t="s">
        <v>67</v>
      </c>
      <c r="C470" s="122" t="s">
        <v>566</v>
      </c>
      <c r="D470" s="123" t="s">
        <v>560</v>
      </c>
      <c r="E470" s="122" t="s">
        <v>18</v>
      </c>
      <c r="F470" s="124">
        <v>1812</v>
      </c>
    </row>
    <row r="471" spans="1:6" outlineLevel="2" x14ac:dyDescent="0.2">
      <c r="B471" s="122"/>
      <c r="C471" s="118" t="s">
        <v>567</v>
      </c>
      <c r="E471" s="122"/>
      <c r="F471" s="124">
        <f>SUBTOTAL(9,F466:F470)</f>
        <v>3413</v>
      </c>
    </row>
    <row r="472" spans="1:6" outlineLevel="1" x14ac:dyDescent="0.2">
      <c r="B472" s="118" t="s">
        <v>745</v>
      </c>
      <c r="C472" s="122"/>
      <c r="E472" s="122"/>
      <c r="F472" s="124">
        <f>SUBTOTAL(9,F466:F470)</f>
        <v>3413</v>
      </c>
    </row>
    <row r="473" spans="1:6" outlineLevel="3" x14ac:dyDescent="0.2">
      <c r="A473" s="121" t="s">
        <v>246</v>
      </c>
      <c r="B473" s="122" t="s">
        <v>245</v>
      </c>
      <c r="C473" s="122" t="s">
        <v>746</v>
      </c>
      <c r="D473" s="123" t="s">
        <v>577</v>
      </c>
      <c r="E473" s="122" t="s">
        <v>4</v>
      </c>
      <c r="F473" s="124">
        <v>73</v>
      </c>
    </row>
    <row r="474" spans="1:6" outlineLevel="2" x14ac:dyDescent="0.2">
      <c r="B474" s="122"/>
      <c r="C474" s="118" t="s">
        <v>747</v>
      </c>
      <c r="E474" s="122"/>
      <c r="F474" s="124">
        <f>SUBTOTAL(9,F473:F473)</f>
        <v>73</v>
      </c>
    </row>
    <row r="475" spans="1:6" outlineLevel="1" x14ac:dyDescent="0.2">
      <c r="B475" s="118" t="s">
        <v>748</v>
      </c>
      <c r="C475" s="122"/>
      <c r="E475" s="122"/>
      <c r="F475" s="124">
        <f>SUBTOTAL(9,F473:F473)</f>
        <v>73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4</v>
      </c>
      <c r="F476" s="124">
        <v>1353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8</v>
      </c>
      <c r="F477" s="124">
        <v>1375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7</v>
      </c>
      <c r="F478" s="124">
        <v>183</v>
      </c>
    </row>
    <row r="479" spans="1:6" outlineLevel="3" x14ac:dyDescent="0.2">
      <c r="A479" s="121" t="s">
        <v>69</v>
      </c>
      <c r="B479" s="122" t="s">
        <v>68</v>
      </c>
      <c r="C479" s="122" t="s">
        <v>566</v>
      </c>
      <c r="D479" s="123" t="s">
        <v>560</v>
      </c>
      <c r="E479" s="122" t="s">
        <v>18</v>
      </c>
      <c r="F479" s="124">
        <v>502</v>
      </c>
    </row>
    <row r="480" spans="1:6" outlineLevel="2" x14ac:dyDescent="0.2">
      <c r="B480" s="122"/>
      <c r="C480" s="118" t="s">
        <v>567</v>
      </c>
      <c r="E480" s="122"/>
      <c r="F480" s="124">
        <f>SUBTOTAL(9,F476:F479)</f>
        <v>3413</v>
      </c>
    </row>
    <row r="481" spans="1:6" outlineLevel="1" x14ac:dyDescent="0.2">
      <c r="B481" s="118" t="s">
        <v>749</v>
      </c>
      <c r="C481" s="122"/>
      <c r="E481" s="122"/>
      <c r="F481" s="124">
        <f>SUBTOTAL(9,F476:F479)</f>
        <v>3413</v>
      </c>
    </row>
    <row r="482" spans="1:6" outlineLevel="3" x14ac:dyDescent="0.2">
      <c r="A482" s="121" t="s">
        <v>69</v>
      </c>
      <c r="B482" s="122" t="s">
        <v>70</v>
      </c>
      <c r="C482" s="122" t="s">
        <v>566</v>
      </c>
      <c r="D482" s="123" t="s">
        <v>560</v>
      </c>
      <c r="E482" s="122" t="s">
        <v>8</v>
      </c>
      <c r="F482" s="124">
        <v>3975</v>
      </c>
    </row>
    <row r="483" spans="1:6" outlineLevel="2" x14ac:dyDescent="0.2">
      <c r="B483" s="122"/>
      <c r="C483" s="118" t="s">
        <v>567</v>
      </c>
      <c r="E483" s="122"/>
      <c r="F483" s="124">
        <f>SUBTOTAL(9,F482:F482)</f>
        <v>3975</v>
      </c>
    </row>
    <row r="484" spans="1:6" outlineLevel="1" x14ac:dyDescent="0.2">
      <c r="B484" s="118" t="s">
        <v>750</v>
      </c>
      <c r="C484" s="122"/>
      <c r="E484" s="122"/>
      <c r="F484" s="124">
        <f>SUBTOTAL(9,F482:F482)</f>
        <v>3975</v>
      </c>
    </row>
    <row r="485" spans="1:6" outlineLevel="3" x14ac:dyDescent="0.2">
      <c r="A485" s="121" t="s">
        <v>72</v>
      </c>
      <c r="B485" s="122" t="s">
        <v>71</v>
      </c>
      <c r="C485" s="122" t="s">
        <v>559</v>
      </c>
      <c r="D485" s="123" t="s">
        <v>560</v>
      </c>
      <c r="E485" s="122" t="s">
        <v>8</v>
      </c>
      <c r="F485" s="124">
        <v>6820</v>
      </c>
    </row>
    <row r="486" spans="1:6" outlineLevel="2" x14ac:dyDescent="0.2">
      <c r="B486" s="122"/>
      <c r="C486" s="118" t="s">
        <v>561</v>
      </c>
      <c r="E486" s="122"/>
      <c r="F486" s="124">
        <f>SUBTOTAL(9,F485:F485)</f>
        <v>6820</v>
      </c>
    </row>
    <row r="487" spans="1:6" outlineLevel="1" x14ac:dyDescent="0.2">
      <c r="B487" s="118" t="s">
        <v>751</v>
      </c>
      <c r="C487" s="122"/>
      <c r="E487" s="122"/>
      <c r="F487" s="124">
        <f>SUBTOTAL(9,F485:F485)</f>
        <v>6820</v>
      </c>
    </row>
    <row r="488" spans="1:6" outlineLevel="3" x14ac:dyDescent="0.2">
      <c r="A488" s="121" t="s">
        <v>72</v>
      </c>
      <c r="B488" s="122" t="s">
        <v>73</v>
      </c>
      <c r="C488" s="122" t="s">
        <v>566</v>
      </c>
      <c r="D488" s="123" t="s">
        <v>560</v>
      </c>
      <c r="E488" s="122" t="s">
        <v>8</v>
      </c>
      <c r="F488" s="124">
        <v>13948</v>
      </c>
    </row>
    <row r="489" spans="1:6" outlineLevel="2" x14ac:dyDescent="0.2">
      <c r="B489" s="122"/>
      <c r="C489" s="118" t="s">
        <v>567</v>
      </c>
      <c r="E489" s="122"/>
      <c r="F489" s="124">
        <f>SUBTOTAL(9,F488:F488)</f>
        <v>13948</v>
      </c>
    </row>
    <row r="490" spans="1:6" outlineLevel="1" x14ac:dyDescent="0.2">
      <c r="B490" s="118" t="s">
        <v>752</v>
      </c>
      <c r="C490" s="122"/>
      <c r="E490" s="122"/>
      <c r="F490" s="124">
        <f>SUBTOTAL(9,F488:F488)</f>
        <v>13948</v>
      </c>
    </row>
    <row r="491" spans="1:6" outlineLevel="3" x14ac:dyDescent="0.2">
      <c r="A491" s="121" t="s">
        <v>72</v>
      </c>
      <c r="B491" s="122" t="s">
        <v>74</v>
      </c>
      <c r="C491" s="122" t="s">
        <v>563</v>
      </c>
      <c r="D491" s="123" t="s">
        <v>560</v>
      </c>
      <c r="E491" s="122" t="s">
        <v>8</v>
      </c>
      <c r="F491" s="124">
        <v>40403</v>
      </c>
    </row>
    <row r="492" spans="1:6" outlineLevel="2" x14ac:dyDescent="0.2">
      <c r="B492" s="122"/>
      <c r="C492" s="118" t="s">
        <v>564</v>
      </c>
      <c r="E492" s="122"/>
      <c r="F492" s="124">
        <f>SUBTOTAL(9,F491:F491)</f>
        <v>40403</v>
      </c>
    </row>
    <row r="493" spans="1:6" outlineLevel="1" x14ac:dyDescent="0.2">
      <c r="B493" s="118" t="s">
        <v>753</v>
      </c>
      <c r="C493" s="122"/>
      <c r="E493" s="122"/>
      <c r="F493" s="124">
        <f>SUBTOTAL(9,F491:F491)</f>
        <v>40403</v>
      </c>
    </row>
    <row r="494" spans="1:6" outlineLevel="3" x14ac:dyDescent="0.2">
      <c r="A494" s="121" t="s">
        <v>72</v>
      </c>
      <c r="B494" s="122" t="s">
        <v>75</v>
      </c>
      <c r="C494" s="122" t="s">
        <v>559</v>
      </c>
      <c r="D494" s="123" t="s">
        <v>560</v>
      </c>
      <c r="E494" s="122" t="s">
        <v>4</v>
      </c>
      <c r="F494" s="124">
        <v>39655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8</v>
      </c>
      <c r="F495" s="124">
        <v>40277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7</v>
      </c>
      <c r="F496" s="124">
        <v>5381</v>
      </c>
    </row>
    <row r="497" spans="1:6" outlineLevel="3" x14ac:dyDescent="0.2">
      <c r="A497" s="121" t="s">
        <v>72</v>
      </c>
      <c r="B497" s="122" t="s">
        <v>75</v>
      </c>
      <c r="C497" s="122" t="s">
        <v>559</v>
      </c>
      <c r="D497" s="123" t="s">
        <v>560</v>
      </c>
      <c r="E497" s="122" t="s">
        <v>18</v>
      </c>
      <c r="F497" s="124">
        <v>14687</v>
      </c>
    </row>
    <row r="498" spans="1:6" outlineLevel="2" x14ac:dyDescent="0.2">
      <c r="B498" s="122"/>
      <c r="C498" s="118" t="s">
        <v>561</v>
      </c>
      <c r="E498" s="122"/>
      <c r="F498" s="124">
        <f>SUBTOTAL(9,F494:F497)</f>
        <v>100000</v>
      </c>
    </row>
    <row r="499" spans="1:6" outlineLevel="1" x14ac:dyDescent="0.2">
      <c r="B499" s="118" t="s">
        <v>754</v>
      </c>
      <c r="C499" s="122"/>
      <c r="E499" s="122"/>
      <c r="F499" s="124">
        <f>SUBTOTAL(9,F494:F497)</f>
        <v>100000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4</v>
      </c>
      <c r="F500" s="124">
        <v>11693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8</v>
      </c>
      <c r="F501" s="124">
        <v>11877</v>
      </c>
    </row>
    <row r="502" spans="1:6" outlineLevel="3" x14ac:dyDescent="0.2">
      <c r="A502" s="121" t="s">
        <v>72</v>
      </c>
      <c r="B502" s="122" t="s">
        <v>76</v>
      </c>
      <c r="C502" s="122" t="s">
        <v>559</v>
      </c>
      <c r="D502" s="123" t="s">
        <v>560</v>
      </c>
      <c r="E502" s="122" t="s">
        <v>7</v>
      </c>
      <c r="F502" s="124">
        <v>1586</v>
      </c>
    </row>
    <row r="503" spans="1:6" outlineLevel="3" x14ac:dyDescent="0.2">
      <c r="A503" s="121" t="s">
        <v>72</v>
      </c>
      <c r="B503" s="122" t="s">
        <v>76</v>
      </c>
      <c r="C503" s="122" t="s">
        <v>559</v>
      </c>
      <c r="D503" s="123" t="s">
        <v>560</v>
      </c>
      <c r="E503" s="122" t="s">
        <v>18</v>
      </c>
      <c r="F503" s="124">
        <v>4331</v>
      </c>
    </row>
    <row r="504" spans="1:6" outlineLevel="2" x14ac:dyDescent="0.2">
      <c r="B504" s="122"/>
      <c r="C504" s="118" t="s">
        <v>561</v>
      </c>
      <c r="E504" s="122"/>
      <c r="F504" s="124">
        <f>SUBTOTAL(9,F500:F503)</f>
        <v>29487</v>
      </c>
    </row>
    <row r="505" spans="1:6" outlineLevel="1" x14ac:dyDescent="0.2">
      <c r="B505" s="118" t="s">
        <v>755</v>
      </c>
      <c r="C505" s="122"/>
      <c r="E505" s="122"/>
      <c r="F505" s="124">
        <f>SUBTOTAL(9,F500:F503)</f>
        <v>29487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4</v>
      </c>
      <c r="F506" s="124">
        <v>5412</v>
      </c>
    </row>
    <row r="507" spans="1:6" outlineLevel="3" x14ac:dyDescent="0.2">
      <c r="A507" s="121" t="s">
        <v>72</v>
      </c>
      <c r="B507" s="122" t="s">
        <v>77</v>
      </c>
      <c r="C507" s="122" t="s">
        <v>566</v>
      </c>
      <c r="D507" s="123" t="s">
        <v>560</v>
      </c>
      <c r="E507" s="122" t="s">
        <v>8</v>
      </c>
      <c r="F507" s="124">
        <v>5498</v>
      </c>
    </row>
    <row r="508" spans="1:6" outlineLevel="3" x14ac:dyDescent="0.2">
      <c r="A508" s="121" t="s">
        <v>72</v>
      </c>
      <c r="B508" s="122" t="s">
        <v>77</v>
      </c>
      <c r="C508" s="122" t="s">
        <v>566</v>
      </c>
      <c r="D508" s="123" t="s">
        <v>560</v>
      </c>
      <c r="E508" s="122" t="s">
        <v>7</v>
      </c>
      <c r="F508" s="124">
        <v>735</v>
      </c>
    </row>
    <row r="509" spans="1:6" outlineLevel="3" x14ac:dyDescent="0.2">
      <c r="A509" s="121" t="s">
        <v>72</v>
      </c>
      <c r="B509" s="122" t="s">
        <v>77</v>
      </c>
      <c r="C509" s="122" t="s">
        <v>566</v>
      </c>
      <c r="D509" s="123" t="s">
        <v>560</v>
      </c>
      <c r="E509" s="122" t="s">
        <v>18</v>
      </c>
      <c r="F509" s="124">
        <v>2006</v>
      </c>
    </row>
    <row r="510" spans="1:6" outlineLevel="2" x14ac:dyDescent="0.2">
      <c r="B510" s="122"/>
      <c r="C510" s="118" t="s">
        <v>567</v>
      </c>
      <c r="E510" s="122"/>
      <c r="F510" s="124">
        <f>SUBTOTAL(9,F506:F509)</f>
        <v>13651</v>
      </c>
    </row>
    <row r="511" spans="1:6" outlineLevel="1" x14ac:dyDescent="0.2">
      <c r="B511" s="118" t="s">
        <v>756</v>
      </c>
      <c r="C511" s="122"/>
      <c r="E511" s="122"/>
      <c r="F511" s="124">
        <f>SUBTOTAL(9,F506:F509)</f>
        <v>13651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4</v>
      </c>
      <c r="F512" s="124">
        <v>6010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5</v>
      </c>
      <c r="F513" s="124">
        <v>38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8</v>
      </c>
      <c r="F514" s="124">
        <v>750</v>
      </c>
    </row>
    <row r="515" spans="1:6" outlineLevel="3" x14ac:dyDescent="0.2">
      <c r="A515" s="121" t="s">
        <v>248</v>
      </c>
      <c r="B515" s="122" t="s">
        <v>247</v>
      </c>
      <c r="C515" s="122" t="s">
        <v>757</v>
      </c>
      <c r="D515" s="123" t="s">
        <v>577</v>
      </c>
      <c r="E515" s="122" t="s">
        <v>15</v>
      </c>
      <c r="F515" s="124">
        <v>56</v>
      </c>
    </row>
    <row r="516" spans="1:6" outlineLevel="3" x14ac:dyDescent="0.2">
      <c r="A516" s="121" t="s">
        <v>248</v>
      </c>
      <c r="B516" s="122" t="s">
        <v>247</v>
      </c>
      <c r="C516" s="122" t="s">
        <v>757</v>
      </c>
      <c r="D516" s="123" t="s">
        <v>577</v>
      </c>
      <c r="E516" s="122" t="s">
        <v>16</v>
      </c>
      <c r="F516" s="124">
        <v>201</v>
      </c>
    </row>
    <row r="517" spans="1:6" outlineLevel="3" x14ac:dyDescent="0.2">
      <c r="A517" s="121" t="s">
        <v>248</v>
      </c>
      <c r="B517" s="122" t="s">
        <v>247</v>
      </c>
      <c r="C517" s="122" t="s">
        <v>757</v>
      </c>
      <c r="D517" s="123" t="s">
        <v>577</v>
      </c>
      <c r="E517" s="122" t="s">
        <v>18</v>
      </c>
      <c r="F517" s="124">
        <v>277</v>
      </c>
    </row>
    <row r="518" spans="1:6" outlineLevel="2" x14ac:dyDescent="0.2">
      <c r="B518" s="122"/>
      <c r="C518" s="118" t="s">
        <v>758</v>
      </c>
      <c r="E518" s="122"/>
      <c r="F518" s="124">
        <f>SUBTOTAL(9,F512:F517)</f>
        <v>7332</v>
      </c>
    </row>
    <row r="519" spans="1:6" outlineLevel="1" x14ac:dyDescent="0.2">
      <c r="B519" s="118" t="s">
        <v>759</v>
      </c>
      <c r="C519" s="122"/>
      <c r="E519" s="122"/>
      <c r="F519" s="124">
        <f>SUBTOTAL(9,F512:F517)</f>
        <v>7332</v>
      </c>
    </row>
    <row r="520" spans="1:6" outlineLevel="3" x14ac:dyDescent="0.2">
      <c r="A520" s="121" t="s">
        <v>250</v>
      </c>
      <c r="B520" s="122" t="s">
        <v>249</v>
      </c>
      <c r="C520" s="122" t="s">
        <v>760</v>
      </c>
      <c r="D520" s="123" t="s">
        <v>577</v>
      </c>
      <c r="E520" s="122" t="s">
        <v>4</v>
      </c>
      <c r="F520" s="124">
        <v>18</v>
      </c>
    </row>
    <row r="521" spans="1:6" outlineLevel="3" x14ac:dyDescent="0.2">
      <c r="A521" s="121" t="s">
        <v>250</v>
      </c>
      <c r="B521" s="122" t="s">
        <v>249</v>
      </c>
      <c r="C521" s="122" t="s">
        <v>760</v>
      </c>
      <c r="D521" s="123" t="s">
        <v>577</v>
      </c>
      <c r="E521" s="122" t="s">
        <v>5</v>
      </c>
      <c r="F521" s="124">
        <v>353</v>
      </c>
    </row>
    <row r="522" spans="1:6" outlineLevel="3" x14ac:dyDescent="0.2">
      <c r="A522" s="121" t="s">
        <v>250</v>
      </c>
      <c r="B522" s="122" t="s">
        <v>249</v>
      </c>
      <c r="C522" s="122" t="s">
        <v>760</v>
      </c>
      <c r="D522" s="123" t="s">
        <v>577</v>
      </c>
      <c r="E522" s="122" t="s">
        <v>6</v>
      </c>
      <c r="F522" s="124">
        <v>35</v>
      </c>
    </row>
    <row r="523" spans="1:6" outlineLevel="2" x14ac:dyDescent="0.2">
      <c r="B523" s="122"/>
      <c r="C523" s="118" t="s">
        <v>761</v>
      </c>
      <c r="E523" s="122"/>
      <c r="F523" s="124">
        <f>SUBTOTAL(9,F520:F522)</f>
        <v>406</v>
      </c>
    </row>
    <row r="524" spans="1:6" outlineLevel="1" x14ac:dyDescent="0.2">
      <c r="B524" s="118" t="s">
        <v>762</v>
      </c>
      <c r="C524" s="122"/>
      <c r="E524" s="122"/>
      <c r="F524" s="124">
        <f>SUBTOTAL(9,F520:F522)</f>
        <v>406</v>
      </c>
    </row>
    <row r="525" spans="1:6" outlineLevel="3" x14ac:dyDescent="0.2">
      <c r="A525" s="121" t="s">
        <v>79</v>
      </c>
      <c r="B525" s="122" t="s">
        <v>78</v>
      </c>
      <c r="C525" s="122" t="s">
        <v>566</v>
      </c>
      <c r="D525" s="123" t="s">
        <v>560</v>
      </c>
      <c r="E525" s="122" t="s">
        <v>8</v>
      </c>
      <c r="F525" s="124">
        <v>11926</v>
      </c>
    </row>
    <row r="526" spans="1:6" outlineLevel="2" x14ac:dyDescent="0.2">
      <c r="B526" s="122"/>
      <c r="C526" s="118" t="s">
        <v>567</v>
      </c>
      <c r="E526" s="122"/>
      <c r="F526" s="124">
        <f>SUBTOTAL(9,F525:F525)</f>
        <v>11926</v>
      </c>
    </row>
    <row r="527" spans="1:6" outlineLevel="1" x14ac:dyDescent="0.2">
      <c r="B527" s="118" t="s">
        <v>763</v>
      </c>
      <c r="C527" s="122"/>
      <c r="E527" s="122"/>
      <c r="F527" s="124">
        <f>SUBTOTAL(9,F525:F525)</f>
        <v>11926</v>
      </c>
    </row>
    <row r="528" spans="1:6" outlineLevel="3" x14ac:dyDescent="0.2">
      <c r="A528" s="121" t="s">
        <v>79</v>
      </c>
      <c r="B528" s="122" t="s">
        <v>80</v>
      </c>
      <c r="C528" s="122" t="s">
        <v>563</v>
      </c>
      <c r="D528" s="123" t="s">
        <v>560</v>
      </c>
      <c r="E528" s="122" t="s">
        <v>8</v>
      </c>
      <c r="F528" s="124">
        <v>34253</v>
      </c>
    </row>
    <row r="529" spans="1:6" outlineLevel="2" x14ac:dyDescent="0.2">
      <c r="B529" s="122"/>
      <c r="C529" s="118" t="s">
        <v>564</v>
      </c>
      <c r="E529" s="122"/>
      <c r="F529" s="124">
        <f>SUBTOTAL(9,F528:F528)</f>
        <v>34253</v>
      </c>
    </row>
    <row r="530" spans="1:6" outlineLevel="1" x14ac:dyDescent="0.2">
      <c r="B530" s="118" t="s">
        <v>764</v>
      </c>
      <c r="C530" s="122"/>
      <c r="E530" s="122"/>
      <c r="F530" s="124">
        <f>SUBTOTAL(9,F528:F528)</f>
        <v>34253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4</v>
      </c>
      <c r="F531" s="124">
        <v>4059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5</v>
      </c>
      <c r="F532" s="124">
        <v>172</v>
      </c>
    </row>
    <row r="533" spans="1:6" outlineLevel="3" x14ac:dyDescent="0.2">
      <c r="A533" s="121" t="s">
        <v>79</v>
      </c>
      <c r="B533" s="122" t="s">
        <v>81</v>
      </c>
      <c r="C533" s="122" t="s">
        <v>566</v>
      </c>
      <c r="D533" s="123" t="s">
        <v>560</v>
      </c>
      <c r="E533" s="122" t="s">
        <v>6</v>
      </c>
      <c r="F533" s="124">
        <v>289</v>
      </c>
    </row>
    <row r="534" spans="1:6" outlineLevel="3" x14ac:dyDescent="0.2">
      <c r="A534" s="121" t="s">
        <v>79</v>
      </c>
      <c r="B534" s="122" t="s">
        <v>81</v>
      </c>
      <c r="C534" s="122" t="s">
        <v>566</v>
      </c>
      <c r="D534" s="123" t="s">
        <v>560</v>
      </c>
      <c r="E534" s="122" t="s">
        <v>8</v>
      </c>
      <c r="F534" s="124">
        <v>799</v>
      </c>
    </row>
    <row r="535" spans="1:6" outlineLevel="3" x14ac:dyDescent="0.2">
      <c r="A535" s="121" t="s">
        <v>79</v>
      </c>
      <c r="B535" s="122" t="s">
        <v>81</v>
      </c>
      <c r="C535" s="122" t="s">
        <v>566</v>
      </c>
      <c r="D535" s="123" t="s">
        <v>560</v>
      </c>
      <c r="E535" s="122" t="s">
        <v>18</v>
      </c>
      <c r="F535" s="124">
        <v>612</v>
      </c>
    </row>
    <row r="536" spans="1:6" outlineLevel="3" x14ac:dyDescent="0.2">
      <c r="A536" s="121" t="s">
        <v>79</v>
      </c>
      <c r="B536" s="122" t="s">
        <v>81</v>
      </c>
      <c r="C536" s="122" t="s">
        <v>566</v>
      </c>
      <c r="D536" s="123" t="s">
        <v>560</v>
      </c>
      <c r="E536" s="122" t="s">
        <v>18</v>
      </c>
      <c r="F536" s="124">
        <v>570</v>
      </c>
    </row>
    <row r="537" spans="1:6" outlineLevel="2" x14ac:dyDescent="0.2">
      <c r="B537" s="122"/>
      <c r="C537" s="118" t="s">
        <v>567</v>
      </c>
      <c r="E537" s="122"/>
      <c r="F537" s="124">
        <f>SUBTOTAL(9,F531:F536)</f>
        <v>6501</v>
      </c>
    </row>
    <row r="538" spans="1:6" outlineLevel="1" x14ac:dyDescent="0.2">
      <c r="B538" s="118" t="s">
        <v>765</v>
      </c>
      <c r="C538" s="122"/>
      <c r="E538" s="122"/>
      <c r="F538" s="124">
        <f>SUBTOTAL(9,F531:F536)</f>
        <v>6501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4</v>
      </c>
      <c r="F539" s="124">
        <v>14796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5</v>
      </c>
      <c r="F540" s="124">
        <v>147</v>
      </c>
    </row>
    <row r="541" spans="1:6" outlineLevel="3" x14ac:dyDescent="0.2">
      <c r="A541" s="121" t="s">
        <v>291</v>
      </c>
      <c r="B541" s="122" t="s">
        <v>290</v>
      </c>
      <c r="C541" s="122" t="s">
        <v>766</v>
      </c>
      <c r="D541" s="123" t="s">
        <v>560</v>
      </c>
      <c r="E541" s="122" t="s">
        <v>6</v>
      </c>
      <c r="F541" s="124">
        <v>0</v>
      </c>
    </row>
    <row r="542" spans="1:6" outlineLevel="3" x14ac:dyDescent="0.2">
      <c r="A542" s="121" t="s">
        <v>291</v>
      </c>
      <c r="B542" s="122" t="s">
        <v>290</v>
      </c>
      <c r="C542" s="122" t="s">
        <v>766</v>
      </c>
      <c r="D542" s="123" t="s">
        <v>560</v>
      </c>
      <c r="E542" s="122" t="s">
        <v>8</v>
      </c>
      <c r="F542" s="124">
        <v>1306</v>
      </c>
    </row>
    <row r="543" spans="1:6" outlineLevel="3" x14ac:dyDescent="0.2">
      <c r="A543" s="121" t="s">
        <v>291</v>
      </c>
      <c r="B543" s="122" t="s">
        <v>290</v>
      </c>
      <c r="C543" s="122" t="s">
        <v>766</v>
      </c>
      <c r="D543" s="123" t="s">
        <v>560</v>
      </c>
      <c r="E543" s="122" t="s">
        <v>7</v>
      </c>
      <c r="F543" s="124">
        <v>1903</v>
      </c>
    </row>
    <row r="544" spans="1:6" outlineLevel="3" x14ac:dyDescent="0.2">
      <c r="A544" s="121" t="s">
        <v>291</v>
      </c>
      <c r="B544" s="122" t="s">
        <v>290</v>
      </c>
      <c r="C544" s="122" t="s">
        <v>766</v>
      </c>
      <c r="D544" s="123" t="s">
        <v>560</v>
      </c>
      <c r="E544" s="122" t="s">
        <v>18</v>
      </c>
      <c r="F544" s="124">
        <v>3565</v>
      </c>
    </row>
    <row r="545" spans="1:6" outlineLevel="2" x14ac:dyDescent="0.2">
      <c r="B545" s="122"/>
      <c r="C545" s="118" t="s">
        <v>767</v>
      </c>
      <c r="E545" s="122"/>
      <c r="F545" s="124">
        <f>SUBTOTAL(9,F539:F544)</f>
        <v>21717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4</v>
      </c>
      <c r="F546" s="124">
        <v>21373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5</v>
      </c>
      <c r="F547" s="124">
        <v>212</v>
      </c>
    </row>
    <row r="548" spans="1:6" outlineLevel="3" x14ac:dyDescent="0.2">
      <c r="A548" s="121" t="s">
        <v>291</v>
      </c>
      <c r="B548" s="122" t="s">
        <v>290</v>
      </c>
      <c r="C548" s="122" t="s">
        <v>768</v>
      </c>
      <c r="D548" s="123" t="s">
        <v>560</v>
      </c>
      <c r="E548" s="122" t="s">
        <v>6</v>
      </c>
      <c r="F548" s="124">
        <v>0</v>
      </c>
    </row>
    <row r="549" spans="1:6" outlineLevel="3" x14ac:dyDescent="0.2">
      <c r="A549" s="121" t="s">
        <v>291</v>
      </c>
      <c r="B549" s="122" t="s">
        <v>290</v>
      </c>
      <c r="C549" s="122" t="s">
        <v>768</v>
      </c>
      <c r="D549" s="123" t="s">
        <v>560</v>
      </c>
      <c r="E549" s="122" t="s">
        <v>8</v>
      </c>
      <c r="F549" s="124">
        <v>1886</v>
      </c>
    </row>
    <row r="550" spans="1:6" outlineLevel="3" x14ac:dyDescent="0.2">
      <c r="A550" s="121" t="s">
        <v>291</v>
      </c>
      <c r="B550" s="122" t="s">
        <v>290</v>
      </c>
      <c r="C550" s="122" t="s">
        <v>768</v>
      </c>
      <c r="D550" s="123" t="s">
        <v>560</v>
      </c>
      <c r="E550" s="122" t="s">
        <v>7</v>
      </c>
      <c r="F550" s="124">
        <v>2749</v>
      </c>
    </row>
    <row r="551" spans="1:6" outlineLevel="3" x14ac:dyDescent="0.2">
      <c r="A551" s="121" t="s">
        <v>291</v>
      </c>
      <c r="B551" s="122" t="s">
        <v>290</v>
      </c>
      <c r="C551" s="122" t="s">
        <v>768</v>
      </c>
      <c r="D551" s="123" t="s">
        <v>560</v>
      </c>
      <c r="E551" s="122" t="s">
        <v>18</v>
      </c>
      <c r="F551" s="124">
        <v>5150</v>
      </c>
    </row>
    <row r="552" spans="1:6" outlineLevel="2" x14ac:dyDescent="0.2">
      <c r="B552" s="122"/>
      <c r="C552" s="118" t="s">
        <v>769</v>
      </c>
      <c r="E552" s="122"/>
      <c r="F552" s="124">
        <f>SUBTOTAL(9,F546:F551)</f>
        <v>31370</v>
      </c>
    </row>
    <row r="553" spans="1:6" outlineLevel="1" x14ac:dyDescent="0.2">
      <c r="B553" s="118" t="s">
        <v>770</v>
      </c>
      <c r="C553" s="122"/>
      <c r="E553" s="122"/>
      <c r="F553" s="124">
        <f>SUBTOTAL(9,F539:F551)</f>
        <v>53087</v>
      </c>
    </row>
    <row r="554" spans="1:6" outlineLevel="3" x14ac:dyDescent="0.2">
      <c r="A554" s="121" t="s">
        <v>83</v>
      </c>
      <c r="B554" s="122" t="s">
        <v>82</v>
      </c>
      <c r="C554" s="122" t="s">
        <v>559</v>
      </c>
      <c r="D554" s="123" t="s">
        <v>560</v>
      </c>
      <c r="E554" s="122" t="s">
        <v>8</v>
      </c>
      <c r="F554" s="124">
        <v>10795</v>
      </c>
    </row>
    <row r="555" spans="1:6" outlineLevel="2" x14ac:dyDescent="0.2">
      <c r="B555" s="122"/>
      <c r="C555" s="118" t="s">
        <v>561</v>
      </c>
      <c r="E555" s="122"/>
      <c r="F555" s="124">
        <f>SUBTOTAL(9,F554:F554)</f>
        <v>10795</v>
      </c>
    </row>
    <row r="556" spans="1:6" outlineLevel="1" x14ac:dyDescent="0.2">
      <c r="B556" s="118" t="s">
        <v>771</v>
      </c>
      <c r="C556" s="122"/>
      <c r="E556" s="122"/>
      <c r="F556" s="124">
        <f>SUBTOTAL(9,F554:F554)</f>
        <v>10795</v>
      </c>
    </row>
    <row r="557" spans="1:6" outlineLevel="3" x14ac:dyDescent="0.2">
      <c r="A557" s="121" t="s">
        <v>83</v>
      </c>
      <c r="B557" s="122" t="s">
        <v>84</v>
      </c>
      <c r="C557" s="122" t="s">
        <v>566</v>
      </c>
      <c r="D557" s="123" t="s">
        <v>560</v>
      </c>
      <c r="E557" s="122" t="s">
        <v>8</v>
      </c>
      <c r="F557" s="124">
        <v>3975</v>
      </c>
    </row>
    <row r="558" spans="1:6" outlineLevel="2" x14ac:dyDescent="0.2">
      <c r="B558" s="122"/>
      <c r="C558" s="118" t="s">
        <v>567</v>
      </c>
      <c r="E558" s="122"/>
      <c r="F558" s="124">
        <f>SUBTOTAL(9,F557:F557)</f>
        <v>3975</v>
      </c>
    </row>
    <row r="559" spans="1:6" outlineLevel="1" x14ac:dyDescent="0.2">
      <c r="B559" s="118" t="s">
        <v>772</v>
      </c>
      <c r="C559" s="122"/>
      <c r="E559" s="122"/>
      <c r="F559" s="124">
        <f>SUBTOTAL(9,F557:F557)</f>
        <v>3975</v>
      </c>
    </row>
    <row r="560" spans="1:6" outlineLevel="3" x14ac:dyDescent="0.2">
      <c r="A560" s="121" t="s">
        <v>83</v>
      </c>
      <c r="B560" s="122" t="s">
        <v>85</v>
      </c>
      <c r="C560" s="122" t="s">
        <v>563</v>
      </c>
      <c r="D560" s="123" t="s">
        <v>560</v>
      </c>
      <c r="E560" s="122" t="s">
        <v>8</v>
      </c>
      <c r="F560" s="124">
        <v>11418</v>
      </c>
    </row>
    <row r="561" spans="1:6" outlineLevel="2" x14ac:dyDescent="0.2">
      <c r="B561" s="122"/>
      <c r="C561" s="118" t="s">
        <v>564</v>
      </c>
      <c r="E561" s="122"/>
      <c r="F561" s="124">
        <f>SUBTOTAL(9,F560:F560)</f>
        <v>11418</v>
      </c>
    </row>
    <row r="562" spans="1:6" outlineLevel="1" x14ac:dyDescent="0.2">
      <c r="B562" s="118" t="s">
        <v>773</v>
      </c>
      <c r="C562" s="122"/>
      <c r="E562" s="122"/>
      <c r="F562" s="124">
        <f>SUBTOTAL(9,F560:F560)</f>
        <v>11418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4</v>
      </c>
      <c r="F563" s="124">
        <v>94817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5</v>
      </c>
      <c r="F564" s="124">
        <v>4026</v>
      </c>
    </row>
    <row r="565" spans="1:6" outlineLevel="3" x14ac:dyDescent="0.2">
      <c r="A565" s="121" t="s">
        <v>83</v>
      </c>
      <c r="B565" s="122" t="s">
        <v>86</v>
      </c>
      <c r="C565" s="122" t="s">
        <v>559</v>
      </c>
      <c r="D565" s="123" t="s">
        <v>560</v>
      </c>
      <c r="E565" s="122" t="s">
        <v>6</v>
      </c>
      <c r="F565" s="124">
        <v>6759</v>
      </c>
    </row>
    <row r="566" spans="1:6" outlineLevel="3" x14ac:dyDescent="0.2">
      <c r="A566" s="121" t="s">
        <v>83</v>
      </c>
      <c r="B566" s="122" t="s">
        <v>86</v>
      </c>
      <c r="C566" s="122" t="s">
        <v>559</v>
      </c>
      <c r="D566" s="123" t="s">
        <v>560</v>
      </c>
      <c r="E566" s="122" t="s">
        <v>8</v>
      </c>
      <c r="F566" s="124">
        <v>6162</v>
      </c>
    </row>
    <row r="567" spans="1:6" outlineLevel="3" x14ac:dyDescent="0.2">
      <c r="A567" s="121" t="s">
        <v>83</v>
      </c>
      <c r="B567" s="122" t="s">
        <v>86</v>
      </c>
      <c r="C567" s="122" t="s">
        <v>559</v>
      </c>
      <c r="D567" s="123" t="s">
        <v>560</v>
      </c>
      <c r="E567" s="122" t="s">
        <v>7</v>
      </c>
      <c r="F567" s="124">
        <v>737</v>
      </c>
    </row>
    <row r="568" spans="1:6" outlineLevel="3" x14ac:dyDescent="0.2">
      <c r="A568" s="121" t="s">
        <v>83</v>
      </c>
      <c r="B568" s="122" t="s">
        <v>86</v>
      </c>
      <c r="C568" s="122" t="s">
        <v>559</v>
      </c>
      <c r="D568" s="123" t="s">
        <v>560</v>
      </c>
      <c r="E568" s="122" t="s">
        <v>18</v>
      </c>
      <c r="F568" s="124">
        <v>16819</v>
      </c>
    </row>
    <row r="569" spans="1:6" outlineLevel="2" x14ac:dyDescent="0.2">
      <c r="B569" s="122"/>
      <c r="C569" s="118" t="s">
        <v>561</v>
      </c>
      <c r="E569" s="122"/>
      <c r="F569" s="124">
        <f>SUBTOTAL(9,F563:F568)</f>
        <v>129320</v>
      </c>
    </row>
    <row r="570" spans="1:6" outlineLevel="1" x14ac:dyDescent="0.2">
      <c r="B570" s="118" t="s">
        <v>774</v>
      </c>
      <c r="C570" s="122"/>
      <c r="E570" s="122"/>
      <c r="F570" s="124">
        <f>SUBTOTAL(9,F563:F568)</f>
        <v>129320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4</v>
      </c>
      <c r="F571" s="124">
        <v>486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5</v>
      </c>
      <c r="F572" s="124">
        <v>19</v>
      </c>
    </row>
    <row r="573" spans="1:6" outlineLevel="3" x14ac:dyDescent="0.2">
      <c r="A573" s="121" t="s">
        <v>83</v>
      </c>
      <c r="B573" s="122" t="s">
        <v>87</v>
      </c>
      <c r="C573" s="122" t="s">
        <v>559</v>
      </c>
      <c r="D573" s="123" t="s">
        <v>560</v>
      </c>
      <c r="E573" s="122" t="s">
        <v>6</v>
      </c>
      <c r="F573" s="124">
        <v>34</v>
      </c>
    </row>
    <row r="574" spans="1:6" outlineLevel="3" x14ac:dyDescent="0.2">
      <c r="A574" s="121" t="s">
        <v>83</v>
      </c>
      <c r="B574" s="122" t="s">
        <v>87</v>
      </c>
      <c r="C574" s="122" t="s">
        <v>559</v>
      </c>
      <c r="D574" s="123" t="s">
        <v>560</v>
      </c>
      <c r="E574" s="122" t="s">
        <v>8</v>
      </c>
      <c r="F574" s="124">
        <v>31</v>
      </c>
    </row>
    <row r="575" spans="1:6" outlineLevel="3" x14ac:dyDescent="0.2">
      <c r="A575" s="121" t="s">
        <v>83</v>
      </c>
      <c r="B575" s="122" t="s">
        <v>87</v>
      </c>
      <c r="C575" s="122" t="s">
        <v>559</v>
      </c>
      <c r="D575" s="123" t="s">
        <v>560</v>
      </c>
      <c r="E575" s="122" t="s">
        <v>7</v>
      </c>
      <c r="F575" s="124">
        <v>3</v>
      </c>
    </row>
    <row r="576" spans="1:6" outlineLevel="3" x14ac:dyDescent="0.2">
      <c r="A576" s="121" t="s">
        <v>83</v>
      </c>
      <c r="B576" s="122" t="s">
        <v>87</v>
      </c>
      <c r="C576" s="122" t="s">
        <v>559</v>
      </c>
      <c r="D576" s="123" t="s">
        <v>560</v>
      </c>
      <c r="E576" s="122" t="s">
        <v>18</v>
      </c>
      <c r="F576" s="124">
        <v>85</v>
      </c>
    </row>
    <row r="577" spans="1:6" outlineLevel="2" x14ac:dyDescent="0.2">
      <c r="B577" s="122"/>
      <c r="C577" s="118" t="s">
        <v>561</v>
      </c>
      <c r="E577" s="122"/>
      <c r="F577" s="124">
        <f>SUBTOTAL(9,F571:F576)</f>
        <v>658</v>
      </c>
    </row>
    <row r="578" spans="1:6" outlineLevel="1" x14ac:dyDescent="0.2">
      <c r="B578" s="118" t="s">
        <v>775</v>
      </c>
      <c r="C578" s="122"/>
      <c r="E578" s="122"/>
      <c r="F578" s="124">
        <f>SUBTOTAL(9,F571:F576)</f>
        <v>658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4</v>
      </c>
      <c r="F579" s="124">
        <v>1353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5</v>
      </c>
      <c r="F580" s="124">
        <v>56</v>
      </c>
    </row>
    <row r="581" spans="1:6" outlineLevel="3" x14ac:dyDescent="0.2">
      <c r="A581" s="121" t="s">
        <v>83</v>
      </c>
      <c r="B581" s="122" t="s">
        <v>88</v>
      </c>
      <c r="C581" s="122" t="s">
        <v>566</v>
      </c>
      <c r="D581" s="123" t="s">
        <v>560</v>
      </c>
      <c r="E581" s="122" t="s">
        <v>6</v>
      </c>
      <c r="F581" s="124">
        <v>96</v>
      </c>
    </row>
    <row r="582" spans="1:6" outlineLevel="3" x14ac:dyDescent="0.2">
      <c r="A582" s="121" t="s">
        <v>83</v>
      </c>
      <c r="B582" s="122" t="s">
        <v>88</v>
      </c>
      <c r="C582" s="122" t="s">
        <v>566</v>
      </c>
      <c r="D582" s="123" t="s">
        <v>560</v>
      </c>
      <c r="E582" s="122" t="s">
        <v>8</v>
      </c>
      <c r="F582" s="124">
        <v>87</v>
      </c>
    </row>
    <row r="583" spans="1:6" outlineLevel="3" x14ac:dyDescent="0.2">
      <c r="A583" s="121" t="s">
        <v>83</v>
      </c>
      <c r="B583" s="122" t="s">
        <v>88</v>
      </c>
      <c r="C583" s="122" t="s">
        <v>566</v>
      </c>
      <c r="D583" s="123" t="s">
        <v>560</v>
      </c>
      <c r="E583" s="122" t="s">
        <v>7</v>
      </c>
      <c r="F583" s="124">
        <v>10</v>
      </c>
    </row>
    <row r="584" spans="1:6" outlineLevel="3" x14ac:dyDescent="0.2">
      <c r="A584" s="121" t="s">
        <v>83</v>
      </c>
      <c r="B584" s="122" t="s">
        <v>88</v>
      </c>
      <c r="C584" s="122" t="s">
        <v>566</v>
      </c>
      <c r="D584" s="123" t="s">
        <v>560</v>
      </c>
      <c r="E584" s="122" t="s">
        <v>18</v>
      </c>
      <c r="F584" s="124">
        <v>239</v>
      </c>
    </row>
    <row r="585" spans="1:6" outlineLevel="2" x14ac:dyDescent="0.2">
      <c r="B585" s="122"/>
      <c r="C585" s="118" t="s">
        <v>567</v>
      </c>
      <c r="E585" s="122"/>
      <c r="F585" s="124">
        <f>SUBTOTAL(9,F579:F584)</f>
        <v>1841</v>
      </c>
    </row>
    <row r="586" spans="1:6" outlineLevel="1" x14ac:dyDescent="0.2">
      <c r="B586" s="118" t="s">
        <v>776</v>
      </c>
      <c r="C586" s="122"/>
      <c r="E586" s="122"/>
      <c r="F586" s="124">
        <f>SUBTOTAL(9,F579:F584)</f>
        <v>1841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4</v>
      </c>
      <c r="F587" s="124">
        <v>2775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5</v>
      </c>
      <c r="F588" s="124">
        <v>117</v>
      </c>
    </row>
    <row r="589" spans="1:6" outlineLevel="3" x14ac:dyDescent="0.2">
      <c r="A589" s="121" t="s">
        <v>187</v>
      </c>
      <c r="B589" s="122" t="s">
        <v>186</v>
      </c>
      <c r="C589" s="122" t="s">
        <v>777</v>
      </c>
      <c r="D589" s="123" t="s">
        <v>560</v>
      </c>
      <c r="E589" s="122" t="s">
        <v>6</v>
      </c>
      <c r="F589" s="124">
        <v>197</v>
      </c>
    </row>
    <row r="590" spans="1:6" outlineLevel="3" x14ac:dyDescent="0.2">
      <c r="A590" s="121" t="s">
        <v>187</v>
      </c>
      <c r="B590" s="122" t="s">
        <v>186</v>
      </c>
      <c r="C590" s="122" t="s">
        <v>777</v>
      </c>
      <c r="D590" s="123" t="s">
        <v>560</v>
      </c>
      <c r="E590" s="122" t="s">
        <v>8</v>
      </c>
      <c r="F590" s="124">
        <v>180</v>
      </c>
    </row>
    <row r="591" spans="1:6" outlineLevel="3" x14ac:dyDescent="0.2">
      <c r="A591" s="121" t="s">
        <v>187</v>
      </c>
      <c r="B591" s="122" t="s">
        <v>186</v>
      </c>
      <c r="C591" s="122" t="s">
        <v>777</v>
      </c>
      <c r="D591" s="123" t="s">
        <v>560</v>
      </c>
      <c r="E591" s="122" t="s">
        <v>7</v>
      </c>
      <c r="F591" s="124">
        <v>21</v>
      </c>
    </row>
    <row r="592" spans="1:6" outlineLevel="3" x14ac:dyDescent="0.2">
      <c r="A592" s="121" t="s">
        <v>187</v>
      </c>
      <c r="B592" s="122" t="s">
        <v>186</v>
      </c>
      <c r="C592" s="122" t="s">
        <v>777</v>
      </c>
      <c r="D592" s="123" t="s">
        <v>560</v>
      </c>
      <c r="E592" s="122" t="s">
        <v>18</v>
      </c>
      <c r="F592" s="124">
        <v>491</v>
      </c>
    </row>
    <row r="593" spans="1:6" outlineLevel="2" x14ac:dyDescent="0.2">
      <c r="B593" s="122"/>
      <c r="C593" s="118" t="s">
        <v>778</v>
      </c>
      <c r="E593" s="122"/>
      <c r="F593" s="124">
        <f>SUBTOTAL(9,F587:F592)</f>
        <v>3781</v>
      </c>
    </row>
    <row r="594" spans="1:6" outlineLevel="1" x14ac:dyDescent="0.2">
      <c r="B594" s="118" t="s">
        <v>779</v>
      </c>
      <c r="C594" s="122"/>
      <c r="E594" s="122"/>
      <c r="F594" s="124">
        <f>SUBTOTAL(9,F587:F592)</f>
        <v>3781</v>
      </c>
    </row>
    <row r="595" spans="1:6" outlineLevel="3" x14ac:dyDescent="0.2">
      <c r="A595" s="121" t="s">
        <v>252</v>
      </c>
      <c r="B595" s="122" t="s">
        <v>251</v>
      </c>
      <c r="C595" s="122" t="s">
        <v>780</v>
      </c>
      <c r="D595" s="123" t="s">
        <v>577</v>
      </c>
      <c r="E595" s="122" t="s">
        <v>4</v>
      </c>
      <c r="F595" s="124">
        <v>1240</v>
      </c>
    </row>
    <row r="596" spans="1:6" outlineLevel="3" x14ac:dyDescent="0.2">
      <c r="A596" s="121" t="s">
        <v>252</v>
      </c>
      <c r="B596" s="122" t="s">
        <v>251</v>
      </c>
      <c r="C596" s="122" t="s">
        <v>780</v>
      </c>
      <c r="D596" s="123" t="s">
        <v>577</v>
      </c>
      <c r="E596" s="122" t="s">
        <v>5</v>
      </c>
      <c r="F596" s="124">
        <v>3122</v>
      </c>
    </row>
    <row r="597" spans="1:6" outlineLevel="2" x14ac:dyDescent="0.2">
      <c r="B597" s="122"/>
      <c r="C597" s="118" t="s">
        <v>781</v>
      </c>
      <c r="E597" s="122"/>
      <c r="F597" s="124">
        <f>SUBTOTAL(9,F595:F596)</f>
        <v>4362</v>
      </c>
    </row>
    <row r="598" spans="1:6" outlineLevel="1" x14ac:dyDescent="0.2">
      <c r="B598" s="118" t="s">
        <v>782</v>
      </c>
      <c r="C598" s="122"/>
      <c r="E598" s="122"/>
      <c r="F598" s="124">
        <f>SUBTOTAL(9,F595:F596)</f>
        <v>4362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4</v>
      </c>
      <c r="F599" s="124">
        <v>5423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5</v>
      </c>
      <c r="F600" s="124">
        <v>55</v>
      </c>
    </row>
    <row r="601" spans="1:6" outlineLevel="3" x14ac:dyDescent="0.2">
      <c r="A601" s="121" t="s">
        <v>210</v>
      </c>
      <c r="B601" s="122" t="s">
        <v>209</v>
      </c>
      <c r="C601" s="122" t="s">
        <v>619</v>
      </c>
      <c r="D601" s="123" t="s">
        <v>560</v>
      </c>
      <c r="E601" s="122" t="s">
        <v>6</v>
      </c>
      <c r="F601" s="124">
        <v>366</v>
      </c>
    </row>
    <row r="602" spans="1:6" outlineLevel="3" x14ac:dyDescent="0.2">
      <c r="A602" s="121" t="s">
        <v>210</v>
      </c>
      <c r="B602" s="122" t="s">
        <v>209</v>
      </c>
      <c r="C602" s="122" t="s">
        <v>619</v>
      </c>
      <c r="D602" s="123" t="s">
        <v>560</v>
      </c>
      <c r="E602" s="122" t="s">
        <v>9</v>
      </c>
      <c r="F602" s="124">
        <v>1979</v>
      </c>
    </row>
    <row r="603" spans="1:6" outlineLevel="3" x14ac:dyDescent="0.2">
      <c r="A603" s="121" t="s">
        <v>210</v>
      </c>
      <c r="B603" s="122" t="s">
        <v>209</v>
      </c>
      <c r="C603" s="122" t="s">
        <v>619</v>
      </c>
      <c r="D603" s="123" t="s">
        <v>560</v>
      </c>
      <c r="E603" s="122" t="s">
        <v>7</v>
      </c>
      <c r="F603" s="124">
        <v>21</v>
      </c>
    </row>
    <row r="604" spans="1:6" outlineLevel="3" x14ac:dyDescent="0.2">
      <c r="A604" s="121" t="s">
        <v>210</v>
      </c>
      <c r="B604" s="122" t="s">
        <v>209</v>
      </c>
      <c r="C604" s="122" t="s">
        <v>619</v>
      </c>
      <c r="D604" s="123" t="s">
        <v>560</v>
      </c>
      <c r="E604" s="122" t="s">
        <v>18</v>
      </c>
      <c r="F604" s="124">
        <v>8651</v>
      </c>
    </row>
    <row r="605" spans="1:6" outlineLevel="2" x14ac:dyDescent="0.2">
      <c r="B605" s="122"/>
      <c r="C605" s="118" t="s">
        <v>620</v>
      </c>
      <c r="E605" s="122"/>
      <c r="F605" s="124">
        <f>SUBTOTAL(9,F599:F604)</f>
        <v>16495</v>
      </c>
    </row>
    <row r="606" spans="1:6" outlineLevel="1" x14ac:dyDescent="0.2">
      <c r="B606" s="118" t="s">
        <v>783</v>
      </c>
      <c r="C606" s="122"/>
      <c r="E606" s="122"/>
      <c r="F606" s="124">
        <f>SUBTOTAL(9,F599:F604)</f>
        <v>16495</v>
      </c>
    </row>
    <row r="607" spans="1:6" outlineLevel="3" x14ac:dyDescent="0.2">
      <c r="A607" s="121" t="s">
        <v>90</v>
      </c>
      <c r="B607" s="122" t="s">
        <v>89</v>
      </c>
      <c r="C607" s="122" t="s">
        <v>559</v>
      </c>
      <c r="D607" s="123" t="s">
        <v>560</v>
      </c>
      <c r="E607" s="122" t="s">
        <v>9</v>
      </c>
      <c r="F607" s="124">
        <v>10795</v>
      </c>
    </row>
    <row r="608" spans="1:6" outlineLevel="2" x14ac:dyDescent="0.2">
      <c r="B608" s="122"/>
      <c r="C608" s="118" t="s">
        <v>561</v>
      </c>
      <c r="E608" s="122"/>
      <c r="F608" s="124">
        <f>SUBTOTAL(9,F607:F607)</f>
        <v>10795</v>
      </c>
    </row>
    <row r="609" spans="1:6" outlineLevel="1" x14ac:dyDescent="0.2">
      <c r="B609" s="118" t="s">
        <v>784</v>
      </c>
      <c r="C609" s="122"/>
      <c r="E609" s="122"/>
      <c r="F609" s="124">
        <f>SUBTOTAL(9,F607:F607)</f>
        <v>10795</v>
      </c>
    </row>
    <row r="610" spans="1:6" outlineLevel="3" x14ac:dyDescent="0.2">
      <c r="A610" s="121" t="s">
        <v>90</v>
      </c>
      <c r="B610" s="122" t="s">
        <v>91</v>
      </c>
      <c r="C610" s="122" t="s">
        <v>563</v>
      </c>
      <c r="D610" s="123" t="s">
        <v>560</v>
      </c>
      <c r="E610" s="122" t="s">
        <v>9</v>
      </c>
      <c r="F610" s="124">
        <v>22836</v>
      </c>
    </row>
    <row r="611" spans="1:6" outlineLevel="2" x14ac:dyDescent="0.2">
      <c r="B611" s="122"/>
      <c r="C611" s="118" t="s">
        <v>564</v>
      </c>
      <c r="E611" s="122"/>
      <c r="F611" s="124">
        <f>SUBTOTAL(9,F610:F610)</f>
        <v>22836</v>
      </c>
    </row>
    <row r="612" spans="1:6" outlineLevel="1" x14ac:dyDescent="0.2">
      <c r="B612" s="118" t="s">
        <v>785</v>
      </c>
      <c r="C612" s="122"/>
      <c r="E612" s="122"/>
      <c r="F612" s="124">
        <f>SUBTOTAL(9,F610:F610)</f>
        <v>22836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4</v>
      </c>
      <c r="F613" s="124">
        <v>79309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5</v>
      </c>
      <c r="F614" s="124">
        <v>3368</v>
      </c>
    </row>
    <row r="615" spans="1:6" outlineLevel="3" x14ac:dyDescent="0.2">
      <c r="A615" s="121" t="s">
        <v>90</v>
      </c>
      <c r="B615" s="122" t="s">
        <v>92</v>
      </c>
      <c r="C615" s="122" t="s">
        <v>559</v>
      </c>
      <c r="D615" s="123" t="s">
        <v>560</v>
      </c>
      <c r="E615" s="122" t="s">
        <v>6</v>
      </c>
      <c r="F615" s="124">
        <v>5654</v>
      </c>
    </row>
    <row r="616" spans="1:6" outlineLevel="3" x14ac:dyDescent="0.2">
      <c r="A616" s="121" t="s">
        <v>90</v>
      </c>
      <c r="B616" s="122" t="s">
        <v>92</v>
      </c>
      <c r="C616" s="122" t="s">
        <v>559</v>
      </c>
      <c r="D616" s="123" t="s">
        <v>560</v>
      </c>
      <c r="E616" s="122" t="s">
        <v>9</v>
      </c>
      <c r="F616" s="124">
        <v>5154</v>
      </c>
    </row>
    <row r="617" spans="1:6" outlineLevel="3" x14ac:dyDescent="0.2">
      <c r="A617" s="121" t="s">
        <v>90</v>
      </c>
      <c r="B617" s="122" t="s">
        <v>92</v>
      </c>
      <c r="C617" s="122" t="s">
        <v>559</v>
      </c>
      <c r="D617" s="123" t="s">
        <v>560</v>
      </c>
      <c r="E617" s="122" t="s">
        <v>7</v>
      </c>
      <c r="F617" s="124">
        <v>617</v>
      </c>
    </row>
    <row r="618" spans="1:6" outlineLevel="3" x14ac:dyDescent="0.2">
      <c r="A618" s="121" t="s">
        <v>90</v>
      </c>
      <c r="B618" s="122" t="s">
        <v>92</v>
      </c>
      <c r="C618" s="122" t="s">
        <v>559</v>
      </c>
      <c r="D618" s="123" t="s">
        <v>560</v>
      </c>
      <c r="E618" s="122" t="s">
        <v>18</v>
      </c>
      <c r="F618" s="124">
        <v>14067</v>
      </c>
    </row>
    <row r="619" spans="1:6" outlineLevel="2" x14ac:dyDescent="0.2">
      <c r="B619" s="122"/>
      <c r="C619" s="118" t="s">
        <v>561</v>
      </c>
      <c r="E619" s="122"/>
      <c r="F619" s="124">
        <f>SUBTOTAL(9,F613:F618)</f>
        <v>108169</v>
      </c>
    </row>
    <row r="620" spans="1:6" outlineLevel="1" x14ac:dyDescent="0.2">
      <c r="B620" s="118" t="s">
        <v>786</v>
      </c>
      <c r="C620" s="122"/>
      <c r="E620" s="122"/>
      <c r="F620" s="124">
        <f>SUBTOTAL(9,F613:F618)</f>
        <v>108169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4</v>
      </c>
      <c r="F621" s="124">
        <v>6523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5</v>
      </c>
      <c r="F622" s="124">
        <v>276</v>
      </c>
    </row>
    <row r="623" spans="1:6" outlineLevel="3" x14ac:dyDescent="0.2">
      <c r="A623" s="121" t="s">
        <v>90</v>
      </c>
      <c r="B623" s="122" t="s">
        <v>93</v>
      </c>
      <c r="C623" s="122" t="s">
        <v>559</v>
      </c>
      <c r="D623" s="123" t="s">
        <v>560</v>
      </c>
      <c r="E623" s="122" t="s">
        <v>6</v>
      </c>
      <c r="F623" s="124">
        <v>464</v>
      </c>
    </row>
    <row r="624" spans="1:6" outlineLevel="3" x14ac:dyDescent="0.2">
      <c r="A624" s="121" t="s">
        <v>90</v>
      </c>
      <c r="B624" s="122" t="s">
        <v>93</v>
      </c>
      <c r="C624" s="122" t="s">
        <v>559</v>
      </c>
      <c r="D624" s="123" t="s">
        <v>560</v>
      </c>
      <c r="E624" s="122" t="s">
        <v>9</v>
      </c>
      <c r="F624" s="124">
        <v>424</v>
      </c>
    </row>
    <row r="625" spans="1:6" outlineLevel="3" x14ac:dyDescent="0.2">
      <c r="A625" s="121" t="s">
        <v>90</v>
      </c>
      <c r="B625" s="122" t="s">
        <v>93</v>
      </c>
      <c r="C625" s="122" t="s">
        <v>559</v>
      </c>
      <c r="D625" s="123" t="s">
        <v>560</v>
      </c>
      <c r="E625" s="122" t="s">
        <v>7</v>
      </c>
      <c r="F625" s="124">
        <v>50</v>
      </c>
    </row>
    <row r="626" spans="1:6" outlineLevel="3" x14ac:dyDescent="0.2">
      <c r="A626" s="121" t="s">
        <v>90</v>
      </c>
      <c r="B626" s="122" t="s">
        <v>93</v>
      </c>
      <c r="C626" s="122" t="s">
        <v>559</v>
      </c>
      <c r="D626" s="123" t="s">
        <v>560</v>
      </c>
      <c r="E626" s="122" t="s">
        <v>18</v>
      </c>
      <c r="F626" s="124">
        <v>1156</v>
      </c>
    </row>
    <row r="627" spans="1:6" outlineLevel="2" x14ac:dyDescent="0.2">
      <c r="B627" s="122"/>
      <c r="C627" s="118" t="s">
        <v>561</v>
      </c>
      <c r="E627" s="122"/>
      <c r="F627" s="124">
        <f>SUBTOTAL(9,F621:F626)</f>
        <v>8893</v>
      </c>
    </row>
    <row r="628" spans="1:6" outlineLevel="1" x14ac:dyDescent="0.2">
      <c r="B628" s="118" t="s">
        <v>787</v>
      </c>
      <c r="C628" s="122"/>
      <c r="E628" s="122"/>
      <c r="F628" s="124">
        <f>SUBTOTAL(9,F621:F626)</f>
        <v>8893</v>
      </c>
    </row>
    <row r="629" spans="1:6" outlineLevel="3" x14ac:dyDescent="0.2">
      <c r="A629" s="121" t="s">
        <v>95</v>
      </c>
      <c r="B629" s="122" t="s">
        <v>94</v>
      </c>
      <c r="C629" s="122" t="s">
        <v>566</v>
      </c>
      <c r="D629" s="123" t="s">
        <v>560</v>
      </c>
      <c r="E629" s="122" t="s">
        <v>9</v>
      </c>
      <c r="F629" s="124">
        <v>3975</v>
      </c>
    </row>
    <row r="630" spans="1:6" outlineLevel="2" x14ac:dyDescent="0.2">
      <c r="B630" s="122"/>
      <c r="C630" s="118" t="s">
        <v>567</v>
      </c>
      <c r="E630" s="122"/>
      <c r="F630" s="124">
        <f>SUBTOTAL(9,F629:F629)</f>
        <v>3975</v>
      </c>
    </row>
    <row r="631" spans="1:6" outlineLevel="1" x14ac:dyDescent="0.2">
      <c r="B631" s="118" t="s">
        <v>788</v>
      </c>
      <c r="C631" s="122"/>
      <c r="E631" s="122"/>
      <c r="F631" s="124">
        <f>SUBTOTAL(9,F629:F629)</f>
        <v>3975</v>
      </c>
    </row>
    <row r="632" spans="1:6" outlineLevel="3" x14ac:dyDescent="0.2">
      <c r="A632" s="121" t="s">
        <v>181</v>
      </c>
      <c r="B632" s="122" t="s">
        <v>180</v>
      </c>
      <c r="C632" s="122" t="s">
        <v>789</v>
      </c>
      <c r="D632" s="123" t="s">
        <v>577</v>
      </c>
      <c r="E632" s="122" t="s">
        <v>4</v>
      </c>
      <c r="F632" s="124">
        <v>4604</v>
      </c>
    </row>
    <row r="633" spans="1:6" outlineLevel="2" x14ac:dyDescent="0.2">
      <c r="B633" s="122"/>
      <c r="C633" s="118" t="s">
        <v>790</v>
      </c>
      <c r="E633" s="122"/>
      <c r="F633" s="124">
        <f>SUBTOTAL(9,F632:F632)</f>
        <v>4604</v>
      </c>
    </row>
    <row r="634" spans="1:6" outlineLevel="1" x14ac:dyDescent="0.2">
      <c r="B634" s="118" t="s">
        <v>791</v>
      </c>
      <c r="C634" s="122"/>
      <c r="E634" s="122"/>
      <c r="F634" s="124">
        <f>SUBTOTAL(9,F632:F632)</f>
        <v>4604</v>
      </c>
    </row>
    <row r="635" spans="1:6" outlineLevel="3" x14ac:dyDescent="0.2">
      <c r="A635" s="121" t="s">
        <v>254</v>
      </c>
      <c r="B635" s="122" t="s">
        <v>253</v>
      </c>
      <c r="C635" s="122" t="s">
        <v>792</v>
      </c>
      <c r="D635" s="123" t="s">
        <v>577</v>
      </c>
      <c r="E635" s="122" t="s">
        <v>4</v>
      </c>
      <c r="F635" s="124">
        <v>458</v>
      </c>
    </row>
    <row r="636" spans="1:6" outlineLevel="3" x14ac:dyDescent="0.2">
      <c r="A636" s="121" t="s">
        <v>254</v>
      </c>
      <c r="B636" s="122" t="s">
        <v>253</v>
      </c>
      <c r="C636" s="122" t="s">
        <v>792</v>
      </c>
      <c r="D636" s="123" t="s">
        <v>577</v>
      </c>
      <c r="E636" s="122" t="s">
        <v>5</v>
      </c>
      <c r="F636" s="124">
        <v>1492</v>
      </c>
    </row>
    <row r="637" spans="1:6" outlineLevel="3" x14ac:dyDescent="0.2">
      <c r="A637" s="121" t="s">
        <v>254</v>
      </c>
      <c r="B637" s="122" t="s">
        <v>253</v>
      </c>
      <c r="C637" s="122" t="s">
        <v>792</v>
      </c>
      <c r="D637" s="123" t="s">
        <v>577</v>
      </c>
      <c r="E637" s="122" t="s">
        <v>6</v>
      </c>
      <c r="F637" s="124">
        <v>370</v>
      </c>
    </row>
    <row r="638" spans="1:6" outlineLevel="2" x14ac:dyDescent="0.2">
      <c r="B638" s="122"/>
      <c r="C638" s="118" t="s">
        <v>793</v>
      </c>
      <c r="E638" s="122"/>
      <c r="F638" s="124">
        <f>SUBTOTAL(9,F635:F637)</f>
        <v>2320</v>
      </c>
    </row>
    <row r="639" spans="1:6" outlineLevel="1" x14ac:dyDescent="0.2">
      <c r="B639" s="118" t="s">
        <v>794</v>
      </c>
      <c r="C639" s="122"/>
      <c r="E639" s="122"/>
      <c r="F639" s="124">
        <f>SUBTOTAL(9,F635:F637)</f>
        <v>2320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4</v>
      </c>
      <c r="F640" s="124">
        <v>186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5</v>
      </c>
      <c r="F641" s="124">
        <v>7</v>
      </c>
    </row>
    <row r="642" spans="1:6" outlineLevel="3" x14ac:dyDescent="0.2">
      <c r="A642" s="121" t="s">
        <v>97</v>
      </c>
      <c r="B642" s="122" t="s">
        <v>96</v>
      </c>
      <c r="C642" s="122" t="s">
        <v>566</v>
      </c>
      <c r="D642" s="123" t="s">
        <v>560</v>
      </c>
      <c r="E642" s="122" t="s">
        <v>6</v>
      </c>
      <c r="F642" s="124">
        <v>13</v>
      </c>
    </row>
    <row r="643" spans="1:6" outlineLevel="3" x14ac:dyDescent="0.2">
      <c r="A643" s="121" t="s">
        <v>97</v>
      </c>
      <c r="B643" s="122" t="s">
        <v>96</v>
      </c>
      <c r="C643" s="122" t="s">
        <v>566</v>
      </c>
      <c r="D643" s="123" t="s">
        <v>560</v>
      </c>
      <c r="E643" s="122" t="s">
        <v>7</v>
      </c>
      <c r="F643" s="124">
        <v>1</v>
      </c>
    </row>
    <row r="644" spans="1:6" outlineLevel="3" x14ac:dyDescent="0.2">
      <c r="A644" s="121" t="s">
        <v>97</v>
      </c>
      <c r="B644" s="122" t="s">
        <v>96</v>
      </c>
      <c r="C644" s="122" t="s">
        <v>566</v>
      </c>
      <c r="D644" s="123" t="s">
        <v>560</v>
      </c>
      <c r="E644" s="122" t="s">
        <v>18</v>
      </c>
      <c r="F644" s="124">
        <v>31</v>
      </c>
    </row>
    <row r="645" spans="1:6" outlineLevel="3" x14ac:dyDescent="0.2">
      <c r="A645" s="121" t="s">
        <v>97</v>
      </c>
      <c r="B645" s="122" t="s">
        <v>96</v>
      </c>
      <c r="C645" s="122" t="s">
        <v>566</v>
      </c>
      <c r="D645" s="123" t="s">
        <v>560</v>
      </c>
      <c r="E645" s="122" t="s">
        <v>18</v>
      </c>
      <c r="F645" s="124">
        <v>30</v>
      </c>
    </row>
    <row r="646" spans="1:6" outlineLevel="2" x14ac:dyDescent="0.2">
      <c r="B646" s="122"/>
      <c r="C646" s="118" t="s">
        <v>567</v>
      </c>
      <c r="E646" s="122"/>
      <c r="F646" s="124">
        <f>SUBTOTAL(9,F640:F645)</f>
        <v>268</v>
      </c>
    </row>
    <row r="647" spans="1:6" outlineLevel="1" x14ac:dyDescent="0.2">
      <c r="B647" s="118" t="s">
        <v>795</v>
      </c>
      <c r="C647" s="122"/>
      <c r="E647" s="122"/>
      <c r="F647" s="124">
        <f>SUBTOTAL(9,F640:F645)</f>
        <v>268</v>
      </c>
    </row>
    <row r="648" spans="1:6" outlineLevel="3" x14ac:dyDescent="0.2">
      <c r="A648" s="121" t="s">
        <v>256</v>
      </c>
      <c r="B648" s="122" t="s">
        <v>255</v>
      </c>
      <c r="C648" s="122" t="s">
        <v>796</v>
      </c>
      <c r="D648" s="123" t="s">
        <v>577</v>
      </c>
      <c r="E648" s="122" t="s">
        <v>4</v>
      </c>
      <c r="F648" s="124">
        <v>603</v>
      </c>
    </row>
    <row r="649" spans="1:6" outlineLevel="3" x14ac:dyDescent="0.2">
      <c r="A649" s="121" t="s">
        <v>256</v>
      </c>
      <c r="B649" s="122" t="s">
        <v>255</v>
      </c>
      <c r="C649" s="122" t="s">
        <v>796</v>
      </c>
      <c r="D649" s="123" t="s">
        <v>577</v>
      </c>
      <c r="E649" s="122" t="s">
        <v>8</v>
      </c>
      <c r="F649" s="124">
        <v>23</v>
      </c>
    </row>
    <row r="650" spans="1:6" outlineLevel="2" x14ac:dyDescent="0.2">
      <c r="B650" s="122"/>
      <c r="C650" s="118" t="s">
        <v>797</v>
      </c>
      <c r="E650" s="122"/>
      <c r="F650" s="124">
        <f>SUBTOTAL(9,F648:F649)</f>
        <v>626</v>
      </c>
    </row>
    <row r="651" spans="1:6" outlineLevel="1" x14ac:dyDescent="0.2">
      <c r="B651" s="118" t="s">
        <v>798</v>
      </c>
      <c r="C651" s="122"/>
      <c r="E651" s="122"/>
      <c r="F651" s="124">
        <f>SUBTOTAL(9,F648:F649)</f>
        <v>626</v>
      </c>
    </row>
    <row r="652" spans="1:6" outlineLevel="3" x14ac:dyDescent="0.2">
      <c r="A652" s="121" t="s">
        <v>99</v>
      </c>
      <c r="B652" s="122" t="s">
        <v>98</v>
      </c>
      <c r="C652" s="122" t="s">
        <v>563</v>
      </c>
      <c r="D652" s="123" t="s">
        <v>560</v>
      </c>
      <c r="E652" s="122" t="s">
        <v>18</v>
      </c>
      <c r="F652" s="124">
        <v>11418</v>
      </c>
    </row>
    <row r="653" spans="1:6" outlineLevel="2" x14ac:dyDescent="0.2">
      <c r="B653" s="122"/>
      <c r="C653" s="118" t="s">
        <v>564</v>
      </c>
      <c r="E653" s="122"/>
      <c r="F653" s="124">
        <f>SUBTOTAL(9,F652:F652)</f>
        <v>11418</v>
      </c>
    </row>
    <row r="654" spans="1:6" outlineLevel="1" x14ac:dyDescent="0.2">
      <c r="B654" s="118" t="s">
        <v>799</v>
      </c>
      <c r="C654" s="122"/>
      <c r="E654" s="122"/>
      <c r="F654" s="124">
        <f>SUBTOTAL(9,F652:F652)</f>
        <v>11418</v>
      </c>
    </row>
    <row r="655" spans="1:6" outlineLevel="3" x14ac:dyDescent="0.2">
      <c r="A655" s="121" t="s">
        <v>101</v>
      </c>
      <c r="B655" s="122" t="s">
        <v>191</v>
      </c>
      <c r="C655" s="122" t="s">
        <v>800</v>
      </c>
      <c r="D655" s="123" t="s">
        <v>560</v>
      </c>
      <c r="E655" s="122" t="s">
        <v>18</v>
      </c>
      <c r="F655" s="124">
        <v>9750</v>
      </c>
    </row>
    <row r="656" spans="1:6" outlineLevel="2" x14ac:dyDescent="0.2">
      <c r="B656" s="122"/>
      <c r="C656" s="118" t="s">
        <v>801</v>
      </c>
      <c r="E656" s="122"/>
      <c r="F656" s="124">
        <f>SUBTOTAL(9,F655:F655)</f>
        <v>9750</v>
      </c>
    </row>
    <row r="657" spans="1:6" outlineLevel="1" x14ac:dyDescent="0.2">
      <c r="B657" s="118" t="s">
        <v>802</v>
      </c>
      <c r="C657" s="122"/>
      <c r="E657" s="122"/>
      <c r="F657" s="124">
        <f>SUBTOTAL(9,F655:F655)</f>
        <v>9750</v>
      </c>
    </row>
    <row r="658" spans="1:6" outlineLevel="3" x14ac:dyDescent="0.2">
      <c r="A658" s="121" t="s">
        <v>101</v>
      </c>
      <c r="B658" s="122" t="s">
        <v>192</v>
      </c>
      <c r="C658" s="122" t="s">
        <v>800</v>
      </c>
      <c r="D658" s="123" t="s">
        <v>560</v>
      </c>
      <c r="E658" s="122" t="s">
        <v>4</v>
      </c>
      <c r="F658" s="124">
        <v>13455</v>
      </c>
    </row>
    <row r="659" spans="1:6" outlineLevel="3" x14ac:dyDescent="0.2">
      <c r="A659" s="121" t="s">
        <v>101</v>
      </c>
      <c r="B659" s="122" t="s">
        <v>192</v>
      </c>
      <c r="C659" s="122" t="s">
        <v>800</v>
      </c>
      <c r="D659" s="123" t="s">
        <v>560</v>
      </c>
      <c r="E659" s="122" t="s">
        <v>5</v>
      </c>
      <c r="F659" s="124">
        <v>137</v>
      </c>
    </row>
    <row r="660" spans="1:6" outlineLevel="3" x14ac:dyDescent="0.2">
      <c r="A660" s="121" t="s">
        <v>101</v>
      </c>
      <c r="B660" s="122" t="s">
        <v>192</v>
      </c>
      <c r="C660" s="122" t="s">
        <v>800</v>
      </c>
      <c r="D660" s="123" t="s">
        <v>560</v>
      </c>
      <c r="E660" s="122" t="s">
        <v>6</v>
      </c>
      <c r="F660" s="124">
        <v>909</v>
      </c>
    </row>
    <row r="661" spans="1:6" outlineLevel="3" x14ac:dyDescent="0.2">
      <c r="A661" s="121" t="s">
        <v>101</v>
      </c>
      <c r="B661" s="122" t="s">
        <v>192</v>
      </c>
      <c r="C661" s="122" t="s">
        <v>800</v>
      </c>
      <c r="D661" s="123" t="s">
        <v>560</v>
      </c>
      <c r="E661" s="122" t="s">
        <v>8</v>
      </c>
      <c r="F661" s="124">
        <v>1359</v>
      </c>
    </row>
    <row r="662" spans="1:6" outlineLevel="3" x14ac:dyDescent="0.2">
      <c r="A662" s="121" t="s">
        <v>101</v>
      </c>
      <c r="B662" s="122" t="s">
        <v>192</v>
      </c>
      <c r="C662" s="122" t="s">
        <v>800</v>
      </c>
      <c r="D662" s="123" t="s">
        <v>560</v>
      </c>
      <c r="E662" s="122" t="s">
        <v>18</v>
      </c>
      <c r="F662" s="124">
        <v>10682</v>
      </c>
    </row>
    <row r="663" spans="1:6" outlineLevel="3" x14ac:dyDescent="0.2">
      <c r="A663" s="121" t="s">
        <v>101</v>
      </c>
      <c r="B663" s="122" t="s">
        <v>192</v>
      </c>
      <c r="C663" s="122" t="s">
        <v>800</v>
      </c>
      <c r="D663" s="123" t="s">
        <v>560</v>
      </c>
      <c r="E663" s="122" t="s">
        <v>18</v>
      </c>
      <c r="F663" s="124">
        <v>1997</v>
      </c>
    </row>
    <row r="664" spans="1:6" outlineLevel="2" x14ac:dyDescent="0.2">
      <c r="B664" s="122"/>
      <c r="C664" s="118" t="s">
        <v>801</v>
      </c>
      <c r="E664" s="122"/>
      <c r="F664" s="124">
        <f>SUBTOTAL(9,F658:F663)</f>
        <v>28539</v>
      </c>
    </row>
    <row r="665" spans="1:6" outlineLevel="1" x14ac:dyDescent="0.2">
      <c r="B665" s="118" t="s">
        <v>803</v>
      </c>
      <c r="C665" s="122"/>
      <c r="E665" s="122"/>
      <c r="F665" s="124">
        <f>SUBTOTAL(9,F658:F663)</f>
        <v>28539</v>
      </c>
    </row>
    <row r="666" spans="1:6" outlineLevel="3" x14ac:dyDescent="0.2">
      <c r="A666" s="121" t="s">
        <v>101</v>
      </c>
      <c r="B666" s="122" t="s">
        <v>193</v>
      </c>
      <c r="C666" s="122" t="s">
        <v>800</v>
      </c>
      <c r="D666" s="123" t="s">
        <v>560</v>
      </c>
      <c r="E666" s="122" t="s">
        <v>4</v>
      </c>
      <c r="F666" s="124">
        <v>6726</v>
      </c>
    </row>
    <row r="667" spans="1:6" outlineLevel="3" x14ac:dyDescent="0.2">
      <c r="A667" s="121" t="s">
        <v>101</v>
      </c>
      <c r="B667" s="122" t="s">
        <v>193</v>
      </c>
      <c r="C667" s="122" t="s">
        <v>800</v>
      </c>
      <c r="D667" s="123" t="s">
        <v>560</v>
      </c>
      <c r="E667" s="122" t="s">
        <v>6</v>
      </c>
      <c r="F667" s="124">
        <v>454</v>
      </c>
    </row>
    <row r="668" spans="1:6" outlineLevel="3" x14ac:dyDescent="0.2">
      <c r="A668" s="121" t="s">
        <v>101</v>
      </c>
      <c r="B668" s="122" t="s">
        <v>193</v>
      </c>
      <c r="C668" s="122" t="s">
        <v>800</v>
      </c>
      <c r="D668" s="123" t="s">
        <v>560</v>
      </c>
      <c r="E668" s="122" t="s">
        <v>14</v>
      </c>
      <c r="F668" s="124">
        <v>594</v>
      </c>
    </row>
    <row r="669" spans="1:6" outlineLevel="3" x14ac:dyDescent="0.2">
      <c r="A669" s="121" t="s">
        <v>101</v>
      </c>
      <c r="B669" s="122" t="s">
        <v>193</v>
      </c>
      <c r="C669" s="122" t="s">
        <v>800</v>
      </c>
      <c r="D669" s="123" t="s">
        <v>560</v>
      </c>
      <c r="E669" s="122" t="s">
        <v>9</v>
      </c>
      <c r="F669" s="124">
        <v>1736</v>
      </c>
    </row>
    <row r="670" spans="1:6" outlineLevel="3" x14ac:dyDescent="0.2">
      <c r="A670" s="121" t="s">
        <v>101</v>
      </c>
      <c r="B670" s="122" t="s">
        <v>193</v>
      </c>
      <c r="C670" s="122" t="s">
        <v>800</v>
      </c>
      <c r="D670" s="123" t="s">
        <v>560</v>
      </c>
      <c r="E670" s="122" t="s">
        <v>18</v>
      </c>
      <c r="F670" s="124">
        <v>4666</v>
      </c>
    </row>
    <row r="671" spans="1:6" outlineLevel="3" x14ac:dyDescent="0.2">
      <c r="A671" s="121" t="s">
        <v>101</v>
      </c>
      <c r="B671" s="122" t="s">
        <v>193</v>
      </c>
      <c r="C671" s="122" t="s">
        <v>800</v>
      </c>
      <c r="D671" s="123" t="s">
        <v>560</v>
      </c>
      <c r="E671" s="122" t="s">
        <v>18</v>
      </c>
      <c r="F671" s="124">
        <v>873</v>
      </c>
    </row>
    <row r="672" spans="1:6" outlineLevel="2" x14ac:dyDescent="0.2">
      <c r="B672" s="122"/>
      <c r="C672" s="118" t="s">
        <v>801</v>
      </c>
      <c r="E672" s="122"/>
      <c r="F672" s="124">
        <f>SUBTOTAL(9,F666:F671)</f>
        <v>15049</v>
      </c>
    </row>
    <row r="673" spans="1:6" outlineLevel="1" x14ac:dyDescent="0.2">
      <c r="B673" s="118" t="s">
        <v>804</v>
      </c>
      <c r="C673" s="122"/>
      <c r="E673" s="122"/>
      <c r="F673" s="124">
        <f>SUBTOTAL(9,F666:F671)</f>
        <v>15049</v>
      </c>
    </row>
    <row r="674" spans="1:6" outlineLevel="3" x14ac:dyDescent="0.2">
      <c r="A674" s="121" t="s">
        <v>101</v>
      </c>
      <c r="B674" s="122" t="s">
        <v>194</v>
      </c>
      <c r="C674" s="122" t="s">
        <v>800</v>
      </c>
      <c r="D674" s="123" t="s">
        <v>560</v>
      </c>
      <c r="E674" s="122" t="s">
        <v>9</v>
      </c>
      <c r="F674" s="124">
        <v>40000</v>
      </c>
    </row>
    <row r="675" spans="1:6" outlineLevel="2" x14ac:dyDescent="0.2">
      <c r="B675" s="122"/>
      <c r="C675" s="118" t="s">
        <v>801</v>
      </c>
      <c r="E675" s="122"/>
      <c r="F675" s="124">
        <f>SUBTOTAL(9,F674:F674)</f>
        <v>40000</v>
      </c>
    </row>
    <row r="676" spans="1:6" outlineLevel="1" x14ac:dyDescent="0.2">
      <c r="B676" s="118" t="s">
        <v>805</v>
      </c>
      <c r="C676" s="122"/>
      <c r="E676" s="122"/>
      <c r="F676" s="124">
        <f>SUBTOTAL(9,F674:F674)</f>
        <v>40000</v>
      </c>
    </row>
    <row r="677" spans="1:6" outlineLevel="3" x14ac:dyDescent="0.2">
      <c r="A677" s="121" t="s">
        <v>101</v>
      </c>
      <c r="B677" s="122" t="s">
        <v>199</v>
      </c>
      <c r="C677" s="122" t="s">
        <v>800</v>
      </c>
      <c r="D677" s="123" t="s">
        <v>560</v>
      </c>
      <c r="E677" s="122" t="s">
        <v>16</v>
      </c>
      <c r="F677" s="124">
        <v>10795</v>
      </c>
    </row>
    <row r="678" spans="1:6" outlineLevel="2" x14ac:dyDescent="0.2">
      <c r="B678" s="122"/>
      <c r="C678" s="118" t="s">
        <v>801</v>
      </c>
      <c r="E678" s="122"/>
      <c r="F678" s="124">
        <f>SUBTOTAL(9,F677:F677)</f>
        <v>10795</v>
      </c>
    </row>
    <row r="679" spans="1:6" outlineLevel="1" x14ac:dyDescent="0.2">
      <c r="B679" s="118" t="s">
        <v>806</v>
      </c>
      <c r="C679" s="122"/>
      <c r="E679" s="122"/>
      <c r="F679" s="124">
        <f>SUBTOTAL(9,F677:F677)</f>
        <v>10795</v>
      </c>
    </row>
    <row r="680" spans="1:6" outlineLevel="3" x14ac:dyDescent="0.2">
      <c r="A680" s="121" t="s">
        <v>101</v>
      </c>
      <c r="B680" s="122" t="s">
        <v>200</v>
      </c>
      <c r="C680" s="122" t="s">
        <v>800</v>
      </c>
      <c r="D680" s="123" t="s">
        <v>560</v>
      </c>
      <c r="E680" s="122" t="s">
        <v>15</v>
      </c>
      <c r="F680" s="124">
        <v>3975</v>
      </c>
    </row>
    <row r="681" spans="1:6" outlineLevel="2" x14ac:dyDescent="0.2">
      <c r="B681" s="122"/>
      <c r="C681" s="118" t="s">
        <v>801</v>
      </c>
      <c r="E681" s="122"/>
      <c r="F681" s="124">
        <f>SUBTOTAL(9,F680:F680)</f>
        <v>3975</v>
      </c>
    </row>
    <row r="682" spans="1:6" outlineLevel="1" x14ac:dyDescent="0.2">
      <c r="B682" s="118" t="s">
        <v>807</v>
      </c>
      <c r="C682" s="122"/>
      <c r="E682" s="122"/>
      <c r="F682" s="124">
        <f>SUBTOTAL(9,F680:F680)</f>
        <v>3975</v>
      </c>
    </row>
    <row r="683" spans="1:6" outlineLevel="3" x14ac:dyDescent="0.2">
      <c r="A683" s="121" t="s">
        <v>101</v>
      </c>
      <c r="B683" s="122" t="s">
        <v>100</v>
      </c>
      <c r="C683" s="122" t="s">
        <v>563</v>
      </c>
      <c r="D683" s="123" t="s">
        <v>560</v>
      </c>
      <c r="E683" s="122" t="s">
        <v>14</v>
      </c>
      <c r="F683" s="124">
        <v>11418</v>
      </c>
    </row>
    <row r="684" spans="1:6" outlineLevel="2" x14ac:dyDescent="0.2">
      <c r="B684" s="122"/>
      <c r="C684" s="118" t="s">
        <v>564</v>
      </c>
      <c r="E684" s="122"/>
      <c r="F684" s="124">
        <f>SUBTOTAL(9,F683:F683)</f>
        <v>11418</v>
      </c>
    </row>
    <row r="685" spans="1:6" outlineLevel="1" x14ac:dyDescent="0.2">
      <c r="B685" s="118" t="s">
        <v>808</v>
      </c>
      <c r="C685" s="122"/>
      <c r="E685" s="122"/>
      <c r="F685" s="124">
        <f>SUBTOTAL(9,F683:F683)</f>
        <v>11418</v>
      </c>
    </row>
    <row r="686" spans="1:6" outlineLevel="3" x14ac:dyDescent="0.2">
      <c r="A686" s="121" t="s">
        <v>101</v>
      </c>
      <c r="B686" s="122" t="s">
        <v>201</v>
      </c>
      <c r="C686" s="122" t="s">
        <v>800</v>
      </c>
      <c r="D686" s="123" t="s">
        <v>560</v>
      </c>
      <c r="E686" s="122" t="s">
        <v>8</v>
      </c>
      <c r="F686" s="124">
        <v>8225</v>
      </c>
    </row>
    <row r="687" spans="1:6" outlineLevel="2" x14ac:dyDescent="0.2">
      <c r="B687" s="122"/>
      <c r="C687" s="118" t="s">
        <v>801</v>
      </c>
      <c r="E687" s="122"/>
      <c r="F687" s="124">
        <f>SUBTOTAL(9,F686:F686)</f>
        <v>8225</v>
      </c>
    </row>
    <row r="688" spans="1:6" outlineLevel="1" x14ac:dyDescent="0.2">
      <c r="B688" s="118" t="s">
        <v>809</v>
      </c>
      <c r="C688" s="122"/>
      <c r="E688" s="122"/>
      <c r="F688" s="124">
        <f>SUBTOTAL(9,F686:F686)</f>
        <v>8225</v>
      </c>
    </row>
    <row r="689" spans="1:6" outlineLevel="3" x14ac:dyDescent="0.2">
      <c r="A689" s="121" t="s">
        <v>101</v>
      </c>
      <c r="B689" s="122" t="s">
        <v>202</v>
      </c>
      <c r="C689" s="122" t="s">
        <v>800</v>
      </c>
      <c r="D689" s="123" t="s">
        <v>560</v>
      </c>
      <c r="E689" s="122" t="s">
        <v>15</v>
      </c>
      <c r="F689" s="124">
        <v>3413</v>
      </c>
    </row>
    <row r="690" spans="1:6" outlineLevel="2" x14ac:dyDescent="0.2">
      <c r="B690" s="122"/>
      <c r="C690" s="118" t="s">
        <v>801</v>
      </c>
      <c r="E690" s="122"/>
      <c r="F690" s="124">
        <f>SUBTOTAL(9,F689:F689)</f>
        <v>3413</v>
      </c>
    </row>
    <row r="691" spans="1:6" outlineLevel="1" x14ac:dyDescent="0.2">
      <c r="B691" s="118" t="s">
        <v>810</v>
      </c>
      <c r="C691" s="122"/>
      <c r="E691" s="122"/>
      <c r="F691" s="124">
        <f>SUBTOTAL(9,F689:F689)</f>
        <v>3413</v>
      </c>
    </row>
    <row r="692" spans="1:6" outlineLevel="3" x14ac:dyDescent="0.2">
      <c r="A692" s="121" t="s">
        <v>293</v>
      </c>
      <c r="B692" s="122" t="s">
        <v>292</v>
      </c>
      <c r="C692" s="122" t="s">
        <v>811</v>
      </c>
      <c r="D692" s="123" t="s">
        <v>560</v>
      </c>
      <c r="E692" s="122" t="s">
        <v>4</v>
      </c>
      <c r="F692" s="124">
        <v>9863</v>
      </c>
    </row>
    <row r="693" spans="1:6" outlineLevel="3" x14ac:dyDescent="0.2">
      <c r="A693" s="121" t="s">
        <v>293</v>
      </c>
      <c r="B693" s="122" t="s">
        <v>292</v>
      </c>
      <c r="C693" s="122" t="s">
        <v>811</v>
      </c>
      <c r="D693" s="123" t="s">
        <v>560</v>
      </c>
      <c r="E693" s="122" t="s">
        <v>5</v>
      </c>
      <c r="F693" s="124">
        <v>100</v>
      </c>
    </row>
    <row r="694" spans="1:6" outlineLevel="3" x14ac:dyDescent="0.2">
      <c r="A694" s="121" t="s">
        <v>293</v>
      </c>
      <c r="B694" s="122" t="s">
        <v>292</v>
      </c>
      <c r="C694" s="122" t="s">
        <v>811</v>
      </c>
      <c r="D694" s="123" t="s">
        <v>560</v>
      </c>
      <c r="E694" s="122" t="s">
        <v>6</v>
      </c>
      <c r="F694" s="124">
        <v>666</v>
      </c>
    </row>
    <row r="695" spans="1:6" outlineLevel="3" x14ac:dyDescent="0.2">
      <c r="A695" s="121" t="s">
        <v>293</v>
      </c>
      <c r="B695" s="122" t="s">
        <v>292</v>
      </c>
      <c r="C695" s="122" t="s">
        <v>811</v>
      </c>
      <c r="D695" s="123" t="s">
        <v>560</v>
      </c>
      <c r="E695" s="122" t="s">
        <v>7</v>
      </c>
      <c r="F695" s="124">
        <v>39</v>
      </c>
    </row>
    <row r="696" spans="1:6" outlineLevel="3" x14ac:dyDescent="0.2">
      <c r="A696" s="121" t="s">
        <v>293</v>
      </c>
      <c r="B696" s="122" t="s">
        <v>292</v>
      </c>
      <c r="C696" s="122" t="s">
        <v>811</v>
      </c>
      <c r="D696" s="123" t="s">
        <v>560</v>
      </c>
      <c r="E696" s="122" t="s">
        <v>18</v>
      </c>
      <c r="F696" s="124">
        <v>2409</v>
      </c>
    </row>
    <row r="697" spans="1:6" outlineLevel="3" x14ac:dyDescent="0.2">
      <c r="A697" s="121" t="s">
        <v>293</v>
      </c>
      <c r="B697" s="122" t="s">
        <v>292</v>
      </c>
      <c r="C697" s="122" t="s">
        <v>811</v>
      </c>
      <c r="D697" s="123" t="s">
        <v>560</v>
      </c>
      <c r="E697" s="122" t="s">
        <v>18</v>
      </c>
      <c r="F697" s="124">
        <v>2248</v>
      </c>
    </row>
    <row r="698" spans="1:6" outlineLevel="2" x14ac:dyDescent="0.2">
      <c r="B698" s="122"/>
      <c r="C698" s="118" t="s">
        <v>812</v>
      </c>
      <c r="E698" s="122"/>
      <c r="F698" s="124">
        <f>SUBTOTAL(9,F692:F697)</f>
        <v>15325</v>
      </c>
    </row>
    <row r="699" spans="1:6" outlineLevel="1" x14ac:dyDescent="0.2">
      <c r="B699" s="118" t="s">
        <v>813</v>
      </c>
      <c r="C699" s="122"/>
      <c r="E699" s="122"/>
      <c r="F699" s="124">
        <f>SUBTOTAL(9,F692:F697)</f>
        <v>15325</v>
      </c>
    </row>
    <row r="700" spans="1:6" outlineLevel="3" x14ac:dyDescent="0.2">
      <c r="A700" s="121" t="s">
        <v>103</v>
      </c>
      <c r="B700" s="122" t="s">
        <v>102</v>
      </c>
      <c r="C700" s="122" t="s">
        <v>559</v>
      </c>
      <c r="D700" s="123" t="s">
        <v>560</v>
      </c>
      <c r="E700" s="122" t="s">
        <v>4</v>
      </c>
      <c r="F700" s="124">
        <v>2343</v>
      </c>
    </row>
    <row r="701" spans="1:6" outlineLevel="3" x14ac:dyDescent="0.2">
      <c r="A701" s="121" t="s">
        <v>103</v>
      </c>
      <c r="B701" s="122" t="s">
        <v>102</v>
      </c>
      <c r="C701" s="122" t="s">
        <v>559</v>
      </c>
      <c r="D701" s="123" t="s">
        <v>560</v>
      </c>
      <c r="E701" s="122" t="s">
        <v>5</v>
      </c>
      <c r="F701" s="124">
        <v>97</v>
      </c>
    </row>
    <row r="702" spans="1:6" outlineLevel="3" x14ac:dyDescent="0.2">
      <c r="A702" s="121" t="s">
        <v>103</v>
      </c>
      <c r="B702" s="122" t="s">
        <v>102</v>
      </c>
      <c r="C702" s="122" t="s">
        <v>559</v>
      </c>
      <c r="D702" s="123" t="s">
        <v>560</v>
      </c>
      <c r="E702" s="122" t="s">
        <v>6</v>
      </c>
      <c r="F702" s="124">
        <v>166</v>
      </c>
    </row>
    <row r="703" spans="1:6" outlineLevel="3" x14ac:dyDescent="0.2">
      <c r="A703" s="121" t="s">
        <v>103</v>
      </c>
      <c r="B703" s="122" t="s">
        <v>102</v>
      </c>
      <c r="C703" s="122" t="s">
        <v>559</v>
      </c>
      <c r="D703" s="123" t="s">
        <v>560</v>
      </c>
      <c r="E703" s="122" t="s">
        <v>7</v>
      </c>
      <c r="F703" s="124">
        <v>17</v>
      </c>
    </row>
    <row r="704" spans="1:6" outlineLevel="3" x14ac:dyDescent="0.2">
      <c r="A704" s="121" t="s">
        <v>103</v>
      </c>
      <c r="B704" s="122" t="s">
        <v>102</v>
      </c>
      <c r="C704" s="122" t="s">
        <v>559</v>
      </c>
      <c r="D704" s="123" t="s">
        <v>560</v>
      </c>
      <c r="E704" s="122" t="s">
        <v>18</v>
      </c>
      <c r="F704" s="124">
        <v>408</v>
      </c>
    </row>
    <row r="705" spans="1:6" outlineLevel="3" x14ac:dyDescent="0.2">
      <c r="A705" s="121" t="s">
        <v>103</v>
      </c>
      <c r="B705" s="122" t="s">
        <v>102</v>
      </c>
      <c r="C705" s="122" t="s">
        <v>559</v>
      </c>
      <c r="D705" s="123" t="s">
        <v>560</v>
      </c>
      <c r="E705" s="122" t="s">
        <v>18</v>
      </c>
      <c r="F705" s="124">
        <v>381</v>
      </c>
    </row>
    <row r="706" spans="1:6" outlineLevel="2" x14ac:dyDescent="0.2">
      <c r="B706" s="122"/>
      <c r="C706" s="118" t="s">
        <v>561</v>
      </c>
      <c r="E706" s="122"/>
      <c r="F706" s="124">
        <f>SUBTOTAL(9,F700:F705)</f>
        <v>3412</v>
      </c>
    </row>
    <row r="707" spans="1:6" outlineLevel="1" x14ac:dyDescent="0.2">
      <c r="B707" s="118" t="s">
        <v>814</v>
      </c>
      <c r="C707" s="122"/>
      <c r="E707" s="122"/>
      <c r="F707" s="124">
        <f>SUBTOTAL(9,F700:F705)</f>
        <v>3412</v>
      </c>
    </row>
    <row r="708" spans="1:6" outlineLevel="3" x14ac:dyDescent="0.2">
      <c r="A708" s="121" t="s">
        <v>105</v>
      </c>
      <c r="B708" s="122" t="s">
        <v>104</v>
      </c>
      <c r="C708" s="122" t="s">
        <v>563</v>
      </c>
      <c r="D708" s="123" t="s">
        <v>560</v>
      </c>
      <c r="E708" s="122" t="s">
        <v>4</v>
      </c>
      <c r="F708" s="124">
        <v>28</v>
      </c>
    </row>
    <row r="709" spans="1:6" outlineLevel="3" x14ac:dyDescent="0.2">
      <c r="A709" s="121" t="s">
        <v>105</v>
      </c>
      <c r="B709" s="122" t="s">
        <v>104</v>
      </c>
      <c r="C709" s="122" t="s">
        <v>563</v>
      </c>
      <c r="D709" s="123" t="s">
        <v>560</v>
      </c>
      <c r="E709" s="122" t="s">
        <v>5</v>
      </c>
      <c r="F709" s="124">
        <v>302</v>
      </c>
    </row>
    <row r="710" spans="1:6" outlineLevel="3" x14ac:dyDescent="0.2">
      <c r="A710" s="121" t="s">
        <v>105</v>
      </c>
      <c r="B710" s="122" t="s">
        <v>104</v>
      </c>
      <c r="C710" s="122" t="s">
        <v>563</v>
      </c>
      <c r="D710" s="123" t="s">
        <v>560</v>
      </c>
      <c r="E710" s="122" t="s">
        <v>6</v>
      </c>
      <c r="F710" s="124">
        <v>2353</v>
      </c>
    </row>
    <row r="711" spans="1:6" outlineLevel="3" x14ac:dyDescent="0.2">
      <c r="A711" s="121" t="s">
        <v>105</v>
      </c>
      <c r="B711" s="122" t="s">
        <v>104</v>
      </c>
      <c r="C711" s="122" t="s">
        <v>563</v>
      </c>
      <c r="D711" s="123" t="s">
        <v>560</v>
      </c>
      <c r="E711" s="122" t="s">
        <v>7</v>
      </c>
      <c r="F711" s="124">
        <v>9</v>
      </c>
    </row>
    <row r="712" spans="1:6" outlineLevel="3" x14ac:dyDescent="0.2">
      <c r="A712" s="121" t="s">
        <v>105</v>
      </c>
      <c r="B712" s="122" t="s">
        <v>104</v>
      </c>
      <c r="C712" s="122" t="s">
        <v>563</v>
      </c>
      <c r="D712" s="123" t="s">
        <v>560</v>
      </c>
      <c r="E712" s="122" t="s">
        <v>16</v>
      </c>
      <c r="F712" s="124">
        <v>207</v>
      </c>
    </row>
    <row r="713" spans="1:6" outlineLevel="3" x14ac:dyDescent="0.2">
      <c r="A713" s="121" t="s">
        <v>105</v>
      </c>
      <c r="B713" s="122" t="s">
        <v>104</v>
      </c>
      <c r="C713" s="122" t="s">
        <v>563</v>
      </c>
      <c r="D713" s="123" t="s">
        <v>560</v>
      </c>
      <c r="E713" s="122" t="s">
        <v>18</v>
      </c>
      <c r="F713" s="124">
        <v>564</v>
      </c>
    </row>
    <row r="714" spans="1:6" outlineLevel="2" x14ac:dyDescent="0.2">
      <c r="B714" s="122"/>
      <c r="C714" s="118" t="s">
        <v>564</v>
      </c>
      <c r="E714" s="122"/>
      <c r="F714" s="124">
        <f>SUBTOTAL(9,F708:F713)</f>
        <v>3463</v>
      </c>
    </row>
    <row r="715" spans="1:6" outlineLevel="1" x14ac:dyDescent="0.2">
      <c r="B715" s="118" t="s">
        <v>815</v>
      </c>
      <c r="C715" s="122"/>
      <c r="E715" s="122"/>
      <c r="F715" s="124">
        <f>SUBTOTAL(9,F708:F713)</f>
        <v>3463</v>
      </c>
    </row>
    <row r="716" spans="1:6" outlineLevel="3" x14ac:dyDescent="0.2">
      <c r="A716" s="121" t="s">
        <v>816</v>
      </c>
      <c r="B716" s="122" t="s">
        <v>182</v>
      </c>
      <c r="C716" s="122" t="s">
        <v>817</v>
      </c>
      <c r="D716" s="123" t="s">
        <v>577</v>
      </c>
      <c r="E716" s="122" t="s">
        <v>4</v>
      </c>
      <c r="F716" s="124">
        <v>1482</v>
      </c>
    </row>
    <row r="717" spans="1:6" outlineLevel="2" x14ac:dyDescent="0.2">
      <c r="B717" s="122"/>
      <c r="C717" s="118" t="s">
        <v>818</v>
      </c>
      <c r="E717" s="122"/>
      <c r="F717" s="124">
        <f>SUBTOTAL(9,F716:F716)</f>
        <v>1482</v>
      </c>
    </row>
    <row r="718" spans="1:6" outlineLevel="3" x14ac:dyDescent="0.2">
      <c r="A718" s="121" t="s">
        <v>816</v>
      </c>
      <c r="B718" s="122" t="s">
        <v>182</v>
      </c>
      <c r="C718" s="122" t="s">
        <v>652</v>
      </c>
      <c r="D718" s="123" t="s">
        <v>577</v>
      </c>
      <c r="E718" s="122" t="s">
        <v>4</v>
      </c>
      <c r="F718" s="124">
        <v>978</v>
      </c>
    </row>
    <row r="719" spans="1:6" outlineLevel="2" x14ac:dyDescent="0.2">
      <c r="B719" s="122"/>
      <c r="C719" s="118" t="s">
        <v>653</v>
      </c>
      <c r="E719" s="122"/>
      <c r="F719" s="124">
        <f>SUBTOTAL(9,F718:F718)</f>
        <v>978</v>
      </c>
    </row>
    <row r="720" spans="1:6" outlineLevel="3" x14ac:dyDescent="0.2">
      <c r="A720" s="121" t="s">
        <v>816</v>
      </c>
      <c r="B720" s="122" t="s">
        <v>182</v>
      </c>
      <c r="C720" s="122" t="s">
        <v>654</v>
      </c>
      <c r="D720" s="123" t="s">
        <v>577</v>
      </c>
      <c r="E720" s="122" t="s">
        <v>4</v>
      </c>
      <c r="F720" s="124">
        <v>1449</v>
      </c>
    </row>
    <row r="721" spans="1:6" outlineLevel="2" x14ac:dyDescent="0.2">
      <c r="B721" s="122"/>
      <c r="C721" s="118" t="s">
        <v>655</v>
      </c>
      <c r="E721" s="122"/>
      <c r="F721" s="124">
        <f>SUBTOTAL(9,F720:F720)</f>
        <v>1449</v>
      </c>
    </row>
    <row r="722" spans="1:6" outlineLevel="3" x14ac:dyDescent="0.2">
      <c r="A722" s="121" t="s">
        <v>816</v>
      </c>
      <c r="B722" s="122" t="s">
        <v>182</v>
      </c>
      <c r="C722" s="122" t="s">
        <v>819</v>
      </c>
      <c r="D722" s="123" t="s">
        <v>577</v>
      </c>
      <c r="E722" s="122" t="s">
        <v>4</v>
      </c>
      <c r="F722" s="124">
        <v>1206</v>
      </c>
    </row>
    <row r="723" spans="1:6" outlineLevel="2" x14ac:dyDescent="0.2">
      <c r="B723" s="122"/>
      <c r="C723" s="118" t="s">
        <v>820</v>
      </c>
      <c r="E723" s="122"/>
      <c r="F723" s="124">
        <f>SUBTOTAL(9,F722:F722)</f>
        <v>1206</v>
      </c>
    </row>
    <row r="724" spans="1:6" outlineLevel="1" x14ac:dyDescent="0.2">
      <c r="B724" s="118" t="s">
        <v>821</v>
      </c>
      <c r="C724" s="122"/>
      <c r="E724" s="122"/>
      <c r="F724" s="124">
        <f>SUBTOTAL(9,F716:F722)</f>
        <v>5115</v>
      </c>
    </row>
    <row r="725" spans="1:6" outlineLevel="3" x14ac:dyDescent="0.2">
      <c r="A725" s="121" t="s">
        <v>816</v>
      </c>
      <c r="B725" s="122" t="s">
        <v>257</v>
      </c>
      <c r="C725" s="122" t="s">
        <v>817</v>
      </c>
      <c r="D725" s="123" t="s">
        <v>577</v>
      </c>
      <c r="E725" s="122" t="s">
        <v>4</v>
      </c>
      <c r="F725" s="124">
        <v>5211</v>
      </c>
    </row>
    <row r="726" spans="1:6" outlineLevel="2" x14ac:dyDescent="0.2">
      <c r="B726" s="122"/>
      <c r="C726" s="118" t="s">
        <v>818</v>
      </c>
      <c r="E726" s="122"/>
      <c r="F726" s="124">
        <f>SUBTOTAL(9,F725:F725)</f>
        <v>5211</v>
      </c>
    </row>
    <row r="727" spans="1:6" outlineLevel="1" x14ac:dyDescent="0.2">
      <c r="B727" s="118" t="s">
        <v>822</v>
      </c>
      <c r="C727" s="122"/>
      <c r="E727" s="122"/>
      <c r="F727" s="124">
        <f>SUBTOTAL(9,F725:F725)</f>
        <v>5211</v>
      </c>
    </row>
    <row r="728" spans="1:6" outlineLevel="3" x14ac:dyDescent="0.2">
      <c r="A728" s="121" t="s">
        <v>823</v>
      </c>
      <c r="B728" s="122" t="s">
        <v>294</v>
      </c>
      <c r="C728" s="122" t="s">
        <v>824</v>
      </c>
      <c r="D728" s="123" t="s">
        <v>560</v>
      </c>
      <c r="E728" s="122" t="s">
        <v>4</v>
      </c>
      <c r="F728" s="124">
        <v>1</v>
      </c>
    </row>
    <row r="729" spans="1:6" outlineLevel="3" x14ac:dyDescent="0.2">
      <c r="A729" s="121" t="s">
        <v>823</v>
      </c>
      <c r="B729" s="122" t="s">
        <v>294</v>
      </c>
      <c r="C729" s="122" t="s">
        <v>824</v>
      </c>
      <c r="D729" s="123" t="s">
        <v>560</v>
      </c>
      <c r="E729" s="122" t="s">
        <v>5</v>
      </c>
      <c r="F729" s="124">
        <v>33</v>
      </c>
    </row>
    <row r="730" spans="1:6" outlineLevel="3" x14ac:dyDescent="0.2">
      <c r="A730" s="121" t="s">
        <v>823</v>
      </c>
      <c r="B730" s="122" t="s">
        <v>294</v>
      </c>
      <c r="C730" s="122" t="s">
        <v>824</v>
      </c>
      <c r="D730" s="123" t="s">
        <v>560</v>
      </c>
      <c r="E730" s="122" t="s">
        <v>6</v>
      </c>
      <c r="F730" s="124">
        <v>1586</v>
      </c>
    </row>
    <row r="731" spans="1:6" outlineLevel="3" x14ac:dyDescent="0.2">
      <c r="A731" s="121" t="s">
        <v>823</v>
      </c>
      <c r="B731" s="122" t="s">
        <v>294</v>
      </c>
      <c r="C731" s="122" t="s">
        <v>824</v>
      </c>
      <c r="D731" s="123" t="s">
        <v>560</v>
      </c>
      <c r="E731" s="122" t="s">
        <v>7</v>
      </c>
      <c r="F731" s="124">
        <v>0</v>
      </c>
    </row>
    <row r="732" spans="1:6" outlineLevel="3" x14ac:dyDescent="0.2">
      <c r="A732" s="121" t="s">
        <v>823</v>
      </c>
      <c r="B732" s="122" t="s">
        <v>294</v>
      </c>
      <c r="C732" s="122" t="s">
        <v>824</v>
      </c>
      <c r="D732" s="123" t="s">
        <v>560</v>
      </c>
      <c r="E732" s="122" t="s">
        <v>18</v>
      </c>
      <c r="F732" s="124">
        <v>0</v>
      </c>
    </row>
    <row r="733" spans="1:6" outlineLevel="3" x14ac:dyDescent="0.2">
      <c r="A733" s="121" t="s">
        <v>823</v>
      </c>
      <c r="B733" s="122" t="s">
        <v>294</v>
      </c>
      <c r="C733" s="122" t="s">
        <v>824</v>
      </c>
      <c r="D733" s="123" t="s">
        <v>560</v>
      </c>
      <c r="E733" s="122" t="s">
        <v>18</v>
      </c>
      <c r="F733" s="124">
        <v>0</v>
      </c>
    </row>
    <row r="734" spans="1:6" outlineLevel="2" x14ac:dyDescent="0.2">
      <c r="B734" s="122"/>
      <c r="C734" s="118" t="s">
        <v>825</v>
      </c>
      <c r="E734" s="122"/>
      <c r="F734" s="124">
        <f>SUBTOTAL(9,F728:F733)</f>
        <v>1620</v>
      </c>
    </row>
    <row r="735" spans="1:6" outlineLevel="3" x14ac:dyDescent="0.2">
      <c r="A735" s="121" t="s">
        <v>823</v>
      </c>
      <c r="B735" s="122" t="s">
        <v>294</v>
      </c>
      <c r="C735" s="122" t="s">
        <v>826</v>
      </c>
      <c r="D735" s="123" t="s">
        <v>560</v>
      </c>
      <c r="E735" s="122" t="s">
        <v>4</v>
      </c>
      <c r="F735" s="124">
        <v>286</v>
      </c>
    </row>
    <row r="736" spans="1:6" outlineLevel="3" x14ac:dyDescent="0.2">
      <c r="A736" s="121" t="s">
        <v>823</v>
      </c>
      <c r="B736" s="122" t="s">
        <v>294</v>
      </c>
      <c r="C736" s="122" t="s">
        <v>826</v>
      </c>
      <c r="D736" s="123" t="s">
        <v>560</v>
      </c>
      <c r="E736" s="122" t="s">
        <v>5</v>
      </c>
      <c r="F736" s="124">
        <v>2043</v>
      </c>
    </row>
    <row r="737" spans="1:6" outlineLevel="3" x14ac:dyDescent="0.2">
      <c r="A737" s="121" t="s">
        <v>823</v>
      </c>
      <c r="B737" s="122" t="s">
        <v>294</v>
      </c>
      <c r="C737" s="122" t="s">
        <v>826</v>
      </c>
      <c r="D737" s="123" t="s">
        <v>560</v>
      </c>
      <c r="E737" s="122" t="s">
        <v>6</v>
      </c>
      <c r="F737" s="124">
        <v>22000</v>
      </c>
    </row>
    <row r="738" spans="1:6" outlineLevel="3" x14ac:dyDescent="0.2">
      <c r="A738" s="121" t="s">
        <v>823</v>
      </c>
      <c r="B738" s="122" t="s">
        <v>294</v>
      </c>
      <c r="C738" s="122" t="s">
        <v>826</v>
      </c>
      <c r="D738" s="123" t="s">
        <v>560</v>
      </c>
      <c r="E738" s="122" t="s">
        <v>7</v>
      </c>
      <c r="F738" s="124">
        <v>43</v>
      </c>
    </row>
    <row r="739" spans="1:6" outlineLevel="3" x14ac:dyDescent="0.2">
      <c r="A739" s="121" t="s">
        <v>823</v>
      </c>
      <c r="B739" s="122" t="s">
        <v>294</v>
      </c>
      <c r="C739" s="122" t="s">
        <v>826</v>
      </c>
      <c r="D739" s="123" t="s">
        <v>560</v>
      </c>
      <c r="E739" s="122" t="s">
        <v>18</v>
      </c>
      <c r="F739" s="124">
        <v>0</v>
      </c>
    </row>
    <row r="740" spans="1:6" outlineLevel="3" x14ac:dyDescent="0.2">
      <c r="A740" s="121" t="s">
        <v>823</v>
      </c>
      <c r="B740" s="122" t="s">
        <v>294</v>
      </c>
      <c r="C740" s="122" t="s">
        <v>826</v>
      </c>
      <c r="D740" s="123" t="s">
        <v>560</v>
      </c>
      <c r="E740" s="122" t="s">
        <v>18</v>
      </c>
      <c r="F740" s="124">
        <v>0</v>
      </c>
    </row>
    <row r="741" spans="1:6" outlineLevel="2" x14ac:dyDescent="0.2">
      <c r="B741" s="122"/>
      <c r="C741" s="118" t="s">
        <v>827</v>
      </c>
      <c r="E741" s="122"/>
      <c r="F741" s="124">
        <f>SUBTOTAL(9,F735:F740)</f>
        <v>24372</v>
      </c>
    </row>
    <row r="742" spans="1:6" outlineLevel="1" x14ac:dyDescent="0.2">
      <c r="B742" s="118" t="s">
        <v>828</v>
      </c>
      <c r="C742" s="122"/>
      <c r="E742" s="122"/>
      <c r="F742" s="124">
        <f>SUBTOTAL(9,F728:F740)</f>
        <v>25992</v>
      </c>
    </row>
    <row r="743" spans="1:6" outlineLevel="3" x14ac:dyDescent="0.2">
      <c r="A743" s="121" t="s">
        <v>259</v>
      </c>
      <c r="B743" s="122" t="s">
        <v>258</v>
      </c>
      <c r="C743" s="122" t="s">
        <v>829</v>
      </c>
      <c r="D743" s="123" t="s">
        <v>577</v>
      </c>
      <c r="E743" s="122" t="s">
        <v>4</v>
      </c>
      <c r="F743" s="124">
        <v>174</v>
      </c>
    </row>
    <row r="744" spans="1:6" outlineLevel="2" x14ac:dyDescent="0.2">
      <c r="B744" s="122"/>
      <c r="C744" s="118" t="s">
        <v>830</v>
      </c>
      <c r="E744" s="122"/>
      <c r="F744" s="124">
        <f>SUBTOTAL(9,F743:F743)</f>
        <v>174</v>
      </c>
    </row>
    <row r="745" spans="1:6" outlineLevel="1" x14ac:dyDescent="0.2">
      <c r="B745" s="118" t="s">
        <v>831</v>
      </c>
      <c r="C745" s="122"/>
      <c r="E745" s="122"/>
      <c r="F745" s="124">
        <f>SUBTOTAL(9,F743:F743)</f>
        <v>174</v>
      </c>
    </row>
    <row r="746" spans="1:6" outlineLevel="3" x14ac:dyDescent="0.2">
      <c r="A746" s="121" t="s">
        <v>107</v>
      </c>
      <c r="B746" s="122" t="s">
        <v>106</v>
      </c>
      <c r="C746" s="122" t="s">
        <v>559</v>
      </c>
      <c r="D746" s="123" t="s">
        <v>560</v>
      </c>
      <c r="E746" s="122" t="s">
        <v>18</v>
      </c>
      <c r="F746" s="124">
        <v>10795</v>
      </c>
    </row>
    <row r="747" spans="1:6" outlineLevel="2" x14ac:dyDescent="0.2">
      <c r="B747" s="122"/>
      <c r="C747" s="118" t="s">
        <v>561</v>
      </c>
      <c r="E747" s="122"/>
      <c r="F747" s="124">
        <f>SUBTOTAL(9,F746:F746)</f>
        <v>10795</v>
      </c>
    </row>
    <row r="748" spans="1:6" outlineLevel="1" x14ac:dyDescent="0.2">
      <c r="B748" s="118" t="s">
        <v>832</v>
      </c>
      <c r="C748" s="122"/>
      <c r="E748" s="122"/>
      <c r="F748" s="124">
        <f>SUBTOTAL(9,F746:F746)</f>
        <v>10795</v>
      </c>
    </row>
    <row r="749" spans="1:6" outlineLevel="3" x14ac:dyDescent="0.2">
      <c r="A749" s="121" t="s">
        <v>107</v>
      </c>
      <c r="B749" s="122" t="s">
        <v>108</v>
      </c>
      <c r="C749" s="122" t="s">
        <v>559</v>
      </c>
      <c r="D749" s="123" t="s">
        <v>560</v>
      </c>
      <c r="E749" s="122" t="s">
        <v>4</v>
      </c>
      <c r="F749" s="124">
        <v>1077</v>
      </c>
    </row>
    <row r="750" spans="1:6" outlineLevel="3" x14ac:dyDescent="0.2">
      <c r="A750" s="121" t="s">
        <v>107</v>
      </c>
      <c r="B750" s="122" t="s">
        <v>108</v>
      </c>
      <c r="C750" s="122" t="s">
        <v>559</v>
      </c>
      <c r="D750" s="123" t="s">
        <v>560</v>
      </c>
      <c r="E750" s="122" t="s">
        <v>5</v>
      </c>
      <c r="F750" s="124">
        <v>45</v>
      </c>
    </row>
    <row r="751" spans="1:6" outlineLevel="3" x14ac:dyDescent="0.2">
      <c r="A751" s="121" t="s">
        <v>107</v>
      </c>
      <c r="B751" s="122" t="s">
        <v>108</v>
      </c>
      <c r="C751" s="122" t="s">
        <v>559</v>
      </c>
      <c r="D751" s="123" t="s">
        <v>560</v>
      </c>
      <c r="E751" s="122" t="s">
        <v>6</v>
      </c>
      <c r="F751" s="124">
        <v>76</v>
      </c>
    </row>
    <row r="752" spans="1:6" outlineLevel="3" x14ac:dyDescent="0.2">
      <c r="A752" s="121" t="s">
        <v>107</v>
      </c>
      <c r="B752" s="122" t="s">
        <v>108</v>
      </c>
      <c r="C752" s="122" t="s">
        <v>559</v>
      </c>
      <c r="D752" s="123" t="s">
        <v>560</v>
      </c>
      <c r="E752" s="122" t="s">
        <v>7</v>
      </c>
      <c r="F752" s="124">
        <v>8</v>
      </c>
    </row>
    <row r="753" spans="1:6" outlineLevel="3" x14ac:dyDescent="0.2">
      <c r="A753" s="121" t="s">
        <v>107</v>
      </c>
      <c r="B753" s="122" t="s">
        <v>108</v>
      </c>
      <c r="C753" s="122" t="s">
        <v>559</v>
      </c>
      <c r="D753" s="123" t="s">
        <v>560</v>
      </c>
      <c r="E753" s="122" t="s">
        <v>18</v>
      </c>
      <c r="F753" s="124">
        <v>187</v>
      </c>
    </row>
    <row r="754" spans="1:6" outlineLevel="3" x14ac:dyDescent="0.2">
      <c r="A754" s="121" t="s">
        <v>107</v>
      </c>
      <c r="B754" s="122" t="s">
        <v>108</v>
      </c>
      <c r="C754" s="122" t="s">
        <v>559</v>
      </c>
      <c r="D754" s="123" t="s">
        <v>560</v>
      </c>
      <c r="E754" s="122" t="s">
        <v>18</v>
      </c>
      <c r="F754" s="124">
        <v>174</v>
      </c>
    </row>
    <row r="755" spans="1:6" outlineLevel="2" x14ac:dyDescent="0.2">
      <c r="B755" s="122"/>
      <c r="C755" s="118" t="s">
        <v>561</v>
      </c>
      <c r="E755" s="122"/>
      <c r="F755" s="124">
        <f>SUBTOTAL(9,F749:F754)</f>
        <v>1567</v>
      </c>
    </row>
    <row r="756" spans="1:6" outlineLevel="1" x14ac:dyDescent="0.2">
      <c r="B756" s="118" t="s">
        <v>833</v>
      </c>
      <c r="C756" s="122"/>
      <c r="E756" s="122"/>
      <c r="F756" s="124">
        <f>SUBTOTAL(9,F749:F754)</f>
        <v>1567</v>
      </c>
    </row>
    <row r="757" spans="1:6" outlineLevel="3" x14ac:dyDescent="0.2">
      <c r="A757" s="121" t="s">
        <v>107</v>
      </c>
      <c r="B757" s="122" t="s">
        <v>109</v>
      </c>
      <c r="C757" s="122" t="s">
        <v>559</v>
      </c>
      <c r="D757" s="123" t="s">
        <v>560</v>
      </c>
      <c r="E757" s="122" t="s">
        <v>4</v>
      </c>
      <c r="F757" s="124">
        <v>1104</v>
      </c>
    </row>
    <row r="758" spans="1:6" outlineLevel="3" x14ac:dyDescent="0.2">
      <c r="A758" s="121" t="s">
        <v>107</v>
      </c>
      <c r="B758" s="122" t="s">
        <v>109</v>
      </c>
      <c r="C758" s="122" t="s">
        <v>559</v>
      </c>
      <c r="D758" s="123" t="s">
        <v>560</v>
      </c>
      <c r="E758" s="122" t="s">
        <v>5</v>
      </c>
      <c r="F758" s="124">
        <v>46</v>
      </c>
    </row>
    <row r="759" spans="1:6" outlineLevel="3" x14ac:dyDescent="0.2">
      <c r="A759" s="121" t="s">
        <v>107</v>
      </c>
      <c r="B759" s="122" t="s">
        <v>109</v>
      </c>
      <c r="C759" s="122" t="s">
        <v>559</v>
      </c>
      <c r="D759" s="123" t="s">
        <v>560</v>
      </c>
      <c r="E759" s="122" t="s">
        <v>6</v>
      </c>
      <c r="F759" s="124">
        <v>78</v>
      </c>
    </row>
    <row r="760" spans="1:6" outlineLevel="3" x14ac:dyDescent="0.2">
      <c r="A760" s="121" t="s">
        <v>107</v>
      </c>
      <c r="B760" s="122" t="s">
        <v>109</v>
      </c>
      <c r="C760" s="122" t="s">
        <v>559</v>
      </c>
      <c r="D760" s="123" t="s">
        <v>560</v>
      </c>
      <c r="E760" s="122" t="s">
        <v>7</v>
      </c>
      <c r="F760" s="124">
        <v>8</v>
      </c>
    </row>
    <row r="761" spans="1:6" outlineLevel="3" x14ac:dyDescent="0.2">
      <c r="A761" s="121" t="s">
        <v>107</v>
      </c>
      <c r="B761" s="122" t="s">
        <v>109</v>
      </c>
      <c r="C761" s="122" t="s">
        <v>559</v>
      </c>
      <c r="D761" s="123" t="s">
        <v>560</v>
      </c>
      <c r="E761" s="122" t="s">
        <v>18</v>
      </c>
      <c r="F761" s="124">
        <v>192</v>
      </c>
    </row>
    <row r="762" spans="1:6" outlineLevel="3" x14ac:dyDescent="0.2">
      <c r="A762" s="121" t="s">
        <v>107</v>
      </c>
      <c r="B762" s="122" t="s">
        <v>109</v>
      </c>
      <c r="C762" s="122" t="s">
        <v>559</v>
      </c>
      <c r="D762" s="123" t="s">
        <v>560</v>
      </c>
      <c r="E762" s="122" t="s">
        <v>18</v>
      </c>
      <c r="F762" s="124">
        <v>179</v>
      </c>
    </row>
    <row r="763" spans="1:6" outlineLevel="2" x14ac:dyDescent="0.2">
      <c r="B763" s="122"/>
      <c r="C763" s="118" t="s">
        <v>561</v>
      </c>
      <c r="E763" s="122"/>
      <c r="F763" s="124">
        <f>SUBTOTAL(9,F757:F762)</f>
        <v>1607</v>
      </c>
    </row>
    <row r="764" spans="1:6" outlineLevel="1" x14ac:dyDescent="0.2">
      <c r="B764" s="118" t="s">
        <v>834</v>
      </c>
      <c r="C764" s="122"/>
      <c r="E764" s="122"/>
      <c r="F764" s="124">
        <f>SUBTOTAL(9,F757:F762)</f>
        <v>1607</v>
      </c>
    </row>
    <row r="765" spans="1:6" outlineLevel="3" x14ac:dyDescent="0.2">
      <c r="A765" s="121" t="s">
        <v>107</v>
      </c>
      <c r="B765" s="122" t="s">
        <v>110</v>
      </c>
      <c r="C765" s="122" t="s">
        <v>559</v>
      </c>
      <c r="D765" s="123" t="s">
        <v>560</v>
      </c>
      <c r="E765" s="122" t="s">
        <v>4</v>
      </c>
      <c r="F765" s="124">
        <v>1050</v>
      </c>
    </row>
    <row r="766" spans="1:6" outlineLevel="3" x14ac:dyDescent="0.2">
      <c r="A766" s="121" t="s">
        <v>107</v>
      </c>
      <c r="B766" s="122" t="s">
        <v>110</v>
      </c>
      <c r="C766" s="122" t="s">
        <v>559</v>
      </c>
      <c r="D766" s="123" t="s">
        <v>560</v>
      </c>
      <c r="E766" s="122" t="s">
        <v>5</v>
      </c>
      <c r="F766" s="124">
        <v>43</v>
      </c>
    </row>
    <row r="767" spans="1:6" outlineLevel="3" x14ac:dyDescent="0.2">
      <c r="A767" s="121" t="s">
        <v>107</v>
      </c>
      <c r="B767" s="122" t="s">
        <v>110</v>
      </c>
      <c r="C767" s="122" t="s">
        <v>559</v>
      </c>
      <c r="D767" s="123" t="s">
        <v>560</v>
      </c>
      <c r="E767" s="122" t="s">
        <v>6</v>
      </c>
      <c r="F767" s="124">
        <v>74</v>
      </c>
    </row>
    <row r="768" spans="1:6" outlineLevel="3" x14ac:dyDescent="0.2">
      <c r="A768" s="121" t="s">
        <v>107</v>
      </c>
      <c r="B768" s="122" t="s">
        <v>110</v>
      </c>
      <c r="C768" s="122" t="s">
        <v>559</v>
      </c>
      <c r="D768" s="123" t="s">
        <v>560</v>
      </c>
      <c r="E768" s="122" t="s">
        <v>7</v>
      </c>
      <c r="F768" s="124">
        <v>8</v>
      </c>
    </row>
    <row r="769" spans="1:6" outlineLevel="3" x14ac:dyDescent="0.2">
      <c r="A769" s="121" t="s">
        <v>107</v>
      </c>
      <c r="B769" s="122" t="s">
        <v>110</v>
      </c>
      <c r="C769" s="122" t="s">
        <v>559</v>
      </c>
      <c r="D769" s="123" t="s">
        <v>560</v>
      </c>
      <c r="E769" s="122" t="s">
        <v>18</v>
      </c>
      <c r="F769" s="124">
        <v>182</v>
      </c>
    </row>
    <row r="770" spans="1:6" outlineLevel="3" x14ac:dyDescent="0.2">
      <c r="A770" s="121" t="s">
        <v>107</v>
      </c>
      <c r="B770" s="122" t="s">
        <v>110</v>
      </c>
      <c r="C770" s="122" t="s">
        <v>559</v>
      </c>
      <c r="D770" s="123" t="s">
        <v>560</v>
      </c>
      <c r="E770" s="122" t="s">
        <v>18</v>
      </c>
      <c r="F770" s="124">
        <v>171</v>
      </c>
    </row>
    <row r="771" spans="1:6" outlineLevel="2" x14ac:dyDescent="0.2">
      <c r="B771" s="122"/>
      <c r="C771" s="118" t="s">
        <v>561</v>
      </c>
      <c r="E771" s="122"/>
      <c r="F771" s="124">
        <f>SUBTOTAL(9,F765:F770)</f>
        <v>1528</v>
      </c>
    </row>
    <row r="772" spans="1:6" outlineLevel="1" x14ac:dyDescent="0.2">
      <c r="B772" s="118" t="s">
        <v>835</v>
      </c>
      <c r="C772" s="122"/>
      <c r="E772" s="122"/>
      <c r="F772" s="124">
        <f>SUBTOTAL(9,F765:F770)</f>
        <v>1528</v>
      </c>
    </row>
    <row r="773" spans="1:6" outlineLevel="3" x14ac:dyDescent="0.2">
      <c r="A773" s="121" t="s">
        <v>34</v>
      </c>
      <c r="B773" s="122" t="s">
        <v>33</v>
      </c>
      <c r="C773" s="122" t="s">
        <v>836</v>
      </c>
      <c r="D773" s="123" t="s">
        <v>560</v>
      </c>
      <c r="E773" s="122" t="s">
        <v>18</v>
      </c>
      <c r="F773" s="124">
        <v>85000</v>
      </c>
    </row>
    <row r="774" spans="1:6" outlineLevel="2" x14ac:dyDescent="0.2">
      <c r="B774" s="122"/>
      <c r="C774" s="118" t="s">
        <v>837</v>
      </c>
      <c r="E774" s="122"/>
      <c r="F774" s="124">
        <f>SUBTOTAL(9,F773:F773)</f>
        <v>85000</v>
      </c>
    </row>
    <row r="775" spans="1:6" outlineLevel="1" x14ac:dyDescent="0.2">
      <c r="B775" s="118" t="s">
        <v>838</v>
      </c>
      <c r="C775" s="122"/>
      <c r="E775" s="122"/>
      <c r="F775" s="124">
        <f>SUBTOTAL(9,F773:F773)</f>
        <v>85000</v>
      </c>
    </row>
    <row r="776" spans="1:6" outlineLevel="3" x14ac:dyDescent="0.2">
      <c r="A776" s="121" t="s">
        <v>24</v>
      </c>
      <c r="B776" s="122" t="s">
        <v>188</v>
      </c>
      <c r="C776" s="122" t="s">
        <v>839</v>
      </c>
      <c r="D776" s="123" t="s">
        <v>560</v>
      </c>
      <c r="E776" s="122" t="s">
        <v>4</v>
      </c>
      <c r="F776" s="124">
        <v>80</v>
      </c>
    </row>
    <row r="777" spans="1:6" outlineLevel="3" x14ac:dyDescent="0.2">
      <c r="A777" s="121" t="s">
        <v>24</v>
      </c>
      <c r="B777" s="122" t="s">
        <v>188</v>
      </c>
      <c r="C777" s="122" t="s">
        <v>839</v>
      </c>
      <c r="D777" s="123" t="s">
        <v>560</v>
      </c>
      <c r="E777" s="122" t="s">
        <v>5</v>
      </c>
      <c r="F777" s="124">
        <v>5</v>
      </c>
    </row>
    <row r="778" spans="1:6" outlineLevel="3" x14ac:dyDescent="0.2">
      <c r="A778" s="121" t="s">
        <v>24</v>
      </c>
      <c r="B778" s="122" t="s">
        <v>188</v>
      </c>
      <c r="C778" s="122" t="s">
        <v>839</v>
      </c>
      <c r="D778" s="123" t="s">
        <v>560</v>
      </c>
      <c r="E778" s="122" t="s">
        <v>6</v>
      </c>
      <c r="F778" s="124">
        <v>7</v>
      </c>
    </row>
    <row r="779" spans="1:6" outlineLevel="3" x14ac:dyDescent="0.2">
      <c r="A779" s="121" t="s">
        <v>24</v>
      </c>
      <c r="B779" s="122" t="s">
        <v>188</v>
      </c>
      <c r="C779" s="122" t="s">
        <v>839</v>
      </c>
      <c r="D779" s="123" t="s">
        <v>560</v>
      </c>
      <c r="E779" s="122" t="s">
        <v>7</v>
      </c>
      <c r="F779" s="124">
        <v>6</v>
      </c>
    </row>
    <row r="780" spans="1:6" outlineLevel="3" x14ac:dyDescent="0.2">
      <c r="A780" s="121" t="s">
        <v>24</v>
      </c>
      <c r="B780" s="122" t="s">
        <v>188</v>
      </c>
      <c r="C780" s="122" t="s">
        <v>839</v>
      </c>
      <c r="D780" s="123" t="s">
        <v>560</v>
      </c>
      <c r="E780" s="122" t="s">
        <v>18</v>
      </c>
      <c r="F780" s="124">
        <v>22</v>
      </c>
    </row>
    <row r="781" spans="1:6" outlineLevel="3" x14ac:dyDescent="0.2">
      <c r="A781" s="121" t="s">
        <v>24</v>
      </c>
      <c r="B781" s="122" t="s">
        <v>188</v>
      </c>
      <c r="C781" s="122" t="s">
        <v>839</v>
      </c>
      <c r="D781" s="123" t="s">
        <v>560</v>
      </c>
      <c r="E781" s="122" t="s">
        <v>18</v>
      </c>
      <c r="F781" s="124">
        <v>13</v>
      </c>
    </row>
    <row r="782" spans="1:6" outlineLevel="2" x14ac:dyDescent="0.2">
      <c r="B782" s="122"/>
      <c r="C782" s="118" t="s">
        <v>840</v>
      </c>
      <c r="E782" s="122"/>
      <c r="F782" s="124">
        <f>SUBTOTAL(9,F776:F781)</f>
        <v>133</v>
      </c>
    </row>
    <row r="783" spans="1:6" outlineLevel="3" x14ac:dyDescent="0.2">
      <c r="A783" s="121" t="s">
        <v>24</v>
      </c>
      <c r="B783" s="122" t="s">
        <v>188</v>
      </c>
      <c r="C783" s="122" t="s">
        <v>841</v>
      </c>
      <c r="D783" s="123" t="s">
        <v>560</v>
      </c>
      <c r="E783" s="122" t="s">
        <v>4</v>
      </c>
      <c r="F783" s="124">
        <v>13</v>
      </c>
    </row>
    <row r="784" spans="1:6" outlineLevel="3" x14ac:dyDescent="0.2">
      <c r="A784" s="121" t="s">
        <v>24</v>
      </c>
      <c r="B784" s="122" t="s">
        <v>188</v>
      </c>
      <c r="C784" s="122" t="s">
        <v>841</v>
      </c>
      <c r="D784" s="123" t="s">
        <v>560</v>
      </c>
      <c r="E784" s="122" t="s">
        <v>5</v>
      </c>
      <c r="F784" s="124">
        <v>0</v>
      </c>
    </row>
    <row r="785" spans="1:6" outlineLevel="3" x14ac:dyDescent="0.2">
      <c r="A785" s="121" t="s">
        <v>24</v>
      </c>
      <c r="B785" s="122" t="s">
        <v>188</v>
      </c>
      <c r="C785" s="122" t="s">
        <v>841</v>
      </c>
      <c r="D785" s="123" t="s">
        <v>560</v>
      </c>
      <c r="E785" s="122" t="s">
        <v>6</v>
      </c>
      <c r="F785" s="124">
        <v>1</v>
      </c>
    </row>
    <row r="786" spans="1:6" outlineLevel="3" x14ac:dyDescent="0.2">
      <c r="A786" s="121" t="s">
        <v>24</v>
      </c>
      <c r="B786" s="122" t="s">
        <v>188</v>
      </c>
      <c r="C786" s="122" t="s">
        <v>841</v>
      </c>
      <c r="D786" s="123" t="s">
        <v>560</v>
      </c>
      <c r="E786" s="122" t="s">
        <v>7</v>
      </c>
      <c r="F786" s="124">
        <v>1</v>
      </c>
    </row>
    <row r="787" spans="1:6" outlineLevel="3" x14ac:dyDescent="0.2">
      <c r="A787" s="121" t="s">
        <v>24</v>
      </c>
      <c r="B787" s="122" t="s">
        <v>188</v>
      </c>
      <c r="C787" s="122" t="s">
        <v>841</v>
      </c>
      <c r="D787" s="123" t="s">
        <v>560</v>
      </c>
      <c r="E787" s="122" t="s">
        <v>18</v>
      </c>
      <c r="F787" s="124">
        <v>3</v>
      </c>
    </row>
    <row r="788" spans="1:6" outlineLevel="3" x14ac:dyDescent="0.2">
      <c r="A788" s="121" t="s">
        <v>24</v>
      </c>
      <c r="B788" s="122" t="s">
        <v>188</v>
      </c>
      <c r="C788" s="122" t="s">
        <v>841</v>
      </c>
      <c r="D788" s="123" t="s">
        <v>560</v>
      </c>
      <c r="E788" s="122" t="s">
        <v>18</v>
      </c>
      <c r="F788" s="124">
        <v>2</v>
      </c>
    </row>
    <row r="789" spans="1:6" outlineLevel="2" x14ac:dyDescent="0.2">
      <c r="B789" s="122"/>
      <c r="C789" s="118" t="s">
        <v>842</v>
      </c>
      <c r="E789" s="122"/>
      <c r="F789" s="124">
        <f>SUBTOTAL(9,F783:F788)</f>
        <v>20</v>
      </c>
    </row>
    <row r="790" spans="1:6" outlineLevel="3" x14ac:dyDescent="0.2">
      <c r="A790" s="121" t="s">
        <v>24</v>
      </c>
      <c r="B790" s="122" t="s">
        <v>188</v>
      </c>
      <c r="C790" s="122" t="s">
        <v>843</v>
      </c>
      <c r="D790" s="123" t="s">
        <v>560</v>
      </c>
      <c r="E790" s="122" t="s">
        <v>4</v>
      </c>
      <c r="F790" s="124">
        <v>14</v>
      </c>
    </row>
    <row r="791" spans="1:6" outlineLevel="3" x14ac:dyDescent="0.2">
      <c r="A791" s="121" t="s">
        <v>24</v>
      </c>
      <c r="B791" s="122" t="s">
        <v>188</v>
      </c>
      <c r="C791" s="122" t="s">
        <v>843</v>
      </c>
      <c r="D791" s="123" t="s">
        <v>560</v>
      </c>
      <c r="E791" s="122" t="s">
        <v>5</v>
      </c>
      <c r="F791" s="124">
        <v>0</v>
      </c>
    </row>
    <row r="792" spans="1:6" outlineLevel="3" x14ac:dyDescent="0.2">
      <c r="A792" s="121" t="s">
        <v>24</v>
      </c>
      <c r="B792" s="122" t="s">
        <v>188</v>
      </c>
      <c r="C792" s="122" t="s">
        <v>843</v>
      </c>
      <c r="D792" s="123" t="s">
        <v>560</v>
      </c>
      <c r="E792" s="122" t="s">
        <v>6</v>
      </c>
      <c r="F792" s="124">
        <v>1</v>
      </c>
    </row>
    <row r="793" spans="1:6" outlineLevel="3" x14ac:dyDescent="0.2">
      <c r="A793" s="121" t="s">
        <v>24</v>
      </c>
      <c r="B793" s="122" t="s">
        <v>188</v>
      </c>
      <c r="C793" s="122" t="s">
        <v>843</v>
      </c>
      <c r="D793" s="123" t="s">
        <v>560</v>
      </c>
      <c r="E793" s="122" t="s">
        <v>7</v>
      </c>
      <c r="F793" s="124">
        <v>1</v>
      </c>
    </row>
    <row r="794" spans="1:6" outlineLevel="3" x14ac:dyDescent="0.2">
      <c r="A794" s="121" t="s">
        <v>24</v>
      </c>
      <c r="B794" s="122" t="s">
        <v>188</v>
      </c>
      <c r="C794" s="122" t="s">
        <v>843</v>
      </c>
      <c r="D794" s="123" t="s">
        <v>560</v>
      </c>
      <c r="E794" s="122" t="s">
        <v>18</v>
      </c>
      <c r="F794" s="124">
        <v>4</v>
      </c>
    </row>
    <row r="795" spans="1:6" outlineLevel="3" x14ac:dyDescent="0.2">
      <c r="A795" s="121" t="s">
        <v>24</v>
      </c>
      <c r="B795" s="122" t="s">
        <v>188</v>
      </c>
      <c r="C795" s="122" t="s">
        <v>843</v>
      </c>
      <c r="D795" s="123" t="s">
        <v>560</v>
      </c>
      <c r="E795" s="122" t="s">
        <v>18</v>
      </c>
      <c r="F795" s="124">
        <v>2</v>
      </c>
    </row>
    <row r="796" spans="1:6" outlineLevel="2" x14ac:dyDescent="0.2">
      <c r="B796" s="122"/>
      <c r="C796" s="118" t="s">
        <v>844</v>
      </c>
      <c r="E796" s="122"/>
      <c r="F796" s="124">
        <f>SUBTOTAL(9,F790:F795)</f>
        <v>22</v>
      </c>
    </row>
    <row r="797" spans="1:6" outlineLevel="3" x14ac:dyDescent="0.2">
      <c r="A797" s="121" t="s">
        <v>24</v>
      </c>
      <c r="B797" s="122" t="s">
        <v>188</v>
      </c>
      <c r="C797" s="122" t="s">
        <v>845</v>
      </c>
      <c r="D797" s="123" t="s">
        <v>560</v>
      </c>
      <c r="E797" s="122" t="s">
        <v>4</v>
      </c>
      <c r="F797" s="124">
        <v>629</v>
      </c>
    </row>
    <row r="798" spans="1:6" outlineLevel="3" x14ac:dyDescent="0.2">
      <c r="A798" s="121" t="s">
        <v>24</v>
      </c>
      <c r="B798" s="122" t="s">
        <v>188</v>
      </c>
      <c r="C798" s="122" t="s">
        <v>845</v>
      </c>
      <c r="D798" s="123" t="s">
        <v>560</v>
      </c>
      <c r="E798" s="122" t="s">
        <v>5</v>
      </c>
      <c r="F798" s="124">
        <v>48</v>
      </c>
    </row>
    <row r="799" spans="1:6" outlineLevel="3" x14ac:dyDescent="0.2">
      <c r="A799" s="121" t="s">
        <v>24</v>
      </c>
      <c r="B799" s="122" t="s">
        <v>188</v>
      </c>
      <c r="C799" s="122" t="s">
        <v>845</v>
      </c>
      <c r="D799" s="123" t="s">
        <v>560</v>
      </c>
      <c r="E799" s="122" t="s">
        <v>6</v>
      </c>
      <c r="F799" s="124">
        <v>60</v>
      </c>
    </row>
    <row r="800" spans="1:6" outlineLevel="3" x14ac:dyDescent="0.2">
      <c r="A800" s="121" t="s">
        <v>24</v>
      </c>
      <c r="B800" s="122" t="s">
        <v>188</v>
      </c>
      <c r="C800" s="122" t="s">
        <v>845</v>
      </c>
      <c r="D800" s="123" t="s">
        <v>560</v>
      </c>
      <c r="E800" s="122" t="s">
        <v>7</v>
      </c>
      <c r="F800" s="124">
        <v>46</v>
      </c>
    </row>
    <row r="801" spans="1:6" outlineLevel="3" x14ac:dyDescent="0.2">
      <c r="A801" s="121" t="s">
        <v>24</v>
      </c>
      <c r="B801" s="122" t="s">
        <v>188</v>
      </c>
      <c r="C801" s="122" t="s">
        <v>845</v>
      </c>
      <c r="D801" s="123" t="s">
        <v>560</v>
      </c>
      <c r="E801" s="122" t="s">
        <v>18</v>
      </c>
      <c r="F801" s="124">
        <v>1134</v>
      </c>
    </row>
    <row r="802" spans="1:6" outlineLevel="3" x14ac:dyDescent="0.2">
      <c r="A802" s="121" t="s">
        <v>24</v>
      </c>
      <c r="B802" s="122" t="s">
        <v>188</v>
      </c>
      <c r="C802" s="122" t="s">
        <v>845</v>
      </c>
      <c r="D802" s="123" t="s">
        <v>560</v>
      </c>
      <c r="E802" s="122" t="s">
        <v>18</v>
      </c>
      <c r="F802" s="124">
        <v>677</v>
      </c>
    </row>
    <row r="803" spans="1:6" outlineLevel="2" x14ac:dyDescent="0.2">
      <c r="B803" s="122"/>
      <c r="C803" s="118" t="s">
        <v>846</v>
      </c>
      <c r="E803" s="122"/>
      <c r="F803" s="124">
        <f>SUBTOTAL(9,F797:F802)</f>
        <v>2594</v>
      </c>
    </row>
    <row r="804" spans="1:6" outlineLevel="3" x14ac:dyDescent="0.2">
      <c r="A804" s="121" t="s">
        <v>24</v>
      </c>
      <c r="B804" s="122" t="s">
        <v>188</v>
      </c>
      <c r="C804" s="122" t="s">
        <v>847</v>
      </c>
      <c r="D804" s="123" t="s">
        <v>560</v>
      </c>
      <c r="E804" s="122" t="s">
        <v>4</v>
      </c>
      <c r="F804" s="124">
        <v>193</v>
      </c>
    </row>
    <row r="805" spans="1:6" outlineLevel="3" x14ac:dyDescent="0.2">
      <c r="A805" s="121" t="s">
        <v>24</v>
      </c>
      <c r="B805" s="122" t="s">
        <v>188</v>
      </c>
      <c r="C805" s="122" t="s">
        <v>847</v>
      </c>
      <c r="D805" s="123" t="s">
        <v>560</v>
      </c>
      <c r="E805" s="122" t="s">
        <v>5</v>
      </c>
      <c r="F805" s="124">
        <v>14</v>
      </c>
    </row>
    <row r="806" spans="1:6" outlineLevel="3" x14ac:dyDescent="0.2">
      <c r="A806" s="121" t="s">
        <v>24</v>
      </c>
      <c r="B806" s="122" t="s">
        <v>188</v>
      </c>
      <c r="C806" s="122" t="s">
        <v>847</v>
      </c>
      <c r="D806" s="123" t="s">
        <v>560</v>
      </c>
      <c r="E806" s="122" t="s">
        <v>6</v>
      </c>
      <c r="F806" s="124">
        <v>18</v>
      </c>
    </row>
    <row r="807" spans="1:6" outlineLevel="3" x14ac:dyDescent="0.2">
      <c r="A807" s="121" t="s">
        <v>24</v>
      </c>
      <c r="B807" s="122" t="s">
        <v>188</v>
      </c>
      <c r="C807" s="122" t="s">
        <v>847</v>
      </c>
      <c r="D807" s="123" t="s">
        <v>560</v>
      </c>
      <c r="E807" s="122" t="s">
        <v>7</v>
      </c>
      <c r="F807" s="124">
        <v>14</v>
      </c>
    </row>
    <row r="808" spans="1:6" outlineLevel="3" x14ac:dyDescent="0.2">
      <c r="A808" s="121" t="s">
        <v>24</v>
      </c>
      <c r="B808" s="122" t="s">
        <v>188</v>
      </c>
      <c r="C808" s="122" t="s">
        <v>847</v>
      </c>
      <c r="D808" s="123" t="s">
        <v>560</v>
      </c>
      <c r="E808" s="122" t="s">
        <v>18</v>
      </c>
      <c r="F808" s="124">
        <v>101</v>
      </c>
    </row>
    <row r="809" spans="1:6" outlineLevel="3" x14ac:dyDescent="0.2">
      <c r="A809" s="121" t="s">
        <v>24</v>
      </c>
      <c r="B809" s="122" t="s">
        <v>188</v>
      </c>
      <c r="C809" s="122" t="s">
        <v>847</v>
      </c>
      <c r="D809" s="123" t="s">
        <v>560</v>
      </c>
      <c r="E809" s="122" t="s">
        <v>18</v>
      </c>
      <c r="F809" s="124">
        <v>157</v>
      </c>
    </row>
    <row r="810" spans="1:6" outlineLevel="2" x14ac:dyDescent="0.2">
      <c r="B810" s="122"/>
      <c r="C810" s="118" t="s">
        <v>848</v>
      </c>
      <c r="E810" s="122"/>
      <c r="F810" s="124">
        <f>SUBTOTAL(9,F804:F809)</f>
        <v>497</v>
      </c>
    </row>
    <row r="811" spans="1:6" outlineLevel="3" x14ac:dyDescent="0.2">
      <c r="A811" s="121" t="s">
        <v>24</v>
      </c>
      <c r="B811" s="122" t="s">
        <v>188</v>
      </c>
      <c r="C811" s="122" t="s">
        <v>849</v>
      </c>
      <c r="D811" s="123" t="s">
        <v>560</v>
      </c>
      <c r="E811" s="122" t="s">
        <v>4</v>
      </c>
      <c r="F811" s="124">
        <v>2131</v>
      </c>
    </row>
    <row r="812" spans="1:6" outlineLevel="3" x14ac:dyDescent="0.2">
      <c r="A812" s="121" t="s">
        <v>24</v>
      </c>
      <c r="B812" s="122" t="s">
        <v>188</v>
      </c>
      <c r="C812" s="122" t="s">
        <v>849</v>
      </c>
      <c r="D812" s="123" t="s">
        <v>560</v>
      </c>
      <c r="E812" s="122" t="s">
        <v>5</v>
      </c>
      <c r="F812" s="124">
        <v>165</v>
      </c>
    </row>
    <row r="813" spans="1:6" outlineLevel="3" x14ac:dyDescent="0.2">
      <c r="A813" s="121" t="s">
        <v>24</v>
      </c>
      <c r="B813" s="122" t="s">
        <v>188</v>
      </c>
      <c r="C813" s="122" t="s">
        <v>849</v>
      </c>
      <c r="D813" s="123" t="s">
        <v>560</v>
      </c>
      <c r="E813" s="122" t="s">
        <v>6</v>
      </c>
      <c r="F813" s="124">
        <v>203</v>
      </c>
    </row>
    <row r="814" spans="1:6" outlineLevel="3" x14ac:dyDescent="0.2">
      <c r="A814" s="121" t="s">
        <v>24</v>
      </c>
      <c r="B814" s="122" t="s">
        <v>188</v>
      </c>
      <c r="C814" s="122" t="s">
        <v>849</v>
      </c>
      <c r="D814" s="123" t="s">
        <v>560</v>
      </c>
      <c r="E814" s="122" t="s">
        <v>7</v>
      </c>
      <c r="F814" s="124">
        <v>157</v>
      </c>
    </row>
    <row r="815" spans="1:6" outlineLevel="3" x14ac:dyDescent="0.2">
      <c r="A815" s="121" t="s">
        <v>24</v>
      </c>
      <c r="B815" s="122" t="s">
        <v>188</v>
      </c>
      <c r="C815" s="122" t="s">
        <v>849</v>
      </c>
      <c r="D815" s="123" t="s">
        <v>560</v>
      </c>
      <c r="E815" s="122" t="s">
        <v>18</v>
      </c>
      <c r="F815" s="124">
        <v>1122</v>
      </c>
    </row>
    <row r="816" spans="1:6" outlineLevel="3" x14ac:dyDescent="0.2">
      <c r="A816" s="121" t="s">
        <v>24</v>
      </c>
      <c r="B816" s="122" t="s">
        <v>188</v>
      </c>
      <c r="C816" s="122" t="s">
        <v>849</v>
      </c>
      <c r="D816" s="123" t="s">
        <v>560</v>
      </c>
      <c r="E816" s="122" t="s">
        <v>18</v>
      </c>
      <c r="F816" s="124">
        <v>1742</v>
      </c>
    </row>
    <row r="817" spans="1:6" outlineLevel="2" x14ac:dyDescent="0.2">
      <c r="B817" s="122"/>
      <c r="C817" s="118" t="s">
        <v>850</v>
      </c>
      <c r="E817" s="122"/>
      <c r="F817" s="124">
        <f>SUBTOTAL(9,F811:F816)</f>
        <v>5520</v>
      </c>
    </row>
    <row r="818" spans="1:6" outlineLevel="3" x14ac:dyDescent="0.2">
      <c r="A818" s="121" t="s">
        <v>24</v>
      </c>
      <c r="B818" s="122" t="s">
        <v>188</v>
      </c>
      <c r="C818" s="122" t="s">
        <v>851</v>
      </c>
      <c r="D818" s="123" t="s">
        <v>560</v>
      </c>
      <c r="E818" s="122" t="s">
        <v>4</v>
      </c>
      <c r="F818" s="124">
        <v>573</v>
      </c>
    </row>
    <row r="819" spans="1:6" outlineLevel="3" x14ac:dyDescent="0.2">
      <c r="A819" s="121" t="s">
        <v>24</v>
      </c>
      <c r="B819" s="122" t="s">
        <v>188</v>
      </c>
      <c r="C819" s="122" t="s">
        <v>851</v>
      </c>
      <c r="D819" s="123" t="s">
        <v>560</v>
      </c>
      <c r="E819" s="122" t="s">
        <v>5</v>
      </c>
      <c r="F819" s="124">
        <v>44</v>
      </c>
    </row>
    <row r="820" spans="1:6" outlineLevel="3" x14ac:dyDescent="0.2">
      <c r="A820" s="121" t="s">
        <v>24</v>
      </c>
      <c r="B820" s="122" t="s">
        <v>188</v>
      </c>
      <c r="C820" s="122" t="s">
        <v>851</v>
      </c>
      <c r="D820" s="123" t="s">
        <v>560</v>
      </c>
      <c r="E820" s="122" t="s">
        <v>6</v>
      </c>
      <c r="F820" s="124">
        <v>54</v>
      </c>
    </row>
    <row r="821" spans="1:6" outlineLevel="3" x14ac:dyDescent="0.2">
      <c r="A821" s="121" t="s">
        <v>24</v>
      </c>
      <c r="B821" s="122" t="s">
        <v>188</v>
      </c>
      <c r="C821" s="122" t="s">
        <v>851</v>
      </c>
      <c r="D821" s="123" t="s">
        <v>560</v>
      </c>
      <c r="E821" s="122" t="s">
        <v>7</v>
      </c>
      <c r="F821" s="124">
        <v>42</v>
      </c>
    </row>
    <row r="822" spans="1:6" outlineLevel="3" x14ac:dyDescent="0.2">
      <c r="A822" s="121" t="s">
        <v>24</v>
      </c>
      <c r="B822" s="122" t="s">
        <v>188</v>
      </c>
      <c r="C822" s="122" t="s">
        <v>851</v>
      </c>
      <c r="D822" s="123" t="s">
        <v>560</v>
      </c>
      <c r="E822" s="122" t="s">
        <v>18</v>
      </c>
      <c r="F822" s="124">
        <v>302</v>
      </c>
    </row>
    <row r="823" spans="1:6" outlineLevel="3" x14ac:dyDescent="0.2">
      <c r="A823" s="121" t="s">
        <v>24</v>
      </c>
      <c r="B823" s="122" t="s">
        <v>188</v>
      </c>
      <c r="C823" s="122" t="s">
        <v>851</v>
      </c>
      <c r="D823" s="123" t="s">
        <v>560</v>
      </c>
      <c r="E823" s="122" t="s">
        <v>18</v>
      </c>
      <c r="F823" s="124">
        <v>616</v>
      </c>
    </row>
    <row r="824" spans="1:6" outlineLevel="2" x14ac:dyDescent="0.2">
      <c r="B824" s="122"/>
      <c r="C824" s="118" t="s">
        <v>852</v>
      </c>
      <c r="E824" s="122"/>
      <c r="F824" s="124">
        <f>SUBTOTAL(9,F818:F823)</f>
        <v>1631</v>
      </c>
    </row>
    <row r="825" spans="1:6" outlineLevel="3" x14ac:dyDescent="0.2">
      <c r="A825" s="121" t="s">
        <v>24</v>
      </c>
      <c r="B825" s="122" t="s">
        <v>188</v>
      </c>
      <c r="C825" s="122" t="s">
        <v>853</v>
      </c>
      <c r="D825" s="123" t="s">
        <v>560</v>
      </c>
      <c r="E825" s="122" t="s">
        <v>4</v>
      </c>
      <c r="F825" s="124">
        <v>571</v>
      </c>
    </row>
    <row r="826" spans="1:6" outlineLevel="3" x14ac:dyDescent="0.2">
      <c r="A826" s="121" t="s">
        <v>24</v>
      </c>
      <c r="B826" s="122" t="s">
        <v>188</v>
      </c>
      <c r="C826" s="122" t="s">
        <v>853</v>
      </c>
      <c r="D826" s="123" t="s">
        <v>560</v>
      </c>
      <c r="E826" s="122" t="s">
        <v>5</v>
      </c>
      <c r="F826" s="124">
        <v>43</v>
      </c>
    </row>
    <row r="827" spans="1:6" outlineLevel="3" x14ac:dyDescent="0.2">
      <c r="A827" s="121" t="s">
        <v>24</v>
      </c>
      <c r="B827" s="122" t="s">
        <v>188</v>
      </c>
      <c r="C827" s="122" t="s">
        <v>853</v>
      </c>
      <c r="D827" s="123" t="s">
        <v>560</v>
      </c>
      <c r="E827" s="122" t="s">
        <v>6</v>
      </c>
      <c r="F827" s="124">
        <v>54</v>
      </c>
    </row>
    <row r="828" spans="1:6" outlineLevel="3" x14ac:dyDescent="0.2">
      <c r="A828" s="121" t="s">
        <v>24</v>
      </c>
      <c r="B828" s="122" t="s">
        <v>188</v>
      </c>
      <c r="C828" s="122" t="s">
        <v>853</v>
      </c>
      <c r="D828" s="123" t="s">
        <v>560</v>
      </c>
      <c r="E828" s="122" t="s">
        <v>7</v>
      </c>
      <c r="F828" s="124">
        <v>42</v>
      </c>
    </row>
    <row r="829" spans="1:6" outlineLevel="3" x14ac:dyDescent="0.2">
      <c r="A829" s="121" t="s">
        <v>24</v>
      </c>
      <c r="B829" s="122" t="s">
        <v>188</v>
      </c>
      <c r="C829" s="122" t="s">
        <v>853</v>
      </c>
      <c r="D829" s="123" t="s">
        <v>560</v>
      </c>
      <c r="E829" s="122" t="s">
        <v>18</v>
      </c>
      <c r="F829" s="124">
        <v>300</v>
      </c>
    </row>
    <row r="830" spans="1:6" outlineLevel="3" x14ac:dyDescent="0.2">
      <c r="A830" s="121" t="s">
        <v>24</v>
      </c>
      <c r="B830" s="122" t="s">
        <v>188</v>
      </c>
      <c r="C830" s="122" t="s">
        <v>853</v>
      </c>
      <c r="D830" s="123" t="s">
        <v>560</v>
      </c>
      <c r="E830" s="122" t="s">
        <v>18</v>
      </c>
      <c r="F830" s="124">
        <v>466</v>
      </c>
    </row>
    <row r="831" spans="1:6" outlineLevel="2" x14ac:dyDescent="0.2">
      <c r="B831" s="122"/>
      <c r="C831" s="118" t="s">
        <v>854</v>
      </c>
      <c r="E831" s="122"/>
      <c r="F831" s="124">
        <f>SUBTOTAL(9,F825:F830)</f>
        <v>1476</v>
      </c>
    </row>
    <row r="832" spans="1:6" outlineLevel="3" x14ac:dyDescent="0.2">
      <c r="A832" s="121" t="s">
        <v>24</v>
      </c>
      <c r="B832" s="122" t="s">
        <v>188</v>
      </c>
      <c r="C832" s="122" t="s">
        <v>855</v>
      </c>
      <c r="D832" s="123" t="s">
        <v>560</v>
      </c>
      <c r="E832" s="122" t="s">
        <v>4</v>
      </c>
      <c r="F832" s="124">
        <v>181</v>
      </c>
    </row>
    <row r="833" spans="1:6" outlineLevel="3" x14ac:dyDescent="0.2">
      <c r="A833" s="121" t="s">
        <v>24</v>
      </c>
      <c r="B833" s="122" t="s">
        <v>188</v>
      </c>
      <c r="C833" s="122" t="s">
        <v>855</v>
      </c>
      <c r="D833" s="123" t="s">
        <v>560</v>
      </c>
      <c r="E833" s="122" t="s">
        <v>5</v>
      </c>
      <c r="F833" s="124">
        <v>14</v>
      </c>
    </row>
    <row r="834" spans="1:6" outlineLevel="3" x14ac:dyDescent="0.2">
      <c r="A834" s="121" t="s">
        <v>24</v>
      </c>
      <c r="B834" s="122" t="s">
        <v>188</v>
      </c>
      <c r="C834" s="122" t="s">
        <v>855</v>
      </c>
      <c r="D834" s="123" t="s">
        <v>560</v>
      </c>
      <c r="E834" s="122" t="s">
        <v>6</v>
      </c>
      <c r="F834" s="124">
        <v>17</v>
      </c>
    </row>
    <row r="835" spans="1:6" outlineLevel="3" x14ac:dyDescent="0.2">
      <c r="A835" s="121" t="s">
        <v>24</v>
      </c>
      <c r="B835" s="122" t="s">
        <v>188</v>
      </c>
      <c r="C835" s="122" t="s">
        <v>855</v>
      </c>
      <c r="D835" s="123" t="s">
        <v>560</v>
      </c>
      <c r="E835" s="122" t="s">
        <v>7</v>
      </c>
      <c r="F835" s="124">
        <v>13</v>
      </c>
    </row>
    <row r="836" spans="1:6" outlineLevel="3" x14ac:dyDescent="0.2">
      <c r="A836" s="121" t="s">
        <v>24</v>
      </c>
      <c r="B836" s="122" t="s">
        <v>188</v>
      </c>
      <c r="C836" s="122" t="s">
        <v>855</v>
      </c>
      <c r="D836" s="123" t="s">
        <v>560</v>
      </c>
      <c r="E836" s="122" t="s">
        <v>18</v>
      </c>
      <c r="F836" s="124">
        <v>328</v>
      </c>
    </row>
    <row r="837" spans="1:6" outlineLevel="3" x14ac:dyDescent="0.2">
      <c r="A837" s="121" t="s">
        <v>24</v>
      </c>
      <c r="B837" s="122" t="s">
        <v>188</v>
      </c>
      <c r="C837" s="122" t="s">
        <v>855</v>
      </c>
      <c r="D837" s="123" t="s">
        <v>560</v>
      </c>
      <c r="E837" s="122" t="s">
        <v>18</v>
      </c>
      <c r="F837" s="124">
        <v>195</v>
      </c>
    </row>
    <row r="838" spans="1:6" outlineLevel="2" x14ac:dyDescent="0.2">
      <c r="B838" s="122"/>
      <c r="C838" s="118" t="s">
        <v>856</v>
      </c>
      <c r="E838" s="122"/>
      <c r="F838" s="124">
        <f>SUBTOTAL(9,F832:F837)</f>
        <v>748</v>
      </c>
    </row>
    <row r="839" spans="1:6" outlineLevel="3" x14ac:dyDescent="0.2">
      <c r="A839" s="121" t="s">
        <v>24</v>
      </c>
      <c r="B839" s="122" t="s">
        <v>188</v>
      </c>
      <c r="C839" s="122" t="s">
        <v>857</v>
      </c>
      <c r="D839" s="123" t="s">
        <v>560</v>
      </c>
      <c r="E839" s="122" t="s">
        <v>4</v>
      </c>
      <c r="F839" s="124">
        <v>244</v>
      </c>
    </row>
    <row r="840" spans="1:6" outlineLevel="3" x14ac:dyDescent="0.2">
      <c r="A840" s="121" t="s">
        <v>24</v>
      </c>
      <c r="B840" s="122" t="s">
        <v>188</v>
      </c>
      <c r="C840" s="122" t="s">
        <v>857</v>
      </c>
      <c r="D840" s="123" t="s">
        <v>560</v>
      </c>
      <c r="E840" s="122" t="s">
        <v>5</v>
      </c>
      <c r="F840" s="124">
        <v>19</v>
      </c>
    </row>
    <row r="841" spans="1:6" outlineLevel="3" x14ac:dyDescent="0.2">
      <c r="A841" s="121" t="s">
        <v>24</v>
      </c>
      <c r="B841" s="122" t="s">
        <v>188</v>
      </c>
      <c r="C841" s="122" t="s">
        <v>857</v>
      </c>
      <c r="D841" s="123" t="s">
        <v>560</v>
      </c>
      <c r="E841" s="122" t="s">
        <v>6</v>
      </c>
      <c r="F841" s="124">
        <v>23</v>
      </c>
    </row>
    <row r="842" spans="1:6" outlineLevel="3" x14ac:dyDescent="0.2">
      <c r="A842" s="121" t="s">
        <v>24</v>
      </c>
      <c r="B842" s="122" t="s">
        <v>188</v>
      </c>
      <c r="C842" s="122" t="s">
        <v>857</v>
      </c>
      <c r="D842" s="123" t="s">
        <v>560</v>
      </c>
      <c r="E842" s="122" t="s">
        <v>7</v>
      </c>
      <c r="F842" s="124">
        <v>18</v>
      </c>
    </row>
    <row r="843" spans="1:6" outlineLevel="3" x14ac:dyDescent="0.2">
      <c r="A843" s="121" t="s">
        <v>24</v>
      </c>
      <c r="B843" s="122" t="s">
        <v>188</v>
      </c>
      <c r="C843" s="122" t="s">
        <v>857</v>
      </c>
      <c r="D843" s="123" t="s">
        <v>560</v>
      </c>
      <c r="E843" s="122" t="s">
        <v>18</v>
      </c>
      <c r="F843" s="124">
        <v>441</v>
      </c>
    </row>
    <row r="844" spans="1:6" outlineLevel="3" x14ac:dyDescent="0.2">
      <c r="A844" s="121" t="s">
        <v>24</v>
      </c>
      <c r="B844" s="122" t="s">
        <v>188</v>
      </c>
      <c r="C844" s="122" t="s">
        <v>857</v>
      </c>
      <c r="D844" s="123" t="s">
        <v>560</v>
      </c>
      <c r="E844" s="122" t="s">
        <v>18</v>
      </c>
      <c r="F844" s="124">
        <v>263</v>
      </c>
    </row>
    <row r="845" spans="1:6" outlineLevel="2" x14ac:dyDescent="0.2">
      <c r="B845" s="122"/>
      <c r="C845" s="118" t="s">
        <v>858</v>
      </c>
      <c r="E845" s="122"/>
      <c r="F845" s="124">
        <f>SUBTOTAL(9,F839:F844)</f>
        <v>1008</v>
      </c>
    </row>
    <row r="846" spans="1:6" outlineLevel="3" x14ac:dyDescent="0.2">
      <c r="A846" s="121" t="s">
        <v>24</v>
      </c>
      <c r="B846" s="122" t="s">
        <v>188</v>
      </c>
      <c r="C846" s="122" t="s">
        <v>859</v>
      </c>
      <c r="D846" s="123" t="s">
        <v>560</v>
      </c>
      <c r="E846" s="122" t="s">
        <v>4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859</v>
      </c>
      <c r="D847" s="123" t="s">
        <v>560</v>
      </c>
      <c r="E847" s="122" t="s">
        <v>5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859</v>
      </c>
      <c r="D848" s="123" t="s">
        <v>560</v>
      </c>
      <c r="E848" s="122" t="s">
        <v>6</v>
      </c>
      <c r="F848" s="124">
        <v>0</v>
      </c>
    </row>
    <row r="849" spans="1:6" outlineLevel="3" x14ac:dyDescent="0.2">
      <c r="A849" s="121" t="s">
        <v>24</v>
      </c>
      <c r="B849" s="122" t="s">
        <v>188</v>
      </c>
      <c r="C849" s="122" t="s">
        <v>859</v>
      </c>
      <c r="D849" s="123" t="s">
        <v>560</v>
      </c>
      <c r="E849" s="122" t="s">
        <v>7</v>
      </c>
      <c r="F849" s="124">
        <v>0</v>
      </c>
    </row>
    <row r="850" spans="1:6" outlineLevel="3" x14ac:dyDescent="0.2">
      <c r="A850" s="121" t="s">
        <v>24</v>
      </c>
      <c r="B850" s="122" t="s">
        <v>188</v>
      </c>
      <c r="C850" s="122" t="s">
        <v>859</v>
      </c>
      <c r="D850" s="123" t="s">
        <v>560</v>
      </c>
      <c r="E850" s="122" t="s">
        <v>18</v>
      </c>
      <c r="F850" s="124">
        <v>0</v>
      </c>
    </row>
    <row r="851" spans="1:6" outlineLevel="3" x14ac:dyDescent="0.2">
      <c r="A851" s="121" t="s">
        <v>24</v>
      </c>
      <c r="B851" s="122" t="s">
        <v>188</v>
      </c>
      <c r="C851" s="122" t="s">
        <v>859</v>
      </c>
      <c r="D851" s="123" t="s">
        <v>560</v>
      </c>
      <c r="E851" s="122" t="s">
        <v>18</v>
      </c>
      <c r="F851" s="124">
        <v>0</v>
      </c>
    </row>
    <row r="852" spans="1:6" outlineLevel="2" x14ac:dyDescent="0.2">
      <c r="B852" s="122"/>
      <c r="C852" s="118" t="s">
        <v>860</v>
      </c>
      <c r="E852" s="122"/>
      <c r="F852" s="124">
        <f>SUBTOTAL(9,F846:F851)</f>
        <v>0</v>
      </c>
    </row>
    <row r="853" spans="1:6" outlineLevel="3" x14ac:dyDescent="0.2">
      <c r="A853" s="121" t="s">
        <v>24</v>
      </c>
      <c r="B853" s="122" t="s">
        <v>188</v>
      </c>
      <c r="C853" s="122" t="s">
        <v>861</v>
      </c>
      <c r="D853" s="123" t="s">
        <v>560</v>
      </c>
      <c r="E853" s="122" t="s">
        <v>4</v>
      </c>
      <c r="F853" s="124">
        <v>1</v>
      </c>
    </row>
    <row r="854" spans="1:6" outlineLevel="3" x14ac:dyDescent="0.2">
      <c r="A854" s="121" t="s">
        <v>24</v>
      </c>
      <c r="B854" s="122" t="s">
        <v>188</v>
      </c>
      <c r="C854" s="122" t="s">
        <v>861</v>
      </c>
      <c r="D854" s="123" t="s">
        <v>560</v>
      </c>
      <c r="E854" s="122" t="s">
        <v>5</v>
      </c>
      <c r="F854" s="124">
        <v>0</v>
      </c>
    </row>
    <row r="855" spans="1:6" outlineLevel="3" x14ac:dyDescent="0.2">
      <c r="A855" s="121" t="s">
        <v>24</v>
      </c>
      <c r="B855" s="122" t="s">
        <v>188</v>
      </c>
      <c r="C855" s="122" t="s">
        <v>861</v>
      </c>
      <c r="D855" s="123" t="s">
        <v>560</v>
      </c>
      <c r="E855" s="122" t="s">
        <v>6</v>
      </c>
      <c r="F855" s="124">
        <v>0</v>
      </c>
    </row>
    <row r="856" spans="1:6" outlineLevel="3" x14ac:dyDescent="0.2">
      <c r="A856" s="121" t="s">
        <v>24</v>
      </c>
      <c r="B856" s="122" t="s">
        <v>188</v>
      </c>
      <c r="C856" s="122" t="s">
        <v>861</v>
      </c>
      <c r="D856" s="123" t="s">
        <v>560</v>
      </c>
      <c r="E856" s="122" t="s">
        <v>7</v>
      </c>
      <c r="F856" s="124">
        <v>0</v>
      </c>
    </row>
    <row r="857" spans="1:6" outlineLevel="3" x14ac:dyDescent="0.2">
      <c r="A857" s="121" t="s">
        <v>24</v>
      </c>
      <c r="B857" s="122" t="s">
        <v>188</v>
      </c>
      <c r="C857" s="122" t="s">
        <v>861</v>
      </c>
      <c r="D857" s="123" t="s">
        <v>560</v>
      </c>
      <c r="E857" s="122" t="s">
        <v>18</v>
      </c>
      <c r="F857" s="124">
        <v>4</v>
      </c>
    </row>
    <row r="858" spans="1:6" outlineLevel="3" x14ac:dyDescent="0.2">
      <c r="A858" s="121" t="s">
        <v>24</v>
      </c>
      <c r="B858" s="122" t="s">
        <v>188</v>
      </c>
      <c r="C858" s="122" t="s">
        <v>861</v>
      </c>
      <c r="D858" s="123" t="s">
        <v>560</v>
      </c>
      <c r="E858" s="122" t="s">
        <v>18</v>
      </c>
      <c r="F858" s="124">
        <v>1</v>
      </c>
    </row>
    <row r="859" spans="1:6" outlineLevel="2" x14ac:dyDescent="0.2">
      <c r="B859" s="122"/>
      <c r="C859" s="118" t="s">
        <v>862</v>
      </c>
      <c r="E859" s="122"/>
      <c r="F859" s="124">
        <f>SUBTOTAL(9,F853:F858)</f>
        <v>6</v>
      </c>
    </row>
    <row r="860" spans="1:6" outlineLevel="3" x14ac:dyDescent="0.2">
      <c r="A860" s="121" t="s">
        <v>24</v>
      </c>
      <c r="B860" s="122" t="s">
        <v>188</v>
      </c>
      <c r="C860" s="122" t="s">
        <v>863</v>
      </c>
      <c r="D860" s="123" t="s">
        <v>560</v>
      </c>
      <c r="E860" s="122" t="s">
        <v>4</v>
      </c>
      <c r="F860" s="124">
        <v>2</v>
      </c>
    </row>
    <row r="861" spans="1:6" outlineLevel="3" x14ac:dyDescent="0.2">
      <c r="A861" s="121" t="s">
        <v>24</v>
      </c>
      <c r="B861" s="122" t="s">
        <v>188</v>
      </c>
      <c r="C861" s="122" t="s">
        <v>863</v>
      </c>
      <c r="D861" s="123" t="s">
        <v>560</v>
      </c>
      <c r="E861" s="122" t="s">
        <v>5</v>
      </c>
      <c r="F861" s="124">
        <v>0</v>
      </c>
    </row>
    <row r="862" spans="1:6" outlineLevel="3" x14ac:dyDescent="0.2">
      <c r="A862" s="121" t="s">
        <v>24</v>
      </c>
      <c r="B862" s="122" t="s">
        <v>188</v>
      </c>
      <c r="C862" s="122" t="s">
        <v>863</v>
      </c>
      <c r="D862" s="123" t="s">
        <v>560</v>
      </c>
      <c r="E862" s="122" t="s">
        <v>6</v>
      </c>
      <c r="F862" s="124">
        <v>0</v>
      </c>
    </row>
    <row r="863" spans="1:6" outlineLevel="3" x14ac:dyDescent="0.2">
      <c r="A863" s="121" t="s">
        <v>24</v>
      </c>
      <c r="B863" s="122" t="s">
        <v>188</v>
      </c>
      <c r="C863" s="122" t="s">
        <v>863</v>
      </c>
      <c r="D863" s="123" t="s">
        <v>560</v>
      </c>
      <c r="E863" s="122" t="s">
        <v>7</v>
      </c>
      <c r="F863" s="124">
        <v>0</v>
      </c>
    </row>
    <row r="864" spans="1:6" outlineLevel="3" x14ac:dyDescent="0.2">
      <c r="A864" s="121" t="s">
        <v>24</v>
      </c>
      <c r="B864" s="122" t="s">
        <v>188</v>
      </c>
      <c r="C864" s="122" t="s">
        <v>863</v>
      </c>
      <c r="D864" s="123" t="s">
        <v>560</v>
      </c>
      <c r="E864" s="122" t="s">
        <v>18</v>
      </c>
      <c r="F864" s="124">
        <v>1</v>
      </c>
    </row>
    <row r="865" spans="1:6" outlineLevel="3" x14ac:dyDescent="0.2">
      <c r="A865" s="121" t="s">
        <v>24</v>
      </c>
      <c r="B865" s="122" t="s">
        <v>188</v>
      </c>
      <c r="C865" s="122" t="s">
        <v>863</v>
      </c>
      <c r="D865" s="123" t="s">
        <v>560</v>
      </c>
      <c r="E865" s="122" t="s">
        <v>18</v>
      </c>
      <c r="F865" s="124">
        <v>2</v>
      </c>
    </row>
    <row r="866" spans="1:6" outlineLevel="2" x14ac:dyDescent="0.2">
      <c r="B866" s="122"/>
      <c r="C866" s="118" t="s">
        <v>864</v>
      </c>
      <c r="E866" s="122"/>
      <c r="F866" s="124">
        <f>SUBTOTAL(9,F860:F865)</f>
        <v>5</v>
      </c>
    </row>
    <row r="867" spans="1:6" outlineLevel="3" x14ac:dyDescent="0.2">
      <c r="A867" s="121" t="s">
        <v>24</v>
      </c>
      <c r="B867" s="122" t="s">
        <v>188</v>
      </c>
      <c r="C867" s="122" t="s">
        <v>865</v>
      </c>
      <c r="D867" s="123" t="s">
        <v>560</v>
      </c>
      <c r="E867" s="122" t="s">
        <v>4</v>
      </c>
      <c r="F867" s="124">
        <v>132</v>
      </c>
    </row>
    <row r="868" spans="1:6" outlineLevel="3" x14ac:dyDescent="0.2">
      <c r="A868" s="121" t="s">
        <v>24</v>
      </c>
      <c r="B868" s="122" t="s">
        <v>188</v>
      </c>
      <c r="C868" s="122" t="s">
        <v>865</v>
      </c>
      <c r="D868" s="123" t="s">
        <v>560</v>
      </c>
      <c r="E868" s="122" t="s">
        <v>5</v>
      </c>
      <c r="F868" s="124">
        <v>9</v>
      </c>
    </row>
    <row r="869" spans="1:6" outlineLevel="3" x14ac:dyDescent="0.2">
      <c r="A869" s="121" t="s">
        <v>24</v>
      </c>
      <c r="B869" s="122" t="s">
        <v>188</v>
      </c>
      <c r="C869" s="122" t="s">
        <v>865</v>
      </c>
      <c r="D869" s="123" t="s">
        <v>560</v>
      </c>
      <c r="E869" s="122" t="s">
        <v>6</v>
      </c>
      <c r="F869" s="124">
        <v>12</v>
      </c>
    </row>
    <row r="870" spans="1:6" outlineLevel="3" x14ac:dyDescent="0.2">
      <c r="A870" s="121" t="s">
        <v>24</v>
      </c>
      <c r="B870" s="122" t="s">
        <v>188</v>
      </c>
      <c r="C870" s="122" t="s">
        <v>865</v>
      </c>
      <c r="D870" s="123" t="s">
        <v>560</v>
      </c>
      <c r="E870" s="122" t="s">
        <v>7</v>
      </c>
      <c r="F870" s="124">
        <v>9</v>
      </c>
    </row>
    <row r="871" spans="1:6" outlineLevel="3" x14ac:dyDescent="0.2">
      <c r="A871" s="121" t="s">
        <v>24</v>
      </c>
      <c r="B871" s="122" t="s">
        <v>188</v>
      </c>
      <c r="C871" s="122" t="s">
        <v>865</v>
      </c>
      <c r="D871" s="123" t="s">
        <v>560</v>
      </c>
      <c r="E871" s="122" t="s">
        <v>18</v>
      </c>
      <c r="F871" s="124">
        <v>70</v>
      </c>
    </row>
    <row r="872" spans="1:6" outlineLevel="3" x14ac:dyDescent="0.2">
      <c r="A872" s="121" t="s">
        <v>24</v>
      </c>
      <c r="B872" s="122" t="s">
        <v>188</v>
      </c>
      <c r="C872" s="122" t="s">
        <v>865</v>
      </c>
      <c r="D872" s="123" t="s">
        <v>560</v>
      </c>
      <c r="E872" s="122" t="s">
        <v>18</v>
      </c>
      <c r="F872" s="124">
        <v>142</v>
      </c>
    </row>
    <row r="873" spans="1:6" outlineLevel="2" x14ac:dyDescent="0.2">
      <c r="B873" s="122"/>
      <c r="C873" s="118" t="s">
        <v>866</v>
      </c>
      <c r="E873" s="122"/>
      <c r="F873" s="124">
        <f>SUBTOTAL(9,F867:F872)</f>
        <v>374</v>
      </c>
    </row>
    <row r="874" spans="1:6" outlineLevel="3" x14ac:dyDescent="0.2">
      <c r="A874" s="121" t="s">
        <v>24</v>
      </c>
      <c r="B874" s="122" t="s">
        <v>188</v>
      </c>
      <c r="C874" s="122" t="s">
        <v>867</v>
      </c>
      <c r="D874" s="123" t="s">
        <v>560</v>
      </c>
      <c r="E874" s="122" t="s">
        <v>4</v>
      </c>
      <c r="F874" s="124">
        <v>17</v>
      </c>
    </row>
    <row r="875" spans="1:6" outlineLevel="3" x14ac:dyDescent="0.2">
      <c r="A875" s="121" t="s">
        <v>24</v>
      </c>
      <c r="B875" s="122" t="s">
        <v>188</v>
      </c>
      <c r="C875" s="122" t="s">
        <v>867</v>
      </c>
      <c r="D875" s="123" t="s">
        <v>560</v>
      </c>
      <c r="E875" s="122" t="s">
        <v>5</v>
      </c>
      <c r="F875" s="124">
        <v>0</v>
      </c>
    </row>
    <row r="876" spans="1:6" outlineLevel="3" x14ac:dyDescent="0.2">
      <c r="A876" s="121" t="s">
        <v>24</v>
      </c>
      <c r="B876" s="122" t="s">
        <v>188</v>
      </c>
      <c r="C876" s="122" t="s">
        <v>867</v>
      </c>
      <c r="D876" s="123" t="s">
        <v>560</v>
      </c>
      <c r="E876" s="122" t="s">
        <v>6</v>
      </c>
      <c r="F876" s="124">
        <v>1</v>
      </c>
    </row>
    <row r="877" spans="1:6" outlineLevel="3" x14ac:dyDescent="0.2">
      <c r="A877" s="121" t="s">
        <v>24</v>
      </c>
      <c r="B877" s="122" t="s">
        <v>188</v>
      </c>
      <c r="C877" s="122" t="s">
        <v>867</v>
      </c>
      <c r="D877" s="123" t="s">
        <v>560</v>
      </c>
      <c r="E877" s="122" t="s">
        <v>7</v>
      </c>
      <c r="F877" s="124">
        <v>1</v>
      </c>
    </row>
    <row r="878" spans="1:6" outlineLevel="3" x14ac:dyDescent="0.2">
      <c r="A878" s="121" t="s">
        <v>24</v>
      </c>
      <c r="B878" s="122" t="s">
        <v>188</v>
      </c>
      <c r="C878" s="122" t="s">
        <v>867</v>
      </c>
      <c r="D878" s="123" t="s">
        <v>560</v>
      </c>
      <c r="E878" s="122" t="s">
        <v>18</v>
      </c>
      <c r="F878" s="124">
        <v>33</v>
      </c>
    </row>
    <row r="879" spans="1:6" outlineLevel="3" x14ac:dyDescent="0.2">
      <c r="A879" s="121" t="s">
        <v>24</v>
      </c>
      <c r="B879" s="122" t="s">
        <v>188</v>
      </c>
      <c r="C879" s="122" t="s">
        <v>867</v>
      </c>
      <c r="D879" s="123" t="s">
        <v>560</v>
      </c>
      <c r="E879" s="122" t="s">
        <v>18</v>
      </c>
      <c r="F879" s="124">
        <v>19</v>
      </c>
    </row>
    <row r="880" spans="1:6" outlineLevel="2" x14ac:dyDescent="0.2">
      <c r="B880" s="122"/>
      <c r="C880" s="118" t="s">
        <v>868</v>
      </c>
      <c r="E880" s="122"/>
      <c r="F880" s="124">
        <f>SUBTOTAL(9,F874:F879)</f>
        <v>71</v>
      </c>
    </row>
    <row r="881" spans="1:6" outlineLevel="3" x14ac:dyDescent="0.2">
      <c r="A881" s="121" t="s">
        <v>24</v>
      </c>
      <c r="B881" s="122" t="s">
        <v>188</v>
      </c>
      <c r="C881" s="122" t="s">
        <v>869</v>
      </c>
      <c r="D881" s="123" t="s">
        <v>560</v>
      </c>
      <c r="E881" s="122" t="s">
        <v>4</v>
      </c>
      <c r="F881" s="124">
        <v>75</v>
      </c>
    </row>
    <row r="882" spans="1:6" outlineLevel="3" x14ac:dyDescent="0.2">
      <c r="A882" s="121" t="s">
        <v>24</v>
      </c>
      <c r="B882" s="122" t="s">
        <v>188</v>
      </c>
      <c r="C882" s="122" t="s">
        <v>869</v>
      </c>
      <c r="D882" s="123" t="s">
        <v>560</v>
      </c>
      <c r="E882" s="122" t="s">
        <v>5</v>
      </c>
      <c r="F882" s="124">
        <v>5</v>
      </c>
    </row>
    <row r="883" spans="1:6" outlineLevel="3" x14ac:dyDescent="0.2">
      <c r="A883" s="121" t="s">
        <v>24</v>
      </c>
      <c r="B883" s="122" t="s">
        <v>188</v>
      </c>
      <c r="C883" s="122" t="s">
        <v>869</v>
      </c>
      <c r="D883" s="123" t="s">
        <v>560</v>
      </c>
      <c r="E883" s="122" t="s">
        <v>6</v>
      </c>
      <c r="F883" s="124">
        <v>6</v>
      </c>
    </row>
    <row r="884" spans="1:6" outlineLevel="3" x14ac:dyDescent="0.2">
      <c r="A884" s="121" t="s">
        <v>24</v>
      </c>
      <c r="B884" s="122" t="s">
        <v>188</v>
      </c>
      <c r="C884" s="122" t="s">
        <v>869</v>
      </c>
      <c r="D884" s="123" t="s">
        <v>560</v>
      </c>
      <c r="E884" s="122" t="s">
        <v>7</v>
      </c>
      <c r="F884" s="124">
        <v>5</v>
      </c>
    </row>
    <row r="885" spans="1:6" outlineLevel="3" x14ac:dyDescent="0.2">
      <c r="A885" s="121" t="s">
        <v>24</v>
      </c>
      <c r="B885" s="122" t="s">
        <v>188</v>
      </c>
      <c r="C885" s="122" t="s">
        <v>869</v>
      </c>
      <c r="D885" s="123" t="s">
        <v>560</v>
      </c>
      <c r="E885" s="122" t="s">
        <v>18</v>
      </c>
      <c r="F885" s="124">
        <v>91</v>
      </c>
    </row>
    <row r="886" spans="1:6" outlineLevel="3" x14ac:dyDescent="0.2">
      <c r="A886" s="121" t="s">
        <v>24</v>
      </c>
      <c r="B886" s="122" t="s">
        <v>188</v>
      </c>
      <c r="C886" s="122" t="s">
        <v>869</v>
      </c>
      <c r="D886" s="123" t="s">
        <v>560</v>
      </c>
      <c r="E886" s="122" t="s">
        <v>18</v>
      </c>
      <c r="F886" s="124">
        <v>12</v>
      </c>
    </row>
    <row r="887" spans="1:6" outlineLevel="2" x14ac:dyDescent="0.2">
      <c r="B887" s="122"/>
      <c r="C887" s="118" t="s">
        <v>870</v>
      </c>
      <c r="E887" s="122"/>
      <c r="F887" s="124">
        <f>SUBTOTAL(9,F881:F886)</f>
        <v>194</v>
      </c>
    </row>
    <row r="888" spans="1:6" outlineLevel="3" x14ac:dyDescent="0.2">
      <c r="A888" s="121" t="s">
        <v>24</v>
      </c>
      <c r="B888" s="122" t="s">
        <v>188</v>
      </c>
      <c r="C888" s="122" t="s">
        <v>871</v>
      </c>
      <c r="D888" s="123" t="s">
        <v>560</v>
      </c>
      <c r="E888" s="122" t="s">
        <v>4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871</v>
      </c>
      <c r="D889" s="123" t="s">
        <v>560</v>
      </c>
      <c r="E889" s="122" t="s">
        <v>5</v>
      </c>
      <c r="F889" s="124"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871</v>
      </c>
      <c r="D890" s="123" t="s">
        <v>560</v>
      </c>
      <c r="E890" s="122" t="s">
        <v>6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871</v>
      </c>
      <c r="D891" s="123" t="s">
        <v>560</v>
      </c>
      <c r="E891" s="122" t="s">
        <v>7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871</v>
      </c>
      <c r="D892" s="123" t="s">
        <v>560</v>
      </c>
      <c r="E892" s="122" t="s">
        <v>18</v>
      </c>
      <c r="F892" s="124"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871</v>
      </c>
      <c r="D893" s="123" t="s">
        <v>560</v>
      </c>
      <c r="E893" s="122" t="s">
        <v>18</v>
      </c>
      <c r="F893" s="124">
        <v>0</v>
      </c>
    </row>
    <row r="894" spans="1:6" outlineLevel="2" x14ac:dyDescent="0.2">
      <c r="B894" s="122"/>
      <c r="C894" s="118" t="s">
        <v>872</v>
      </c>
      <c r="E894" s="122"/>
      <c r="F894" s="124">
        <f>SUBTOTAL(9,F888:F893)</f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873</v>
      </c>
      <c r="D895" s="123" t="s">
        <v>560</v>
      </c>
      <c r="E895" s="122" t="s">
        <v>4</v>
      </c>
      <c r="F895" s="124"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873</v>
      </c>
      <c r="D896" s="123" t="s">
        <v>560</v>
      </c>
      <c r="E896" s="122" t="s">
        <v>5</v>
      </c>
      <c r="F896" s="124">
        <v>0</v>
      </c>
    </row>
    <row r="897" spans="1:6" outlineLevel="3" x14ac:dyDescent="0.2">
      <c r="A897" s="121" t="s">
        <v>24</v>
      </c>
      <c r="B897" s="122" t="s">
        <v>188</v>
      </c>
      <c r="C897" s="122" t="s">
        <v>873</v>
      </c>
      <c r="D897" s="123" t="s">
        <v>560</v>
      </c>
      <c r="E897" s="122" t="s">
        <v>6</v>
      </c>
      <c r="F897" s="124">
        <v>0</v>
      </c>
    </row>
    <row r="898" spans="1:6" outlineLevel="3" x14ac:dyDescent="0.2">
      <c r="A898" s="121" t="s">
        <v>24</v>
      </c>
      <c r="B898" s="122" t="s">
        <v>188</v>
      </c>
      <c r="C898" s="122" t="s">
        <v>873</v>
      </c>
      <c r="D898" s="123" t="s">
        <v>560</v>
      </c>
      <c r="E898" s="122" t="s">
        <v>7</v>
      </c>
      <c r="F898" s="124">
        <v>0</v>
      </c>
    </row>
    <row r="899" spans="1:6" outlineLevel="3" x14ac:dyDescent="0.2">
      <c r="A899" s="121" t="s">
        <v>24</v>
      </c>
      <c r="B899" s="122" t="s">
        <v>188</v>
      </c>
      <c r="C899" s="122" t="s">
        <v>873</v>
      </c>
      <c r="D899" s="123" t="s">
        <v>560</v>
      </c>
      <c r="E899" s="122" t="s">
        <v>18</v>
      </c>
      <c r="F899" s="124">
        <v>0</v>
      </c>
    </row>
    <row r="900" spans="1:6" outlineLevel="3" x14ac:dyDescent="0.2">
      <c r="A900" s="121" t="s">
        <v>24</v>
      </c>
      <c r="B900" s="122" t="s">
        <v>188</v>
      </c>
      <c r="C900" s="122" t="s">
        <v>873</v>
      </c>
      <c r="D900" s="123" t="s">
        <v>560</v>
      </c>
      <c r="E900" s="122" t="s">
        <v>18</v>
      </c>
      <c r="F900" s="124">
        <v>0</v>
      </c>
    </row>
    <row r="901" spans="1:6" outlineLevel="2" x14ac:dyDescent="0.2">
      <c r="B901" s="122"/>
      <c r="C901" s="118" t="s">
        <v>874</v>
      </c>
      <c r="E901" s="122"/>
      <c r="F901" s="124">
        <f>SUBTOTAL(9,F895:F900)</f>
        <v>0</v>
      </c>
    </row>
    <row r="902" spans="1:6" outlineLevel="3" x14ac:dyDescent="0.2">
      <c r="A902" s="121" t="s">
        <v>24</v>
      </c>
      <c r="B902" s="122" t="s">
        <v>188</v>
      </c>
      <c r="C902" s="122" t="s">
        <v>875</v>
      </c>
      <c r="D902" s="123" t="s">
        <v>560</v>
      </c>
      <c r="E902" s="122" t="s">
        <v>4</v>
      </c>
      <c r="F902" s="124">
        <v>3500</v>
      </c>
    </row>
    <row r="903" spans="1:6" outlineLevel="3" x14ac:dyDescent="0.2">
      <c r="A903" s="121" t="s">
        <v>24</v>
      </c>
      <c r="B903" s="122" t="s">
        <v>188</v>
      </c>
      <c r="C903" s="122" t="s">
        <v>875</v>
      </c>
      <c r="D903" s="123" t="s">
        <v>560</v>
      </c>
      <c r="E903" s="122" t="s">
        <v>5</v>
      </c>
      <c r="F903" s="124">
        <v>272</v>
      </c>
    </row>
    <row r="904" spans="1:6" outlineLevel="3" x14ac:dyDescent="0.2">
      <c r="A904" s="121" t="s">
        <v>24</v>
      </c>
      <c r="B904" s="122" t="s">
        <v>188</v>
      </c>
      <c r="C904" s="122" t="s">
        <v>875</v>
      </c>
      <c r="D904" s="123" t="s">
        <v>560</v>
      </c>
      <c r="E904" s="122" t="s">
        <v>6</v>
      </c>
      <c r="F904" s="124">
        <v>334</v>
      </c>
    </row>
    <row r="905" spans="1:6" outlineLevel="3" x14ac:dyDescent="0.2">
      <c r="A905" s="121" t="s">
        <v>24</v>
      </c>
      <c r="B905" s="122" t="s">
        <v>188</v>
      </c>
      <c r="C905" s="122" t="s">
        <v>875</v>
      </c>
      <c r="D905" s="123" t="s">
        <v>560</v>
      </c>
      <c r="E905" s="122" t="s">
        <v>7</v>
      </c>
      <c r="F905" s="124">
        <v>258</v>
      </c>
    </row>
    <row r="906" spans="1:6" outlineLevel="3" x14ac:dyDescent="0.2">
      <c r="A906" s="121" t="s">
        <v>24</v>
      </c>
      <c r="B906" s="122" t="s">
        <v>188</v>
      </c>
      <c r="C906" s="122" t="s">
        <v>875</v>
      </c>
      <c r="D906" s="123" t="s">
        <v>560</v>
      </c>
      <c r="E906" s="122" t="s">
        <v>18</v>
      </c>
      <c r="F906" s="124">
        <v>1841</v>
      </c>
    </row>
    <row r="907" spans="1:6" outlineLevel="3" x14ac:dyDescent="0.2">
      <c r="A907" s="121" t="s">
        <v>24</v>
      </c>
      <c r="B907" s="122" t="s">
        <v>188</v>
      </c>
      <c r="C907" s="122" t="s">
        <v>875</v>
      </c>
      <c r="D907" s="123" t="s">
        <v>560</v>
      </c>
      <c r="E907" s="122" t="s">
        <v>18</v>
      </c>
      <c r="F907" s="124">
        <v>2861</v>
      </c>
    </row>
    <row r="908" spans="1:6" outlineLevel="2" x14ac:dyDescent="0.2">
      <c r="B908" s="122"/>
      <c r="C908" s="118" t="s">
        <v>876</v>
      </c>
      <c r="E908" s="122"/>
      <c r="F908" s="124">
        <f>SUBTOTAL(9,F902:F907)</f>
        <v>9066</v>
      </c>
    </row>
    <row r="909" spans="1:6" outlineLevel="3" x14ac:dyDescent="0.2">
      <c r="A909" s="121" t="s">
        <v>24</v>
      </c>
      <c r="B909" s="122" t="s">
        <v>188</v>
      </c>
      <c r="C909" s="122" t="s">
        <v>877</v>
      </c>
      <c r="D909" s="123" t="s">
        <v>560</v>
      </c>
      <c r="E909" s="122" t="s">
        <v>4</v>
      </c>
      <c r="F909" s="124">
        <v>1718</v>
      </c>
    </row>
    <row r="910" spans="1:6" outlineLevel="3" x14ac:dyDescent="0.2">
      <c r="A910" s="121" t="s">
        <v>24</v>
      </c>
      <c r="B910" s="122" t="s">
        <v>188</v>
      </c>
      <c r="C910" s="122" t="s">
        <v>877</v>
      </c>
      <c r="D910" s="123" t="s">
        <v>560</v>
      </c>
      <c r="E910" s="122" t="s">
        <v>5</v>
      </c>
      <c r="F910" s="124">
        <v>134</v>
      </c>
    </row>
    <row r="911" spans="1:6" outlineLevel="3" x14ac:dyDescent="0.2">
      <c r="A911" s="121" t="s">
        <v>24</v>
      </c>
      <c r="B911" s="122" t="s">
        <v>188</v>
      </c>
      <c r="C911" s="122" t="s">
        <v>877</v>
      </c>
      <c r="D911" s="123" t="s">
        <v>560</v>
      </c>
      <c r="E911" s="122" t="s">
        <v>6</v>
      </c>
      <c r="F911" s="124">
        <v>163</v>
      </c>
    </row>
    <row r="912" spans="1:6" outlineLevel="3" x14ac:dyDescent="0.2">
      <c r="A912" s="121" t="s">
        <v>24</v>
      </c>
      <c r="B912" s="122" t="s">
        <v>188</v>
      </c>
      <c r="C912" s="122" t="s">
        <v>877</v>
      </c>
      <c r="D912" s="123" t="s">
        <v>560</v>
      </c>
      <c r="E912" s="122" t="s">
        <v>7</v>
      </c>
      <c r="F912" s="124">
        <v>127</v>
      </c>
    </row>
    <row r="913" spans="1:6" outlineLevel="3" x14ac:dyDescent="0.2">
      <c r="A913" s="121" t="s">
        <v>24</v>
      </c>
      <c r="B913" s="122" t="s">
        <v>188</v>
      </c>
      <c r="C913" s="122" t="s">
        <v>877</v>
      </c>
      <c r="D913" s="123" t="s">
        <v>560</v>
      </c>
      <c r="E913" s="122" t="s">
        <v>18</v>
      </c>
      <c r="F913" s="124">
        <v>904</v>
      </c>
    </row>
    <row r="914" spans="1:6" outlineLevel="3" x14ac:dyDescent="0.2">
      <c r="A914" s="121" t="s">
        <v>24</v>
      </c>
      <c r="B914" s="122" t="s">
        <v>188</v>
      </c>
      <c r="C914" s="122" t="s">
        <v>877</v>
      </c>
      <c r="D914" s="123" t="s">
        <v>560</v>
      </c>
      <c r="E914" s="122" t="s">
        <v>18</v>
      </c>
      <c r="F914" s="124">
        <v>1847</v>
      </c>
    </row>
    <row r="915" spans="1:6" outlineLevel="2" x14ac:dyDescent="0.2">
      <c r="B915" s="122"/>
      <c r="C915" s="118" t="s">
        <v>878</v>
      </c>
      <c r="E915" s="122"/>
      <c r="F915" s="124">
        <f>SUBTOTAL(9,F909:F914)</f>
        <v>4893</v>
      </c>
    </row>
    <row r="916" spans="1:6" outlineLevel="1" x14ac:dyDescent="0.2">
      <c r="B916" s="118" t="s">
        <v>879</v>
      </c>
      <c r="C916" s="122"/>
      <c r="E916" s="122"/>
      <c r="F916" s="124">
        <f>SUBTOTAL(9,F776:F914)</f>
        <v>28258</v>
      </c>
    </row>
    <row r="917" spans="1:6" outlineLevel="3" x14ac:dyDescent="0.2">
      <c r="A917" s="121" t="s">
        <v>24</v>
      </c>
      <c r="B917" s="122" t="s">
        <v>211</v>
      </c>
      <c r="C917" s="122" t="s">
        <v>608</v>
      </c>
      <c r="D917" s="123" t="s">
        <v>560</v>
      </c>
      <c r="E917" s="122" t="s">
        <v>4</v>
      </c>
      <c r="F917" s="124">
        <v>16440</v>
      </c>
    </row>
    <row r="918" spans="1:6" outlineLevel="3" x14ac:dyDescent="0.2">
      <c r="A918" s="121" t="s">
        <v>24</v>
      </c>
      <c r="B918" s="122" t="s">
        <v>211</v>
      </c>
      <c r="C918" s="122" t="s">
        <v>608</v>
      </c>
      <c r="D918" s="123" t="s">
        <v>560</v>
      </c>
      <c r="E918" s="122" t="s">
        <v>5</v>
      </c>
      <c r="F918" s="124">
        <v>168</v>
      </c>
    </row>
    <row r="919" spans="1:6" outlineLevel="3" x14ac:dyDescent="0.2">
      <c r="A919" s="121" t="s">
        <v>24</v>
      </c>
      <c r="B919" s="122" t="s">
        <v>211</v>
      </c>
      <c r="C919" s="122" t="s">
        <v>608</v>
      </c>
      <c r="D919" s="123" t="s">
        <v>560</v>
      </c>
      <c r="E919" s="122" t="s">
        <v>6</v>
      </c>
      <c r="F919" s="124">
        <v>1111</v>
      </c>
    </row>
    <row r="920" spans="1:6" outlineLevel="3" x14ac:dyDescent="0.2">
      <c r="A920" s="121" t="s">
        <v>24</v>
      </c>
      <c r="B920" s="122" t="s">
        <v>211</v>
      </c>
      <c r="C920" s="122" t="s">
        <v>608</v>
      </c>
      <c r="D920" s="123" t="s">
        <v>560</v>
      </c>
      <c r="E920" s="122" t="s">
        <v>7</v>
      </c>
      <c r="F920" s="124">
        <v>65</v>
      </c>
    </row>
    <row r="921" spans="1:6" outlineLevel="3" x14ac:dyDescent="0.2">
      <c r="A921" s="121" t="s">
        <v>24</v>
      </c>
      <c r="B921" s="122" t="s">
        <v>211</v>
      </c>
      <c r="C921" s="122" t="s">
        <v>608</v>
      </c>
      <c r="D921" s="123" t="s">
        <v>560</v>
      </c>
      <c r="E921" s="122" t="s">
        <v>18</v>
      </c>
      <c r="F921" s="124">
        <v>24032</v>
      </c>
    </row>
    <row r="922" spans="1:6" outlineLevel="3" x14ac:dyDescent="0.2">
      <c r="A922" s="121" t="s">
        <v>24</v>
      </c>
      <c r="B922" s="122" t="s">
        <v>211</v>
      </c>
      <c r="C922" s="122" t="s">
        <v>608</v>
      </c>
      <c r="D922" s="123" t="s">
        <v>560</v>
      </c>
      <c r="E922" s="122" t="s">
        <v>18</v>
      </c>
      <c r="F922" s="124">
        <v>8184</v>
      </c>
    </row>
    <row r="923" spans="1:6" outlineLevel="2" x14ac:dyDescent="0.2">
      <c r="B923" s="122"/>
      <c r="C923" s="118" t="s">
        <v>609</v>
      </c>
      <c r="E923" s="122"/>
      <c r="F923" s="124">
        <f>SUBTOTAL(9,F917:F922)</f>
        <v>50000</v>
      </c>
    </row>
    <row r="924" spans="1:6" outlineLevel="1" x14ac:dyDescent="0.2">
      <c r="B924" s="118" t="s">
        <v>880</v>
      </c>
      <c r="C924" s="122"/>
      <c r="E924" s="122"/>
      <c r="F924" s="124">
        <f>SUBTOTAL(9,F917:F922)</f>
        <v>50000</v>
      </c>
    </row>
    <row r="925" spans="1:6" outlineLevel="3" x14ac:dyDescent="0.2">
      <c r="A925" s="121" t="s">
        <v>24</v>
      </c>
      <c r="B925" s="122" t="s">
        <v>22</v>
      </c>
      <c r="C925" s="122" t="s">
        <v>881</v>
      </c>
      <c r="D925" s="123" t="s">
        <v>560</v>
      </c>
      <c r="E925" s="122" t="s">
        <v>13</v>
      </c>
      <c r="F925" s="124">
        <v>10500</v>
      </c>
    </row>
    <row r="926" spans="1:6" outlineLevel="2" x14ac:dyDescent="0.2">
      <c r="B926" s="122"/>
      <c r="C926" s="118" t="s">
        <v>882</v>
      </c>
      <c r="E926" s="122"/>
      <c r="F926" s="124">
        <f>SUBTOTAL(9,F925:F925)</f>
        <v>10500</v>
      </c>
    </row>
    <row r="927" spans="1:6" outlineLevel="1" x14ac:dyDescent="0.2">
      <c r="B927" s="118" t="s">
        <v>883</v>
      </c>
      <c r="C927" s="122"/>
      <c r="E927" s="122"/>
      <c r="F927" s="124">
        <f>SUBTOTAL(9,F925:F925)</f>
        <v>10500</v>
      </c>
    </row>
    <row r="928" spans="1:6" outlineLevel="3" x14ac:dyDescent="0.2">
      <c r="A928" s="121" t="s">
        <v>24</v>
      </c>
      <c r="B928" s="122" t="s">
        <v>111</v>
      </c>
      <c r="C928" s="122" t="s">
        <v>566</v>
      </c>
      <c r="D928" s="123" t="s">
        <v>560</v>
      </c>
      <c r="E928" s="122" t="s">
        <v>4</v>
      </c>
      <c r="F928" s="124">
        <v>3039</v>
      </c>
    </row>
    <row r="929" spans="1:6" outlineLevel="3" x14ac:dyDescent="0.2">
      <c r="A929" s="121" t="s">
        <v>24</v>
      </c>
      <c r="B929" s="122" t="s">
        <v>111</v>
      </c>
      <c r="C929" s="122" t="s">
        <v>566</v>
      </c>
      <c r="D929" s="123" t="s">
        <v>560</v>
      </c>
      <c r="E929" s="122" t="s">
        <v>5</v>
      </c>
      <c r="F929" s="124">
        <v>128</v>
      </c>
    </row>
    <row r="930" spans="1:6" outlineLevel="3" x14ac:dyDescent="0.2">
      <c r="A930" s="121" t="s">
        <v>24</v>
      </c>
      <c r="B930" s="122" t="s">
        <v>111</v>
      </c>
      <c r="C930" s="122" t="s">
        <v>566</v>
      </c>
      <c r="D930" s="123" t="s">
        <v>560</v>
      </c>
      <c r="E930" s="122" t="s">
        <v>6</v>
      </c>
      <c r="F930" s="124">
        <v>216</v>
      </c>
    </row>
    <row r="931" spans="1:6" outlineLevel="3" x14ac:dyDescent="0.2">
      <c r="A931" s="121" t="s">
        <v>24</v>
      </c>
      <c r="B931" s="122" t="s">
        <v>111</v>
      </c>
      <c r="C931" s="122" t="s">
        <v>566</v>
      </c>
      <c r="D931" s="123" t="s">
        <v>560</v>
      </c>
      <c r="E931" s="122" t="s">
        <v>12</v>
      </c>
      <c r="F931" s="124">
        <v>170</v>
      </c>
    </row>
    <row r="932" spans="1:6" outlineLevel="3" x14ac:dyDescent="0.2">
      <c r="A932" s="121" t="s">
        <v>24</v>
      </c>
      <c r="B932" s="122" t="s">
        <v>111</v>
      </c>
      <c r="C932" s="122" t="s">
        <v>566</v>
      </c>
      <c r="D932" s="123" t="s">
        <v>560</v>
      </c>
      <c r="E932" s="122" t="s">
        <v>13</v>
      </c>
      <c r="F932" s="124">
        <v>598</v>
      </c>
    </row>
    <row r="933" spans="1:6" outlineLevel="3" x14ac:dyDescent="0.2">
      <c r="A933" s="121" t="s">
        <v>24</v>
      </c>
      <c r="B933" s="122" t="s">
        <v>111</v>
      </c>
      <c r="C933" s="122" t="s">
        <v>566</v>
      </c>
      <c r="D933" s="123" t="s">
        <v>560</v>
      </c>
      <c r="E933" s="122" t="s">
        <v>18</v>
      </c>
      <c r="F933" s="124">
        <v>465</v>
      </c>
    </row>
    <row r="934" spans="1:6" outlineLevel="2" x14ac:dyDescent="0.2">
      <c r="B934" s="122"/>
      <c r="C934" s="118" t="s">
        <v>567</v>
      </c>
      <c r="E934" s="122"/>
      <c r="F934" s="124">
        <f>SUBTOTAL(9,F928:F933)</f>
        <v>4616</v>
      </c>
    </row>
    <row r="935" spans="1:6" outlineLevel="1" x14ac:dyDescent="0.2">
      <c r="B935" s="118" t="s">
        <v>884</v>
      </c>
      <c r="C935" s="122"/>
      <c r="E935" s="122"/>
      <c r="F935" s="124">
        <f>SUBTOTAL(9,F928:F933)</f>
        <v>4616</v>
      </c>
    </row>
    <row r="936" spans="1:6" outlineLevel="3" x14ac:dyDescent="0.2">
      <c r="A936" s="121" t="s">
        <v>24</v>
      </c>
      <c r="B936" s="122" t="s">
        <v>112</v>
      </c>
      <c r="C936" s="122" t="s">
        <v>563</v>
      </c>
      <c r="D936" s="123" t="s">
        <v>560</v>
      </c>
      <c r="E936" s="122" t="s">
        <v>13</v>
      </c>
      <c r="F936" s="124">
        <v>12796</v>
      </c>
    </row>
    <row r="937" spans="1:6" outlineLevel="2" x14ac:dyDescent="0.2">
      <c r="B937" s="122"/>
      <c r="C937" s="118" t="s">
        <v>564</v>
      </c>
      <c r="E937" s="122"/>
      <c r="F937" s="124">
        <f>SUBTOTAL(9,F936:F936)</f>
        <v>12796</v>
      </c>
    </row>
    <row r="938" spans="1:6" outlineLevel="1" x14ac:dyDescent="0.2">
      <c r="B938" s="118" t="s">
        <v>885</v>
      </c>
      <c r="C938" s="122"/>
      <c r="E938" s="122"/>
      <c r="F938" s="124">
        <f>SUBTOTAL(9,F936:F936)</f>
        <v>12796</v>
      </c>
    </row>
    <row r="939" spans="1:6" outlineLevel="3" x14ac:dyDescent="0.2">
      <c r="A939" s="121" t="s">
        <v>114</v>
      </c>
      <c r="B939" s="122" t="s">
        <v>113</v>
      </c>
      <c r="C939" s="122" t="s">
        <v>563</v>
      </c>
      <c r="D939" s="123" t="s">
        <v>560</v>
      </c>
      <c r="E939" s="122" t="s">
        <v>18</v>
      </c>
      <c r="F939" s="124">
        <v>2665</v>
      </c>
    </row>
    <row r="940" spans="1:6" outlineLevel="2" x14ac:dyDescent="0.2">
      <c r="B940" s="122"/>
      <c r="C940" s="118" t="s">
        <v>564</v>
      </c>
      <c r="E940" s="122"/>
      <c r="F940" s="124">
        <f>SUBTOTAL(9,F939:F939)</f>
        <v>2665</v>
      </c>
    </row>
    <row r="941" spans="1:6" outlineLevel="1" x14ac:dyDescent="0.2">
      <c r="B941" s="118" t="s">
        <v>886</v>
      </c>
      <c r="C941" s="122"/>
      <c r="E941" s="122"/>
      <c r="F941" s="124">
        <f>SUBTOTAL(9,F939:F939)</f>
        <v>2665</v>
      </c>
    </row>
    <row r="942" spans="1:6" outlineLevel="3" x14ac:dyDescent="0.2">
      <c r="A942" s="121" t="s">
        <v>213</v>
      </c>
      <c r="B942" s="122" t="s">
        <v>212</v>
      </c>
      <c r="C942" s="122" t="s">
        <v>619</v>
      </c>
      <c r="D942" s="123" t="s">
        <v>560</v>
      </c>
      <c r="E942" s="122" t="s">
        <v>4</v>
      </c>
      <c r="F942" s="124">
        <v>8409</v>
      </c>
    </row>
    <row r="943" spans="1:6" outlineLevel="3" x14ac:dyDescent="0.2">
      <c r="A943" s="121" t="s">
        <v>213</v>
      </c>
      <c r="B943" s="122" t="s">
        <v>212</v>
      </c>
      <c r="C943" s="122" t="s">
        <v>619</v>
      </c>
      <c r="D943" s="123" t="s">
        <v>560</v>
      </c>
      <c r="E943" s="122" t="s">
        <v>5</v>
      </c>
      <c r="F943" s="124">
        <v>1081</v>
      </c>
    </row>
    <row r="944" spans="1:6" outlineLevel="3" x14ac:dyDescent="0.2">
      <c r="A944" s="121" t="s">
        <v>213</v>
      </c>
      <c r="B944" s="122" t="s">
        <v>212</v>
      </c>
      <c r="C944" s="122" t="s">
        <v>619</v>
      </c>
      <c r="D944" s="123" t="s">
        <v>560</v>
      </c>
      <c r="E944" s="122" t="s">
        <v>6</v>
      </c>
      <c r="F944" s="124">
        <v>0</v>
      </c>
    </row>
    <row r="945" spans="1:6" outlineLevel="3" x14ac:dyDescent="0.2">
      <c r="A945" s="121" t="s">
        <v>213</v>
      </c>
      <c r="B945" s="122" t="s">
        <v>212</v>
      </c>
      <c r="C945" s="122" t="s">
        <v>619</v>
      </c>
      <c r="D945" s="123" t="s">
        <v>560</v>
      </c>
      <c r="E945" s="122" t="s">
        <v>12</v>
      </c>
      <c r="F945" s="124">
        <v>2840</v>
      </c>
    </row>
    <row r="946" spans="1:6" outlineLevel="3" x14ac:dyDescent="0.2">
      <c r="A946" s="121" t="s">
        <v>213</v>
      </c>
      <c r="B946" s="122" t="s">
        <v>212</v>
      </c>
      <c r="C946" s="122" t="s">
        <v>619</v>
      </c>
      <c r="D946" s="123" t="s">
        <v>560</v>
      </c>
      <c r="E946" s="122" t="s">
        <v>8</v>
      </c>
      <c r="F946" s="124">
        <v>827</v>
      </c>
    </row>
    <row r="947" spans="1:6" outlineLevel="3" x14ac:dyDescent="0.2">
      <c r="A947" s="121" t="s">
        <v>213</v>
      </c>
      <c r="B947" s="122" t="s">
        <v>212</v>
      </c>
      <c r="C947" s="122" t="s">
        <v>619</v>
      </c>
      <c r="D947" s="123" t="s">
        <v>560</v>
      </c>
      <c r="E947" s="122" t="s">
        <v>18</v>
      </c>
      <c r="F947" s="124">
        <v>12418</v>
      </c>
    </row>
    <row r="948" spans="1:6" outlineLevel="2" x14ac:dyDescent="0.2">
      <c r="B948" s="122"/>
      <c r="C948" s="118" t="s">
        <v>620</v>
      </c>
      <c r="E948" s="122"/>
      <c r="F948" s="124">
        <f>SUBTOTAL(9,F942:F947)</f>
        <v>25575</v>
      </c>
    </row>
    <row r="949" spans="1:6" outlineLevel="1" x14ac:dyDescent="0.2">
      <c r="B949" s="118" t="s">
        <v>887</v>
      </c>
      <c r="C949" s="122"/>
      <c r="E949" s="122"/>
      <c r="F949" s="124">
        <f>SUBTOTAL(9,F942:F947)</f>
        <v>25575</v>
      </c>
    </row>
    <row r="950" spans="1:6" outlineLevel="3" x14ac:dyDescent="0.2">
      <c r="A950" s="121" t="s">
        <v>116</v>
      </c>
      <c r="B950" s="122" t="s">
        <v>115</v>
      </c>
      <c r="C950" s="122" t="s">
        <v>563</v>
      </c>
      <c r="D950" s="123" t="s">
        <v>560</v>
      </c>
      <c r="E950" s="122" t="s">
        <v>8</v>
      </c>
      <c r="F950" s="124">
        <v>4866</v>
      </c>
    </row>
    <row r="951" spans="1:6" outlineLevel="2" x14ac:dyDescent="0.2">
      <c r="B951" s="122"/>
      <c r="C951" s="118" t="s">
        <v>564</v>
      </c>
      <c r="E951" s="122"/>
      <c r="F951" s="124">
        <f>SUBTOTAL(9,F950:F950)</f>
        <v>4866</v>
      </c>
    </row>
    <row r="952" spans="1:6" outlineLevel="1" x14ac:dyDescent="0.2">
      <c r="B952" s="118" t="s">
        <v>888</v>
      </c>
      <c r="C952" s="122"/>
      <c r="E952" s="122"/>
      <c r="F952" s="124">
        <f>SUBTOTAL(9,F950:F950)</f>
        <v>4866</v>
      </c>
    </row>
    <row r="953" spans="1:6" outlineLevel="3" x14ac:dyDescent="0.2">
      <c r="A953" s="121" t="s">
        <v>116</v>
      </c>
      <c r="B953" s="122" t="s">
        <v>117</v>
      </c>
      <c r="C953" s="122" t="s">
        <v>563</v>
      </c>
      <c r="D953" s="123" t="s">
        <v>560</v>
      </c>
      <c r="E953" s="122" t="s">
        <v>8</v>
      </c>
      <c r="F953" s="124">
        <v>15000</v>
      </c>
    </row>
    <row r="954" spans="1:6" outlineLevel="2" x14ac:dyDescent="0.2">
      <c r="B954" s="122"/>
      <c r="C954" s="118" t="s">
        <v>564</v>
      </c>
      <c r="E954" s="122"/>
      <c r="F954" s="124">
        <f>SUBTOTAL(9,F953:F953)</f>
        <v>15000</v>
      </c>
    </row>
    <row r="955" spans="1:6" outlineLevel="1" x14ac:dyDescent="0.2">
      <c r="B955" s="118" t="s">
        <v>889</v>
      </c>
      <c r="C955" s="122"/>
      <c r="E955" s="122"/>
      <c r="F955" s="124">
        <f>SUBTOTAL(9,F953:F953)</f>
        <v>15000</v>
      </c>
    </row>
    <row r="956" spans="1:6" outlineLevel="3" x14ac:dyDescent="0.2">
      <c r="A956" s="121" t="s">
        <v>116</v>
      </c>
      <c r="B956" s="122" t="s">
        <v>118</v>
      </c>
      <c r="C956" s="122" t="s">
        <v>559</v>
      </c>
      <c r="D956" s="123" t="s">
        <v>560</v>
      </c>
      <c r="E956" s="122" t="s">
        <v>4</v>
      </c>
      <c r="F956" s="124">
        <v>8723</v>
      </c>
    </row>
    <row r="957" spans="1:6" outlineLevel="3" x14ac:dyDescent="0.2">
      <c r="A957" s="121" t="s">
        <v>116</v>
      </c>
      <c r="B957" s="122" t="s">
        <v>118</v>
      </c>
      <c r="C957" s="122" t="s">
        <v>559</v>
      </c>
      <c r="D957" s="123" t="s">
        <v>560</v>
      </c>
      <c r="E957" s="122" t="s">
        <v>5</v>
      </c>
      <c r="F957" s="124">
        <v>370</v>
      </c>
    </row>
    <row r="958" spans="1:6" outlineLevel="3" x14ac:dyDescent="0.2">
      <c r="A958" s="121" t="s">
        <v>116</v>
      </c>
      <c r="B958" s="122" t="s">
        <v>118</v>
      </c>
      <c r="C958" s="122" t="s">
        <v>559</v>
      </c>
      <c r="D958" s="123" t="s">
        <v>560</v>
      </c>
      <c r="E958" s="122" t="s">
        <v>6</v>
      </c>
      <c r="F958" s="124">
        <v>622</v>
      </c>
    </row>
    <row r="959" spans="1:6" outlineLevel="3" x14ac:dyDescent="0.2">
      <c r="A959" s="121" t="s">
        <v>116</v>
      </c>
      <c r="B959" s="122" t="s">
        <v>118</v>
      </c>
      <c r="C959" s="122" t="s">
        <v>559</v>
      </c>
      <c r="D959" s="123" t="s">
        <v>560</v>
      </c>
      <c r="E959" s="122" t="s">
        <v>8</v>
      </c>
      <c r="F959" s="124">
        <v>1717</v>
      </c>
    </row>
    <row r="960" spans="1:6" outlineLevel="3" x14ac:dyDescent="0.2">
      <c r="A960" s="121" t="s">
        <v>116</v>
      </c>
      <c r="B960" s="122" t="s">
        <v>118</v>
      </c>
      <c r="C960" s="122" t="s">
        <v>559</v>
      </c>
      <c r="D960" s="123" t="s">
        <v>560</v>
      </c>
      <c r="E960" s="122" t="s">
        <v>9</v>
      </c>
      <c r="F960" s="124">
        <v>489</v>
      </c>
    </row>
    <row r="961" spans="1:6" outlineLevel="3" x14ac:dyDescent="0.2">
      <c r="A961" s="121" t="s">
        <v>116</v>
      </c>
      <c r="B961" s="122" t="s">
        <v>118</v>
      </c>
      <c r="C961" s="122" t="s">
        <v>559</v>
      </c>
      <c r="D961" s="123" t="s">
        <v>560</v>
      </c>
      <c r="E961" s="122" t="s">
        <v>18</v>
      </c>
      <c r="F961" s="124">
        <v>1338</v>
      </c>
    </row>
    <row r="962" spans="1:6" outlineLevel="2" x14ac:dyDescent="0.2">
      <c r="B962" s="122"/>
      <c r="C962" s="118" t="s">
        <v>561</v>
      </c>
      <c r="E962" s="122"/>
      <c r="F962" s="124">
        <f>SUBTOTAL(9,F956:F961)</f>
        <v>13259</v>
      </c>
    </row>
    <row r="963" spans="1:6" outlineLevel="1" x14ac:dyDescent="0.2">
      <c r="B963" s="118" t="s">
        <v>890</v>
      </c>
      <c r="C963" s="122"/>
      <c r="E963" s="122"/>
      <c r="F963" s="124">
        <f>SUBTOTAL(9,F956:F961)</f>
        <v>13259</v>
      </c>
    </row>
    <row r="964" spans="1:6" outlineLevel="3" x14ac:dyDescent="0.2">
      <c r="A964" s="121" t="s">
        <v>116</v>
      </c>
      <c r="B964" s="122" t="s">
        <v>119</v>
      </c>
      <c r="C964" s="122" t="s">
        <v>559</v>
      </c>
      <c r="D964" s="123" t="s">
        <v>560</v>
      </c>
      <c r="E964" s="122" t="s">
        <v>8</v>
      </c>
      <c r="F964" s="124">
        <v>53969</v>
      </c>
    </row>
    <row r="965" spans="1:6" outlineLevel="2" x14ac:dyDescent="0.2">
      <c r="B965" s="122"/>
      <c r="C965" s="118" t="s">
        <v>561</v>
      </c>
      <c r="E965" s="122"/>
      <c r="F965" s="124">
        <f>SUBTOTAL(9,F964:F964)</f>
        <v>53969</v>
      </c>
    </row>
    <row r="966" spans="1:6" outlineLevel="1" x14ac:dyDescent="0.2">
      <c r="B966" s="118" t="s">
        <v>891</v>
      </c>
      <c r="C966" s="122"/>
      <c r="E966" s="122"/>
      <c r="F966" s="124">
        <f>SUBTOTAL(9,F964:F964)</f>
        <v>53969</v>
      </c>
    </row>
    <row r="967" spans="1:6" outlineLevel="3" x14ac:dyDescent="0.2">
      <c r="A967" s="121" t="s">
        <v>116</v>
      </c>
      <c r="B967" s="122" t="s">
        <v>120</v>
      </c>
      <c r="C967" s="122" t="s">
        <v>566</v>
      </c>
      <c r="D967" s="123" t="s">
        <v>560</v>
      </c>
      <c r="E967" s="122" t="s">
        <v>8</v>
      </c>
      <c r="F967" s="124">
        <v>19877</v>
      </c>
    </row>
    <row r="968" spans="1:6" outlineLevel="2" x14ac:dyDescent="0.2">
      <c r="B968" s="122"/>
      <c r="C968" s="118" t="s">
        <v>567</v>
      </c>
      <c r="E968" s="122"/>
      <c r="F968" s="124">
        <f>SUBTOTAL(9,F967:F967)</f>
        <v>19877</v>
      </c>
    </row>
    <row r="969" spans="1:6" outlineLevel="1" x14ac:dyDescent="0.2">
      <c r="B969" s="118" t="s">
        <v>892</v>
      </c>
      <c r="C969" s="122"/>
      <c r="E969" s="122"/>
      <c r="F969" s="124">
        <f>SUBTOTAL(9,F967:F967)</f>
        <v>19877</v>
      </c>
    </row>
    <row r="970" spans="1:6" outlineLevel="3" x14ac:dyDescent="0.2">
      <c r="A970" s="121" t="s">
        <v>116</v>
      </c>
      <c r="B970" s="122" t="s">
        <v>121</v>
      </c>
      <c r="C970" s="122" t="s">
        <v>563</v>
      </c>
      <c r="D970" s="123" t="s">
        <v>560</v>
      </c>
      <c r="E970" s="122" t="s">
        <v>8</v>
      </c>
      <c r="F970" s="124">
        <v>57089</v>
      </c>
    </row>
    <row r="971" spans="1:6" outlineLevel="2" x14ac:dyDescent="0.2">
      <c r="B971" s="122"/>
      <c r="C971" s="118" t="s">
        <v>564</v>
      </c>
      <c r="E971" s="122"/>
      <c r="F971" s="124">
        <f>SUBTOTAL(9,F970:F970)</f>
        <v>57089</v>
      </c>
    </row>
    <row r="972" spans="1:6" outlineLevel="1" x14ac:dyDescent="0.2">
      <c r="B972" s="118" t="s">
        <v>893</v>
      </c>
      <c r="C972" s="122"/>
      <c r="E972" s="122"/>
      <c r="F972" s="124">
        <f>SUBTOTAL(9,F970:F970)</f>
        <v>57089</v>
      </c>
    </row>
    <row r="973" spans="1:6" outlineLevel="3" x14ac:dyDescent="0.2">
      <c r="A973" s="121" t="s">
        <v>116</v>
      </c>
      <c r="B973" s="122" t="s">
        <v>122</v>
      </c>
      <c r="C973" s="122" t="s">
        <v>559</v>
      </c>
      <c r="D973" s="123" t="s">
        <v>560</v>
      </c>
      <c r="E973" s="122" t="s">
        <v>4</v>
      </c>
      <c r="F973" s="124">
        <v>16308</v>
      </c>
    </row>
    <row r="974" spans="1:6" outlineLevel="3" x14ac:dyDescent="0.2">
      <c r="A974" s="121" t="s">
        <v>116</v>
      </c>
      <c r="B974" s="122" t="s">
        <v>122</v>
      </c>
      <c r="C974" s="122" t="s">
        <v>559</v>
      </c>
      <c r="D974" s="123" t="s">
        <v>560</v>
      </c>
      <c r="E974" s="122" t="s">
        <v>5</v>
      </c>
      <c r="F974" s="124">
        <v>692</v>
      </c>
    </row>
    <row r="975" spans="1:6" outlineLevel="3" x14ac:dyDescent="0.2">
      <c r="A975" s="121" t="s">
        <v>116</v>
      </c>
      <c r="B975" s="122" t="s">
        <v>122</v>
      </c>
      <c r="C975" s="122" t="s">
        <v>559</v>
      </c>
      <c r="D975" s="123" t="s">
        <v>560</v>
      </c>
      <c r="E975" s="122" t="s">
        <v>6</v>
      </c>
      <c r="F975" s="124">
        <v>1162</v>
      </c>
    </row>
    <row r="976" spans="1:6" outlineLevel="3" x14ac:dyDescent="0.2">
      <c r="A976" s="121" t="s">
        <v>116</v>
      </c>
      <c r="B976" s="122" t="s">
        <v>122</v>
      </c>
      <c r="C976" s="122" t="s">
        <v>559</v>
      </c>
      <c r="D976" s="123" t="s">
        <v>560</v>
      </c>
      <c r="E976" s="122" t="s">
        <v>8</v>
      </c>
      <c r="F976" s="124">
        <v>3210</v>
      </c>
    </row>
    <row r="977" spans="1:6" outlineLevel="3" x14ac:dyDescent="0.2">
      <c r="A977" s="121" t="s">
        <v>116</v>
      </c>
      <c r="B977" s="122" t="s">
        <v>122</v>
      </c>
      <c r="C977" s="122" t="s">
        <v>559</v>
      </c>
      <c r="D977" s="123" t="s">
        <v>560</v>
      </c>
      <c r="E977" s="122" t="s">
        <v>9</v>
      </c>
      <c r="F977" s="124">
        <v>916</v>
      </c>
    </row>
    <row r="978" spans="1:6" outlineLevel="3" x14ac:dyDescent="0.2">
      <c r="A978" s="121" t="s">
        <v>116</v>
      </c>
      <c r="B978" s="122" t="s">
        <v>122</v>
      </c>
      <c r="C978" s="122" t="s">
        <v>559</v>
      </c>
      <c r="D978" s="123" t="s">
        <v>560</v>
      </c>
      <c r="E978" s="122" t="s">
        <v>18</v>
      </c>
      <c r="F978" s="124">
        <v>2501</v>
      </c>
    </row>
    <row r="979" spans="1:6" outlineLevel="2" x14ac:dyDescent="0.2">
      <c r="B979" s="122"/>
      <c r="C979" s="118" t="s">
        <v>561</v>
      </c>
      <c r="E979" s="122"/>
      <c r="F979" s="124">
        <f>SUBTOTAL(9,F973:F978)</f>
        <v>24789</v>
      </c>
    </row>
    <row r="980" spans="1:6" outlineLevel="1" x14ac:dyDescent="0.2">
      <c r="B980" s="118" t="s">
        <v>894</v>
      </c>
      <c r="C980" s="122"/>
      <c r="E980" s="122"/>
      <c r="F980" s="124">
        <f>SUBTOTAL(9,F973:F978)</f>
        <v>24789</v>
      </c>
    </row>
    <row r="981" spans="1:6" outlineLevel="3" x14ac:dyDescent="0.2">
      <c r="A981" s="121" t="s">
        <v>116</v>
      </c>
      <c r="B981" s="122" t="s">
        <v>123</v>
      </c>
      <c r="C981" s="122" t="s">
        <v>566</v>
      </c>
      <c r="D981" s="123" t="s">
        <v>560</v>
      </c>
      <c r="E981" s="122" t="s">
        <v>4</v>
      </c>
      <c r="F981" s="124">
        <v>6766</v>
      </c>
    </row>
    <row r="982" spans="1:6" outlineLevel="3" x14ac:dyDescent="0.2">
      <c r="A982" s="121" t="s">
        <v>116</v>
      </c>
      <c r="B982" s="122" t="s">
        <v>123</v>
      </c>
      <c r="C982" s="122" t="s">
        <v>566</v>
      </c>
      <c r="D982" s="123" t="s">
        <v>560</v>
      </c>
      <c r="E982" s="122" t="s">
        <v>5</v>
      </c>
      <c r="F982" s="124">
        <v>287</v>
      </c>
    </row>
    <row r="983" spans="1:6" outlineLevel="3" x14ac:dyDescent="0.2">
      <c r="A983" s="121" t="s">
        <v>116</v>
      </c>
      <c r="B983" s="122" t="s">
        <v>123</v>
      </c>
      <c r="C983" s="122" t="s">
        <v>566</v>
      </c>
      <c r="D983" s="123" t="s">
        <v>560</v>
      </c>
      <c r="E983" s="122" t="s">
        <v>6</v>
      </c>
      <c r="F983" s="124">
        <v>482</v>
      </c>
    </row>
    <row r="984" spans="1:6" outlineLevel="3" x14ac:dyDescent="0.2">
      <c r="A984" s="121" t="s">
        <v>116</v>
      </c>
      <c r="B984" s="122" t="s">
        <v>123</v>
      </c>
      <c r="C984" s="122" t="s">
        <v>566</v>
      </c>
      <c r="D984" s="123" t="s">
        <v>560</v>
      </c>
      <c r="E984" s="122" t="s">
        <v>8</v>
      </c>
      <c r="F984" s="124">
        <v>1332</v>
      </c>
    </row>
    <row r="985" spans="1:6" outlineLevel="3" x14ac:dyDescent="0.2">
      <c r="A985" s="121" t="s">
        <v>116</v>
      </c>
      <c r="B985" s="122" t="s">
        <v>123</v>
      </c>
      <c r="C985" s="122" t="s">
        <v>566</v>
      </c>
      <c r="D985" s="123" t="s">
        <v>560</v>
      </c>
      <c r="E985" s="122" t="s">
        <v>9</v>
      </c>
      <c r="F985" s="124">
        <v>379</v>
      </c>
    </row>
    <row r="986" spans="1:6" outlineLevel="3" x14ac:dyDescent="0.2">
      <c r="A986" s="121" t="s">
        <v>116</v>
      </c>
      <c r="B986" s="122" t="s">
        <v>123</v>
      </c>
      <c r="C986" s="122" t="s">
        <v>566</v>
      </c>
      <c r="D986" s="123" t="s">
        <v>560</v>
      </c>
      <c r="E986" s="122" t="s">
        <v>18</v>
      </c>
      <c r="F986" s="124">
        <v>1037</v>
      </c>
    </row>
    <row r="987" spans="1:6" outlineLevel="2" x14ac:dyDescent="0.2">
      <c r="B987" s="122"/>
      <c r="C987" s="118" t="s">
        <v>567</v>
      </c>
      <c r="E987" s="122"/>
      <c r="F987" s="124">
        <f>SUBTOTAL(9,F981:F986)</f>
        <v>10283</v>
      </c>
    </row>
    <row r="988" spans="1:6" outlineLevel="1" x14ac:dyDescent="0.2">
      <c r="B988" s="118" t="s">
        <v>895</v>
      </c>
      <c r="C988" s="122"/>
      <c r="E988" s="122"/>
      <c r="F988" s="124">
        <f>SUBTOTAL(9,F981:F986)</f>
        <v>10283</v>
      </c>
    </row>
    <row r="989" spans="1:6" outlineLevel="3" x14ac:dyDescent="0.2">
      <c r="A989" s="121" t="s">
        <v>196</v>
      </c>
      <c r="B989" s="122" t="s">
        <v>195</v>
      </c>
      <c r="C989" s="122" t="s">
        <v>896</v>
      </c>
      <c r="D989" s="123" t="s">
        <v>560</v>
      </c>
      <c r="E989" s="122" t="s">
        <v>4</v>
      </c>
      <c r="F989" s="124">
        <v>4036</v>
      </c>
    </row>
    <row r="990" spans="1:6" outlineLevel="3" x14ac:dyDescent="0.2">
      <c r="A990" s="121" t="s">
        <v>196</v>
      </c>
      <c r="B990" s="122" t="s">
        <v>195</v>
      </c>
      <c r="C990" s="122" t="s">
        <v>896</v>
      </c>
      <c r="D990" s="123" t="s">
        <v>560</v>
      </c>
      <c r="E990" s="122" t="s">
        <v>5</v>
      </c>
      <c r="F990" s="124">
        <v>42</v>
      </c>
    </row>
    <row r="991" spans="1:6" outlineLevel="3" x14ac:dyDescent="0.2">
      <c r="A991" s="121" t="s">
        <v>196</v>
      </c>
      <c r="B991" s="122" t="s">
        <v>195</v>
      </c>
      <c r="C991" s="122" t="s">
        <v>896</v>
      </c>
      <c r="D991" s="123" t="s">
        <v>560</v>
      </c>
      <c r="E991" s="122" t="s">
        <v>6</v>
      </c>
      <c r="F991" s="124">
        <v>272</v>
      </c>
    </row>
    <row r="992" spans="1:6" outlineLevel="3" x14ac:dyDescent="0.2">
      <c r="A992" s="121" t="s">
        <v>196</v>
      </c>
      <c r="B992" s="122" t="s">
        <v>195</v>
      </c>
      <c r="C992" s="122" t="s">
        <v>896</v>
      </c>
      <c r="D992" s="123" t="s">
        <v>560</v>
      </c>
      <c r="E992" s="122" t="s">
        <v>7</v>
      </c>
      <c r="F992" s="124">
        <v>15</v>
      </c>
    </row>
    <row r="993" spans="1:6" outlineLevel="3" x14ac:dyDescent="0.2">
      <c r="A993" s="121" t="s">
        <v>196</v>
      </c>
      <c r="B993" s="122" t="s">
        <v>195</v>
      </c>
      <c r="C993" s="122" t="s">
        <v>896</v>
      </c>
      <c r="D993" s="123" t="s">
        <v>560</v>
      </c>
      <c r="E993" s="122" t="s">
        <v>18</v>
      </c>
      <c r="F993" s="124">
        <v>3371</v>
      </c>
    </row>
    <row r="994" spans="1:6" outlineLevel="3" x14ac:dyDescent="0.2">
      <c r="A994" s="121" t="s">
        <v>196</v>
      </c>
      <c r="B994" s="122" t="s">
        <v>195</v>
      </c>
      <c r="C994" s="122" t="s">
        <v>896</v>
      </c>
      <c r="D994" s="123" t="s">
        <v>560</v>
      </c>
      <c r="E994" s="122" t="s">
        <v>18</v>
      </c>
      <c r="F994" s="124">
        <v>630</v>
      </c>
    </row>
    <row r="995" spans="1:6" outlineLevel="2" x14ac:dyDescent="0.2">
      <c r="B995" s="122"/>
      <c r="C995" s="118" t="s">
        <v>897</v>
      </c>
      <c r="E995" s="122"/>
      <c r="F995" s="124">
        <f>SUBTOTAL(9,F989:F994)</f>
        <v>8366</v>
      </c>
    </row>
    <row r="996" spans="1:6" outlineLevel="1" x14ac:dyDescent="0.2">
      <c r="B996" s="118" t="s">
        <v>898</v>
      </c>
      <c r="C996" s="122"/>
      <c r="E996" s="122"/>
      <c r="F996" s="124">
        <f>SUBTOTAL(9,F989:F994)</f>
        <v>8366</v>
      </c>
    </row>
    <row r="997" spans="1:6" outlineLevel="3" x14ac:dyDescent="0.2">
      <c r="A997" s="121" t="s">
        <v>899</v>
      </c>
      <c r="B997" s="122" t="s">
        <v>296</v>
      </c>
      <c r="C997" s="122" t="s">
        <v>900</v>
      </c>
      <c r="D997" s="123" t="s">
        <v>560</v>
      </c>
      <c r="E997" s="122" t="s">
        <v>4</v>
      </c>
      <c r="F997" s="124">
        <v>3221</v>
      </c>
    </row>
    <row r="998" spans="1:6" outlineLevel="3" x14ac:dyDescent="0.2">
      <c r="A998" s="121" t="s">
        <v>899</v>
      </c>
      <c r="B998" s="122" t="s">
        <v>296</v>
      </c>
      <c r="C998" s="122" t="s">
        <v>900</v>
      </c>
      <c r="D998" s="123" t="s">
        <v>560</v>
      </c>
      <c r="E998" s="122" t="s">
        <v>5</v>
      </c>
      <c r="F998" s="124">
        <v>32</v>
      </c>
    </row>
    <row r="999" spans="1:6" outlineLevel="3" x14ac:dyDescent="0.2">
      <c r="A999" s="121" t="s">
        <v>899</v>
      </c>
      <c r="B999" s="122" t="s">
        <v>296</v>
      </c>
      <c r="C999" s="122" t="s">
        <v>900</v>
      </c>
      <c r="D999" s="123" t="s">
        <v>560</v>
      </c>
      <c r="E999" s="122" t="s">
        <v>6</v>
      </c>
      <c r="F999" s="124">
        <v>217</v>
      </c>
    </row>
    <row r="1000" spans="1:6" outlineLevel="3" x14ac:dyDescent="0.2">
      <c r="A1000" s="121" t="s">
        <v>899</v>
      </c>
      <c r="B1000" s="122" t="s">
        <v>296</v>
      </c>
      <c r="C1000" s="122" t="s">
        <v>900</v>
      </c>
      <c r="D1000" s="123" t="s">
        <v>560</v>
      </c>
      <c r="E1000" s="122" t="s">
        <v>7</v>
      </c>
      <c r="F1000" s="124">
        <v>13</v>
      </c>
    </row>
    <row r="1001" spans="1:6" outlineLevel="3" x14ac:dyDescent="0.2">
      <c r="A1001" s="121" t="s">
        <v>899</v>
      </c>
      <c r="B1001" s="122" t="s">
        <v>296</v>
      </c>
      <c r="C1001" s="122" t="s">
        <v>900</v>
      </c>
      <c r="D1001" s="123" t="s">
        <v>560</v>
      </c>
      <c r="E1001" s="122" t="s">
        <v>18</v>
      </c>
      <c r="F1001" s="124">
        <v>787</v>
      </c>
    </row>
    <row r="1002" spans="1:6" outlineLevel="3" x14ac:dyDescent="0.2">
      <c r="A1002" s="121" t="s">
        <v>899</v>
      </c>
      <c r="B1002" s="122" t="s">
        <v>296</v>
      </c>
      <c r="C1002" s="122" t="s">
        <v>900</v>
      </c>
      <c r="D1002" s="123" t="s">
        <v>560</v>
      </c>
      <c r="E1002" s="122" t="s">
        <v>18</v>
      </c>
      <c r="F1002" s="124">
        <v>734</v>
      </c>
    </row>
    <row r="1003" spans="1:6" outlineLevel="2" x14ac:dyDescent="0.2">
      <c r="B1003" s="122"/>
      <c r="C1003" s="118" t="s">
        <v>901</v>
      </c>
      <c r="E1003" s="122"/>
      <c r="F1003" s="124">
        <f>SUBTOTAL(9,F997:F1002)</f>
        <v>5004</v>
      </c>
    </row>
    <row r="1004" spans="1:6" outlineLevel="3" x14ac:dyDescent="0.2">
      <c r="A1004" s="121" t="s">
        <v>899</v>
      </c>
      <c r="B1004" s="122" t="s">
        <v>296</v>
      </c>
      <c r="C1004" s="122" t="s">
        <v>902</v>
      </c>
      <c r="D1004" s="123" t="s">
        <v>560</v>
      </c>
      <c r="E1004" s="122" t="s">
        <v>4</v>
      </c>
      <c r="F1004" s="124">
        <v>32</v>
      </c>
    </row>
    <row r="1005" spans="1:6" outlineLevel="3" x14ac:dyDescent="0.2">
      <c r="A1005" s="121" t="s">
        <v>899</v>
      </c>
      <c r="B1005" s="122" t="s">
        <v>296</v>
      </c>
      <c r="C1005" s="122" t="s">
        <v>902</v>
      </c>
      <c r="D1005" s="123" t="s">
        <v>560</v>
      </c>
      <c r="E1005" s="122" t="s">
        <v>5</v>
      </c>
      <c r="F1005" s="124">
        <v>0</v>
      </c>
    </row>
    <row r="1006" spans="1:6" outlineLevel="3" x14ac:dyDescent="0.2">
      <c r="A1006" s="121" t="s">
        <v>899</v>
      </c>
      <c r="B1006" s="122" t="s">
        <v>296</v>
      </c>
      <c r="C1006" s="122" t="s">
        <v>902</v>
      </c>
      <c r="D1006" s="123" t="s">
        <v>560</v>
      </c>
      <c r="E1006" s="122" t="s">
        <v>6</v>
      </c>
      <c r="F1006" s="124">
        <v>2</v>
      </c>
    </row>
    <row r="1007" spans="1:6" outlineLevel="3" x14ac:dyDescent="0.2">
      <c r="A1007" s="121" t="s">
        <v>899</v>
      </c>
      <c r="B1007" s="122" t="s">
        <v>296</v>
      </c>
      <c r="C1007" s="122" t="s">
        <v>902</v>
      </c>
      <c r="D1007" s="123" t="s">
        <v>560</v>
      </c>
      <c r="E1007" s="122" t="s">
        <v>7</v>
      </c>
      <c r="F1007" s="124">
        <v>0</v>
      </c>
    </row>
    <row r="1008" spans="1:6" outlineLevel="3" x14ac:dyDescent="0.2">
      <c r="A1008" s="121" t="s">
        <v>899</v>
      </c>
      <c r="B1008" s="122" t="s">
        <v>296</v>
      </c>
      <c r="C1008" s="122" t="s">
        <v>902</v>
      </c>
      <c r="D1008" s="123" t="s">
        <v>560</v>
      </c>
      <c r="E1008" s="122" t="s">
        <v>18</v>
      </c>
      <c r="F1008" s="124">
        <v>7</v>
      </c>
    </row>
    <row r="1009" spans="1:6" outlineLevel="3" x14ac:dyDescent="0.2">
      <c r="A1009" s="121" t="s">
        <v>899</v>
      </c>
      <c r="B1009" s="122" t="s">
        <v>296</v>
      </c>
      <c r="C1009" s="122" t="s">
        <v>902</v>
      </c>
      <c r="D1009" s="123" t="s">
        <v>560</v>
      </c>
      <c r="E1009" s="122" t="s">
        <v>18</v>
      </c>
      <c r="F1009" s="124">
        <v>6</v>
      </c>
    </row>
    <row r="1010" spans="1:6" outlineLevel="2" x14ac:dyDescent="0.2">
      <c r="B1010" s="122"/>
      <c r="C1010" s="118" t="s">
        <v>903</v>
      </c>
      <c r="E1010" s="122"/>
      <c r="F1010" s="124">
        <f>SUBTOTAL(9,F1004:F1009)</f>
        <v>47</v>
      </c>
    </row>
    <row r="1011" spans="1:6" outlineLevel="3" x14ac:dyDescent="0.2">
      <c r="A1011" s="121" t="s">
        <v>899</v>
      </c>
      <c r="B1011" s="122" t="s">
        <v>296</v>
      </c>
      <c r="C1011" s="122" t="s">
        <v>904</v>
      </c>
      <c r="D1011" s="123" t="s">
        <v>560</v>
      </c>
      <c r="E1011" s="122" t="s">
        <v>4</v>
      </c>
      <c r="F1011" s="124">
        <v>5260</v>
      </c>
    </row>
    <row r="1012" spans="1:6" outlineLevel="3" x14ac:dyDescent="0.2">
      <c r="A1012" s="121" t="s">
        <v>899</v>
      </c>
      <c r="B1012" s="122" t="s">
        <v>296</v>
      </c>
      <c r="C1012" s="122" t="s">
        <v>904</v>
      </c>
      <c r="D1012" s="123" t="s">
        <v>560</v>
      </c>
      <c r="E1012" s="122" t="s">
        <v>5</v>
      </c>
      <c r="F1012" s="124">
        <v>53</v>
      </c>
    </row>
    <row r="1013" spans="1:6" outlineLevel="3" x14ac:dyDescent="0.2">
      <c r="A1013" s="121" t="s">
        <v>899</v>
      </c>
      <c r="B1013" s="122" t="s">
        <v>296</v>
      </c>
      <c r="C1013" s="122" t="s">
        <v>904</v>
      </c>
      <c r="D1013" s="123" t="s">
        <v>560</v>
      </c>
      <c r="E1013" s="122" t="s">
        <v>6</v>
      </c>
      <c r="F1013" s="124">
        <v>355</v>
      </c>
    </row>
    <row r="1014" spans="1:6" outlineLevel="3" x14ac:dyDescent="0.2">
      <c r="A1014" s="121" t="s">
        <v>899</v>
      </c>
      <c r="B1014" s="122" t="s">
        <v>296</v>
      </c>
      <c r="C1014" s="122" t="s">
        <v>904</v>
      </c>
      <c r="D1014" s="123" t="s">
        <v>560</v>
      </c>
      <c r="E1014" s="122" t="s">
        <v>7</v>
      </c>
      <c r="F1014" s="124">
        <v>20</v>
      </c>
    </row>
    <row r="1015" spans="1:6" outlineLevel="3" x14ac:dyDescent="0.2">
      <c r="A1015" s="121" t="s">
        <v>899</v>
      </c>
      <c r="B1015" s="122" t="s">
        <v>296</v>
      </c>
      <c r="C1015" s="122" t="s">
        <v>904</v>
      </c>
      <c r="D1015" s="123" t="s">
        <v>560</v>
      </c>
      <c r="E1015" s="122" t="s">
        <v>18</v>
      </c>
      <c r="F1015" s="124">
        <v>1285</v>
      </c>
    </row>
    <row r="1016" spans="1:6" outlineLevel="3" x14ac:dyDescent="0.2">
      <c r="A1016" s="121" t="s">
        <v>899</v>
      </c>
      <c r="B1016" s="122" t="s">
        <v>296</v>
      </c>
      <c r="C1016" s="122" t="s">
        <v>904</v>
      </c>
      <c r="D1016" s="123" t="s">
        <v>560</v>
      </c>
      <c r="E1016" s="122" t="s">
        <v>18</v>
      </c>
      <c r="F1016" s="124">
        <v>1199</v>
      </c>
    </row>
    <row r="1017" spans="1:6" outlineLevel="2" x14ac:dyDescent="0.2">
      <c r="B1017" s="122"/>
      <c r="C1017" s="118" t="s">
        <v>905</v>
      </c>
      <c r="E1017" s="122"/>
      <c r="F1017" s="124">
        <f>SUBTOTAL(9,F1011:F1016)</f>
        <v>8172</v>
      </c>
    </row>
    <row r="1018" spans="1:6" outlineLevel="3" x14ac:dyDescent="0.2">
      <c r="A1018" s="121" t="s">
        <v>899</v>
      </c>
      <c r="B1018" s="122" t="s">
        <v>296</v>
      </c>
      <c r="C1018" s="122" t="s">
        <v>906</v>
      </c>
      <c r="D1018" s="123" t="s">
        <v>560</v>
      </c>
      <c r="E1018" s="122" t="s">
        <v>4</v>
      </c>
      <c r="F1018" s="124">
        <v>7233</v>
      </c>
    </row>
    <row r="1019" spans="1:6" outlineLevel="3" x14ac:dyDescent="0.2">
      <c r="A1019" s="121" t="s">
        <v>899</v>
      </c>
      <c r="B1019" s="122" t="s">
        <v>296</v>
      </c>
      <c r="C1019" s="122" t="s">
        <v>906</v>
      </c>
      <c r="D1019" s="123" t="s">
        <v>560</v>
      </c>
      <c r="E1019" s="122" t="s">
        <v>5</v>
      </c>
      <c r="F1019" s="124">
        <v>74</v>
      </c>
    </row>
    <row r="1020" spans="1:6" outlineLevel="3" x14ac:dyDescent="0.2">
      <c r="A1020" s="121" t="s">
        <v>899</v>
      </c>
      <c r="B1020" s="122" t="s">
        <v>296</v>
      </c>
      <c r="C1020" s="122" t="s">
        <v>906</v>
      </c>
      <c r="D1020" s="123" t="s">
        <v>560</v>
      </c>
      <c r="E1020" s="122" t="s">
        <v>6</v>
      </c>
      <c r="F1020" s="124">
        <v>488</v>
      </c>
    </row>
    <row r="1021" spans="1:6" outlineLevel="3" x14ac:dyDescent="0.2">
      <c r="A1021" s="121" t="s">
        <v>899</v>
      </c>
      <c r="B1021" s="122" t="s">
        <v>296</v>
      </c>
      <c r="C1021" s="122" t="s">
        <v>906</v>
      </c>
      <c r="D1021" s="123" t="s">
        <v>560</v>
      </c>
      <c r="E1021" s="122" t="s">
        <v>7</v>
      </c>
      <c r="F1021" s="124">
        <v>28</v>
      </c>
    </row>
    <row r="1022" spans="1:6" outlineLevel="3" x14ac:dyDescent="0.2">
      <c r="A1022" s="121" t="s">
        <v>899</v>
      </c>
      <c r="B1022" s="122" t="s">
        <v>296</v>
      </c>
      <c r="C1022" s="122" t="s">
        <v>906</v>
      </c>
      <c r="D1022" s="123" t="s">
        <v>560</v>
      </c>
      <c r="E1022" s="122" t="s">
        <v>18</v>
      </c>
      <c r="F1022" s="124">
        <v>1768</v>
      </c>
    </row>
    <row r="1023" spans="1:6" outlineLevel="3" x14ac:dyDescent="0.2">
      <c r="A1023" s="121" t="s">
        <v>899</v>
      </c>
      <c r="B1023" s="122" t="s">
        <v>296</v>
      </c>
      <c r="C1023" s="122" t="s">
        <v>906</v>
      </c>
      <c r="D1023" s="123" t="s">
        <v>560</v>
      </c>
      <c r="E1023" s="122" t="s">
        <v>18</v>
      </c>
      <c r="F1023" s="124">
        <v>1648</v>
      </c>
    </row>
    <row r="1024" spans="1:6" outlineLevel="2" x14ac:dyDescent="0.2">
      <c r="B1024" s="122"/>
      <c r="C1024" s="118" t="s">
        <v>907</v>
      </c>
      <c r="E1024" s="122"/>
      <c r="F1024" s="124">
        <f>SUBTOTAL(9,F1018:F1023)</f>
        <v>11239</v>
      </c>
    </row>
    <row r="1025" spans="1:6" outlineLevel="3" x14ac:dyDescent="0.2">
      <c r="A1025" s="121" t="s">
        <v>899</v>
      </c>
      <c r="B1025" s="122" t="s">
        <v>296</v>
      </c>
      <c r="C1025" s="122" t="s">
        <v>908</v>
      </c>
      <c r="D1025" s="123" t="s">
        <v>560</v>
      </c>
      <c r="E1025" s="122" t="s">
        <v>4</v>
      </c>
      <c r="F1025" s="124">
        <v>309</v>
      </c>
    </row>
    <row r="1026" spans="1:6" outlineLevel="3" x14ac:dyDescent="0.2">
      <c r="A1026" s="121" t="s">
        <v>899</v>
      </c>
      <c r="B1026" s="122" t="s">
        <v>296</v>
      </c>
      <c r="C1026" s="122" t="s">
        <v>908</v>
      </c>
      <c r="D1026" s="123" t="s">
        <v>560</v>
      </c>
      <c r="E1026" s="122" t="s">
        <v>5</v>
      </c>
      <c r="F1026" s="124">
        <v>2</v>
      </c>
    </row>
    <row r="1027" spans="1:6" outlineLevel="3" x14ac:dyDescent="0.2">
      <c r="A1027" s="121" t="s">
        <v>899</v>
      </c>
      <c r="B1027" s="122" t="s">
        <v>296</v>
      </c>
      <c r="C1027" s="122" t="s">
        <v>908</v>
      </c>
      <c r="D1027" s="123" t="s">
        <v>560</v>
      </c>
      <c r="E1027" s="122" t="s">
        <v>6</v>
      </c>
      <c r="F1027" s="124">
        <v>20</v>
      </c>
    </row>
    <row r="1028" spans="1:6" outlineLevel="3" x14ac:dyDescent="0.2">
      <c r="A1028" s="121" t="s">
        <v>899</v>
      </c>
      <c r="B1028" s="122" t="s">
        <v>296</v>
      </c>
      <c r="C1028" s="122" t="s">
        <v>908</v>
      </c>
      <c r="D1028" s="123" t="s">
        <v>560</v>
      </c>
      <c r="E1028" s="122" t="s">
        <v>7</v>
      </c>
      <c r="F1028" s="124">
        <v>1</v>
      </c>
    </row>
    <row r="1029" spans="1:6" outlineLevel="3" x14ac:dyDescent="0.2">
      <c r="A1029" s="121" t="s">
        <v>899</v>
      </c>
      <c r="B1029" s="122" t="s">
        <v>296</v>
      </c>
      <c r="C1029" s="122" t="s">
        <v>908</v>
      </c>
      <c r="D1029" s="123" t="s">
        <v>560</v>
      </c>
      <c r="E1029" s="122" t="s">
        <v>18</v>
      </c>
      <c r="F1029" s="124">
        <v>73</v>
      </c>
    </row>
    <row r="1030" spans="1:6" outlineLevel="3" x14ac:dyDescent="0.2">
      <c r="A1030" s="121" t="s">
        <v>899</v>
      </c>
      <c r="B1030" s="122" t="s">
        <v>296</v>
      </c>
      <c r="C1030" s="122" t="s">
        <v>908</v>
      </c>
      <c r="D1030" s="123" t="s">
        <v>560</v>
      </c>
      <c r="E1030" s="122" t="s">
        <v>18</v>
      </c>
      <c r="F1030" s="124">
        <v>70</v>
      </c>
    </row>
    <row r="1031" spans="1:6" outlineLevel="2" x14ac:dyDescent="0.2">
      <c r="B1031" s="122"/>
      <c r="C1031" s="118" t="s">
        <v>909</v>
      </c>
      <c r="E1031" s="122"/>
      <c r="F1031" s="124">
        <f>SUBTOTAL(9,F1025:F1030)</f>
        <v>475</v>
      </c>
    </row>
    <row r="1032" spans="1:6" outlineLevel="3" x14ac:dyDescent="0.2">
      <c r="A1032" s="121" t="s">
        <v>899</v>
      </c>
      <c r="B1032" s="122" t="s">
        <v>296</v>
      </c>
      <c r="C1032" s="122" t="s">
        <v>910</v>
      </c>
      <c r="D1032" s="123" t="s">
        <v>560</v>
      </c>
      <c r="E1032" s="122" t="s">
        <v>4</v>
      </c>
      <c r="F1032" s="124">
        <v>163</v>
      </c>
    </row>
    <row r="1033" spans="1:6" outlineLevel="3" x14ac:dyDescent="0.2">
      <c r="A1033" s="121" t="s">
        <v>899</v>
      </c>
      <c r="B1033" s="122" t="s">
        <v>296</v>
      </c>
      <c r="C1033" s="122" t="s">
        <v>910</v>
      </c>
      <c r="D1033" s="123" t="s">
        <v>560</v>
      </c>
      <c r="E1033" s="122" t="s">
        <v>5</v>
      </c>
      <c r="F1033" s="124">
        <v>0</v>
      </c>
    </row>
    <row r="1034" spans="1:6" outlineLevel="3" x14ac:dyDescent="0.2">
      <c r="A1034" s="121" t="s">
        <v>899</v>
      </c>
      <c r="B1034" s="122" t="s">
        <v>296</v>
      </c>
      <c r="C1034" s="122" t="s">
        <v>910</v>
      </c>
      <c r="D1034" s="123" t="s">
        <v>560</v>
      </c>
      <c r="E1034" s="122" t="s">
        <v>6</v>
      </c>
      <c r="F1034" s="124">
        <v>11</v>
      </c>
    </row>
    <row r="1035" spans="1:6" outlineLevel="3" x14ac:dyDescent="0.2">
      <c r="A1035" s="121" t="s">
        <v>899</v>
      </c>
      <c r="B1035" s="122" t="s">
        <v>296</v>
      </c>
      <c r="C1035" s="122" t="s">
        <v>910</v>
      </c>
      <c r="D1035" s="123" t="s">
        <v>560</v>
      </c>
      <c r="E1035" s="122" t="s">
        <v>7</v>
      </c>
      <c r="F1035" s="124">
        <v>0</v>
      </c>
    </row>
    <row r="1036" spans="1:6" outlineLevel="3" x14ac:dyDescent="0.2">
      <c r="A1036" s="121" t="s">
        <v>899</v>
      </c>
      <c r="B1036" s="122" t="s">
        <v>296</v>
      </c>
      <c r="C1036" s="122" t="s">
        <v>910</v>
      </c>
      <c r="D1036" s="123" t="s">
        <v>560</v>
      </c>
      <c r="E1036" s="122" t="s">
        <v>18</v>
      </c>
      <c r="F1036" s="124">
        <v>40</v>
      </c>
    </row>
    <row r="1037" spans="1:6" outlineLevel="3" x14ac:dyDescent="0.2">
      <c r="A1037" s="121" t="s">
        <v>899</v>
      </c>
      <c r="B1037" s="122" t="s">
        <v>296</v>
      </c>
      <c r="C1037" s="122" t="s">
        <v>910</v>
      </c>
      <c r="D1037" s="123" t="s">
        <v>560</v>
      </c>
      <c r="E1037" s="122" t="s">
        <v>18</v>
      </c>
      <c r="F1037" s="124">
        <v>37</v>
      </c>
    </row>
    <row r="1038" spans="1:6" outlineLevel="2" x14ac:dyDescent="0.2">
      <c r="B1038" s="122"/>
      <c r="C1038" s="118" t="s">
        <v>911</v>
      </c>
      <c r="E1038" s="122"/>
      <c r="F1038" s="124">
        <f>SUBTOTAL(9,F1032:F1037)</f>
        <v>251</v>
      </c>
    </row>
    <row r="1039" spans="1:6" outlineLevel="3" x14ac:dyDescent="0.2">
      <c r="A1039" s="121" t="s">
        <v>899</v>
      </c>
      <c r="B1039" s="122" t="s">
        <v>296</v>
      </c>
      <c r="C1039" s="122" t="s">
        <v>912</v>
      </c>
      <c r="D1039" s="123" t="s">
        <v>560</v>
      </c>
      <c r="E1039" s="122" t="s">
        <v>4</v>
      </c>
      <c r="F1039" s="124">
        <v>163</v>
      </c>
    </row>
    <row r="1040" spans="1:6" outlineLevel="3" x14ac:dyDescent="0.2">
      <c r="A1040" s="121" t="s">
        <v>899</v>
      </c>
      <c r="B1040" s="122" t="s">
        <v>296</v>
      </c>
      <c r="C1040" s="122" t="s">
        <v>912</v>
      </c>
      <c r="D1040" s="123" t="s">
        <v>560</v>
      </c>
      <c r="E1040" s="122" t="s">
        <v>5</v>
      </c>
      <c r="F1040" s="124">
        <v>0</v>
      </c>
    </row>
    <row r="1041" spans="1:6" outlineLevel="3" x14ac:dyDescent="0.2">
      <c r="A1041" s="121" t="s">
        <v>899</v>
      </c>
      <c r="B1041" s="122" t="s">
        <v>296</v>
      </c>
      <c r="C1041" s="122" t="s">
        <v>912</v>
      </c>
      <c r="D1041" s="123" t="s">
        <v>560</v>
      </c>
      <c r="E1041" s="122" t="s">
        <v>6</v>
      </c>
      <c r="F1041" s="124">
        <v>11</v>
      </c>
    </row>
    <row r="1042" spans="1:6" outlineLevel="3" x14ac:dyDescent="0.2">
      <c r="A1042" s="121" t="s">
        <v>899</v>
      </c>
      <c r="B1042" s="122" t="s">
        <v>296</v>
      </c>
      <c r="C1042" s="122" t="s">
        <v>912</v>
      </c>
      <c r="D1042" s="123" t="s">
        <v>560</v>
      </c>
      <c r="E1042" s="122" t="s">
        <v>7</v>
      </c>
      <c r="F1042" s="124">
        <v>0</v>
      </c>
    </row>
    <row r="1043" spans="1:6" outlineLevel="3" x14ac:dyDescent="0.2">
      <c r="A1043" s="121" t="s">
        <v>899</v>
      </c>
      <c r="B1043" s="122" t="s">
        <v>296</v>
      </c>
      <c r="C1043" s="122" t="s">
        <v>912</v>
      </c>
      <c r="D1043" s="123" t="s">
        <v>560</v>
      </c>
      <c r="E1043" s="122" t="s">
        <v>18</v>
      </c>
      <c r="F1043" s="124">
        <v>40</v>
      </c>
    </row>
    <row r="1044" spans="1:6" outlineLevel="3" x14ac:dyDescent="0.2">
      <c r="A1044" s="121" t="s">
        <v>899</v>
      </c>
      <c r="B1044" s="122" t="s">
        <v>296</v>
      </c>
      <c r="C1044" s="122" t="s">
        <v>912</v>
      </c>
      <c r="D1044" s="123" t="s">
        <v>560</v>
      </c>
      <c r="E1044" s="122" t="s">
        <v>18</v>
      </c>
      <c r="F1044" s="124">
        <v>37</v>
      </c>
    </row>
    <row r="1045" spans="1:6" outlineLevel="2" x14ac:dyDescent="0.2">
      <c r="B1045" s="122"/>
      <c r="C1045" s="118" t="s">
        <v>913</v>
      </c>
      <c r="E1045" s="122"/>
      <c r="F1045" s="124">
        <f>SUBTOTAL(9,F1039:F1044)</f>
        <v>251</v>
      </c>
    </row>
    <row r="1046" spans="1:6" outlineLevel="3" x14ac:dyDescent="0.2">
      <c r="A1046" s="121" t="s">
        <v>899</v>
      </c>
      <c r="B1046" s="122" t="s">
        <v>296</v>
      </c>
      <c r="C1046" s="122" t="s">
        <v>914</v>
      </c>
      <c r="D1046" s="123" t="s">
        <v>560</v>
      </c>
      <c r="E1046" s="122" t="s">
        <v>4</v>
      </c>
      <c r="F1046" s="124">
        <v>9</v>
      </c>
    </row>
    <row r="1047" spans="1:6" outlineLevel="3" x14ac:dyDescent="0.2">
      <c r="A1047" s="121" t="s">
        <v>899</v>
      </c>
      <c r="B1047" s="122" t="s">
        <v>296</v>
      </c>
      <c r="C1047" s="122" t="s">
        <v>914</v>
      </c>
      <c r="D1047" s="123" t="s">
        <v>560</v>
      </c>
      <c r="E1047" s="122" t="s">
        <v>5</v>
      </c>
      <c r="F1047" s="124">
        <v>0</v>
      </c>
    </row>
    <row r="1048" spans="1:6" outlineLevel="3" x14ac:dyDescent="0.2">
      <c r="A1048" s="121" t="s">
        <v>899</v>
      </c>
      <c r="B1048" s="122" t="s">
        <v>296</v>
      </c>
      <c r="C1048" s="122" t="s">
        <v>914</v>
      </c>
      <c r="D1048" s="123" t="s">
        <v>560</v>
      </c>
      <c r="E1048" s="122" t="s">
        <v>6</v>
      </c>
      <c r="F1048" s="124">
        <v>0</v>
      </c>
    </row>
    <row r="1049" spans="1:6" outlineLevel="3" x14ac:dyDescent="0.2">
      <c r="A1049" s="121" t="s">
        <v>899</v>
      </c>
      <c r="B1049" s="122" t="s">
        <v>296</v>
      </c>
      <c r="C1049" s="122" t="s">
        <v>914</v>
      </c>
      <c r="D1049" s="123" t="s">
        <v>560</v>
      </c>
      <c r="E1049" s="122" t="s">
        <v>7</v>
      </c>
      <c r="F1049" s="124">
        <v>0</v>
      </c>
    </row>
    <row r="1050" spans="1:6" outlineLevel="3" x14ac:dyDescent="0.2">
      <c r="A1050" s="121" t="s">
        <v>899</v>
      </c>
      <c r="B1050" s="122" t="s">
        <v>296</v>
      </c>
      <c r="C1050" s="122" t="s">
        <v>914</v>
      </c>
      <c r="D1050" s="123" t="s">
        <v>560</v>
      </c>
      <c r="E1050" s="122" t="s">
        <v>18</v>
      </c>
      <c r="F1050" s="124">
        <v>1</v>
      </c>
    </row>
    <row r="1051" spans="1:6" outlineLevel="3" x14ac:dyDescent="0.2">
      <c r="A1051" s="121" t="s">
        <v>899</v>
      </c>
      <c r="B1051" s="122" t="s">
        <v>296</v>
      </c>
      <c r="C1051" s="122" t="s">
        <v>914</v>
      </c>
      <c r="D1051" s="123" t="s">
        <v>560</v>
      </c>
      <c r="E1051" s="122" t="s">
        <v>18</v>
      </c>
      <c r="F1051" s="124">
        <v>0</v>
      </c>
    </row>
    <row r="1052" spans="1:6" outlineLevel="2" x14ac:dyDescent="0.2">
      <c r="B1052" s="122"/>
      <c r="C1052" s="118" t="s">
        <v>915</v>
      </c>
      <c r="E1052" s="122"/>
      <c r="F1052" s="124">
        <f>SUBTOTAL(9,F1046:F1051)</f>
        <v>10</v>
      </c>
    </row>
    <row r="1053" spans="1:6" outlineLevel="1" x14ac:dyDescent="0.2">
      <c r="B1053" s="118" t="s">
        <v>916</v>
      </c>
      <c r="C1053" s="122"/>
      <c r="E1053" s="122"/>
      <c r="F1053" s="124">
        <f>SUBTOTAL(9,F997:F1051)</f>
        <v>25449</v>
      </c>
    </row>
    <row r="1054" spans="1:6" outlineLevel="3" x14ac:dyDescent="0.2">
      <c r="A1054" s="121" t="s">
        <v>26</v>
      </c>
      <c r="B1054" s="122" t="s">
        <v>25</v>
      </c>
      <c r="C1054" s="122" t="s">
        <v>917</v>
      </c>
      <c r="D1054" s="123" t="s">
        <v>560</v>
      </c>
      <c r="E1054" s="122" t="s">
        <v>18</v>
      </c>
      <c r="F1054" s="124">
        <v>5000</v>
      </c>
    </row>
    <row r="1055" spans="1:6" outlineLevel="2" x14ac:dyDescent="0.2">
      <c r="B1055" s="122"/>
      <c r="C1055" s="118" t="s">
        <v>918</v>
      </c>
      <c r="E1055" s="122"/>
      <c r="F1055" s="124">
        <f>SUBTOTAL(9,F1054:F1054)</f>
        <v>5000</v>
      </c>
    </row>
    <row r="1056" spans="1:6" outlineLevel="1" x14ac:dyDescent="0.2">
      <c r="B1056" s="118" t="s">
        <v>919</v>
      </c>
      <c r="C1056" s="122"/>
      <c r="E1056" s="122"/>
      <c r="F1056" s="124">
        <f>SUBTOTAL(9,F1054:F1054)</f>
        <v>5000</v>
      </c>
    </row>
    <row r="1057" spans="1:6" outlineLevel="3" x14ac:dyDescent="0.2">
      <c r="A1057" s="121" t="s">
        <v>26</v>
      </c>
      <c r="B1057" s="122" t="s">
        <v>27</v>
      </c>
      <c r="C1057" s="122" t="s">
        <v>917</v>
      </c>
      <c r="D1057" s="123" t="s">
        <v>560</v>
      </c>
      <c r="E1057" s="122" t="s">
        <v>18</v>
      </c>
      <c r="F1057" s="124">
        <v>25575</v>
      </c>
    </row>
    <row r="1058" spans="1:6" outlineLevel="2" x14ac:dyDescent="0.2">
      <c r="B1058" s="122"/>
      <c r="C1058" s="118" t="s">
        <v>918</v>
      </c>
      <c r="E1058" s="122"/>
      <c r="F1058" s="124">
        <f>SUBTOTAL(9,F1057:F1057)</f>
        <v>25575</v>
      </c>
    </row>
    <row r="1059" spans="1:6" outlineLevel="1" x14ac:dyDescent="0.2">
      <c r="B1059" s="118" t="s">
        <v>920</v>
      </c>
      <c r="C1059" s="122"/>
      <c r="E1059" s="122"/>
      <c r="F1059" s="124">
        <f>SUBTOTAL(9,F1057:F1057)</f>
        <v>25575</v>
      </c>
    </row>
    <row r="1060" spans="1:6" outlineLevel="3" x14ac:dyDescent="0.2">
      <c r="A1060" s="121" t="s">
        <v>198</v>
      </c>
      <c r="B1060" s="122" t="s">
        <v>197</v>
      </c>
      <c r="C1060" s="122" t="s">
        <v>921</v>
      </c>
      <c r="D1060" s="123" t="s">
        <v>560</v>
      </c>
      <c r="E1060" s="122" t="s">
        <v>18</v>
      </c>
      <c r="F1060" s="124">
        <v>409</v>
      </c>
    </row>
    <row r="1061" spans="1:6" outlineLevel="2" x14ac:dyDescent="0.2">
      <c r="B1061" s="122"/>
      <c r="C1061" s="118" t="s">
        <v>922</v>
      </c>
      <c r="E1061" s="122"/>
      <c r="F1061" s="124">
        <f>SUBTOTAL(9,F1060:F1060)</f>
        <v>409</v>
      </c>
    </row>
    <row r="1062" spans="1:6" outlineLevel="1" x14ac:dyDescent="0.2">
      <c r="B1062" s="118" t="s">
        <v>923</v>
      </c>
      <c r="C1062" s="122"/>
      <c r="E1062" s="122"/>
      <c r="F1062" s="124">
        <f>SUBTOTAL(9,F1060:F1060)</f>
        <v>409</v>
      </c>
    </row>
    <row r="1063" spans="1:6" outlineLevel="3" x14ac:dyDescent="0.2">
      <c r="A1063" s="121" t="s">
        <v>924</v>
      </c>
      <c r="B1063" s="122" t="s">
        <v>298</v>
      </c>
      <c r="C1063" s="122" t="s">
        <v>925</v>
      </c>
      <c r="D1063" s="123" t="s">
        <v>560</v>
      </c>
      <c r="E1063" s="122" t="s">
        <v>4</v>
      </c>
      <c r="F1063" s="124">
        <v>5218</v>
      </c>
    </row>
    <row r="1064" spans="1:6" outlineLevel="3" x14ac:dyDescent="0.2">
      <c r="A1064" s="121" t="s">
        <v>924</v>
      </c>
      <c r="B1064" s="122" t="s">
        <v>298</v>
      </c>
      <c r="C1064" s="122" t="s">
        <v>925</v>
      </c>
      <c r="D1064" s="123" t="s">
        <v>560</v>
      </c>
      <c r="E1064" s="122" t="s">
        <v>5</v>
      </c>
      <c r="F1064" s="124">
        <v>42</v>
      </c>
    </row>
    <row r="1065" spans="1:6" outlineLevel="3" x14ac:dyDescent="0.2">
      <c r="A1065" s="121" t="s">
        <v>924</v>
      </c>
      <c r="B1065" s="122" t="s">
        <v>298</v>
      </c>
      <c r="C1065" s="122" t="s">
        <v>925</v>
      </c>
      <c r="D1065" s="123" t="s">
        <v>560</v>
      </c>
      <c r="E1065" s="122" t="s">
        <v>6</v>
      </c>
      <c r="F1065" s="124">
        <v>297</v>
      </c>
    </row>
    <row r="1066" spans="1:6" outlineLevel="3" x14ac:dyDescent="0.2">
      <c r="A1066" s="121" t="s">
        <v>924</v>
      </c>
      <c r="B1066" s="122" t="s">
        <v>298</v>
      </c>
      <c r="C1066" s="122" t="s">
        <v>925</v>
      </c>
      <c r="D1066" s="123" t="s">
        <v>560</v>
      </c>
      <c r="E1066" s="122" t="s">
        <v>7</v>
      </c>
      <c r="F1066" s="124">
        <v>14</v>
      </c>
    </row>
    <row r="1067" spans="1:6" outlineLevel="3" x14ac:dyDescent="0.2">
      <c r="A1067" s="121" t="s">
        <v>924</v>
      </c>
      <c r="B1067" s="122" t="s">
        <v>298</v>
      </c>
      <c r="C1067" s="122" t="s">
        <v>925</v>
      </c>
      <c r="D1067" s="123" t="s">
        <v>560</v>
      </c>
      <c r="E1067" s="122" t="s">
        <v>18</v>
      </c>
      <c r="F1067" s="124">
        <v>740</v>
      </c>
    </row>
    <row r="1068" spans="1:6" outlineLevel="3" x14ac:dyDescent="0.2">
      <c r="A1068" s="121" t="s">
        <v>924</v>
      </c>
      <c r="B1068" s="122" t="s">
        <v>298</v>
      </c>
      <c r="C1068" s="122" t="s">
        <v>925</v>
      </c>
      <c r="D1068" s="123" t="s">
        <v>560</v>
      </c>
      <c r="E1068" s="122" t="s">
        <v>18</v>
      </c>
      <c r="F1068" s="124">
        <v>627</v>
      </c>
    </row>
    <row r="1069" spans="1:6" outlineLevel="2" x14ac:dyDescent="0.2">
      <c r="B1069" s="122"/>
      <c r="C1069" s="118" t="s">
        <v>926</v>
      </c>
      <c r="E1069" s="122"/>
      <c r="F1069" s="124">
        <f>SUBTOTAL(9,F1063:F1068)</f>
        <v>6938</v>
      </c>
    </row>
    <row r="1070" spans="1:6" outlineLevel="3" x14ac:dyDescent="0.2">
      <c r="A1070" s="121" t="s">
        <v>924</v>
      </c>
      <c r="B1070" s="122" t="s">
        <v>298</v>
      </c>
      <c r="C1070" s="122" t="s">
        <v>927</v>
      </c>
      <c r="D1070" s="123" t="s">
        <v>560</v>
      </c>
      <c r="E1070" s="122" t="s">
        <v>4</v>
      </c>
      <c r="F1070" s="124">
        <v>7180</v>
      </c>
    </row>
    <row r="1071" spans="1:6" outlineLevel="3" x14ac:dyDescent="0.2">
      <c r="A1071" s="121" t="s">
        <v>924</v>
      </c>
      <c r="B1071" s="122" t="s">
        <v>298</v>
      </c>
      <c r="C1071" s="122" t="s">
        <v>927</v>
      </c>
      <c r="D1071" s="123" t="s">
        <v>560</v>
      </c>
      <c r="E1071" s="122" t="s">
        <v>5</v>
      </c>
      <c r="F1071" s="124">
        <v>57</v>
      </c>
    </row>
    <row r="1072" spans="1:6" outlineLevel="3" x14ac:dyDescent="0.2">
      <c r="A1072" s="121" t="s">
        <v>924</v>
      </c>
      <c r="B1072" s="122" t="s">
        <v>298</v>
      </c>
      <c r="C1072" s="122" t="s">
        <v>927</v>
      </c>
      <c r="D1072" s="123" t="s">
        <v>560</v>
      </c>
      <c r="E1072" s="122" t="s">
        <v>6</v>
      </c>
      <c r="F1072" s="124">
        <v>410</v>
      </c>
    </row>
    <row r="1073" spans="1:6" outlineLevel="3" x14ac:dyDescent="0.2">
      <c r="A1073" s="121" t="s">
        <v>924</v>
      </c>
      <c r="B1073" s="122" t="s">
        <v>298</v>
      </c>
      <c r="C1073" s="122" t="s">
        <v>927</v>
      </c>
      <c r="D1073" s="123" t="s">
        <v>560</v>
      </c>
      <c r="E1073" s="122" t="s">
        <v>7</v>
      </c>
      <c r="F1073" s="124">
        <v>19</v>
      </c>
    </row>
    <row r="1074" spans="1:6" outlineLevel="3" x14ac:dyDescent="0.2">
      <c r="A1074" s="121" t="s">
        <v>924</v>
      </c>
      <c r="B1074" s="122" t="s">
        <v>298</v>
      </c>
      <c r="C1074" s="122" t="s">
        <v>927</v>
      </c>
      <c r="D1074" s="123" t="s">
        <v>560</v>
      </c>
      <c r="E1074" s="122" t="s">
        <v>18</v>
      </c>
      <c r="F1074" s="124">
        <v>1019</v>
      </c>
    </row>
    <row r="1075" spans="1:6" outlineLevel="3" x14ac:dyDescent="0.2">
      <c r="A1075" s="121" t="s">
        <v>924</v>
      </c>
      <c r="B1075" s="122" t="s">
        <v>298</v>
      </c>
      <c r="C1075" s="122" t="s">
        <v>927</v>
      </c>
      <c r="D1075" s="123" t="s">
        <v>560</v>
      </c>
      <c r="E1075" s="122" t="s">
        <v>18</v>
      </c>
      <c r="F1075" s="124">
        <v>864</v>
      </c>
    </row>
    <row r="1076" spans="1:6" outlineLevel="2" x14ac:dyDescent="0.2">
      <c r="B1076" s="122"/>
      <c r="C1076" s="118" t="s">
        <v>928</v>
      </c>
      <c r="E1076" s="122"/>
      <c r="F1076" s="124">
        <f>SUBTOTAL(9,F1070:F1075)</f>
        <v>9549</v>
      </c>
    </row>
    <row r="1077" spans="1:6" outlineLevel="3" x14ac:dyDescent="0.2">
      <c r="A1077" s="121" t="s">
        <v>924</v>
      </c>
      <c r="B1077" s="122" t="s">
        <v>298</v>
      </c>
      <c r="C1077" s="122" t="s">
        <v>929</v>
      </c>
      <c r="D1077" s="123" t="s">
        <v>560</v>
      </c>
      <c r="E1077" s="122" t="s">
        <v>4</v>
      </c>
      <c r="F1077" s="124">
        <v>871</v>
      </c>
    </row>
    <row r="1078" spans="1:6" outlineLevel="3" x14ac:dyDescent="0.2">
      <c r="A1078" s="121" t="s">
        <v>924</v>
      </c>
      <c r="B1078" s="122" t="s">
        <v>298</v>
      </c>
      <c r="C1078" s="122" t="s">
        <v>929</v>
      </c>
      <c r="D1078" s="123" t="s">
        <v>560</v>
      </c>
      <c r="E1078" s="122" t="s">
        <v>5</v>
      </c>
      <c r="F1078" s="124">
        <v>6</v>
      </c>
    </row>
    <row r="1079" spans="1:6" outlineLevel="3" x14ac:dyDescent="0.2">
      <c r="A1079" s="121" t="s">
        <v>924</v>
      </c>
      <c r="B1079" s="122" t="s">
        <v>298</v>
      </c>
      <c r="C1079" s="122" t="s">
        <v>929</v>
      </c>
      <c r="D1079" s="123" t="s">
        <v>560</v>
      </c>
      <c r="E1079" s="122" t="s">
        <v>6</v>
      </c>
      <c r="F1079" s="124">
        <v>49</v>
      </c>
    </row>
    <row r="1080" spans="1:6" outlineLevel="3" x14ac:dyDescent="0.2">
      <c r="A1080" s="121" t="s">
        <v>924</v>
      </c>
      <c r="B1080" s="122" t="s">
        <v>298</v>
      </c>
      <c r="C1080" s="122" t="s">
        <v>929</v>
      </c>
      <c r="D1080" s="123" t="s">
        <v>560</v>
      </c>
      <c r="E1080" s="122" t="s">
        <v>7</v>
      </c>
      <c r="F1080" s="124">
        <v>2</v>
      </c>
    </row>
    <row r="1081" spans="1:6" outlineLevel="3" x14ac:dyDescent="0.2">
      <c r="A1081" s="121" t="s">
        <v>924</v>
      </c>
      <c r="B1081" s="122" t="s">
        <v>298</v>
      </c>
      <c r="C1081" s="122" t="s">
        <v>929</v>
      </c>
      <c r="D1081" s="123" t="s">
        <v>560</v>
      </c>
      <c r="E1081" s="122" t="s">
        <v>18</v>
      </c>
      <c r="F1081" s="124">
        <v>123</v>
      </c>
    </row>
    <row r="1082" spans="1:6" outlineLevel="3" x14ac:dyDescent="0.2">
      <c r="A1082" s="121" t="s">
        <v>924</v>
      </c>
      <c r="B1082" s="122" t="s">
        <v>298</v>
      </c>
      <c r="C1082" s="122" t="s">
        <v>929</v>
      </c>
      <c r="D1082" s="123" t="s">
        <v>560</v>
      </c>
      <c r="E1082" s="122" t="s">
        <v>18</v>
      </c>
      <c r="F1082" s="124">
        <v>103</v>
      </c>
    </row>
    <row r="1083" spans="1:6" outlineLevel="2" x14ac:dyDescent="0.2">
      <c r="B1083" s="122"/>
      <c r="C1083" s="118" t="s">
        <v>930</v>
      </c>
      <c r="E1083" s="122"/>
      <c r="F1083" s="124">
        <f>SUBTOTAL(9,F1077:F1082)</f>
        <v>1154</v>
      </c>
    </row>
    <row r="1084" spans="1:6" outlineLevel="3" x14ac:dyDescent="0.2">
      <c r="A1084" s="121" t="s">
        <v>924</v>
      </c>
      <c r="B1084" s="122" t="s">
        <v>298</v>
      </c>
      <c r="C1084" s="122" t="s">
        <v>931</v>
      </c>
      <c r="D1084" s="123" t="s">
        <v>560</v>
      </c>
      <c r="E1084" s="122" t="s">
        <v>4</v>
      </c>
      <c r="F1084" s="124">
        <v>1783</v>
      </c>
    </row>
    <row r="1085" spans="1:6" outlineLevel="3" x14ac:dyDescent="0.2">
      <c r="A1085" s="121" t="s">
        <v>924</v>
      </c>
      <c r="B1085" s="122" t="s">
        <v>298</v>
      </c>
      <c r="C1085" s="122" t="s">
        <v>931</v>
      </c>
      <c r="D1085" s="123" t="s">
        <v>560</v>
      </c>
      <c r="E1085" s="122" t="s">
        <v>5</v>
      </c>
      <c r="F1085" s="124">
        <v>13</v>
      </c>
    </row>
    <row r="1086" spans="1:6" outlineLevel="3" x14ac:dyDescent="0.2">
      <c r="A1086" s="121" t="s">
        <v>924</v>
      </c>
      <c r="B1086" s="122" t="s">
        <v>298</v>
      </c>
      <c r="C1086" s="122" t="s">
        <v>931</v>
      </c>
      <c r="D1086" s="123" t="s">
        <v>560</v>
      </c>
      <c r="E1086" s="122" t="s">
        <v>6</v>
      </c>
      <c r="F1086" s="124">
        <v>101</v>
      </c>
    </row>
    <row r="1087" spans="1:6" outlineLevel="3" x14ac:dyDescent="0.2">
      <c r="A1087" s="121" t="s">
        <v>924</v>
      </c>
      <c r="B1087" s="122" t="s">
        <v>298</v>
      </c>
      <c r="C1087" s="122" t="s">
        <v>931</v>
      </c>
      <c r="D1087" s="123" t="s">
        <v>560</v>
      </c>
      <c r="E1087" s="122" t="s">
        <v>7</v>
      </c>
      <c r="F1087" s="124">
        <v>4</v>
      </c>
    </row>
    <row r="1088" spans="1:6" outlineLevel="3" x14ac:dyDescent="0.2">
      <c r="A1088" s="121" t="s">
        <v>924</v>
      </c>
      <c r="B1088" s="122" t="s">
        <v>298</v>
      </c>
      <c r="C1088" s="122" t="s">
        <v>931</v>
      </c>
      <c r="D1088" s="123" t="s">
        <v>560</v>
      </c>
      <c r="E1088" s="122" t="s">
        <v>18</v>
      </c>
      <c r="F1088" s="124">
        <v>252</v>
      </c>
    </row>
    <row r="1089" spans="1:6" outlineLevel="3" x14ac:dyDescent="0.2">
      <c r="A1089" s="121" t="s">
        <v>924</v>
      </c>
      <c r="B1089" s="122" t="s">
        <v>298</v>
      </c>
      <c r="C1089" s="122" t="s">
        <v>931</v>
      </c>
      <c r="D1089" s="123" t="s">
        <v>560</v>
      </c>
      <c r="E1089" s="122" t="s">
        <v>18</v>
      </c>
      <c r="F1089" s="124">
        <v>214</v>
      </c>
    </row>
    <row r="1090" spans="1:6" outlineLevel="2" x14ac:dyDescent="0.2">
      <c r="B1090" s="122"/>
      <c r="C1090" s="118" t="s">
        <v>932</v>
      </c>
      <c r="E1090" s="122"/>
      <c r="F1090" s="124">
        <f>SUBTOTAL(9,F1084:F1089)</f>
        <v>2367</v>
      </c>
    </row>
    <row r="1091" spans="1:6" outlineLevel="3" x14ac:dyDescent="0.2">
      <c r="A1091" s="121" t="s">
        <v>924</v>
      </c>
      <c r="B1091" s="122" t="s">
        <v>298</v>
      </c>
      <c r="C1091" s="122" t="s">
        <v>933</v>
      </c>
      <c r="D1091" s="123" t="s">
        <v>560</v>
      </c>
      <c r="E1091" s="122" t="s">
        <v>4</v>
      </c>
      <c r="F1091" s="124">
        <v>9345</v>
      </c>
    </row>
    <row r="1092" spans="1:6" outlineLevel="3" x14ac:dyDescent="0.2">
      <c r="A1092" s="121" t="s">
        <v>924</v>
      </c>
      <c r="B1092" s="122" t="s">
        <v>298</v>
      </c>
      <c r="C1092" s="122" t="s">
        <v>933</v>
      </c>
      <c r="D1092" s="123" t="s">
        <v>560</v>
      </c>
      <c r="E1092" s="122" t="s">
        <v>5</v>
      </c>
      <c r="F1092" s="124">
        <v>577</v>
      </c>
    </row>
    <row r="1093" spans="1:6" outlineLevel="3" x14ac:dyDescent="0.2">
      <c r="A1093" s="121" t="s">
        <v>924</v>
      </c>
      <c r="B1093" s="122" t="s">
        <v>298</v>
      </c>
      <c r="C1093" s="122" t="s">
        <v>933</v>
      </c>
      <c r="D1093" s="123" t="s">
        <v>560</v>
      </c>
      <c r="E1093" s="122" t="s">
        <v>6</v>
      </c>
      <c r="F1093" s="124">
        <v>757</v>
      </c>
    </row>
    <row r="1094" spans="1:6" outlineLevel="3" x14ac:dyDescent="0.2">
      <c r="A1094" s="121" t="s">
        <v>924</v>
      </c>
      <c r="B1094" s="122" t="s">
        <v>298</v>
      </c>
      <c r="C1094" s="122" t="s">
        <v>933</v>
      </c>
      <c r="D1094" s="123" t="s">
        <v>560</v>
      </c>
      <c r="E1094" s="122" t="s">
        <v>7</v>
      </c>
      <c r="F1094" s="124">
        <v>496</v>
      </c>
    </row>
    <row r="1095" spans="1:6" outlineLevel="3" x14ac:dyDescent="0.2">
      <c r="A1095" s="121" t="s">
        <v>924</v>
      </c>
      <c r="B1095" s="122" t="s">
        <v>298</v>
      </c>
      <c r="C1095" s="122" t="s">
        <v>933</v>
      </c>
      <c r="D1095" s="123" t="s">
        <v>560</v>
      </c>
      <c r="E1095" s="122" t="s">
        <v>18</v>
      </c>
      <c r="F1095" s="124">
        <v>3113</v>
      </c>
    </row>
    <row r="1096" spans="1:6" outlineLevel="3" x14ac:dyDescent="0.2">
      <c r="A1096" s="121" t="s">
        <v>924</v>
      </c>
      <c r="B1096" s="122" t="s">
        <v>298</v>
      </c>
      <c r="C1096" s="122" t="s">
        <v>933</v>
      </c>
      <c r="D1096" s="123" t="s">
        <v>560</v>
      </c>
      <c r="E1096" s="122" t="s">
        <v>18</v>
      </c>
      <c r="F1096" s="124">
        <v>6109</v>
      </c>
    </row>
    <row r="1097" spans="1:6" outlineLevel="2" x14ac:dyDescent="0.2">
      <c r="B1097" s="122"/>
      <c r="C1097" s="118" t="s">
        <v>934</v>
      </c>
      <c r="E1097" s="122"/>
      <c r="F1097" s="124">
        <f>SUBTOTAL(9,F1091:F1096)</f>
        <v>20397</v>
      </c>
    </row>
    <row r="1098" spans="1:6" outlineLevel="3" x14ac:dyDescent="0.2">
      <c r="A1098" s="121" t="s">
        <v>924</v>
      </c>
      <c r="B1098" s="122" t="s">
        <v>298</v>
      </c>
      <c r="C1098" s="122" t="s">
        <v>935</v>
      </c>
      <c r="D1098" s="123" t="s">
        <v>560</v>
      </c>
      <c r="E1098" s="122" t="s">
        <v>4</v>
      </c>
      <c r="F1098" s="124">
        <v>4326</v>
      </c>
    </row>
    <row r="1099" spans="1:6" outlineLevel="3" x14ac:dyDescent="0.2">
      <c r="A1099" s="121" t="s">
        <v>924</v>
      </c>
      <c r="B1099" s="122" t="s">
        <v>298</v>
      </c>
      <c r="C1099" s="122" t="s">
        <v>935</v>
      </c>
      <c r="D1099" s="123" t="s">
        <v>560</v>
      </c>
      <c r="E1099" s="122" t="s">
        <v>5</v>
      </c>
      <c r="F1099" s="124">
        <v>221</v>
      </c>
    </row>
    <row r="1100" spans="1:6" outlineLevel="3" x14ac:dyDescent="0.2">
      <c r="A1100" s="121" t="s">
        <v>924</v>
      </c>
      <c r="B1100" s="122" t="s">
        <v>298</v>
      </c>
      <c r="C1100" s="122" t="s">
        <v>935</v>
      </c>
      <c r="D1100" s="123" t="s">
        <v>560</v>
      </c>
      <c r="E1100" s="122" t="s">
        <v>6</v>
      </c>
      <c r="F1100" s="124">
        <v>291</v>
      </c>
    </row>
    <row r="1101" spans="1:6" outlineLevel="3" x14ac:dyDescent="0.2">
      <c r="A1101" s="121" t="s">
        <v>924</v>
      </c>
      <c r="B1101" s="122" t="s">
        <v>298</v>
      </c>
      <c r="C1101" s="122" t="s">
        <v>935</v>
      </c>
      <c r="D1101" s="123" t="s">
        <v>560</v>
      </c>
      <c r="E1101" s="122" t="s">
        <v>7</v>
      </c>
      <c r="F1101" s="124">
        <v>190</v>
      </c>
    </row>
    <row r="1102" spans="1:6" outlineLevel="3" x14ac:dyDescent="0.2">
      <c r="A1102" s="121" t="s">
        <v>924</v>
      </c>
      <c r="B1102" s="122" t="s">
        <v>298</v>
      </c>
      <c r="C1102" s="122" t="s">
        <v>935</v>
      </c>
      <c r="D1102" s="123" t="s">
        <v>560</v>
      </c>
      <c r="E1102" s="122" t="s">
        <v>18</v>
      </c>
      <c r="F1102" s="124">
        <v>682</v>
      </c>
    </row>
    <row r="1103" spans="1:6" outlineLevel="3" x14ac:dyDescent="0.2">
      <c r="A1103" s="121" t="s">
        <v>924</v>
      </c>
      <c r="B1103" s="122" t="s">
        <v>298</v>
      </c>
      <c r="C1103" s="122" t="s">
        <v>935</v>
      </c>
      <c r="D1103" s="123" t="s">
        <v>560</v>
      </c>
      <c r="E1103" s="122" t="s">
        <v>18</v>
      </c>
      <c r="F1103" s="124">
        <v>461</v>
      </c>
    </row>
    <row r="1104" spans="1:6" outlineLevel="2" x14ac:dyDescent="0.2">
      <c r="B1104" s="122"/>
      <c r="C1104" s="118" t="s">
        <v>936</v>
      </c>
      <c r="E1104" s="122"/>
      <c r="F1104" s="124">
        <f>SUBTOTAL(9,F1098:F1103)</f>
        <v>6171</v>
      </c>
    </row>
    <row r="1105" spans="1:6" outlineLevel="3" x14ac:dyDescent="0.2">
      <c r="A1105" s="121" t="s">
        <v>924</v>
      </c>
      <c r="B1105" s="122" t="s">
        <v>298</v>
      </c>
      <c r="C1105" s="122" t="s">
        <v>937</v>
      </c>
      <c r="D1105" s="123" t="s">
        <v>560</v>
      </c>
      <c r="E1105" s="122" t="s">
        <v>4</v>
      </c>
      <c r="F1105" s="124">
        <v>23401</v>
      </c>
    </row>
    <row r="1106" spans="1:6" outlineLevel="3" x14ac:dyDescent="0.2">
      <c r="A1106" s="121" t="s">
        <v>924</v>
      </c>
      <c r="B1106" s="122" t="s">
        <v>298</v>
      </c>
      <c r="C1106" s="122" t="s">
        <v>937</v>
      </c>
      <c r="D1106" s="123" t="s">
        <v>560</v>
      </c>
      <c r="E1106" s="122" t="s">
        <v>5</v>
      </c>
      <c r="F1106" s="124">
        <v>9866</v>
      </c>
    </row>
    <row r="1107" spans="1:6" outlineLevel="3" x14ac:dyDescent="0.2">
      <c r="A1107" s="121" t="s">
        <v>924</v>
      </c>
      <c r="B1107" s="122" t="s">
        <v>298</v>
      </c>
      <c r="C1107" s="122" t="s">
        <v>937</v>
      </c>
      <c r="D1107" s="123" t="s">
        <v>560</v>
      </c>
      <c r="E1107" s="122" t="s">
        <v>6</v>
      </c>
      <c r="F1107" s="124">
        <v>6990</v>
      </c>
    </row>
    <row r="1108" spans="1:6" outlineLevel="3" x14ac:dyDescent="0.2">
      <c r="A1108" s="121" t="s">
        <v>924</v>
      </c>
      <c r="B1108" s="122" t="s">
        <v>298</v>
      </c>
      <c r="C1108" s="122" t="s">
        <v>937</v>
      </c>
      <c r="D1108" s="123" t="s">
        <v>560</v>
      </c>
      <c r="E1108" s="122" t="s">
        <v>7</v>
      </c>
      <c r="F1108" s="124">
        <v>10343</v>
      </c>
    </row>
    <row r="1109" spans="1:6" outlineLevel="3" x14ac:dyDescent="0.2">
      <c r="A1109" s="121" t="s">
        <v>924</v>
      </c>
      <c r="B1109" s="122" t="s">
        <v>298</v>
      </c>
      <c r="C1109" s="122" t="s">
        <v>937</v>
      </c>
      <c r="D1109" s="123" t="s">
        <v>560</v>
      </c>
      <c r="E1109" s="122" t="s">
        <v>18</v>
      </c>
      <c r="F1109" s="124">
        <v>1463</v>
      </c>
    </row>
    <row r="1110" spans="1:6" outlineLevel="3" x14ac:dyDescent="0.2">
      <c r="A1110" s="121" t="s">
        <v>924</v>
      </c>
      <c r="B1110" s="122" t="s">
        <v>298</v>
      </c>
      <c r="C1110" s="122" t="s">
        <v>937</v>
      </c>
      <c r="D1110" s="123" t="s">
        <v>560</v>
      </c>
      <c r="E1110" s="122" t="s">
        <v>18</v>
      </c>
      <c r="F1110" s="124">
        <v>990</v>
      </c>
    </row>
    <row r="1111" spans="1:6" outlineLevel="2" x14ac:dyDescent="0.2">
      <c r="B1111" s="122"/>
      <c r="C1111" s="118" t="s">
        <v>938</v>
      </c>
      <c r="E1111" s="122"/>
      <c r="F1111" s="124">
        <f>SUBTOTAL(9,F1105:F1110)</f>
        <v>53053</v>
      </c>
    </row>
    <row r="1112" spans="1:6" outlineLevel="3" x14ac:dyDescent="0.2">
      <c r="A1112" s="121" t="s">
        <v>924</v>
      </c>
      <c r="B1112" s="122" t="s">
        <v>298</v>
      </c>
      <c r="C1112" s="122" t="s">
        <v>939</v>
      </c>
      <c r="D1112" s="123" t="s">
        <v>560</v>
      </c>
      <c r="E1112" s="122" t="s">
        <v>4</v>
      </c>
      <c r="F1112" s="124">
        <v>13657</v>
      </c>
    </row>
    <row r="1113" spans="1:6" outlineLevel="3" x14ac:dyDescent="0.2">
      <c r="A1113" s="121" t="s">
        <v>924</v>
      </c>
      <c r="B1113" s="122" t="s">
        <v>298</v>
      </c>
      <c r="C1113" s="122" t="s">
        <v>939</v>
      </c>
      <c r="D1113" s="123" t="s">
        <v>560</v>
      </c>
      <c r="E1113" s="122" t="s">
        <v>5</v>
      </c>
      <c r="F1113" s="124">
        <v>701</v>
      </c>
    </row>
    <row r="1114" spans="1:6" outlineLevel="3" x14ac:dyDescent="0.2">
      <c r="A1114" s="121" t="s">
        <v>924</v>
      </c>
      <c r="B1114" s="122" t="s">
        <v>298</v>
      </c>
      <c r="C1114" s="122" t="s">
        <v>939</v>
      </c>
      <c r="D1114" s="123" t="s">
        <v>560</v>
      </c>
      <c r="E1114" s="122" t="s">
        <v>6</v>
      </c>
      <c r="F1114" s="124">
        <v>916</v>
      </c>
    </row>
    <row r="1115" spans="1:6" outlineLevel="3" x14ac:dyDescent="0.2">
      <c r="A1115" s="121" t="s">
        <v>924</v>
      </c>
      <c r="B1115" s="122" t="s">
        <v>298</v>
      </c>
      <c r="C1115" s="122" t="s">
        <v>939</v>
      </c>
      <c r="D1115" s="123" t="s">
        <v>560</v>
      </c>
      <c r="E1115" s="122" t="s">
        <v>7</v>
      </c>
      <c r="F1115" s="124">
        <v>601</v>
      </c>
    </row>
    <row r="1116" spans="1:6" outlineLevel="3" x14ac:dyDescent="0.2">
      <c r="A1116" s="121" t="s">
        <v>924</v>
      </c>
      <c r="B1116" s="122" t="s">
        <v>298</v>
      </c>
      <c r="C1116" s="122" t="s">
        <v>939</v>
      </c>
      <c r="D1116" s="123" t="s">
        <v>560</v>
      </c>
      <c r="E1116" s="122" t="s">
        <v>18</v>
      </c>
      <c r="F1116" s="124">
        <v>2156</v>
      </c>
    </row>
    <row r="1117" spans="1:6" outlineLevel="3" x14ac:dyDescent="0.2">
      <c r="A1117" s="121" t="s">
        <v>924</v>
      </c>
      <c r="B1117" s="122" t="s">
        <v>298</v>
      </c>
      <c r="C1117" s="122" t="s">
        <v>939</v>
      </c>
      <c r="D1117" s="123" t="s">
        <v>560</v>
      </c>
      <c r="E1117" s="122" t="s">
        <v>18</v>
      </c>
      <c r="F1117" s="124">
        <v>1459</v>
      </c>
    </row>
    <row r="1118" spans="1:6" outlineLevel="2" x14ac:dyDescent="0.2">
      <c r="B1118" s="122"/>
      <c r="C1118" s="118" t="s">
        <v>940</v>
      </c>
      <c r="E1118" s="122"/>
      <c r="F1118" s="124">
        <f>SUBTOTAL(9,F1112:F1117)</f>
        <v>19490</v>
      </c>
    </row>
    <row r="1119" spans="1:6" outlineLevel="3" x14ac:dyDescent="0.2">
      <c r="A1119" s="121" t="s">
        <v>924</v>
      </c>
      <c r="B1119" s="122" t="s">
        <v>298</v>
      </c>
      <c r="C1119" s="122" t="s">
        <v>941</v>
      </c>
      <c r="D1119" s="123" t="s">
        <v>560</v>
      </c>
      <c r="E1119" s="122" t="s">
        <v>4</v>
      </c>
      <c r="F1119" s="124">
        <v>0</v>
      </c>
    </row>
    <row r="1120" spans="1:6" outlineLevel="3" x14ac:dyDescent="0.2">
      <c r="A1120" s="121" t="s">
        <v>924</v>
      </c>
      <c r="B1120" s="122" t="s">
        <v>298</v>
      </c>
      <c r="C1120" s="122" t="s">
        <v>941</v>
      </c>
      <c r="D1120" s="123" t="s">
        <v>560</v>
      </c>
      <c r="E1120" s="122" t="s">
        <v>5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941</v>
      </c>
      <c r="D1121" s="123" t="s">
        <v>560</v>
      </c>
      <c r="E1121" s="122" t="s">
        <v>6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941</v>
      </c>
      <c r="D1122" s="123" t="s">
        <v>560</v>
      </c>
      <c r="E1122" s="122" t="s">
        <v>7</v>
      </c>
      <c r="F1122" s="124">
        <v>0</v>
      </c>
    </row>
    <row r="1123" spans="1:6" outlineLevel="3" x14ac:dyDescent="0.2">
      <c r="A1123" s="121" t="s">
        <v>924</v>
      </c>
      <c r="B1123" s="122" t="s">
        <v>298</v>
      </c>
      <c r="C1123" s="122" t="s">
        <v>941</v>
      </c>
      <c r="D1123" s="123" t="s">
        <v>560</v>
      </c>
      <c r="E1123" s="122" t="s">
        <v>18</v>
      </c>
      <c r="F1123" s="124"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941</v>
      </c>
      <c r="D1124" s="123" t="s">
        <v>560</v>
      </c>
      <c r="E1124" s="122" t="s">
        <v>18</v>
      </c>
      <c r="F1124" s="124">
        <v>0</v>
      </c>
    </row>
    <row r="1125" spans="1:6" outlineLevel="2" x14ac:dyDescent="0.2">
      <c r="B1125" s="122"/>
      <c r="C1125" s="118" t="s">
        <v>942</v>
      </c>
      <c r="E1125" s="122"/>
      <c r="F1125" s="124">
        <f>SUBTOTAL(9,F1119:F1124)</f>
        <v>0</v>
      </c>
    </row>
    <row r="1126" spans="1:6" outlineLevel="3" x14ac:dyDescent="0.2">
      <c r="A1126" s="121" t="s">
        <v>924</v>
      </c>
      <c r="B1126" s="122" t="s">
        <v>298</v>
      </c>
      <c r="C1126" s="122" t="s">
        <v>943</v>
      </c>
      <c r="D1126" s="123" t="s">
        <v>560</v>
      </c>
      <c r="E1126" s="122" t="s">
        <v>4</v>
      </c>
      <c r="F1126" s="124">
        <v>0</v>
      </c>
    </row>
    <row r="1127" spans="1:6" outlineLevel="3" x14ac:dyDescent="0.2">
      <c r="A1127" s="121" t="s">
        <v>924</v>
      </c>
      <c r="B1127" s="122" t="s">
        <v>298</v>
      </c>
      <c r="C1127" s="122" t="s">
        <v>943</v>
      </c>
      <c r="D1127" s="123" t="s">
        <v>560</v>
      </c>
      <c r="E1127" s="122" t="s">
        <v>5</v>
      </c>
      <c r="F1127" s="124">
        <v>0</v>
      </c>
    </row>
    <row r="1128" spans="1:6" outlineLevel="3" x14ac:dyDescent="0.2">
      <c r="A1128" s="121" t="s">
        <v>924</v>
      </c>
      <c r="B1128" s="122" t="s">
        <v>298</v>
      </c>
      <c r="C1128" s="122" t="s">
        <v>943</v>
      </c>
      <c r="D1128" s="123" t="s">
        <v>560</v>
      </c>
      <c r="E1128" s="122" t="s">
        <v>6</v>
      </c>
      <c r="F1128" s="124">
        <v>0</v>
      </c>
    </row>
    <row r="1129" spans="1:6" outlineLevel="3" x14ac:dyDescent="0.2">
      <c r="A1129" s="121" t="s">
        <v>924</v>
      </c>
      <c r="B1129" s="122" t="s">
        <v>298</v>
      </c>
      <c r="C1129" s="122" t="s">
        <v>943</v>
      </c>
      <c r="D1129" s="123" t="s">
        <v>560</v>
      </c>
      <c r="E1129" s="122" t="s">
        <v>7</v>
      </c>
      <c r="F1129" s="124">
        <v>0</v>
      </c>
    </row>
    <row r="1130" spans="1:6" outlineLevel="3" x14ac:dyDescent="0.2">
      <c r="A1130" s="121" t="s">
        <v>924</v>
      </c>
      <c r="B1130" s="122" t="s">
        <v>298</v>
      </c>
      <c r="C1130" s="122" t="s">
        <v>943</v>
      </c>
      <c r="D1130" s="123" t="s">
        <v>560</v>
      </c>
      <c r="E1130" s="122" t="s">
        <v>18</v>
      </c>
      <c r="F1130" s="124">
        <v>0</v>
      </c>
    </row>
    <row r="1131" spans="1:6" outlineLevel="3" x14ac:dyDescent="0.2">
      <c r="A1131" s="121" t="s">
        <v>924</v>
      </c>
      <c r="B1131" s="122" t="s">
        <v>298</v>
      </c>
      <c r="C1131" s="122" t="s">
        <v>943</v>
      </c>
      <c r="D1131" s="123" t="s">
        <v>560</v>
      </c>
      <c r="E1131" s="122" t="s">
        <v>18</v>
      </c>
      <c r="F1131" s="124">
        <v>0</v>
      </c>
    </row>
    <row r="1132" spans="1:6" outlineLevel="2" x14ac:dyDescent="0.2">
      <c r="B1132" s="122"/>
      <c r="C1132" s="118" t="s">
        <v>944</v>
      </c>
      <c r="E1132" s="122"/>
      <c r="F1132" s="124">
        <f>SUBTOTAL(9,F1126:F1131)</f>
        <v>0</v>
      </c>
    </row>
    <row r="1133" spans="1:6" outlineLevel="3" x14ac:dyDescent="0.2">
      <c r="A1133" s="121" t="s">
        <v>924</v>
      </c>
      <c r="B1133" s="122" t="s">
        <v>298</v>
      </c>
      <c r="C1133" s="122" t="s">
        <v>945</v>
      </c>
      <c r="D1133" s="123" t="s">
        <v>560</v>
      </c>
      <c r="E1133" s="122" t="s">
        <v>4</v>
      </c>
      <c r="F1133" s="124">
        <v>40</v>
      </c>
    </row>
    <row r="1134" spans="1:6" outlineLevel="3" x14ac:dyDescent="0.2">
      <c r="A1134" s="121" t="s">
        <v>924</v>
      </c>
      <c r="B1134" s="122" t="s">
        <v>298</v>
      </c>
      <c r="C1134" s="122" t="s">
        <v>945</v>
      </c>
      <c r="D1134" s="123" t="s">
        <v>560</v>
      </c>
      <c r="E1134" s="122" t="s">
        <v>5</v>
      </c>
      <c r="F1134" s="124">
        <v>1</v>
      </c>
    </row>
    <row r="1135" spans="1:6" outlineLevel="3" x14ac:dyDescent="0.2">
      <c r="A1135" s="121" t="s">
        <v>924</v>
      </c>
      <c r="B1135" s="122" t="s">
        <v>298</v>
      </c>
      <c r="C1135" s="122" t="s">
        <v>945</v>
      </c>
      <c r="D1135" s="123" t="s">
        <v>560</v>
      </c>
      <c r="E1135" s="122" t="s">
        <v>6</v>
      </c>
      <c r="F1135" s="124">
        <v>2</v>
      </c>
    </row>
    <row r="1136" spans="1:6" outlineLevel="3" x14ac:dyDescent="0.2">
      <c r="A1136" s="121" t="s">
        <v>924</v>
      </c>
      <c r="B1136" s="122" t="s">
        <v>298</v>
      </c>
      <c r="C1136" s="122" t="s">
        <v>945</v>
      </c>
      <c r="D1136" s="123" t="s">
        <v>560</v>
      </c>
      <c r="E1136" s="122" t="s">
        <v>7</v>
      </c>
      <c r="F1136" s="124">
        <v>1</v>
      </c>
    </row>
    <row r="1137" spans="1:6" outlineLevel="3" x14ac:dyDescent="0.2">
      <c r="A1137" s="121" t="s">
        <v>924</v>
      </c>
      <c r="B1137" s="122" t="s">
        <v>298</v>
      </c>
      <c r="C1137" s="122" t="s">
        <v>945</v>
      </c>
      <c r="D1137" s="123" t="s">
        <v>560</v>
      </c>
      <c r="E1137" s="122" t="s">
        <v>18</v>
      </c>
      <c r="F1137" s="124">
        <v>5</v>
      </c>
    </row>
    <row r="1138" spans="1:6" outlineLevel="3" x14ac:dyDescent="0.2">
      <c r="A1138" s="121" t="s">
        <v>924</v>
      </c>
      <c r="B1138" s="122" t="s">
        <v>298</v>
      </c>
      <c r="C1138" s="122" t="s">
        <v>945</v>
      </c>
      <c r="D1138" s="123" t="s">
        <v>560</v>
      </c>
      <c r="E1138" s="122" t="s">
        <v>18</v>
      </c>
      <c r="F1138" s="124">
        <v>4</v>
      </c>
    </row>
    <row r="1139" spans="1:6" outlineLevel="2" x14ac:dyDescent="0.2">
      <c r="B1139" s="122"/>
      <c r="C1139" s="118" t="s">
        <v>946</v>
      </c>
      <c r="E1139" s="122"/>
      <c r="F1139" s="124">
        <f>SUBTOTAL(9,F1133:F1138)</f>
        <v>53</v>
      </c>
    </row>
    <row r="1140" spans="1:6" outlineLevel="3" x14ac:dyDescent="0.2">
      <c r="A1140" s="121" t="s">
        <v>924</v>
      </c>
      <c r="B1140" s="122" t="s">
        <v>298</v>
      </c>
      <c r="C1140" s="122" t="s">
        <v>947</v>
      </c>
      <c r="D1140" s="123" t="s">
        <v>560</v>
      </c>
      <c r="E1140" s="122" t="s">
        <v>4</v>
      </c>
      <c r="F1140" s="124">
        <v>0</v>
      </c>
    </row>
    <row r="1141" spans="1:6" outlineLevel="3" x14ac:dyDescent="0.2">
      <c r="A1141" s="121" t="s">
        <v>924</v>
      </c>
      <c r="B1141" s="122" t="s">
        <v>298</v>
      </c>
      <c r="C1141" s="122" t="s">
        <v>947</v>
      </c>
      <c r="D1141" s="123" t="s">
        <v>560</v>
      </c>
      <c r="E1141" s="122" t="s">
        <v>5</v>
      </c>
      <c r="F1141" s="124">
        <v>0</v>
      </c>
    </row>
    <row r="1142" spans="1:6" outlineLevel="3" x14ac:dyDescent="0.2">
      <c r="A1142" s="121" t="s">
        <v>924</v>
      </c>
      <c r="B1142" s="122" t="s">
        <v>298</v>
      </c>
      <c r="C1142" s="122" t="s">
        <v>947</v>
      </c>
      <c r="D1142" s="123" t="s">
        <v>560</v>
      </c>
      <c r="E1142" s="122" t="s">
        <v>6</v>
      </c>
      <c r="F1142" s="124">
        <v>0</v>
      </c>
    </row>
    <row r="1143" spans="1:6" outlineLevel="3" x14ac:dyDescent="0.2">
      <c r="A1143" s="121" t="s">
        <v>924</v>
      </c>
      <c r="B1143" s="122" t="s">
        <v>298</v>
      </c>
      <c r="C1143" s="122" t="s">
        <v>947</v>
      </c>
      <c r="D1143" s="123" t="s">
        <v>560</v>
      </c>
      <c r="E1143" s="122" t="s">
        <v>7</v>
      </c>
      <c r="F1143" s="124">
        <v>0</v>
      </c>
    </row>
    <row r="1144" spans="1:6" outlineLevel="3" x14ac:dyDescent="0.2">
      <c r="A1144" s="121" t="s">
        <v>924</v>
      </c>
      <c r="B1144" s="122" t="s">
        <v>298</v>
      </c>
      <c r="C1144" s="122" t="s">
        <v>947</v>
      </c>
      <c r="D1144" s="123" t="s">
        <v>560</v>
      </c>
      <c r="E1144" s="122" t="s">
        <v>18</v>
      </c>
      <c r="F1144" s="124">
        <v>0</v>
      </c>
    </row>
    <row r="1145" spans="1:6" outlineLevel="3" x14ac:dyDescent="0.2">
      <c r="A1145" s="121" t="s">
        <v>924</v>
      </c>
      <c r="B1145" s="122" t="s">
        <v>298</v>
      </c>
      <c r="C1145" s="122" t="s">
        <v>947</v>
      </c>
      <c r="D1145" s="123" t="s">
        <v>560</v>
      </c>
      <c r="E1145" s="122" t="s">
        <v>18</v>
      </c>
      <c r="F1145" s="124">
        <v>0</v>
      </c>
    </row>
    <row r="1146" spans="1:6" outlineLevel="2" x14ac:dyDescent="0.2">
      <c r="B1146" s="122"/>
      <c r="C1146" s="118" t="s">
        <v>948</v>
      </c>
      <c r="E1146" s="122"/>
      <c r="F1146" s="124">
        <f>SUBTOTAL(9,F1140:F1145)</f>
        <v>0</v>
      </c>
    </row>
    <row r="1147" spans="1:6" outlineLevel="3" x14ac:dyDescent="0.2">
      <c r="A1147" s="121" t="s">
        <v>924</v>
      </c>
      <c r="B1147" s="122" t="s">
        <v>298</v>
      </c>
      <c r="C1147" s="122" t="s">
        <v>949</v>
      </c>
      <c r="D1147" s="123" t="s">
        <v>560</v>
      </c>
      <c r="E1147" s="122" t="s">
        <v>4</v>
      </c>
      <c r="F1147" s="124">
        <v>13152</v>
      </c>
    </row>
    <row r="1148" spans="1:6" outlineLevel="3" x14ac:dyDescent="0.2">
      <c r="A1148" s="121" t="s">
        <v>924</v>
      </c>
      <c r="B1148" s="122" t="s">
        <v>298</v>
      </c>
      <c r="C1148" s="122" t="s">
        <v>949</v>
      </c>
      <c r="D1148" s="123" t="s">
        <v>560</v>
      </c>
      <c r="E1148" s="122" t="s">
        <v>5</v>
      </c>
      <c r="F1148" s="124">
        <v>813</v>
      </c>
    </row>
    <row r="1149" spans="1:6" outlineLevel="3" x14ac:dyDescent="0.2">
      <c r="A1149" s="121" t="s">
        <v>924</v>
      </c>
      <c r="B1149" s="122" t="s">
        <v>298</v>
      </c>
      <c r="C1149" s="122" t="s">
        <v>949</v>
      </c>
      <c r="D1149" s="123" t="s">
        <v>560</v>
      </c>
      <c r="E1149" s="122" t="s">
        <v>6</v>
      </c>
      <c r="F1149" s="124">
        <v>1065</v>
      </c>
    </row>
    <row r="1150" spans="1:6" outlineLevel="3" x14ac:dyDescent="0.2">
      <c r="A1150" s="121" t="s">
        <v>924</v>
      </c>
      <c r="B1150" s="122" t="s">
        <v>298</v>
      </c>
      <c r="C1150" s="122" t="s">
        <v>949</v>
      </c>
      <c r="D1150" s="123" t="s">
        <v>560</v>
      </c>
      <c r="E1150" s="122" t="s">
        <v>7</v>
      </c>
      <c r="F1150" s="124">
        <v>699</v>
      </c>
    </row>
    <row r="1151" spans="1:6" outlineLevel="3" x14ac:dyDescent="0.2">
      <c r="A1151" s="121" t="s">
        <v>924</v>
      </c>
      <c r="B1151" s="122" t="s">
        <v>298</v>
      </c>
      <c r="C1151" s="122" t="s">
        <v>949</v>
      </c>
      <c r="D1151" s="123" t="s">
        <v>560</v>
      </c>
      <c r="E1151" s="122" t="s">
        <v>18</v>
      </c>
      <c r="F1151" s="124">
        <v>4381</v>
      </c>
    </row>
    <row r="1152" spans="1:6" outlineLevel="3" x14ac:dyDescent="0.2">
      <c r="A1152" s="121" t="s">
        <v>924</v>
      </c>
      <c r="B1152" s="122" t="s">
        <v>298</v>
      </c>
      <c r="C1152" s="122" t="s">
        <v>949</v>
      </c>
      <c r="D1152" s="123" t="s">
        <v>560</v>
      </c>
      <c r="E1152" s="122" t="s">
        <v>18</v>
      </c>
      <c r="F1152" s="124">
        <v>11295</v>
      </c>
    </row>
    <row r="1153" spans="1:6" outlineLevel="2" x14ac:dyDescent="0.2">
      <c r="B1153" s="122"/>
      <c r="C1153" s="118" t="s">
        <v>950</v>
      </c>
      <c r="E1153" s="122"/>
      <c r="F1153" s="124">
        <f>SUBTOTAL(9,F1147:F1152)</f>
        <v>31405</v>
      </c>
    </row>
    <row r="1154" spans="1:6" outlineLevel="3" x14ac:dyDescent="0.2">
      <c r="A1154" s="121" t="s">
        <v>924</v>
      </c>
      <c r="B1154" s="122" t="s">
        <v>298</v>
      </c>
      <c r="C1154" s="122" t="s">
        <v>951</v>
      </c>
      <c r="D1154" s="123" t="s">
        <v>560</v>
      </c>
      <c r="E1154" s="122" t="s">
        <v>4</v>
      </c>
      <c r="F1154" s="124">
        <v>0</v>
      </c>
    </row>
    <row r="1155" spans="1:6" outlineLevel="3" x14ac:dyDescent="0.2">
      <c r="A1155" s="121" t="s">
        <v>924</v>
      </c>
      <c r="B1155" s="122" t="s">
        <v>298</v>
      </c>
      <c r="C1155" s="122" t="s">
        <v>951</v>
      </c>
      <c r="D1155" s="123" t="s">
        <v>560</v>
      </c>
      <c r="E1155" s="122" t="s">
        <v>5</v>
      </c>
      <c r="F1155" s="124">
        <v>0</v>
      </c>
    </row>
    <row r="1156" spans="1:6" outlineLevel="3" x14ac:dyDescent="0.2">
      <c r="A1156" s="121" t="s">
        <v>924</v>
      </c>
      <c r="B1156" s="122" t="s">
        <v>298</v>
      </c>
      <c r="C1156" s="122" t="s">
        <v>951</v>
      </c>
      <c r="D1156" s="123" t="s">
        <v>560</v>
      </c>
      <c r="E1156" s="122" t="s">
        <v>6</v>
      </c>
      <c r="F1156" s="124">
        <v>0</v>
      </c>
    </row>
    <row r="1157" spans="1:6" outlineLevel="3" x14ac:dyDescent="0.2">
      <c r="A1157" s="121" t="s">
        <v>924</v>
      </c>
      <c r="B1157" s="122" t="s">
        <v>298</v>
      </c>
      <c r="C1157" s="122" t="s">
        <v>951</v>
      </c>
      <c r="D1157" s="123" t="s">
        <v>560</v>
      </c>
      <c r="E1157" s="122" t="s">
        <v>7</v>
      </c>
      <c r="F1157" s="124">
        <v>0</v>
      </c>
    </row>
    <row r="1158" spans="1:6" outlineLevel="3" x14ac:dyDescent="0.2">
      <c r="A1158" s="121" t="s">
        <v>924</v>
      </c>
      <c r="B1158" s="122" t="s">
        <v>298</v>
      </c>
      <c r="C1158" s="122" t="s">
        <v>951</v>
      </c>
      <c r="D1158" s="123" t="s">
        <v>560</v>
      </c>
      <c r="E1158" s="122" t="s">
        <v>18</v>
      </c>
      <c r="F1158" s="124">
        <v>0</v>
      </c>
    </row>
    <row r="1159" spans="1:6" outlineLevel="3" x14ac:dyDescent="0.2">
      <c r="A1159" s="121" t="s">
        <v>924</v>
      </c>
      <c r="B1159" s="122" t="s">
        <v>298</v>
      </c>
      <c r="C1159" s="122" t="s">
        <v>951</v>
      </c>
      <c r="D1159" s="123" t="s">
        <v>560</v>
      </c>
      <c r="E1159" s="122" t="s">
        <v>18</v>
      </c>
      <c r="F1159" s="124">
        <v>0</v>
      </c>
    </row>
    <row r="1160" spans="1:6" outlineLevel="2" x14ac:dyDescent="0.2">
      <c r="B1160" s="122"/>
      <c r="C1160" s="118" t="s">
        <v>952</v>
      </c>
      <c r="E1160" s="122"/>
      <c r="F1160" s="124">
        <f>SUBTOTAL(9,F1154:F1159)</f>
        <v>0</v>
      </c>
    </row>
    <row r="1161" spans="1:6" outlineLevel="1" x14ac:dyDescent="0.2">
      <c r="B1161" s="118" t="s">
        <v>953</v>
      </c>
      <c r="C1161" s="122"/>
      <c r="E1161" s="122"/>
      <c r="F1161" s="124">
        <f>SUBTOTAL(9,F1063:F1159)</f>
        <v>150577</v>
      </c>
    </row>
    <row r="1162" spans="1:6" outlineLevel="3" x14ac:dyDescent="0.2">
      <c r="A1162" s="121" t="s">
        <v>125</v>
      </c>
      <c r="B1162" s="122" t="s">
        <v>124</v>
      </c>
      <c r="C1162" s="122" t="s">
        <v>566</v>
      </c>
      <c r="D1162" s="123" t="s">
        <v>560</v>
      </c>
      <c r="E1162" s="122" t="s">
        <v>18</v>
      </c>
      <c r="F1162" s="124">
        <v>1832</v>
      </c>
    </row>
    <row r="1163" spans="1:6" outlineLevel="2" x14ac:dyDescent="0.2">
      <c r="B1163" s="122"/>
      <c r="C1163" s="118" t="s">
        <v>567</v>
      </c>
      <c r="E1163" s="122"/>
      <c r="F1163" s="124">
        <f>SUBTOTAL(9,F1162:F1162)</f>
        <v>1832</v>
      </c>
    </row>
    <row r="1164" spans="1:6" outlineLevel="1" x14ac:dyDescent="0.2">
      <c r="B1164" s="118" t="s">
        <v>954</v>
      </c>
      <c r="C1164" s="122"/>
      <c r="E1164" s="122"/>
      <c r="F1164" s="124">
        <f>SUBTOTAL(9,F1162:F1162)</f>
        <v>1832</v>
      </c>
    </row>
    <row r="1165" spans="1:6" outlineLevel="3" x14ac:dyDescent="0.2">
      <c r="A1165" s="121" t="s">
        <v>127</v>
      </c>
      <c r="B1165" s="122" t="s">
        <v>126</v>
      </c>
      <c r="C1165" s="122" t="s">
        <v>563</v>
      </c>
      <c r="D1165" s="123" t="s">
        <v>560</v>
      </c>
      <c r="E1165" s="122" t="s">
        <v>4</v>
      </c>
      <c r="F1165" s="124">
        <v>27289</v>
      </c>
    </row>
    <row r="1166" spans="1:6" outlineLevel="3" x14ac:dyDescent="0.2">
      <c r="A1166" s="121" t="s">
        <v>127</v>
      </c>
      <c r="B1166" s="122" t="s">
        <v>126</v>
      </c>
      <c r="C1166" s="122" t="s">
        <v>563</v>
      </c>
      <c r="D1166" s="123" t="s">
        <v>560</v>
      </c>
      <c r="E1166" s="122" t="s">
        <v>5</v>
      </c>
      <c r="F1166" s="124">
        <v>16441</v>
      </c>
    </row>
    <row r="1167" spans="1:6" outlineLevel="3" x14ac:dyDescent="0.2">
      <c r="A1167" s="121" t="s">
        <v>127</v>
      </c>
      <c r="B1167" s="122" t="s">
        <v>126</v>
      </c>
      <c r="C1167" s="122" t="s">
        <v>563</v>
      </c>
      <c r="D1167" s="123" t="s">
        <v>560</v>
      </c>
      <c r="E1167" s="122" t="s">
        <v>6</v>
      </c>
      <c r="F1167" s="124">
        <v>2955</v>
      </c>
    </row>
    <row r="1168" spans="1:6" outlineLevel="3" x14ac:dyDescent="0.2">
      <c r="A1168" s="121" t="s">
        <v>127</v>
      </c>
      <c r="B1168" s="122" t="s">
        <v>126</v>
      </c>
      <c r="C1168" s="122" t="s">
        <v>563</v>
      </c>
      <c r="D1168" s="123" t="s">
        <v>560</v>
      </c>
      <c r="E1168" s="122" t="s">
        <v>7</v>
      </c>
      <c r="F1168" s="124">
        <v>543</v>
      </c>
    </row>
    <row r="1169" spans="1:6" outlineLevel="3" x14ac:dyDescent="0.2">
      <c r="A1169" s="121" t="s">
        <v>127</v>
      </c>
      <c r="B1169" s="122" t="s">
        <v>126</v>
      </c>
      <c r="C1169" s="122" t="s">
        <v>563</v>
      </c>
      <c r="D1169" s="123" t="s">
        <v>560</v>
      </c>
      <c r="E1169" s="122" t="s">
        <v>18</v>
      </c>
      <c r="F1169" s="124">
        <v>85762</v>
      </c>
    </row>
    <row r="1170" spans="1:6" outlineLevel="2" x14ac:dyDescent="0.2">
      <c r="B1170" s="122"/>
      <c r="C1170" s="118" t="s">
        <v>564</v>
      </c>
      <c r="E1170" s="122"/>
      <c r="F1170" s="124">
        <f>SUBTOTAL(9,F1165:F1169)</f>
        <v>132990</v>
      </c>
    </row>
    <row r="1171" spans="1:6" outlineLevel="1" x14ac:dyDescent="0.2">
      <c r="B1171" s="118" t="s">
        <v>955</v>
      </c>
      <c r="C1171" s="122"/>
      <c r="E1171" s="122"/>
      <c r="F1171" s="124">
        <f>SUBTOTAL(9,F1165:F1169)</f>
        <v>132990</v>
      </c>
    </row>
    <row r="1172" spans="1:6" outlineLevel="3" x14ac:dyDescent="0.2">
      <c r="A1172" s="121" t="s">
        <v>261</v>
      </c>
      <c r="B1172" s="122" t="s">
        <v>260</v>
      </c>
      <c r="C1172" s="122" t="s">
        <v>956</v>
      </c>
      <c r="D1172" s="123" t="s">
        <v>577</v>
      </c>
      <c r="E1172" s="122" t="s">
        <v>5</v>
      </c>
      <c r="F1172" s="124">
        <v>10973</v>
      </c>
    </row>
    <row r="1173" spans="1:6" outlineLevel="3" x14ac:dyDescent="0.2">
      <c r="A1173" s="121" t="s">
        <v>261</v>
      </c>
      <c r="B1173" s="122" t="s">
        <v>260</v>
      </c>
      <c r="C1173" s="122" t="s">
        <v>956</v>
      </c>
      <c r="D1173" s="123" t="s">
        <v>577</v>
      </c>
      <c r="E1173" s="122" t="s">
        <v>6</v>
      </c>
      <c r="F1173" s="124">
        <v>27</v>
      </c>
    </row>
    <row r="1174" spans="1:6" outlineLevel="2" x14ac:dyDescent="0.2">
      <c r="B1174" s="122"/>
      <c r="C1174" s="118" t="s">
        <v>957</v>
      </c>
      <c r="E1174" s="122"/>
      <c r="F1174" s="124">
        <f>SUBTOTAL(9,F1172:F1173)</f>
        <v>11000</v>
      </c>
    </row>
    <row r="1175" spans="1:6" outlineLevel="1" x14ac:dyDescent="0.2">
      <c r="B1175" s="118" t="s">
        <v>958</v>
      </c>
      <c r="C1175" s="122"/>
      <c r="E1175" s="122"/>
      <c r="F1175" s="124">
        <f>SUBTOTAL(9,F1172:F1173)</f>
        <v>11000</v>
      </c>
    </row>
    <row r="1176" spans="1:6" outlineLevel="3" x14ac:dyDescent="0.2">
      <c r="A1176" s="121" t="s">
        <v>129</v>
      </c>
      <c r="B1176" s="122" t="s">
        <v>128</v>
      </c>
      <c r="C1176" s="122" t="s">
        <v>559</v>
      </c>
      <c r="D1176" s="123" t="s">
        <v>560</v>
      </c>
      <c r="E1176" s="122" t="s">
        <v>4</v>
      </c>
      <c r="F1176" s="124">
        <v>3964</v>
      </c>
    </row>
    <row r="1177" spans="1:6" outlineLevel="3" x14ac:dyDescent="0.2">
      <c r="A1177" s="121" t="s">
        <v>129</v>
      </c>
      <c r="B1177" s="122" t="s">
        <v>128</v>
      </c>
      <c r="C1177" s="122" t="s">
        <v>559</v>
      </c>
      <c r="D1177" s="123" t="s">
        <v>560</v>
      </c>
      <c r="E1177" s="122" t="s">
        <v>5</v>
      </c>
      <c r="F1177" s="124">
        <v>167</v>
      </c>
    </row>
    <row r="1178" spans="1:6" outlineLevel="3" x14ac:dyDescent="0.2">
      <c r="A1178" s="121" t="s">
        <v>129</v>
      </c>
      <c r="B1178" s="122" t="s">
        <v>128</v>
      </c>
      <c r="C1178" s="122" t="s">
        <v>559</v>
      </c>
      <c r="D1178" s="123" t="s">
        <v>560</v>
      </c>
      <c r="E1178" s="122" t="s">
        <v>6</v>
      </c>
      <c r="F1178" s="124">
        <v>282</v>
      </c>
    </row>
    <row r="1179" spans="1:6" outlineLevel="3" x14ac:dyDescent="0.2">
      <c r="A1179" s="121" t="s">
        <v>129</v>
      </c>
      <c r="B1179" s="122" t="s">
        <v>128</v>
      </c>
      <c r="C1179" s="122" t="s">
        <v>559</v>
      </c>
      <c r="D1179" s="123" t="s">
        <v>560</v>
      </c>
      <c r="E1179" s="122" t="s">
        <v>7</v>
      </c>
      <c r="F1179" s="124">
        <v>30</v>
      </c>
    </row>
    <row r="1180" spans="1:6" outlineLevel="3" x14ac:dyDescent="0.2">
      <c r="A1180" s="121" t="s">
        <v>129</v>
      </c>
      <c r="B1180" s="122" t="s">
        <v>128</v>
      </c>
      <c r="C1180" s="122" t="s">
        <v>559</v>
      </c>
      <c r="D1180" s="123" t="s">
        <v>560</v>
      </c>
      <c r="E1180" s="122" t="s">
        <v>18</v>
      </c>
      <c r="F1180" s="124">
        <v>691</v>
      </c>
    </row>
    <row r="1181" spans="1:6" outlineLevel="3" x14ac:dyDescent="0.2">
      <c r="A1181" s="121" t="s">
        <v>129</v>
      </c>
      <c r="B1181" s="122" t="s">
        <v>128</v>
      </c>
      <c r="C1181" s="122" t="s">
        <v>559</v>
      </c>
      <c r="D1181" s="123" t="s">
        <v>560</v>
      </c>
      <c r="E1181" s="122" t="s">
        <v>18</v>
      </c>
      <c r="F1181" s="124">
        <v>646</v>
      </c>
    </row>
    <row r="1182" spans="1:6" outlineLevel="2" x14ac:dyDescent="0.2">
      <c r="B1182" s="122"/>
      <c r="C1182" s="118" t="s">
        <v>561</v>
      </c>
      <c r="E1182" s="122"/>
      <c r="F1182" s="124">
        <f>SUBTOTAL(9,F1176:F1181)</f>
        <v>5780</v>
      </c>
    </row>
    <row r="1183" spans="1:6" outlineLevel="1" x14ac:dyDescent="0.2">
      <c r="B1183" s="118" t="s">
        <v>959</v>
      </c>
      <c r="C1183" s="122"/>
      <c r="E1183" s="122"/>
      <c r="F1183" s="124">
        <f>SUBTOTAL(9,F1176:F1181)</f>
        <v>5780</v>
      </c>
    </row>
    <row r="1184" spans="1:6" outlineLevel="3" x14ac:dyDescent="0.2">
      <c r="A1184" s="121" t="s">
        <v>131</v>
      </c>
      <c r="B1184" s="122" t="s">
        <v>130</v>
      </c>
      <c r="C1184" s="122" t="s">
        <v>559</v>
      </c>
      <c r="D1184" s="123" t="s">
        <v>560</v>
      </c>
      <c r="E1184" s="122" t="s">
        <v>4</v>
      </c>
      <c r="F1184" s="124">
        <v>5074</v>
      </c>
    </row>
    <row r="1185" spans="1:6" outlineLevel="3" x14ac:dyDescent="0.2">
      <c r="A1185" s="121" t="s">
        <v>131</v>
      </c>
      <c r="B1185" s="122" t="s">
        <v>130</v>
      </c>
      <c r="C1185" s="122" t="s">
        <v>559</v>
      </c>
      <c r="D1185" s="123" t="s">
        <v>560</v>
      </c>
      <c r="E1185" s="122" t="s">
        <v>5</v>
      </c>
      <c r="F1185" s="124">
        <v>214</v>
      </c>
    </row>
    <row r="1186" spans="1:6" outlineLevel="3" x14ac:dyDescent="0.2">
      <c r="A1186" s="121" t="s">
        <v>131</v>
      </c>
      <c r="B1186" s="122" t="s">
        <v>130</v>
      </c>
      <c r="C1186" s="122" t="s">
        <v>559</v>
      </c>
      <c r="D1186" s="123" t="s">
        <v>560</v>
      </c>
      <c r="E1186" s="122" t="s">
        <v>6</v>
      </c>
      <c r="F1186" s="124">
        <v>361</v>
      </c>
    </row>
    <row r="1187" spans="1:6" outlineLevel="3" x14ac:dyDescent="0.2">
      <c r="A1187" s="121" t="s">
        <v>131</v>
      </c>
      <c r="B1187" s="122" t="s">
        <v>130</v>
      </c>
      <c r="C1187" s="122" t="s">
        <v>559</v>
      </c>
      <c r="D1187" s="123" t="s">
        <v>560</v>
      </c>
      <c r="E1187" s="122" t="s">
        <v>7</v>
      </c>
      <c r="F1187" s="124">
        <v>39</v>
      </c>
    </row>
    <row r="1188" spans="1:6" outlineLevel="3" x14ac:dyDescent="0.2">
      <c r="A1188" s="121" t="s">
        <v>131</v>
      </c>
      <c r="B1188" s="122" t="s">
        <v>130</v>
      </c>
      <c r="C1188" s="122" t="s">
        <v>559</v>
      </c>
      <c r="D1188" s="123" t="s">
        <v>560</v>
      </c>
      <c r="E1188" s="122" t="s">
        <v>18</v>
      </c>
      <c r="F1188" s="124">
        <v>885</v>
      </c>
    </row>
    <row r="1189" spans="1:6" outlineLevel="3" x14ac:dyDescent="0.2">
      <c r="A1189" s="121" t="s">
        <v>131</v>
      </c>
      <c r="B1189" s="122" t="s">
        <v>130</v>
      </c>
      <c r="C1189" s="122" t="s">
        <v>559</v>
      </c>
      <c r="D1189" s="123" t="s">
        <v>560</v>
      </c>
      <c r="E1189" s="122" t="s">
        <v>18</v>
      </c>
      <c r="F1189" s="124">
        <v>825</v>
      </c>
    </row>
    <row r="1190" spans="1:6" outlineLevel="2" x14ac:dyDescent="0.2">
      <c r="B1190" s="122"/>
      <c r="C1190" s="118" t="s">
        <v>561</v>
      </c>
      <c r="E1190" s="122"/>
      <c r="F1190" s="124">
        <f>SUBTOTAL(9,F1184:F1189)</f>
        <v>7398</v>
      </c>
    </row>
    <row r="1191" spans="1:6" outlineLevel="1" x14ac:dyDescent="0.2">
      <c r="B1191" s="118" t="s">
        <v>960</v>
      </c>
      <c r="C1191" s="122"/>
      <c r="E1191" s="122"/>
      <c r="F1191" s="124">
        <f>SUBTOTAL(9,F1184:F1189)</f>
        <v>7398</v>
      </c>
    </row>
    <row r="1192" spans="1:6" outlineLevel="3" x14ac:dyDescent="0.2">
      <c r="A1192" s="121" t="s">
        <v>131</v>
      </c>
      <c r="B1192" s="122" t="s">
        <v>132</v>
      </c>
      <c r="C1192" s="122" t="s">
        <v>566</v>
      </c>
      <c r="D1192" s="123" t="s">
        <v>560</v>
      </c>
      <c r="E1192" s="122" t="s">
        <v>4</v>
      </c>
      <c r="F1192" s="124">
        <v>3039</v>
      </c>
    </row>
    <row r="1193" spans="1:6" outlineLevel="3" x14ac:dyDescent="0.2">
      <c r="A1193" s="121" t="s">
        <v>131</v>
      </c>
      <c r="B1193" s="122" t="s">
        <v>132</v>
      </c>
      <c r="C1193" s="122" t="s">
        <v>566</v>
      </c>
      <c r="D1193" s="123" t="s">
        <v>560</v>
      </c>
      <c r="E1193" s="122" t="s">
        <v>5</v>
      </c>
      <c r="F1193" s="124">
        <v>128</v>
      </c>
    </row>
    <row r="1194" spans="1:6" outlineLevel="3" x14ac:dyDescent="0.2">
      <c r="A1194" s="121" t="s">
        <v>131</v>
      </c>
      <c r="B1194" s="122" t="s">
        <v>132</v>
      </c>
      <c r="C1194" s="122" t="s">
        <v>566</v>
      </c>
      <c r="D1194" s="123" t="s">
        <v>560</v>
      </c>
      <c r="E1194" s="122" t="s">
        <v>6</v>
      </c>
      <c r="F1194" s="124">
        <v>216</v>
      </c>
    </row>
    <row r="1195" spans="1:6" outlineLevel="3" x14ac:dyDescent="0.2">
      <c r="A1195" s="121" t="s">
        <v>131</v>
      </c>
      <c r="B1195" s="122" t="s">
        <v>132</v>
      </c>
      <c r="C1195" s="122" t="s">
        <v>566</v>
      </c>
      <c r="D1195" s="123" t="s">
        <v>560</v>
      </c>
      <c r="E1195" s="122" t="s">
        <v>7</v>
      </c>
      <c r="F1195" s="124">
        <v>23</v>
      </c>
    </row>
    <row r="1196" spans="1:6" outlineLevel="3" x14ac:dyDescent="0.2">
      <c r="A1196" s="121" t="s">
        <v>131</v>
      </c>
      <c r="B1196" s="122" t="s">
        <v>132</v>
      </c>
      <c r="C1196" s="122" t="s">
        <v>566</v>
      </c>
      <c r="D1196" s="123" t="s">
        <v>560</v>
      </c>
      <c r="E1196" s="122" t="s">
        <v>18</v>
      </c>
      <c r="F1196" s="124">
        <v>530</v>
      </c>
    </row>
    <row r="1197" spans="1:6" outlineLevel="3" x14ac:dyDescent="0.2">
      <c r="A1197" s="121" t="s">
        <v>131</v>
      </c>
      <c r="B1197" s="122" t="s">
        <v>132</v>
      </c>
      <c r="C1197" s="122" t="s">
        <v>566</v>
      </c>
      <c r="D1197" s="123" t="s">
        <v>560</v>
      </c>
      <c r="E1197" s="122" t="s">
        <v>18</v>
      </c>
      <c r="F1197" s="124">
        <v>494</v>
      </c>
    </row>
    <row r="1198" spans="1:6" outlineLevel="2" x14ac:dyDescent="0.2">
      <c r="B1198" s="122"/>
      <c r="C1198" s="118" t="s">
        <v>567</v>
      </c>
      <c r="E1198" s="122"/>
      <c r="F1198" s="124">
        <f>SUBTOTAL(9,F1192:F1197)</f>
        <v>4430</v>
      </c>
    </row>
    <row r="1199" spans="1:6" outlineLevel="1" x14ac:dyDescent="0.2">
      <c r="B1199" s="118" t="s">
        <v>961</v>
      </c>
      <c r="C1199" s="122"/>
      <c r="E1199" s="122"/>
      <c r="F1199" s="124">
        <f>SUBTOTAL(9,F1192:F1197)</f>
        <v>4430</v>
      </c>
    </row>
    <row r="1200" spans="1:6" outlineLevel="3" x14ac:dyDescent="0.2">
      <c r="A1200" s="121" t="s">
        <v>301</v>
      </c>
      <c r="B1200" s="122" t="s">
        <v>300</v>
      </c>
      <c r="C1200" s="122" t="s">
        <v>962</v>
      </c>
      <c r="D1200" s="123" t="s">
        <v>560</v>
      </c>
      <c r="E1200" s="122" t="s">
        <v>4</v>
      </c>
      <c r="F1200" s="124">
        <v>75407</v>
      </c>
    </row>
    <row r="1201" spans="1:6" outlineLevel="3" x14ac:dyDescent="0.2">
      <c r="A1201" s="121" t="s">
        <v>301</v>
      </c>
      <c r="B1201" s="122" t="s">
        <v>300</v>
      </c>
      <c r="C1201" s="122" t="s">
        <v>962</v>
      </c>
      <c r="D1201" s="123" t="s">
        <v>560</v>
      </c>
      <c r="E1201" s="122" t="s">
        <v>5</v>
      </c>
      <c r="F1201" s="124">
        <v>9575</v>
      </c>
    </row>
    <row r="1202" spans="1:6" outlineLevel="3" x14ac:dyDescent="0.2">
      <c r="A1202" s="121" t="s">
        <v>301</v>
      </c>
      <c r="B1202" s="122" t="s">
        <v>300</v>
      </c>
      <c r="C1202" s="122" t="s">
        <v>962</v>
      </c>
      <c r="D1202" s="123" t="s">
        <v>560</v>
      </c>
      <c r="E1202" s="122" t="s">
        <v>6</v>
      </c>
      <c r="F1202" s="124">
        <v>27529</v>
      </c>
    </row>
    <row r="1203" spans="1:6" outlineLevel="3" x14ac:dyDescent="0.2">
      <c r="A1203" s="121" t="s">
        <v>301</v>
      </c>
      <c r="B1203" s="122" t="s">
        <v>300</v>
      </c>
      <c r="C1203" s="122" t="s">
        <v>962</v>
      </c>
      <c r="D1203" s="123" t="s">
        <v>560</v>
      </c>
      <c r="E1203" s="122" t="s">
        <v>10</v>
      </c>
      <c r="F1203" s="124">
        <v>799</v>
      </c>
    </row>
    <row r="1204" spans="1:6" outlineLevel="3" x14ac:dyDescent="0.2">
      <c r="A1204" s="121" t="s">
        <v>301</v>
      </c>
      <c r="B1204" s="122" t="s">
        <v>300</v>
      </c>
      <c r="C1204" s="122" t="s">
        <v>962</v>
      </c>
      <c r="D1204" s="123" t="s">
        <v>560</v>
      </c>
      <c r="E1204" s="122" t="s">
        <v>546</v>
      </c>
      <c r="F1204" s="124">
        <v>6837</v>
      </c>
    </row>
    <row r="1205" spans="1:6" outlineLevel="3" x14ac:dyDescent="0.2">
      <c r="A1205" s="121" t="s">
        <v>301</v>
      </c>
      <c r="B1205" s="122" t="s">
        <v>300</v>
      </c>
      <c r="C1205" s="122" t="s">
        <v>962</v>
      </c>
      <c r="D1205" s="123" t="s">
        <v>560</v>
      </c>
      <c r="E1205" s="122" t="s">
        <v>20</v>
      </c>
      <c r="F1205" s="124">
        <v>1992</v>
      </c>
    </row>
    <row r="1206" spans="1:6" outlineLevel="3" x14ac:dyDescent="0.2">
      <c r="A1206" s="121" t="s">
        <v>301</v>
      </c>
      <c r="B1206" s="122" t="s">
        <v>300</v>
      </c>
      <c r="C1206" s="122" t="s">
        <v>962</v>
      </c>
      <c r="D1206" s="123" t="s">
        <v>560</v>
      </c>
      <c r="E1206" s="122" t="s">
        <v>11</v>
      </c>
      <c r="F1206" s="124">
        <v>7501</v>
      </c>
    </row>
    <row r="1207" spans="1:6" outlineLevel="3" x14ac:dyDescent="0.2">
      <c r="A1207" s="121" t="s">
        <v>301</v>
      </c>
      <c r="B1207" s="122" t="s">
        <v>300</v>
      </c>
      <c r="C1207" s="122" t="s">
        <v>962</v>
      </c>
      <c r="D1207" s="123" t="s">
        <v>560</v>
      </c>
      <c r="E1207" s="122" t="s">
        <v>12</v>
      </c>
      <c r="F1207" s="124">
        <v>5066</v>
      </c>
    </row>
    <row r="1208" spans="1:6" outlineLevel="3" x14ac:dyDescent="0.2">
      <c r="A1208" s="121" t="s">
        <v>301</v>
      </c>
      <c r="B1208" s="122" t="s">
        <v>300</v>
      </c>
      <c r="C1208" s="122" t="s">
        <v>962</v>
      </c>
      <c r="D1208" s="123" t="s">
        <v>560</v>
      </c>
      <c r="E1208" s="122" t="s">
        <v>8</v>
      </c>
      <c r="F1208" s="124">
        <v>19114</v>
      </c>
    </row>
    <row r="1209" spans="1:6" outlineLevel="3" x14ac:dyDescent="0.2">
      <c r="A1209" s="121" t="s">
        <v>301</v>
      </c>
      <c r="B1209" s="122" t="s">
        <v>300</v>
      </c>
      <c r="C1209" s="122" t="s">
        <v>962</v>
      </c>
      <c r="D1209" s="123" t="s">
        <v>560</v>
      </c>
      <c r="E1209" s="122" t="s">
        <v>21</v>
      </c>
      <c r="F1209" s="124">
        <v>6037</v>
      </c>
    </row>
    <row r="1210" spans="1:6" outlineLevel="3" x14ac:dyDescent="0.2">
      <c r="A1210" s="121" t="s">
        <v>301</v>
      </c>
      <c r="B1210" s="122" t="s">
        <v>300</v>
      </c>
      <c r="C1210" s="122" t="s">
        <v>962</v>
      </c>
      <c r="D1210" s="123" t="s">
        <v>560</v>
      </c>
      <c r="E1210" s="122" t="s">
        <v>13</v>
      </c>
      <c r="F1210" s="124">
        <v>5852</v>
      </c>
    </row>
    <row r="1211" spans="1:6" outlineLevel="3" x14ac:dyDescent="0.2">
      <c r="A1211" s="121" t="s">
        <v>301</v>
      </c>
      <c r="B1211" s="122" t="s">
        <v>300</v>
      </c>
      <c r="C1211" s="122" t="s">
        <v>962</v>
      </c>
      <c r="D1211" s="123" t="s">
        <v>560</v>
      </c>
      <c r="E1211" s="122" t="s">
        <v>14</v>
      </c>
      <c r="F1211" s="124">
        <v>7219</v>
      </c>
    </row>
    <row r="1212" spans="1:6" outlineLevel="3" x14ac:dyDescent="0.2">
      <c r="A1212" s="121" t="s">
        <v>301</v>
      </c>
      <c r="B1212" s="122" t="s">
        <v>300</v>
      </c>
      <c r="C1212" s="122" t="s">
        <v>962</v>
      </c>
      <c r="D1212" s="123" t="s">
        <v>560</v>
      </c>
      <c r="E1212" s="122" t="s">
        <v>9</v>
      </c>
      <c r="F1212" s="124">
        <v>22692</v>
      </c>
    </row>
    <row r="1213" spans="1:6" outlineLevel="3" x14ac:dyDescent="0.2">
      <c r="A1213" s="121" t="s">
        <v>301</v>
      </c>
      <c r="B1213" s="122" t="s">
        <v>300</v>
      </c>
      <c r="C1213" s="122" t="s">
        <v>962</v>
      </c>
      <c r="D1213" s="123" t="s">
        <v>560</v>
      </c>
      <c r="E1213" s="122" t="s">
        <v>15</v>
      </c>
      <c r="F1213" s="124">
        <v>23337</v>
      </c>
    </row>
    <row r="1214" spans="1:6" outlineLevel="3" x14ac:dyDescent="0.2">
      <c r="A1214" s="121" t="s">
        <v>301</v>
      </c>
      <c r="B1214" s="122" t="s">
        <v>300</v>
      </c>
      <c r="C1214" s="122" t="s">
        <v>962</v>
      </c>
      <c r="D1214" s="123" t="s">
        <v>560</v>
      </c>
      <c r="E1214" s="122" t="s">
        <v>17</v>
      </c>
      <c r="F1214" s="124">
        <v>7731</v>
      </c>
    </row>
    <row r="1215" spans="1:6" outlineLevel="3" x14ac:dyDescent="0.2">
      <c r="A1215" s="121" t="s">
        <v>301</v>
      </c>
      <c r="B1215" s="122" t="s">
        <v>300</v>
      </c>
      <c r="C1215" s="122" t="s">
        <v>962</v>
      </c>
      <c r="D1215" s="123" t="s">
        <v>560</v>
      </c>
      <c r="E1215" s="122" t="s">
        <v>7</v>
      </c>
      <c r="F1215" s="124">
        <v>4787</v>
      </c>
    </row>
    <row r="1216" spans="1:6" outlineLevel="3" x14ac:dyDescent="0.2">
      <c r="A1216" s="121" t="s">
        <v>301</v>
      </c>
      <c r="B1216" s="122" t="s">
        <v>300</v>
      </c>
      <c r="C1216" s="122" t="s">
        <v>962</v>
      </c>
      <c r="D1216" s="123" t="s">
        <v>560</v>
      </c>
      <c r="E1216" s="122" t="s">
        <v>1091</v>
      </c>
      <c r="F1216" s="124">
        <v>5824</v>
      </c>
    </row>
    <row r="1217" spans="1:6" outlineLevel="3" x14ac:dyDescent="0.2">
      <c r="A1217" s="121" t="s">
        <v>301</v>
      </c>
      <c r="B1217" s="122" t="s">
        <v>300</v>
      </c>
      <c r="C1217" s="122" t="s">
        <v>962</v>
      </c>
      <c r="D1217" s="123" t="s">
        <v>560</v>
      </c>
      <c r="E1217" s="122" t="s">
        <v>16</v>
      </c>
      <c r="F1217" s="124">
        <v>15863</v>
      </c>
    </row>
    <row r="1218" spans="1:6" outlineLevel="3" x14ac:dyDescent="0.2">
      <c r="A1218" s="121" t="s">
        <v>301</v>
      </c>
      <c r="B1218" s="122" t="s">
        <v>300</v>
      </c>
      <c r="C1218" s="122" t="s">
        <v>962</v>
      </c>
      <c r="D1218" s="123" t="s">
        <v>560</v>
      </c>
      <c r="E1218" s="122" t="s">
        <v>18</v>
      </c>
      <c r="F1218" s="124">
        <v>80951</v>
      </c>
    </row>
    <row r="1219" spans="1:6" outlineLevel="3" x14ac:dyDescent="0.2">
      <c r="A1219" s="121" t="s">
        <v>301</v>
      </c>
      <c r="B1219" s="122" t="s">
        <v>300</v>
      </c>
      <c r="C1219" s="122" t="s">
        <v>962</v>
      </c>
      <c r="D1219" s="123" t="s">
        <v>560</v>
      </c>
      <c r="E1219" s="122" t="s">
        <v>18</v>
      </c>
      <c r="F1219" s="124">
        <v>3969</v>
      </c>
    </row>
    <row r="1220" spans="1:6" outlineLevel="2" x14ac:dyDescent="0.2">
      <c r="B1220" s="122"/>
      <c r="C1220" s="118" t="s">
        <v>963</v>
      </c>
      <c r="E1220" s="122"/>
      <c r="F1220" s="124">
        <f>SUBTOTAL(9,F1200:F1219)</f>
        <v>338082</v>
      </c>
    </row>
    <row r="1221" spans="1:6" outlineLevel="1" x14ac:dyDescent="0.2">
      <c r="B1221" s="118" t="s">
        <v>964</v>
      </c>
      <c r="C1221" s="122"/>
      <c r="E1221" s="122"/>
      <c r="F1221" s="124">
        <f>SUBTOTAL(9,F1200:F1219)</f>
        <v>338082</v>
      </c>
    </row>
    <row r="1222" spans="1:6" outlineLevel="3" x14ac:dyDescent="0.2">
      <c r="A1222" s="121" t="s">
        <v>134</v>
      </c>
      <c r="B1222" s="122" t="s">
        <v>133</v>
      </c>
      <c r="C1222" s="122" t="s">
        <v>563</v>
      </c>
      <c r="D1222" s="123" t="s">
        <v>560</v>
      </c>
      <c r="E1222" s="122" t="s">
        <v>8</v>
      </c>
      <c r="F1222" s="124">
        <v>3690</v>
      </c>
    </row>
    <row r="1223" spans="1:6" outlineLevel="2" x14ac:dyDescent="0.2">
      <c r="B1223" s="122"/>
      <c r="C1223" s="118" t="s">
        <v>564</v>
      </c>
      <c r="E1223" s="122"/>
      <c r="F1223" s="124">
        <f>SUBTOTAL(9,F1222:F1222)</f>
        <v>3690</v>
      </c>
    </row>
    <row r="1224" spans="1:6" outlineLevel="1" x14ac:dyDescent="0.2">
      <c r="B1224" s="118" t="s">
        <v>965</v>
      </c>
      <c r="C1224" s="122"/>
      <c r="E1224" s="122"/>
      <c r="F1224" s="124">
        <f>SUBTOTAL(9,F1222:F1222)</f>
        <v>3690</v>
      </c>
    </row>
    <row r="1225" spans="1:6" outlineLevel="3" x14ac:dyDescent="0.2">
      <c r="A1225" s="121" t="s">
        <v>136</v>
      </c>
      <c r="B1225" s="122" t="s">
        <v>135</v>
      </c>
      <c r="C1225" s="122" t="s">
        <v>563</v>
      </c>
      <c r="D1225" s="123" t="s">
        <v>560</v>
      </c>
      <c r="E1225" s="122" t="s">
        <v>4</v>
      </c>
      <c r="F1225" s="124">
        <v>3363</v>
      </c>
    </row>
    <row r="1226" spans="1:6" outlineLevel="3" x14ac:dyDescent="0.2">
      <c r="A1226" s="121" t="s">
        <v>136</v>
      </c>
      <c r="B1226" s="122" t="s">
        <v>135</v>
      </c>
      <c r="C1226" s="122" t="s">
        <v>563</v>
      </c>
      <c r="D1226" s="123" t="s">
        <v>560</v>
      </c>
      <c r="E1226" s="122" t="s">
        <v>5</v>
      </c>
      <c r="F1226" s="124">
        <v>34</v>
      </c>
    </row>
    <row r="1227" spans="1:6" outlineLevel="3" x14ac:dyDescent="0.2">
      <c r="A1227" s="121" t="s">
        <v>136</v>
      </c>
      <c r="B1227" s="122" t="s">
        <v>135</v>
      </c>
      <c r="C1227" s="122" t="s">
        <v>563</v>
      </c>
      <c r="D1227" s="123" t="s">
        <v>560</v>
      </c>
      <c r="E1227" s="122" t="s">
        <v>6</v>
      </c>
      <c r="F1227" s="124">
        <v>227</v>
      </c>
    </row>
    <row r="1228" spans="1:6" outlineLevel="3" x14ac:dyDescent="0.2">
      <c r="A1228" s="121" t="s">
        <v>136</v>
      </c>
      <c r="B1228" s="122" t="s">
        <v>135</v>
      </c>
      <c r="C1228" s="122" t="s">
        <v>563</v>
      </c>
      <c r="D1228" s="123" t="s">
        <v>560</v>
      </c>
      <c r="E1228" s="122" t="s">
        <v>7</v>
      </c>
      <c r="F1228" s="124">
        <v>13</v>
      </c>
    </row>
    <row r="1229" spans="1:6" outlineLevel="3" x14ac:dyDescent="0.2">
      <c r="A1229" s="121" t="s">
        <v>136</v>
      </c>
      <c r="B1229" s="122" t="s">
        <v>135</v>
      </c>
      <c r="C1229" s="122" t="s">
        <v>563</v>
      </c>
      <c r="D1229" s="123" t="s">
        <v>560</v>
      </c>
      <c r="E1229" s="122" t="s">
        <v>18</v>
      </c>
      <c r="F1229" s="124">
        <v>821</v>
      </c>
    </row>
    <row r="1230" spans="1:6" outlineLevel="3" x14ac:dyDescent="0.2">
      <c r="A1230" s="121" t="s">
        <v>136</v>
      </c>
      <c r="B1230" s="122" t="s">
        <v>135</v>
      </c>
      <c r="C1230" s="122" t="s">
        <v>563</v>
      </c>
      <c r="D1230" s="123" t="s">
        <v>560</v>
      </c>
      <c r="E1230" s="122" t="s">
        <v>18</v>
      </c>
      <c r="F1230" s="124">
        <v>765</v>
      </c>
    </row>
    <row r="1231" spans="1:6" outlineLevel="2" x14ac:dyDescent="0.2">
      <c r="B1231" s="122"/>
      <c r="C1231" s="118" t="s">
        <v>564</v>
      </c>
      <c r="E1231" s="122"/>
      <c r="F1231" s="124">
        <f>SUBTOTAL(9,F1225:F1230)</f>
        <v>5223</v>
      </c>
    </row>
    <row r="1232" spans="1:6" outlineLevel="1" x14ac:dyDescent="0.2">
      <c r="B1232" s="118" t="s">
        <v>966</v>
      </c>
      <c r="C1232" s="122"/>
      <c r="E1232" s="122"/>
      <c r="F1232" s="124">
        <f>SUBTOTAL(9,F1225:F1230)</f>
        <v>5223</v>
      </c>
    </row>
    <row r="1233" spans="1:6" outlineLevel="3" x14ac:dyDescent="0.2">
      <c r="A1233" s="121" t="s">
        <v>138</v>
      </c>
      <c r="B1233" s="122" t="s">
        <v>137</v>
      </c>
      <c r="C1233" s="122" t="s">
        <v>563</v>
      </c>
      <c r="D1233" s="123" t="s">
        <v>560</v>
      </c>
      <c r="E1233" s="122" t="s">
        <v>18</v>
      </c>
      <c r="F1233" s="124">
        <v>3075</v>
      </c>
    </row>
    <row r="1234" spans="1:6" outlineLevel="2" x14ac:dyDescent="0.2">
      <c r="B1234" s="122"/>
      <c r="C1234" s="118" t="s">
        <v>564</v>
      </c>
      <c r="E1234" s="122"/>
      <c r="F1234" s="124">
        <f>SUBTOTAL(9,F1233:F1233)</f>
        <v>3075</v>
      </c>
    </row>
    <row r="1235" spans="1:6" outlineLevel="1" x14ac:dyDescent="0.2">
      <c r="B1235" s="118" t="s">
        <v>967</v>
      </c>
      <c r="C1235" s="122"/>
      <c r="E1235" s="122"/>
      <c r="F1235" s="124">
        <f>SUBTOTAL(9,F1233:F1233)</f>
        <v>3075</v>
      </c>
    </row>
    <row r="1236" spans="1:6" outlineLevel="3" x14ac:dyDescent="0.2">
      <c r="A1236" s="121" t="s">
        <v>140</v>
      </c>
      <c r="B1236" s="122" t="s">
        <v>139</v>
      </c>
      <c r="C1236" s="122" t="s">
        <v>566</v>
      </c>
      <c r="D1236" s="123" t="s">
        <v>560</v>
      </c>
      <c r="E1236" s="122" t="s">
        <v>18</v>
      </c>
      <c r="F1236" s="124">
        <v>524</v>
      </c>
    </row>
    <row r="1237" spans="1:6" outlineLevel="2" x14ac:dyDescent="0.2">
      <c r="B1237" s="122"/>
      <c r="C1237" s="118" t="s">
        <v>567</v>
      </c>
      <c r="E1237" s="122"/>
      <c r="F1237" s="124">
        <f>SUBTOTAL(9,F1236:F1236)</f>
        <v>524</v>
      </c>
    </row>
    <row r="1238" spans="1:6" outlineLevel="1" x14ac:dyDescent="0.2">
      <c r="B1238" s="118" t="s">
        <v>968</v>
      </c>
      <c r="C1238" s="122"/>
      <c r="E1238" s="122"/>
      <c r="F1238" s="124">
        <f>SUBTOTAL(9,F1236:F1236)</f>
        <v>524</v>
      </c>
    </row>
    <row r="1239" spans="1:6" outlineLevel="3" x14ac:dyDescent="0.2">
      <c r="A1239" s="121" t="s">
        <v>140</v>
      </c>
      <c r="B1239" s="122" t="s">
        <v>141</v>
      </c>
      <c r="C1239" s="122" t="s">
        <v>563</v>
      </c>
      <c r="D1239" s="123" t="s">
        <v>560</v>
      </c>
      <c r="E1239" s="122" t="s">
        <v>18</v>
      </c>
      <c r="F1239" s="124">
        <v>1231</v>
      </c>
    </row>
    <row r="1240" spans="1:6" outlineLevel="2" x14ac:dyDescent="0.2">
      <c r="B1240" s="122"/>
      <c r="C1240" s="118" t="s">
        <v>564</v>
      </c>
      <c r="E1240" s="122"/>
      <c r="F1240" s="124">
        <f>SUBTOTAL(9,F1239:F1239)</f>
        <v>1231</v>
      </c>
    </row>
    <row r="1241" spans="1:6" outlineLevel="1" x14ac:dyDescent="0.2">
      <c r="B1241" s="118" t="s">
        <v>969</v>
      </c>
      <c r="C1241" s="122"/>
      <c r="E1241" s="122"/>
      <c r="F1241" s="124">
        <f>SUBTOTAL(9,F1239:F1239)</f>
        <v>1231</v>
      </c>
    </row>
    <row r="1242" spans="1:6" outlineLevel="3" x14ac:dyDescent="0.2">
      <c r="A1242" s="121" t="s">
        <v>140</v>
      </c>
      <c r="B1242" s="122" t="s">
        <v>142</v>
      </c>
      <c r="C1242" s="122" t="s">
        <v>566</v>
      </c>
      <c r="D1242" s="123" t="s">
        <v>560</v>
      </c>
      <c r="E1242" s="122" t="s">
        <v>4</v>
      </c>
      <c r="F1242" s="124">
        <v>186</v>
      </c>
    </row>
    <row r="1243" spans="1:6" outlineLevel="3" x14ac:dyDescent="0.2">
      <c r="A1243" s="121" t="s">
        <v>140</v>
      </c>
      <c r="B1243" s="122" t="s">
        <v>142</v>
      </c>
      <c r="C1243" s="122" t="s">
        <v>566</v>
      </c>
      <c r="D1243" s="123" t="s">
        <v>560</v>
      </c>
      <c r="E1243" s="122" t="s">
        <v>5</v>
      </c>
      <c r="F1243" s="124">
        <v>7</v>
      </c>
    </row>
    <row r="1244" spans="1:6" outlineLevel="3" x14ac:dyDescent="0.2">
      <c r="A1244" s="121" t="s">
        <v>140</v>
      </c>
      <c r="B1244" s="122" t="s">
        <v>142</v>
      </c>
      <c r="C1244" s="122" t="s">
        <v>566</v>
      </c>
      <c r="D1244" s="123" t="s">
        <v>560</v>
      </c>
      <c r="E1244" s="122" t="s">
        <v>6</v>
      </c>
      <c r="F1244" s="124">
        <v>13</v>
      </c>
    </row>
    <row r="1245" spans="1:6" outlineLevel="3" x14ac:dyDescent="0.2">
      <c r="A1245" s="121" t="s">
        <v>140</v>
      </c>
      <c r="B1245" s="122" t="s">
        <v>142</v>
      </c>
      <c r="C1245" s="122" t="s">
        <v>566</v>
      </c>
      <c r="D1245" s="123" t="s">
        <v>560</v>
      </c>
      <c r="E1245" s="122" t="s">
        <v>7</v>
      </c>
      <c r="F1245" s="124">
        <v>1</v>
      </c>
    </row>
    <row r="1246" spans="1:6" outlineLevel="3" x14ac:dyDescent="0.2">
      <c r="A1246" s="121" t="s">
        <v>140</v>
      </c>
      <c r="B1246" s="122" t="s">
        <v>142</v>
      </c>
      <c r="C1246" s="122" t="s">
        <v>566</v>
      </c>
      <c r="D1246" s="123" t="s">
        <v>560</v>
      </c>
      <c r="E1246" s="122" t="s">
        <v>18</v>
      </c>
      <c r="F1246" s="124">
        <v>31</v>
      </c>
    </row>
    <row r="1247" spans="1:6" outlineLevel="3" x14ac:dyDescent="0.2">
      <c r="A1247" s="121" t="s">
        <v>140</v>
      </c>
      <c r="B1247" s="122" t="s">
        <v>142</v>
      </c>
      <c r="C1247" s="122" t="s">
        <v>566</v>
      </c>
      <c r="D1247" s="123" t="s">
        <v>560</v>
      </c>
      <c r="E1247" s="122" t="s">
        <v>18</v>
      </c>
      <c r="F1247" s="124">
        <v>30</v>
      </c>
    </row>
    <row r="1248" spans="1:6" outlineLevel="2" x14ac:dyDescent="0.2">
      <c r="B1248" s="122"/>
      <c r="C1248" s="118" t="s">
        <v>567</v>
      </c>
      <c r="E1248" s="122"/>
      <c r="F1248" s="124">
        <f>SUBTOTAL(9,F1242:F1247)</f>
        <v>268</v>
      </c>
    </row>
    <row r="1249" spans="1:6" outlineLevel="1" x14ac:dyDescent="0.2">
      <c r="B1249" s="118" t="s">
        <v>970</v>
      </c>
      <c r="C1249" s="122"/>
      <c r="E1249" s="122"/>
      <c r="F1249" s="124">
        <f>SUBTOTAL(9,F1242:F1247)</f>
        <v>268</v>
      </c>
    </row>
    <row r="1250" spans="1:6" outlineLevel="3" x14ac:dyDescent="0.2">
      <c r="A1250" s="121" t="s">
        <v>140</v>
      </c>
      <c r="B1250" s="122" t="s">
        <v>143</v>
      </c>
      <c r="C1250" s="122" t="s">
        <v>563</v>
      </c>
      <c r="D1250" s="123" t="s">
        <v>560</v>
      </c>
      <c r="E1250" s="122" t="s">
        <v>18</v>
      </c>
      <c r="F1250" s="124">
        <v>309</v>
      </c>
    </row>
    <row r="1251" spans="1:6" outlineLevel="2" x14ac:dyDescent="0.2">
      <c r="B1251" s="122"/>
      <c r="C1251" s="118" t="s">
        <v>564</v>
      </c>
      <c r="E1251" s="122"/>
      <c r="F1251" s="124">
        <f>SUBTOTAL(9,F1250:F1250)</f>
        <v>309</v>
      </c>
    </row>
    <row r="1252" spans="1:6" outlineLevel="1" x14ac:dyDescent="0.2">
      <c r="B1252" s="118" t="s">
        <v>971</v>
      </c>
      <c r="C1252" s="122"/>
      <c r="E1252" s="122"/>
      <c r="F1252" s="124">
        <f>SUBTOTAL(9,F1250:F1250)</f>
        <v>309</v>
      </c>
    </row>
    <row r="1253" spans="1:6" outlineLevel="3" x14ac:dyDescent="0.2">
      <c r="A1253" s="121" t="s">
        <v>140</v>
      </c>
      <c r="B1253" s="122" t="s">
        <v>144</v>
      </c>
      <c r="C1253" s="122" t="s">
        <v>566</v>
      </c>
      <c r="D1253" s="123" t="s">
        <v>560</v>
      </c>
      <c r="E1253" s="122" t="s">
        <v>4</v>
      </c>
      <c r="F1253" s="124">
        <v>1353</v>
      </c>
    </row>
    <row r="1254" spans="1:6" outlineLevel="3" x14ac:dyDescent="0.2">
      <c r="A1254" s="121" t="s">
        <v>140</v>
      </c>
      <c r="B1254" s="122" t="s">
        <v>144</v>
      </c>
      <c r="C1254" s="122" t="s">
        <v>566</v>
      </c>
      <c r="D1254" s="123" t="s">
        <v>560</v>
      </c>
      <c r="E1254" s="122" t="s">
        <v>5</v>
      </c>
      <c r="F1254" s="124">
        <v>56</v>
      </c>
    </row>
    <row r="1255" spans="1:6" outlineLevel="3" x14ac:dyDescent="0.2">
      <c r="A1255" s="121" t="s">
        <v>140</v>
      </c>
      <c r="B1255" s="122" t="s">
        <v>144</v>
      </c>
      <c r="C1255" s="122" t="s">
        <v>566</v>
      </c>
      <c r="D1255" s="123" t="s">
        <v>560</v>
      </c>
      <c r="E1255" s="122" t="s">
        <v>6</v>
      </c>
      <c r="F1255" s="124">
        <v>96</v>
      </c>
    </row>
    <row r="1256" spans="1:6" outlineLevel="3" x14ac:dyDescent="0.2">
      <c r="A1256" s="121" t="s">
        <v>140</v>
      </c>
      <c r="B1256" s="122" t="s">
        <v>144</v>
      </c>
      <c r="C1256" s="122" t="s">
        <v>566</v>
      </c>
      <c r="D1256" s="123" t="s">
        <v>560</v>
      </c>
      <c r="E1256" s="122" t="s">
        <v>7</v>
      </c>
      <c r="F1256" s="124">
        <v>10</v>
      </c>
    </row>
    <row r="1257" spans="1:6" outlineLevel="3" x14ac:dyDescent="0.2">
      <c r="A1257" s="121" t="s">
        <v>140</v>
      </c>
      <c r="B1257" s="122" t="s">
        <v>144</v>
      </c>
      <c r="C1257" s="122" t="s">
        <v>566</v>
      </c>
      <c r="D1257" s="123" t="s">
        <v>560</v>
      </c>
      <c r="E1257" s="122" t="s">
        <v>18</v>
      </c>
      <c r="F1257" s="124">
        <v>236</v>
      </c>
    </row>
    <row r="1258" spans="1:6" outlineLevel="3" x14ac:dyDescent="0.2">
      <c r="A1258" s="121" t="s">
        <v>140</v>
      </c>
      <c r="B1258" s="122" t="s">
        <v>144</v>
      </c>
      <c r="C1258" s="122" t="s">
        <v>566</v>
      </c>
      <c r="D1258" s="123" t="s">
        <v>560</v>
      </c>
      <c r="E1258" s="122" t="s">
        <v>18</v>
      </c>
      <c r="F1258" s="124">
        <v>219</v>
      </c>
    </row>
    <row r="1259" spans="1:6" outlineLevel="2" x14ac:dyDescent="0.2">
      <c r="B1259" s="122"/>
      <c r="C1259" s="118" t="s">
        <v>567</v>
      </c>
      <c r="E1259" s="122"/>
      <c r="F1259" s="124">
        <f>SUBTOTAL(9,F1253:F1258)</f>
        <v>1970</v>
      </c>
    </row>
    <row r="1260" spans="1:6" outlineLevel="1" x14ac:dyDescent="0.2">
      <c r="B1260" s="118" t="s">
        <v>972</v>
      </c>
      <c r="C1260" s="122"/>
      <c r="E1260" s="122"/>
      <c r="F1260" s="124">
        <f>SUBTOTAL(9,F1253:F1258)</f>
        <v>1970</v>
      </c>
    </row>
    <row r="1261" spans="1:6" outlineLevel="3" x14ac:dyDescent="0.2">
      <c r="A1261" s="121" t="s">
        <v>303</v>
      </c>
      <c r="B1261" s="122" t="s">
        <v>302</v>
      </c>
      <c r="C1261" s="122" t="s">
        <v>973</v>
      </c>
      <c r="D1261" s="123" t="s">
        <v>560</v>
      </c>
      <c r="E1261" s="122" t="s">
        <v>4</v>
      </c>
      <c r="F1261" s="124">
        <v>0</v>
      </c>
    </row>
    <row r="1262" spans="1:6" outlineLevel="3" x14ac:dyDescent="0.2">
      <c r="A1262" s="121" t="s">
        <v>303</v>
      </c>
      <c r="B1262" s="122" t="s">
        <v>302</v>
      </c>
      <c r="C1262" s="122" t="s">
        <v>973</v>
      </c>
      <c r="D1262" s="123" t="s">
        <v>560</v>
      </c>
      <c r="E1262" s="122" t="s">
        <v>5</v>
      </c>
      <c r="F1262" s="124">
        <v>0</v>
      </c>
    </row>
    <row r="1263" spans="1:6" outlineLevel="3" x14ac:dyDescent="0.2">
      <c r="A1263" s="121" t="s">
        <v>303</v>
      </c>
      <c r="B1263" s="122" t="s">
        <v>302</v>
      </c>
      <c r="C1263" s="122" t="s">
        <v>973</v>
      </c>
      <c r="D1263" s="123" t="s">
        <v>560</v>
      </c>
      <c r="E1263" s="122" t="s">
        <v>6</v>
      </c>
      <c r="F1263" s="124">
        <v>0</v>
      </c>
    </row>
    <row r="1264" spans="1:6" outlineLevel="3" x14ac:dyDescent="0.2">
      <c r="A1264" s="121" t="s">
        <v>303</v>
      </c>
      <c r="B1264" s="122" t="s">
        <v>302</v>
      </c>
      <c r="C1264" s="122" t="s">
        <v>973</v>
      </c>
      <c r="D1264" s="123" t="s">
        <v>560</v>
      </c>
      <c r="E1264" s="122" t="s">
        <v>7</v>
      </c>
      <c r="F1264" s="124">
        <v>0</v>
      </c>
    </row>
    <row r="1265" spans="1:6" outlineLevel="3" x14ac:dyDescent="0.2">
      <c r="A1265" s="121" t="s">
        <v>303</v>
      </c>
      <c r="B1265" s="122" t="s">
        <v>302</v>
      </c>
      <c r="C1265" s="122" t="s">
        <v>973</v>
      </c>
      <c r="D1265" s="123" t="s">
        <v>560</v>
      </c>
      <c r="E1265" s="122" t="s">
        <v>18</v>
      </c>
      <c r="F1265" s="124">
        <v>0</v>
      </c>
    </row>
    <row r="1266" spans="1:6" outlineLevel="3" x14ac:dyDescent="0.2">
      <c r="A1266" s="121" t="s">
        <v>303</v>
      </c>
      <c r="B1266" s="122" t="s">
        <v>302</v>
      </c>
      <c r="C1266" s="122" t="s">
        <v>973</v>
      </c>
      <c r="D1266" s="123" t="s">
        <v>560</v>
      </c>
      <c r="E1266" s="122" t="s">
        <v>18</v>
      </c>
      <c r="F1266" s="124">
        <v>0</v>
      </c>
    </row>
    <row r="1267" spans="1:6" outlineLevel="2" x14ac:dyDescent="0.2">
      <c r="B1267" s="122"/>
      <c r="C1267" s="118" t="s">
        <v>974</v>
      </c>
      <c r="E1267" s="122"/>
      <c r="F1267" s="124">
        <f>SUBTOTAL(9,F1261:F1266)</f>
        <v>0</v>
      </c>
    </row>
    <row r="1268" spans="1:6" outlineLevel="1" x14ac:dyDescent="0.2">
      <c r="B1268" s="118" t="s">
        <v>975</v>
      </c>
      <c r="C1268" s="122"/>
      <c r="E1268" s="122"/>
      <c r="F1268" s="124">
        <f>SUBTOTAL(9,F1261:F1266)</f>
        <v>0</v>
      </c>
    </row>
    <row r="1269" spans="1:6" outlineLevel="3" x14ac:dyDescent="0.2">
      <c r="A1269" s="121" t="s">
        <v>146</v>
      </c>
      <c r="B1269" s="122" t="s">
        <v>145</v>
      </c>
      <c r="C1269" s="122" t="s">
        <v>563</v>
      </c>
      <c r="D1269" s="123" t="s">
        <v>560</v>
      </c>
      <c r="E1269" s="122" t="s">
        <v>4</v>
      </c>
      <c r="F1269" s="124">
        <v>137308</v>
      </c>
    </row>
    <row r="1270" spans="1:6" outlineLevel="3" x14ac:dyDescent="0.2">
      <c r="A1270" s="121" t="s">
        <v>146</v>
      </c>
      <c r="B1270" s="122" t="s">
        <v>145</v>
      </c>
      <c r="C1270" s="122" t="s">
        <v>563</v>
      </c>
      <c r="D1270" s="123" t="s">
        <v>560</v>
      </c>
      <c r="E1270" s="122" t="s">
        <v>5</v>
      </c>
      <c r="F1270" s="124">
        <v>16764</v>
      </c>
    </row>
    <row r="1271" spans="1:6" outlineLevel="3" x14ac:dyDescent="0.2">
      <c r="A1271" s="121" t="s">
        <v>146</v>
      </c>
      <c r="B1271" s="122" t="s">
        <v>145</v>
      </c>
      <c r="C1271" s="122" t="s">
        <v>563</v>
      </c>
      <c r="D1271" s="123" t="s">
        <v>560</v>
      </c>
      <c r="E1271" s="122" t="s">
        <v>6</v>
      </c>
      <c r="F1271" s="124">
        <v>51126</v>
      </c>
    </row>
    <row r="1272" spans="1:6" outlineLevel="3" x14ac:dyDescent="0.2">
      <c r="A1272" s="121" t="s">
        <v>146</v>
      </c>
      <c r="B1272" s="122" t="s">
        <v>145</v>
      </c>
      <c r="C1272" s="122" t="s">
        <v>563</v>
      </c>
      <c r="D1272" s="123" t="s">
        <v>560</v>
      </c>
      <c r="E1272" s="122" t="s">
        <v>11</v>
      </c>
      <c r="F1272" s="124">
        <v>2458</v>
      </c>
    </row>
    <row r="1273" spans="1:6" outlineLevel="3" x14ac:dyDescent="0.2">
      <c r="A1273" s="121" t="s">
        <v>146</v>
      </c>
      <c r="B1273" s="122" t="s">
        <v>145</v>
      </c>
      <c r="C1273" s="122" t="s">
        <v>563</v>
      </c>
      <c r="D1273" s="123" t="s">
        <v>560</v>
      </c>
      <c r="E1273" s="122" t="s">
        <v>12</v>
      </c>
      <c r="F1273" s="124">
        <v>1659</v>
      </c>
    </row>
    <row r="1274" spans="1:6" outlineLevel="3" x14ac:dyDescent="0.2">
      <c r="A1274" s="121" t="s">
        <v>146</v>
      </c>
      <c r="B1274" s="122" t="s">
        <v>145</v>
      </c>
      <c r="C1274" s="122" t="s">
        <v>563</v>
      </c>
      <c r="D1274" s="123" t="s">
        <v>560</v>
      </c>
      <c r="E1274" s="122" t="s">
        <v>8</v>
      </c>
      <c r="F1274" s="124">
        <v>98138</v>
      </c>
    </row>
    <row r="1275" spans="1:6" outlineLevel="3" x14ac:dyDescent="0.2">
      <c r="A1275" s="121" t="s">
        <v>146</v>
      </c>
      <c r="B1275" s="122" t="s">
        <v>145</v>
      </c>
      <c r="C1275" s="122" t="s">
        <v>563</v>
      </c>
      <c r="D1275" s="123" t="s">
        <v>560</v>
      </c>
      <c r="E1275" s="122" t="s">
        <v>13</v>
      </c>
      <c r="F1275" s="124">
        <v>1917</v>
      </c>
    </row>
    <row r="1276" spans="1:6" outlineLevel="3" x14ac:dyDescent="0.2">
      <c r="A1276" s="121" t="s">
        <v>146</v>
      </c>
      <c r="B1276" s="122" t="s">
        <v>145</v>
      </c>
      <c r="C1276" s="122" t="s">
        <v>563</v>
      </c>
      <c r="D1276" s="123" t="s">
        <v>560</v>
      </c>
      <c r="E1276" s="122" t="s">
        <v>14</v>
      </c>
      <c r="F1276" s="124">
        <v>2365</v>
      </c>
    </row>
    <row r="1277" spans="1:6" outlineLevel="3" x14ac:dyDescent="0.2">
      <c r="A1277" s="121" t="s">
        <v>146</v>
      </c>
      <c r="B1277" s="122" t="s">
        <v>145</v>
      </c>
      <c r="C1277" s="122" t="s">
        <v>563</v>
      </c>
      <c r="D1277" s="123" t="s">
        <v>560</v>
      </c>
      <c r="E1277" s="122" t="s">
        <v>9</v>
      </c>
      <c r="F1277" s="124">
        <v>116510</v>
      </c>
    </row>
    <row r="1278" spans="1:6" outlineLevel="3" x14ac:dyDescent="0.2">
      <c r="A1278" s="121" t="s">
        <v>146</v>
      </c>
      <c r="B1278" s="122" t="s">
        <v>145</v>
      </c>
      <c r="C1278" s="122" t="s">
        <v>563</v>
      </c>
      <c r="D1278" s="123" t="s">
        <v>560</v>
      </c>
      <c r="E1278" s="122" t="s">
        <v>15</v>
      </c>
      <c r="F1278" s="124">
        <v>7646</v>
      </c>
    </row>
    <row r="1279" spans="1:6" outlineLevel="3" x14ac:dyDescent="0.2">
      <c r="A1279" s="121" t="s">
        <v>146</v>
      </c>
      <c r="B1279" s="122" t="s">
        <v>145</v>
      </c>
      <c r="C1279" s="122" t="s">
        <v>563</v>
      </c>
      <c r="D1279" s="123" t="s">
        <v>560</v>
      </c>
      <c r="E1279" s="122" t="s">
        <v>17</v>
      </c>
      <c r="F1279" s="124">
        <v>9302</v>
      </c>
    </row>
    <row r="1280" spans="1:6" outlineLevel="3" x14ac:dyDescent="0.2">
      <c r="A1280" s="121" t="s">
        <v>146</v>
      </c>
      <c r="B1280" s="122" t="s">
        <v>145</v>
      </c>
      <c r="C1280" s="122" t="s">
        <v>563</v>
      </c>
      <c r="D1280" s="123" t="s">
        <v>560</v>
      </c>
      <c r="E1280" s="122" t="s">
        <v>16</v>
      </c>
      <c r="F1280" s="124">
        <v>81444</v>
      </c>
    </row>
    <row r="1281" spans="1:6" outlineLevel="3" x14ac:dyDescent="0.2">
      <c r="A1281" s="121" t="s">
        <v>146</v>
      </c>
      <c r="B1281" s="122" t="s">
        <v>145</v>
      </c>
      <c r="C1281" s="122" t="s">
        <v>563</v>
      </c>
      <c r="D1281" s="123" t="s">
        <v>560</v>
      </c>
      <c r="E1281" s="122" t="s">
        <v>18</v>
      </c>
      <c r="F1281" s="124">
        <v>97393</v>
      </c>
    </row>
    <row r="1282" spans="1:6" outlineLevel="2" x14ac:dyDescent="0.2">
      <c r="B1282" s="122"/>
      <c r="C1282" s="118" t="s">
        <v>564</v>
      </c>
      <c r="E1282" s="122"/>
      <c r="F1282" s="124">
        <f>SUBTOTAL(9,F1269:F1281)</f>
        <v>624030</v>
      </c>
    </row>
    <row r="1283" spans="1:6" outlineLevel="1" x14ac:dyDescent="0.2">
      <c r="B1283" s="118" t="s">
        <v>976</v>
      </c>
      <c r="C1283" s="122"/>
      <c r="E1283" s="122"/>
      <c r="F1283" s="124">
        <f>SUBTOTAL(9,F1269:F1281)</f>
        <v>624030</v>
      </c>
    </row>
    <row r="1284" spans="1:6" outlineLevel="3" x14ac:dyDescent="0.2">
      <c r="A1284" s="121" t="s">
        <v>146</v>
      </c>
      <c r="B1284" s="122" t="s">
        <v>147</v>
      </c>
      <c r="C1284" s="122" t="s">
        <v>559</v>
      </c>
      <c r="D1284" s="123" t="s">
        <v>560</v>
      </c>
      <c r="E1284" s="122" t="s">
        <v>4</v>
      </c>
      <c r="F1284" s="124">
        <v>42728</v>
      </c>
    </row>
    <row r="1285" spans="1:6" outlineLevel="3" x14ac:dyDescent="0.2">
      <c r="A1285" s="121" t="s">
        <v>146</v>
      </c>
      <c r="B1285" s="122" t="s">
        <v>147</v>
      </c>
      <c r="C1285" s="122" t="s">
        <v>559</v>
      </c>
      <c r="D1285" s="123" t="s">
        <v>560</v>
      </c>
      <c r="E1285" s="122" t="s">
        <v>5</v>
      </c>
      <c r="F1285" s="124">
        <v>5216</v>
      </c>
    </row>
    <row r="1286" spans="1:6" outlineLevel="3" x14ac:dyDescent="0.2">
      <c r="A1286" s="121" t="s">
        <v>146</v>
      </c>
      <c r="B1286" s="122" t="s">
        <v>147</v>
      </c>
      <c r="C1286" s="122" t="s">
        <v>559</v>
      </c>
      <c r="D1286" s="123" t="s">
        <v>560</v>
      </c>
      <c r="E1286" s="122" t="s">
        <v>6</v>
      </c>
      <c r="F1286" s="124">
        <v>15909</v>
      </c>
    </row>
    <row r="1287" spans="1:6" outlineLevel="3" x14ac:dyDescent="0.2">
      <c r="A1287" s="121" t="s">
        <v>146</v>
      </c>
      <c r="B1287" s="122" t="s">
        <v>147</v>
      </c>
      <c r="C1287" s="122" t="s">
        <v>559</v>
      </c>
      <c r="D1287" s="123" t="s">
        <v>560</v>
      </c>
      <c r="E1287" s="122" t="s">
        <v>8</v>
      </c>
      <c r="F1287" s="124">
        <v>32208</v>
      </c>
    </row>
    <row r="1288" spans="1:6" outlineLevel="3" x14ac:dyDescent="0.2">
      <c r="A1288" s="121" t="s">
        <v>146</v>
      </c>
      <c r="B1288" s="122" t="s">
        <v>147</v>
      </c>
      <c r="C1288" s="122" t="s">
        <v>559</v>
      </c>
      <c r="D1288" s="123" t="s">
        <v>560</v>
      </c>
      <c r="E1288" s="122" t="s">
        <v>9</v>
      </c>
      <c r="F1288" s="124">
        <v>38237</v>
      </c>
    </row>
    <row r="1289" spans="1:6" outlineLevel="3" x14ac:dyDescent="0.2">
      <c r="A1289" s="121" t="s">
        <v>146</v>
      </c>
      <c r="B1289" s="122" t="s">
        <v>147</v>
      </c>
      <c r="C1289" s="122" t="s">
        <v>559</v>
      </c>
      <c r="D1289" s="123" t="s">
        <v>560</v>
      </c>
      <c r="E1289" s="122" t="s">
        <v>16</v>
      </c>
      <c r="F1289" s="124">
        <v>26729</v>
      </c>
    </row>
    <row r="1290" spans="1:6" outlineLevel="2" x14ac:dyDescent="0.2">
      <c r="B1290" s="122"/>
      <c r="C1290" s="118" t="s">
        <v>561</v>
      </c>
      <c r="E1290" s="122"/>
      <c r="F1290" s="124">
        <f>SUBTOTAL(9,F1284:F1289)</f>
        <v>161027</v>
      </c>
    </row>
    <row r="1291" spans="1:6" outlineLevel="1" x14ac:dyDescent="0.2">
      <c r="B1291" s="118" t="s">
        <v>977</v>
      </c>
      <c r="C1291" s="122"/>
      <c r="E1291" s="122"/>
      <c r="F1291" s="124">
        <f>SUBTOTAL(9,F1284:F1289)</f>
        <v>161027</v>
      </c>
    </row>
    <row r="1292" spans="1:6" outlineLevel="3" x14ac:dyDescent="0.2">
      <c r="A1292" s="121" t="s">
        <v>146</v>
      </c>
      <c r="B1292" s="122" t="s">
        <v>148</v>
      </c>
      <c r="C1292" s="122" t="s">
        <v>566</v>
      </c>
      <c r="D1292" s="123" t="s">
        <v>560</v>
      </c>
      <c r="E1292" s="122" t="s">
        <v>4</v>
      </c>
      <c r="F1292" s="124">
        <v>54909</v>
      </c>
    </row>
    <row r="1293" spans="1:6" outlineLevel="3" x14ac:dyDescent="0.2">
      <c r="A1293" s="121" t="s">
        <v>146</v>
      </c>
      <c r="B1293" s="122" t="s">
        <v>148</v>
      </c>
      <c r="C1293" s="122" t="s">
        <v>566</v>
      </c>
      <c r="D1293" s="123" t="s">
        <v>560</v>
      </c>
      <c r="E1293" s="122" t="s">
        <v>5</v>
      </c>
      <c r="F1293" s="124">
        <v>6704</v>
      </c>
    </row>
    <row r="1294" spans="1:6" outlineLevel="3" x14ac:dyDescent="0.2">
      <c r="A1294" s="121" t="s">
        <v>146</v>
      </c>
      <c r="B1294" s="122" t="s">
        <v>148</v>
      </c>
      <c r="C1294" s="122" t="s">
        <v>566</v>
      </c>
      <c r="D1294" s="123" t="s">
        <v>560</v>
      </c>
      <c r="E1294" s="122" t="s">
        <v>6</v>
      </c>
      <c r="F1294" s="124">
        <v>20445</v>
      </c>
    </row>
    <row r="1295" spans="1:6" outlineLevel="3" x14ac:dyDescent="0.2">
      <c r="A1295" s="121" t="s">
        <v>146</v>
      </c>
      <c r="B1295" s="122" t="s">
        <v>148</v>
      </c>
      <c r="C1295" s="122" t="s">
        <v>566</v>
      </c>
      <c r="D1295" s="123" t="s">
        <v>560</v>
      </c>
      <c r="E1295" s="122" t="s">
        <v>8</v>
      </c>
      <c r="F1295" s="124">
        <v>41389</v>
      </c>
    </row>
    <row r="1296" spans="1:6" outlineLevel="3" x14ac:dyDescent="0.2">
      <c r="A1296" s="121" t="s">
        <v>146</v>
      </c>
      <c r="B1296" s="122" t="s">
        <v>148</v>
      </c>
      <c r="C1296" s="122" t="s">
        <v>566</v>
      </c>
      <c r="D1296" s="123" t="s">
        <v>560</v>
      </c>
      <c r="E1296" s="122" t="s">
        <v>9</v>
      </c>
      <c r="F1296" s="124">
        <v>49137</v>
      </c>
    </row>
    <row r="1297" spans="1:6" outlineLevel="3" x14ac:dyDescent="0.2">
      <c r="A1297" s="121" t="s">
        <v>146</v>
      </c>
      <c r="B1297" s="122" t="s">
        <v>148</v>
      </c>
      <c r="C1297" s="122" t="s">
        <v>566</v>
      </c>
      <c r="D1297" s="123" t="s">
        <v>560</v>
      </c>
      <c r="E1297" s="122" t="s">
        <v>16</v>
      </c>
      <c r="F1297" s="124">
        <v>34349</v>
      </c>
    </row>
    <row r="1298" spans="1:6" outlineLevel="2" x14ac:dyDescent="0.2">
      <c r="B1298" s="122"/>
      <c r="C1298" s="118" t="s">
        <v>567</v>
      </c>
      <c r="E1298" s="122"/>
      <c r="F1298" s="124">
        <f>SUBTOTAL(9,F1292:F1297)</f>
        <v>206933</v>
      </c>
    </row>
    <row r="1299" spans="1:6" outlineLevel="1" x14ac:dyDescent="0.2">
      <c r="B1299" s="118" t="s">
        <v>978</v>
      </c>
      <c r="C1299" s="122"/>
      <c r="E1299" s="122"/>
      <c r="F1299" s="124">
        <f>SUBTOTAL(9,F1292:F1297)</f>
        <v>206933</v>
      </c>
    </row>
    <row r="1300" spans="1:6" outlineLevel="3" x14ac:dyDescent="0.2">
      <c r="A1300" s="121" t="s">
        <v>146</v>
      </c>
      <c r="B1300" s="122" t="s">
        <v>149</v>
      </c>
      <c r="C1300" s="122" t="s">
        <v>569</v>
      </c>
      <c r="D1300" s="123" t="s">
        <v>560</v>
      </c>
      <c r="E1300" s="122" t="s">
        <v>4</v>
      </c>
      <c r="F1300" s="124">
        <v>35324</v>
      </c>
    </row>
    <row r="1301" spans="1:6" outlineLevel="3" x14ac:dyDescent="0.2">
      <c r="A1301" s="121" t="s">
        <v>146</v>
      </c>
      <c r="B1301" s="122" t="s">
        <v>149</v>
      </c>
      <c r="C1301" s="122" t="s">
        <v>569</v>
      </c>
      <c r="D1301" s="123" t="s">
        <v>560</v>
      </c>
      <c r="E1301" s="122" t="s">
        <v>5</v>
      </c>
      <c r="F1301" s="124">
        <v>4313</v>
      </c>
    </row>
    <row r="1302" spans="1:6" outlineLevel="3" x14ac:dyDescent="0.2">
      <c r="A1302" s="121" t="s">
        <v>146</v>
      </c>
      <c r="B1302" s="122" t="s">
        <v>149</v>
      </c>
      <c r="C1302" s="122" t="s">
        <v>569</v>
      </c>
      <c r="D1302" s="123" t="s">
        <v>560</v>
      </c>
      <c r="E1302" s="122" t="s">
        <v>6</v>
      </c>
      <c r="F1302" s="124">
        <v>13152</v>
      </c>
    </row>
    <row r="1303" spans="1:6" outlineLevel="3" x14ac:dyDescent="0.2">
      <c r="A1303" s="121" t="s">
        <v>146</v>
      </c>
      <c r="B1303" s="122" t="s">
        <v>149</v>
      </c>
      <c r="C1303" s="122" t="s">
        <v>569</v>
      </c>
      <c r="D1303" s="123" t="s">
        <v>560</v>
      </c>
      <c r="E1303" s="122" t="s">
        <v>8</v>
      </c>
      <c r="F1303" s="124">
        <v>26627</v>
      </c>
    </row>
    <row r="1304" spans="1:6" outlineLevel="3" x14ac:dyDescent="0.2">
      <c r="A1304" s="121" t="s">
        <v>146</v>
      </c>
      <c r="B1304" s="122" t="s">
        <v>149</v>
      </c>
      <c r="C1304" s="122" t="s">
        <v>569</v>
      </c>
      <c r="D1304" s="123" t="s">
        <v>560</v>
      </c>
      <c r="E1304" s="122" t="s">
        <v>9</v>
      </c>
      <c r="F1304" s="124">
        <v>31613</v>
      </c>
    </row>
    <row r="1305" spans="1:6" outlineLevel="3" x14ac:dyDescent="0.2">
      <c r="A1305" s="121" t="s">
        <v>146</v>
      </c>
      <c r="B1305" s="122" t="s">
        <v>149</v>
      </c>
      <c r="C1305" s="122" t="s">
        <v>569</v>
      </c>
      <c r="D1305" s="123" t="s">
        <v>560</v>
      </c>
      <c r="E1305" s="122" t="s">
        <v>16</v>
      </c>
      <c r="F1305" s="124">
        <v>22098</v>
      </c>
    </row>
    <row r="1306" spans="1:6" outlineLevel="2" x14ac:dyDescent="0.2">
      <c r="B1306" s="122"/>
      <c r="C1306" s="118" t="s">
        <v>570</v>
      </c>
      <c r="E1306" s="122"/>
      <c r="F1306" s="124">
        <f>SUBTOTAL(9,F1300:F1305)</f>
        <v>133127</v>
      </c>
    </row>
    <row r="1307" spans="1:6" outlineLevel="1" x14ac:dyDescent="0.2">
      <c r="B1307" s="118" t="s">
        <v>979</v>
      </c>
      <c r="C1307" s="122"/>
      <c r="E1307" s="122"/>
      <c r="F1307" s="124">
        <f>SUBTOTAL(9,F1300:F1305)</f>
        <v>133127</v>
      </c>
    </row>
    <row r="1308" spans="1:6" outlineLevel="3" x14ac:dyDescent="0.2">
      <c r="A1308" s="121" t="s">
        <v>146</v>
      </c>
      <c r="B1308" s="122" t="s">
        <v>150</v>
      </c>
      <c r="C1308" s="122" t="s">
        <v>563</v>
      </c>
      <c r="D1308" s="123" t="s">
        <v>560</v>
      </c>
      <c r="E1308" s="122" t="s">
        <v>8</v>
      </c>
      <c r="F1308" s="124">
        <v>17014</v>
      </c>
    </row>
    <row r="1309" spans="1:6" outlineLevel="3" x14ac:dyDescent="0.2">
      <c r="A1309" s="121" t="s">
        <v>146</v>
      </c>
      <c r="B1309" s="122" t="s">
        <v>150</v>
      </c>
      <c r="C1309" s="122" t="s">
        <v>563</v>
      </c>
      <c r="D1309" s="123" t="s">
        <v>560</v>
      </c>
      <c r="E1309" s="122" t="s">
        <v>9</v>
      </c>
      <c r="F1309" s="124">
        <v>20198</v>
      </c>
    </row>
    <row r="1310" spans="1:6" outlineLevel="3" x14ac:dyDescent="0.2">
      <c r="A1310" s="121" t="s">
        <v>146</v>
      </c>
      <c r="B1310" s="122" t="s">
        <v>150</v>
      </c>
      <c r="C1310" s="122" t="s">
        <v>563</v>
      </c>
      <c r="D1310" s="123" t="s">
        <v>560</v>
      </c>
      <c r="E1310" s="122" t="s">
        <v>16</v>
      </c>
      <c r="F1310" s="124">
        <v>14120</v>
      </c>
    </row>
    <row r="1311" spans="1:6" outlineLevel="2" x14ac:dyDescent="0.2">
      <c r="B1311" s="122"/>
      <c r="C1311" s="118" t="s">
        <v>564</v>
      </c>
      <c r="E1311" s="122"/>
      <c r="F1311" s="124">
        <f>SUBTOTAL(9,F1308:F1310)</f>
        <v>51332</v>
      </c>
    </row>
    <row r="1312" spans="1:6" outlineLevel="1" x14ac:dyDescent="0.2">
      <c r="B1312" s="118" t="s">
        <v>980</v>
      </c>
      <c r="C1312" s="122"/>
      <c r="E1312" s="122"/>
      <c r="F1312" s="124">
        <f>SUBTOTAL(9,F1308:F1310)</f>
        <v>51332</v>
      </c>
    </row>
    <row r="1313" spans="1:6" outlineLevel="3" x14ac:dyDescent="0.2">
      <c r="A1313" s="121" t="s">
        <v>146</v>
      </c>
      <c r="B1313" s="122" t="s">
        <v>151</v>
      </c>
      <c r="C1313" s="122" t="s">
        <v>566</v>
      </c>
      <c r="D1313" s="123" t="s">
        <v>560</v>
      </c>
      <c r="E1313" s="122" t="s">
        <v>4</v>
      </c>
      <c r="F1313" s="124">
        <v>905</v>
      </c>
    </row>
    <row r="1314" spans="1:6" outlineLevel="3" x14ac:dyDescent="0.2">
      <c r="A1314" s="121" t="s">
        <v>146</v>
      </c>
      <c r="B1314" s="122" t="s">
        <v>151</v>
      </c>
      <c r="C1314" s="122" t="s">
        <v>566</v>
      </c>
      <c r="D1314" s="123" t="s">
        <v>560</v>
      </c>
      <c r="E1314" s="122" t="s">
        <v>5</v>
      </c>
      <c r="F1314" s="124">
        <v>110</v>
      </c>
    </row>
    <row r="1315" spans="1:6" outlineLevel="3" x14ac:dyDescent="0.2">
      <c r="A1315" s="121" t="s">
        <v>146</v>
      </c>
      <c r="B1315" s="122" t="s">
        <v>151</v>
      </c>
      <c r="C1315" s="122" t="s">
        <v>566</v>
      </c>
      <c r="D1315" s="123" t="s">
        <v>560</v>
      </c>
      <c r="E1315" s="122" t="s">
        <v>6</v>
      </c>
      <c r="F1315" s="124">
        <v>337</v>
      </c>
    </row>
    <row r="1316" spans="1:6" outlineLevel="3" x14ac:dyDescent="0.2">
      <c r="A1316" s="121" t="s">
        <v>146</v>
      </c>
      <c r="B1316" s="122" t="s">
        <v>151</v>
      </c>
      <c r="C1316" s="122" t="s">
        <v>566</v>
      </c>
      <c r="D1316" s="123" t="s">
        <v>560</v>
      </c>
      <c r="E1316" s="122" t="s">
        <v>8</v>
      </c>
      <c r="F1316" s="124">
        <v>683</v>
      </c>
    </row>
    <row r="1317" spans="1:6" outlineLevel="3" x14ac:dyDescent="0.2">
      <c r="A1317" s="121" t="s">
        <v>146</v>
      </c>
      <c r="B1317" s="122" t="s">
        <v>151</v>
      </c>
      <c r="C1317" s="122" t="s">
        <v>566</v>
      </c>
      <c r="D1317" s="123" t="s">
        <v>560</v>
      </c>
      <c r="E1317" s="122" t="s">
        <v>9</v>
      </c>
      <c r="F1317" s="124">
        <v>812</v>
      </c>
    </row>
    <row r="1318" spans="1:6" outlineLevel="3" x14ac:dyDescent="0.2">
      <c r="A1318" s="121" t="s">
        <v>146</v>
      </c>
      <c r="B1318" s="122" t="s">
        <v>151</v>
      </c>
      <c r="C1318" s="122" t="s">
        <v>566</v>
      </c>
      <c r="D1318" s="123" t="s">
        <v>560</v>
      </c>
      <c r="E1318" s="122" t="s">
        <v>16</v>
      </c>
      <c r="F1318" s="124">
        <v>567</v>
      </c>
    </row>
    <row r="1319" spans="1:6" outlineLevel="2" x14ac:dyDescent="0.2">
      <c r="B1319" s="122"/>
      <c r="C1319" s="118" t="s">
        <v>567</v>
      </c>
      <c r="E1319" s="122"/>
      <c r="F1319" s="124">
        <f>SUBTOTAL(9,F1313:F1318)</f>
        <v>3414</v>
      </c>
    </row>
    <row r="1320" spans="1:6" outlineLevel="1" x14ac:dyDescent="0.2">
      <c r="B1320" s="118" t="s">
        <v>981</v>
      </c>
      <c r="C1320" s="122"/>
      <c r="E1320" s="122"/>
      <c r="F1320" s="124">
        <f>SUBTOTAL(9,F1313:F1318)</f>
        <v>3414</v>
      </c>
    </row>
    <row r="1321" spans="1:6" outlineLevel="3" x14ac:dyDescent="0.2">
      <c r="A1321" s="121" t="s">
        <v>146</v>
      </c>
      <c r="B1321" s="122" t="s">
        <v>152</v>
      </c>
      <c r="C1321" s="122" t="s">
        <v>563</v>
      </c>
      <c r="D1321" s="123" t="s">
        <v>560</v>
      </c>
      <c r="E1321" s="122" t="s">
        <v>8</v>
      </c>
      <c r="F1321" s="124">
        <v>3785</v>
      </c>
    </row>
    <row r="1322" spans="1:6" outlineLevel="3" x14ac:dyDescent="0.2">
      <c r="A1322" s="121" t="s">
        <v>146</v>
      </c>
      <c r="B1322" s="122" t="s">
        <v>152</v>
      </c>
      <c r="C1322" s="122" t="s">
        <v>563</v>
      </c>
      <c r="D1322" s="123" t="s">
        <v>560</v>
      </c>
      <c r="E1322" s="122" t="s">
        <v>9</v>
      </c>
      <c r="F1322" s="124">
        <v>4494</v>
      </c>
    </row>
    <row r="1323" spans="1:6" outlineLevel="3" x14ac:dyDescent="0.2">
      <c r="A1323" s="121" t="s">
        <v>146</v>
      </c>
      <c r="B1323" s="122" t="s">
        <v>152</v>
      </c>
      <c r="C1323" s="122" t="s">
        <v>563</v>
      </c>
      <c r="D1323" s="123" t="s">
        <v>560</v>
      </c>
      <c r="E1323" s="122" t="s">
        <v>16</v>
      </c>
      <c r="F1323" s="124">
        <v>3141</v>
      </c>
    </row>
    <row r="1324" spans="1:6" outlineLevel="2" x14ac:dyDescent="0.2">
      <c r="B1324" s="122"/>
      <c r="C1324" s="118" t="s">
        <v>564</v>
      </c>
      <c r="E1324" s="122"/>
      <c r="F1324" s="124">
        <f>SUBTOTAL(9,F1321:F1323)</f>
        <v>11420</v>
      </c>
    </row>
    <row r="1325" spans="1:6" outlineLevel="1" x14ac:dyDescent="0.2">
      <c r="B1325" s="118" t="s">
        <v>982</v>
      </c>
      <c r="C1325" s="122"/>
      <c r="E1325" s="122"/>
      <c r="F1325" s="124">
        <f>SUBTOTAL(9,F1321:F1323)</f>
        <v>11420</v>
      </c>
    </row>
    <row r="1326" spans="1:6" outlineLevel="3" x14ac:dyDescent="0.2">
      <c r="A1326" s="121" t="s">
        <v>146</v>
      </c>
      <c r="B1326" s="122" t="s">
        <v>153</v>
      </c>
      <c r="C1326" s="122" t="s">
        <v>566</v>
      </c>
      <c r="D1326" s="123" t="s">
        <v>560</v>
      </c>
      <c r="E1326" s="122" t="s">
        <v>8</v>
      </c>
      <c r="F1326" s="124">
        <v>1317</v>
      </c>
    </row>
    <row r="1327" spans="1:6" outlineLevel="3" x14ac:dyDescent="0.2">
      <c r="A1327" s="121" t="s">
        <v>146</v>
      </c>
      <c r="B1327" s="122" t="s">
        <v>153</v>
      </c>
      <c r="C1327" s="122" t="s">
        <v>566</v>
      </c>
      <c r="D1327" s="123" t="s">
        <v>560</v>
      </c>
      <c r="E1327" s="122" t="s">
        <v>9</v>
      </c>
      <c r="F1327" s="124">
        <v>1565</v>
      </c>
    </row>
    <row r="1328" spans="1:6" outlineLevel="3" x14ac:dyDescent="0.2">
      <c r="A1328" s="121" t="s">
        <v>146</v>
      </c>
      <c r="B1328" s="122" t="s">
        <v>153</v>
      </c>
      <c r="C1328" s="122" t="s">
        <v>566</v>
      </c>
      <c r="D1328" s="123" t="s">
        <v>560</v>
      </c>
      <c r="E1328" s="122" t="s">
        <v>16</v>
      </c>
      <c r="F1328" s="124">
        <v>1093</v>
      </c>
    </row>
    <row r="1329" spans="1:6" outlineLevel="2" x14ac:dyDescent="0.2">
      <c r="B1329" s="122"/>
      <c r="C1329" s="118" t="s">
        <v>567</v>
      </c>
      <c r="E1329" s="122"/>
      <c r="F1329" s="124">
        <f>SUBTOTAL(9,F1326:F1328)</f>
        <v>3975</v>
      </c>
    </row>
    <row r="1330" spans="1:6" outlineLevel="1" x14ac:dyDescent="0.2">
      <c r="B1330" s="118" t="s">
        <v>983</v>
      </c>
      <c r="C1330" s="122"/>
      <c r="E1330" s="122"/>
      <c r="F1330" s="124">
        <f>SUBTOTAL(9,F1326:F1328)</f>
        <v>3975</v>
      </c>
    </row>
    <row r="1331" spans="1:6" outlineLevel="3" x14ac:dyDescent="0.2">
      <c r="A1331" s="121" t="s">
        <v>984</v>
      </c>
      <c r="B1331" s="122" t="s">
        <v>304</v>
      </c>
      <c r="C1331" s="122" t="s">
        <v>896</v>
      </c>
      <c r="D1331" s="123" t="s">
        <v>560</v>
      </c>
      <c r="E1331" s="122" t="s">
        <v>4</v>
      </c>
      <c r="F1331" s="124">
        <v>0</v>
      </c>
    </row>
    <row r="1332" spans="1:6" outlineLevel="3" x14ac:dyDescent="0.2">
      <c r="A1332" s="121" t="s">
        <v>984</v>
      </c>
      <c r="B1332" s="122" t="s">
        <v>304</v>
      </c>
      <c r="C1332" s="122" t="s">
        <v>896</v>
      </c>
      <c r="D1332" s="123" t="s">
        <v>560</v>
      </c>
      <c r="E1332" s="122" t="s">
        <v>5</v>
      </c>
      <c r="F1332" s="124">
        <v>0</v>
      </c>
    </row>
    <row r="1333" spans="1:6" outlineLevel="3" x14ac:dyDescent="0.2">
      <c r="A1333" s="121" t="s">
        <v>984</v>
      </c>
      <c r="B1333" s="122" t="s">
        <v>304</v>
      </c>
      <c r="C1333" s="122" t="s">
        <v>896</v>
      </c>
      <c r="D1333" s="123" t="s">
        <v>560</v>
      </c>
      <c r="E1333" s="122" t="s">
        <v>6</v>
      </c>
      <c r="F1333" s="124">
        <v>0</v>
      </c>
    </row>
    <row r="1334" spans="1:6" outlineLevel="3" x14ac:dyDescent="0.2">
      <c r="A1334" s="121" t="s">
        <v>984</v>
      </c>
      <c r="B1334" s="122" t="s">
        <v>304</v>
      </c>
      <c r="C1334" s="122" t="s">
        <v>896</v>
      </c>
      <c r="D1334" s="123" t="s">
        <v>560</v>
      </c>
      <c r="E1334" s="122" t="s">
        <v>7</v>
      </c>
      <c r="F1334" s="124">
        <v>0</v>
      </c>
    </row>
    <row r="1335" spans="1:6" outlineLevel="3" x14ac:dyDescent="0.2">
      <c r="A1335" s="121" t="s">
        <v>984</v>
      </c>
      <c r="B1335" s="122" t="s">
        <v>304</v>
      </c>
      <c r="C1335" s="122" t="s">
        <v>896</v>
      </c>
      <c r="D1335" s="123" t="s">
        <v>560</v>
      </c>
      <c r="E1335" s="122" t="s">
        <v>18</v>
      </c>
      <c r="F1335" s="124">
        <v>0</v>
      </c>
    </row>
    <row r="1336" spans="1:6" outlineLevel="3" x14ac:dyDescent="0.2">
      <c r="A1336" s="121" t="s">
        <v>984</v>
      </c>
      <c r="B1336" s="122" t="s">
        <v>304</v>
      </c>
      <c r="C1336" s="122" t="s">
        <v>896</v>
      </c>
      <c r="D1336" s="123" t="s">
        <v>560</v>
      </c>
      <c r="E1336" s="122" t="s">
        <v>18</v>
      </c>
      <c r="F1336" s="124">
        <v>0</v>
      </c>
    </row>
    <row r="1337" spans="1:6" outlineLevel="2" x14ac:dyDescent="0.2">
      <c r="B1337" s="122"/>
      <c r="C1337" s="118" t="s">
        <v>897</v>
      </c>
      <c r="E1337" s="122"/>
      <c r="F1337" s="124">
        <f>SUBTOTAL(9,F1331:F1336)</f>
        <v>0</v>
      </c>
    </row>
    <row r="1338" spans="1:6" outlineLevel="3" x14ac:dyDescent="0.2">
      <c r="A1338" s="121" t="s">
        <v>984</v>
      </c>
      <c r="B1338" s="122" t="s">
        <v>304</v>
      </c>
      <c r="C1338" s="122" t="s">
        <v>985</v>
      </c>
      <c r="D1338" s="123" t="s">
        <v>560</v>
      </c>
      <c r="E1338" s="122" t="s">
        <v>4</v>
      </c>
      <c r="F1338" s="124">
        <v>83852</v>
      </c>
    </row>
    <row r="1339" spans="1:6" outlineLevel="3" x14ac:dyDescent="0.2">
      <c r="A1339" s="121" t="s">
        <v>984</v>
      </c>
      <c r="B1339" s="122" t="s">
        <v>304</v>
      </c>
      <c r="C1339" s="122" t="s">
        <v>985</v>
      </c>
      <c r="D1339" s="123" t="s">
        <v>560</v>
      </c>
      <c r="E1339" s="122" t="s">
        <v>5</v>
      </c>
      <c r="F1339" s="124">
        <v>863</v>
      </c>
    </row>
    <row r="1340" spans="1:6" outlineLevel="3" x14ac:dyDescent="0.2">
      <c r="A1340" s="121" t="s">
        <v>984</v>
      </c>
      <c r="B1340" s="122" t="s">
        <v>304</v>
      </c>
      <c r="C1340" s="122" t="s">
        <v>985</v>
      </c>
      <c r="D1340" s="123" t="s">
        <v>560</v>
      </c>
      <c r="E1340" s="122" t="s">
        <v>6</v>
      </c>
      <c r="F1340" s="124">
        <v>5668</v>
      </c>
    </row>
    <row r="1341" spans="1:6" outlineLevel="3" x14ac:dyDescent="0.2">
      <c r="A1341" s="121" t="s">
        <v>984</v>
      </c>
      <c r="B1341" s="122" t="s">
        <v>304</v>
      </c>
      <c r="C1341" s="122" t="s">
        <v>985</v>
      </c>
      <c r="D1341" s="123" t="s">
        <v>560</v>
      </c>
      <c r="E1341" s="122" t="s">
        <v>7</v>
      </c>
      <c r="F1341" s="124">
        <v>333</v>
      </c>
    </row>
    <row r="1342" spans="1:6" outlineLevel="3" x14ac:dyDescent="0.2">
      <c r="A1342" s="121" t="s">
        <v>984</v>
      </c>
      <c r="B1342" s="122" t="s">
        <v>304</v>
      </c>
      <c r="C1342" s="122" t="s">
        <v>985</v>
      </c>
      <c r="D1342" s="123" t="s">
        <v>560</v>
      </c>
      <c r="E1342" s="122" t="s">
        <v>18</v>
      </c>
      <c r="F1342" s="124">
        <v>20378</v>
      </c>
    </row>
    <row r="1343" spans="1:6" outlineLevel="3" x14ac:dyDescent="0.2">
      <c r="A1343" s="121" t="s">
        <v>984</v>
      </c>
      <c r="B1343" s="122" t="s">
        <v>304</v>
      </c>
      <c r="C1343" s="122" t="s">
        <v>985</v>
      </c>
      <c r="D1343" s="123" t="s">
        <v>560</v>
      </c>
      <c r="E1343" s="122" t="s">
        <v>18</v>
      </c>
      <c r="F1343" s="124">
        <v>18346</v>
      </c>
    </row>
    <row r="1344" spans="1:6" outlineLevel="2" x14ac:dyDescent="0.2">
      <c r="B1344" s="122"/>
      <c r="C1344" s="118" t="s">
        <v>986</v>
      </c>
      <c r="E1344" s="122"/>
      <c r="F1344" s="124">
        <f>SUBTOTAL(9,F1338:F1343)</f>
        <v>129440</v>
      </c>
    </row>
    <row r="1345" spans="1:6" outlineLevel="3" x14ac:dyDescent="0.2">
      <c r="A1345" s="121" t="s">
        <v>984</v>
      </c>
      <c r="B1345" s="122" t="s">
        <v>304</v>
      </c>
      <c r="C1345" s="122" t="s">
        <v>987</v>
      </c>
      <c r="D1345" s="123" t="s">
        <v>560</v>
      </c>
      <c r="E1345" s="122" t="s">
        <v>4</v>
      </c>
      <c r="F1345" s="124">
        <v>936</v>
      </c>
    </row>
    <row r="1346" spans="1:6" outlineLevel="3" x14ac:dyDescent="0.2">
      <c r="A1346" s="121" t="s">
        <v>984</v>
      </c>
      <c r="B1346" s="122" t="s">
        <v>304</v>
      </c>
      <c r="C1346" s="122" t="s">
        <v>987</v>
      </c>
      <c r="D1346" s="123" t="s">
        <v>560</v>
      </c>
      <c r="E1346" s="122" t="s">
        <v>5</v>
      </c>
      <c r="F1346" s="124">
        <v>8</v>
      </c>
    </row>
    <row r="1347" spans="1:6" outlineLevel="3" x14ac:dyDescent="0.2">
      <c r="A1347" s="121" t="s">
        <v>984</v>
      </c>
      <c r="B1347" s="122" t="s">
        <v>304</v>
      </c>
      <c r="C1347" s="122" t="s">
        <v>987</v>
      </c>
      <c r="D1347" s="123" t="s">
        <v>560</v>
      </c>
      <c r="E1347" s="122" t="s">
        <v>6</v>
      </c>
      <c r="F1347" s="124">
        <v>63</v>
      </c>
    </row>
    <row r="1348" spans="1:6" outlineLevel="3" x14ac:dyDescent="0.2">
      <c r="A1348" s="121" t="s">
        <v>984</v>
      </c>
      <c r="B1348" s="122" t="s">
        <v>304</v>
      </c>
      <c r="C1348" s="122" t="s">
        <v>987</v>
      </c>
      <c r="D1348" s="123" t="s">
        <v>560</v>
      </c>
      <c r="E1348" s="122" t="s">
        <v>7</v>
      </c>
      <c r="F1348" s="124">
        <v>3</v>
      </c>
    </row>
    <row r="1349" spans="1:6" outlineLevel="3" x14ac:dyDescent="0.2">
      <c r="A1349" s="121" t="s">
        <v>984</v>
      </c>
      <c r="B1349" s="122" t="s">
        <v>304</v>
      </c>
      <c r="C1349" s="122" t="s">
        <v>987</v>
      </c>
      <c r="D1349" s="123" t="s">
        <v>560</v>
      </c>
      <c r="E1349" s="122" t="s">
        <v>18</v>
      </c>
      <c r="F1349" s="124">
        <v>226</v>
      </c>
    </row>
    <row r="1350" spans="1:6" outlineLevel="3" x14ac:dyDescent="0.2">
      <c r="A1350" s="121" t="s">
        <v>984</v>
      </c>
      <c r="B1350" s="122" t="s">
        <v>304</v>
      </c>
      <c r="C1350" s="122" t="s">
        <v>987</v>
      </c>
      <c r="D1350" s="123" t="s">
        <v>560</v>
      </c>
      <c r="E1350" s="122" t="s">
        <v>18</v>
      </c>
      <c r="F1350" s="124">
        <v>204</v>
      </c>
    </row>
    <row r="1351" spans="1:6" outlineLevel="2" x14ac:dyDescent="0.2">
      <c r="B1351" s="122"/>
      <c r="C1351" s="118" t="s">
        <v>988</v>
      </c>
      <c r="E1351" s="122"/>
      <c r="F1351" s="124">
        <f>SUBTOTAL(9,F1345:F1350)</f>
        <v>1440</v>
      </c>
    </row>
    <row r="1352" spans="1:6" outlineLevel="3" x14ac:dyDescent="0.2">
      <c r="A1352" s="121" t="s">
        <v>984</v>
      </c>
      <c r="B1352" s="122" t="s">
        <v>304</v>
      </c>
      <c r="C1352" s="122" t="s">
        <v>989</v>
      </c>
      <c r="D1352" s="123" t="s">
        <v>560</v>
      </c>
      <c r="E1352" s="122" t="s">
        <v>4</v>
      </c>
      <c r="F1352" s="124">
        <v>1808</v>
      </c>
    </row>
    <row r="1353" spans="1:6" outlineLevel="3" x14ac:dyDescent="0.2">
      <c r="A1353" s="121" t="s">
        <v>984</v>
      </c>
      <c r="B1353" s="122" t="s">
        <v>304</v>
      </c>
      <c r="C1353" s="122" t="s">
        <v>989</v>
      </c>
      <c r="D1353" s="123" t="s">
        <v>560</v>
      </c>
      <c r="E1353" s="122" t="s">
        <v>5</v>
      </c>
      <c r="F1353" s="124">
        <v>142</v>
      </c>
    </row>
    <row r="1354" spans="1:6" outlineLevel="3" x14ac:dyDescent="0.2">
      <c r="A1354" s="121" t="s">
        <v>984</v>
      </c>
      <c r="B1354" s="122" t="s">
        <v>304</v>
      </c>
      <c r="C1354" s="122" t="s">
        <v>989</v>
      </c>
      <c r="D1354" s="123" t="s">
        <v>560</v>
      </c>
      <c r="E1354" s="122" t="s">
        <v>6</v>
      </c>
      <c r="F1354" s="124">
        <v>172</v>
      </c>
    </row>
    <row r="1355" spans="1:6" outlineLevel="3" x14ac:dyDescent="0.2">
      <c r="A1355" s="121" t="s">
        <v>984</v>
      </c>
      <c r="B1355" s="122" t="s">
        <v>304</v>
      </c>
      <c r="C1355" s="122" t="s">
        <v>989</v>
      </c>
      <c r="D1355" s="123" t="s">
        <v>560</v>
      </c>
      <c r="E1355" s="122" t="s">
        <v>7</v>
      </c>
      <c r="F1355" s="124">
        <v>140</v>
      </c>
    </row>
    <row r="1356" spans="1:6" outlineLevel="3" x14ac:dyDescent="0.2">
      <c r="A1356" s="121" t="s">
        <v>984</v>
      </c>
      <c r="B1356" s="122" t="s">
        <v>304</v>
      </c>
      <c r="C1356" s="122" t="s">
        <v>989</v>
      </c>
      <c r="D1356" s="123" t="s">
        <v>560</v>
      </c>
      <c r="E1356" s="122" t="s">
        <v>18</v>
      </c>
      <c r="F1356" s="124">
        <v>3524</v>
      </c>
    </row>
    <row r="1357" spans="1:6" outlineLevel="3" x14ac:dyDescent="0.2">
      <c r="A1357" s="121" t="s">
        <v>984</v>
      </c>
      <c r="B1357" s="122" t="s">
        <v>304</v>
      </c>
      <c r="C1357" s="122" t="s">
        <v>989</v>
      </c>
      <c r="D1357" s="123" t="s">
        <v>560</v>
      </c>
      <c r="E1357" s="122" t="s">
        <v>18</v>
      </c>
      <c r="F1357" s="124">
        <v>2173</v>
      </c>
    </row>
    <row r="1358" spans="1:6" outlineLevel="2" x14ac:dyDescent="0.2">
      <c r="B1358" s="122"/>
      <c r="C1358" s="118" t="s">
        <v>990</v>
      </c>
      <c r="E1358" s="122"/>
      <c r="F1358" s="124">
        <f>SUBTOTAL(9,F1352:F1357)</f>
        <v>7959</v>
      </c>
    </row>
    <row r="1359" spans="1:6" outlineLevel="3" x14ac:dyDescent="0.2">
      <c r="A1359" s="121" t="s">
        <v>984</v>
      </c>
      <c r="B1359" s="122" t="s">
        <v>304</v>
      </c>
      <c r="C1359" s="122" t="s">
        <v>991</v>
      </c>
      <c r="D1359" s="123" t="s">
        <v>560</v>
      </c>
      <c r="E1359" s="122" t="s">
        <v>4</v>
      </c>
      <c r="F1359" s="124">
        <v>3287</v>
      </c>
    </row>
    <row r="1360" spans="1:6" outlineLevel="3" x14ac:dyDescent="0.2">
      <c r="A1360" s="121" t="s">
        <v>984</v>
      </c>
      <c r="B1360" s="122" t="s">
        <v>304</v>
      </c>
      <c r="C1360" s="122" t="s">
        <v>991</v>
      </c>
      <c r="D1360" s="123" t="s">
        <v>560</v>
      </c>
      <c r="E1360" s="122" t="s">
        <v>5</v>
      </c>
      <c r="F1360" s="124">
        <v>258</v>
      </c>
    </row>
    <row r="1361" spans="1:6" outlineLevel="3" x14ac:dyDescent="0.2">
      <c r="A1361" s="121" t="s">
        <v>984</v>
      </c>
      <c r="B1361" s="122" t="s">
        <v>304</v>
      </c>
      <c r="C1361" s="122" t="s">
        <v>991</v>
      </c>
      <c r="D1361" s="123" t="s">
        <v>560</v>
      </c>
      <c r="E1361" s="122" t="s">
        <v>6</v>
      </c>
      <c r="F1361" s="124">
        <v>314</v>
      </c>
    </row>
    <row r="1362" spans="1:6" outlineLevel="3" x14ac:dyDescent="0.2">
      <c r="A1362" s="121" t="s">
        <v>984</v>
      </c>
      <c r="B1362" s="122" t="s">
        <v>304</v>
      </c>
      <c r="C1362" s="122" t="s">
        <v>991</v>
      </c>
      <c r="D1362" s="123" t="s">
        <v>560</v>
      </c>
      <c r="E1362" s="122" t="s">
        <v>7</v>
      </c>
      <c r="F1362" s="124">
        <v>254</v>
      </c>
    </row>
    <row r="1363" spans="1:6" outlineLevel="3" x14ac:dyDescent="0.2">
      <c r="A1363" s="121" t="s">
        <v>984</v>
      </c>
      <c r="B1363" s="122" t="s">
        <v>304</v>
      </c>
      <c r="C1363" s="122" t="s">
        <v>991</v>
      </c>
      <c r="D1363" s="123" t="s">
        <v>560</v>
      </c>
      <c r="E1363" s="122" t="s">
        <v>18</v>
      </c>
      <c r="F1363" s="124">
        <v>1874</v>
      </c>
    </row>
    <row r="1364" spans="1:6" outlineLevel="3" x14ac:dyDescent="0.2">
      <c r="A1364" s="121" t="s">
        <v>984</v>
      </c>
      <c r="B1364" s="122" t="s">
        <v>304</v>
      </c>
      <c r="C1364" s="122" t="s">
        <v>991</v>
      </c>
      <c r="D1364" s="123" t="s">
        <v>560</v>
      </c>
      <c r="E1364" s="122" t="s">
        <v>18</v>
      </c>
      <c r="F1364" s="124">
        <v>3902</v>
      </c>
    </row>
    <row r="1365" spans="1:6" outlineLevel="2" x14ac:dyDescent="0.2">
      <c r="B1365" s="122"/>
      <c r="C1365" s="118" t="s">
        <v>992</v>
      </c>
      <c r="E1365" s="122"/>
      <c r="F1365" s="124">
        <f>SUBTOTAL(9,F1359:F1364)</f>
        <v>9889</v>
      </c>
    </row>
    <row r="1366" spans="1:6" outlineLevel="3" x14ac:dyDescent="0.2">
      <c r="A1366" s="121" t="s">
        <v>984</v>
      </c>
      <c r="B1366" s="122" t="s">
        <v>304</v>
      </c>
      <c r="C1366" s="122" t="s">
        <v>993</v>
      </c>
      <c r="D1366" s="123" t="s">
        <v>560</v>
      </c>
      <c r="E1366" s="122" t="s">
        <v>4</v>
      </c>
      <c r="F1366" s="124">
        <v>740</v>
      </c>
    </row>
    <row r="1367" spans="1:6" outlineLevel="3" x14ac:dyDescent="0.2">
      <c r="A1367" s="121" t="s">
        <v>984</v>
      </c>
      <c r="B1367" s="122" t="s">
        <v>304</v>
      </c>
      <c r="C1367" s="122" t="s">
        <v>993</v>
      </c>
      <c r="D1367" s="123" t="s">
        <v>560</v>
      </c>
      <c r="E1367" s="122" t="s">
        <v>5</v>
      </c>
      <c r="F1367" s="124">
        <v>57</v>
      </c>
    </row>
    <row r="1368" spans="1:6" outlineLevel="3" x14ac:dyDescent="0.2">
      <c r="A1368" s="121" t="s">
        <v>984</v>
      </c>
      <c r="B1368" s="122" t="s">
        <v>304</v>
      </c>
      <c r="C1368" s="122" t="s">
        <v>993</v>
      </c>
      <c r="D1368" s="123" t="s">
        <v>560</v>
      </c>
      <c r="E1368" s="122" t="s">
        <v>6</v>
      </c>
      <c r="F1368" s="124">
        <v>70</v>
      </c>
    </row>
    <row r="1369" spans="1:6" outlineLevel="3" x14ac:dyDescent="0.2">
      <c r="A1369" s="121" t="s">
        <v>984</v>
      </c>
      <c r="B1369" s="122" t="s">
        <v>304</v>
      </c>
      <c r="C1369" s="122" t="s">
        <v>993</v>
      </c>
      <c r="D1369" s="123" t="s">
        <v>560</v>
      </c>
      <c r="E1369" s="122" t="s">
        <v>7</v>
      </c>
      <c r="F1369" s="124">
        <v>57</v>
      </c>
    </row>
    <row r="1370" spans="1:6" outlineLevel="3" x14ac:dyDescent="0.2">
      <c r="A1370" s="121" t="s">
        <v>984</v>
      </c>
      <c r="B1370" s="122" t="s">
        <v>304</v>
      </c>
      <c r="C1370" s="122" t="s">
        <v>993</v>
      </c>
      <c r="D1370" s="123" t="s">
        <v>560</v>
      </c>
      <c r="E1370" s="122" t="s">
        <v>18</v>
      </c>
      <c r="F1370" s="124">
        <v>1442</v>
      </c>
    </row>
    <row r="1371" spans="1:6" outlineLevel="3" x14ac:dyDescent="0.2">
      <c r="A1371" s="121" t="s">
        <v>984</v>
      </c>
      <c r="B1371" s="122" t="s">
        <v>304</v>
      </c>
      <c r="C1371" s="122" t="s">
        <v>993</v>
      </c>
      <c r="D1371" s="123" t="s">
        <v>560</v>
      </c>
      <c r="E1371" s="122" t="s">
        <v>18</v>
      </c>
      <c r="F1371" s="124">
        <v>888</v>
      </c>
    </row>
    <row r="1372" spans="1:6" outlineLevel="2" x14ac:dyDescent="0.2">
      <c r="B1372" s="122"/>
      <c r="C1372" s="118" t="s">
        <v>994</v>
      </c>
      <c r="E1372" s="122"/>
      <c r="F1372" s="124">
        <f>SUBTOTAL(9,F1366:F1371)</f>
        <v>3254</v>
      </c>
    </row>
    <row r="1373" spans="1:6" outlineLevel="3" x14ac:dyDescent="0.2">
      <c r="A1373" s="121" t="s">
        <v>984</v>
      </c>
      <c r="B1373" s="122" t="s">
        <v>304</v>
      </c>
      <c r="C1373" s="122" t="s">
        <v>947</v>
      </c>
      <c r="D1373" s="123" t="s">
        <v>560</v>
      </c>
      <c r="E1373" s="122" t="s">
        <v>4</v>
      </c>
      <c r="F1373" s="124">
        <v>1644</v>
      </c>
    </row>
    <row r="1374" spans="1:6" outlineLevel="3" x14ac:dyDescent="0.2">
      <c r="A1374" s="121" t="s">
        <v>984</v>
      </c>
      <c r="B1374" s="122" t="s">
        <v>304</v>
      </c>
      <c r="C1374" s="122" t="s">
        <v>947</v>
      </c>
      <c r="D1374" s="123" t="s">
        <v>560</v>
      </c>
      <c r="E1374" s="122" t="s">
        <v>5</v>
      </c>
      <c r="F1374" s="124">
        <v>15</v>
      </c>
    </row>
    <row r="1375" spans="1:6" outlineLevel="3" x14ac:dyDescent="0.2">
      <c r="A1375" s="121" t="s">
        <v>984</v>
      </c>
      <c r="B1375" s="122" t="s">
        <v>304</v>
      </c>
      <c r="C1375" s="122" t="s">
        <v>947</v>
      </c>
      <c r="D1375" s="123" t="s">
        <v>560</v>
      </c>
      <c r="E1375" s="122" t="s">
        <v>6</v>
      </c>
      <c r="F1375" s="124">
        <v>111</v>
      </c>
    </row>
    <row r="1376" spans="1:6" outlineLevel="3" x14ac:dyDescent="0.2">
      <c r="A1376" s="121" t="s">
        <v>984</v>
      </c>
      <c r="B1376" s="122" t="s">
        <v>304</v>
      </c>
      <c r="C1376" s="122" t="s">
        <v>947</v>
      </c>
      <c r="D1376" s="123" t="s">
        <v>560</v>
      </c>
      <c r="E1376" s="122" t="s">
        <v>7</v>
      </c>
      <c r="F1376" s="124">
        <v>6</v>
      </c>
    </row>
    <row r="1377" spans="1:6" outlineLevel="3" x14ac:dyDescent="0.2">
      <c r="A1377" s="121" t="s">
        <v>984</v>
      </c>
      <c r="B1377" s="122" t="s">
        <v>304</v>
      </c>
      <c r="C1377" s="122" t="s">
        <v>947</v>
      </c>
      <c r="D1377" s="123" t="s">
        <v>560</v>
      </c>
      <c r="E1377" s="122" t="s">
        <v>18</v>
      </c>
      <c r="F1377" s="124">
        <v>399</v>
      </c>
    </row>
    <row r="1378" spans="1:6" outlineLevel="3" x14ac:dyDescent="0.2">
      <c r="A1378" s="121" t="s">
        <v>984</v>
      </c>
      <c r="B1378" s="122" t="s">
        <v>304</v>
      </c>
      <c r="C1378" s="122" t="s">
        <v>947</v>
      </c>
      <c r="D1378" s="123" t="s">
        <v>560</v>
      </c>
      <c r="E1378" s="122" t="s">
        <v>18</v>
      </c>
      <c r="F1378" s="124">
        <v>358</v>
      </c>
    </row>
    <row r="1379" spans="1:6" outlineLevel="2" x14ac:dyDescent="0.2">
      <c r="B1379" s="122"/>
      <c r="C1379" s="118" t="s">
        <v>948</v>
      </c>
      <c r="E1379" s="122"/>
      <c r="F1379" s="124">
        <f>SUBTOTAL(9,F1373:F1378)</f>
        <v>2533</v>
      </c>
    </row>
    <row r="1380" spans="1:6" outlineLevel="1" x14ac:dyDescent="0.2">
      <c r="B1380" s="118" t="s">
        <v>995</v>
      </c>
      <c r="C1380" s="122"/>
      <c r="E1380" s="122"/>
      <c r="F1380" s="124">
        <f>SUBTOTAL(9,F1331:F1378)</f>
        <v>154515</v>
      </c>
    </row>
    <row r="1381" spans="1:6" outlineLevel="3" x14ac:dyDescent="0.2">
      <c r="A1381" s="121" t="s">
        <v>996</v>
      </c>
      <c r="B1381" s="122" t="s">
        <v>306</v>
      </c>
      <c r="C1381" s="122" t="s">
        <v>997</v>
      </c>
      <c r="D1381" s="123" t="s">
        <v>560</v>
      </c>
      <c r="E1381" s="122" t="s">
        <v>4</v>
      </c>
      <c r="F1381" s="124">
        <v>7314</v>
      </c>
    </row>
    <row r="1382" spans="1:6" outlineLevel="3" x14ac:dyDescent="0.2">
      <c r="A1382" s="121" t="s">
        <v>996</v>
      </c>
      <c r="B1382" s="122" t="s">
        <v>306</v>
      </c>
      <c r="C1382" s="122" t="s">
        <v>997</v>
      </c>
      <c r="D1382" s="123" t="s">
        <v>560</v>
      </c>
      <c r="E1382" s="122" t="s">
        <v>5</v>
      </c>
      <c r="F1382" s="124">
        <v>74</v>
      </c>
    </row>
    <row r="1383" spans="1:6" outlineLevel="3" x14ac:dyDescent="0.2">
      <c r="A1383" s="121" t="s">
        <v>996</v>
      </c>
      <c r="B1383" s="122" t="s">
        <v>306</v>
      </c>
      <c r="C1383" s="122" t="s">
        <v>997</v>
      </c>
      <c r="D1383" s="123" t="s">
        <v>560</v>
      </c>
      <c r="E1383" s="122" t="s">
        <v>6</v>
      </c>
      <c r="F1383" s="124">
        <v>493</v>
      </c>
    </row>
    <row r="1384" spans="1:6" outlineLevel="3" x14ac:dyDescent="0.2">
      <c r="A1384" s="121" t="s">
        <v>996</v>
      </c>
      <c r="B1384" s="122" t="s">
        <v>306</v>
      </c>
      <c r="C1384" s="122" t="s">
        <v>997</v>
      </c>
      <c r="D1384" s="123" t="s">
        <v>560</v>
      </c>
      <c r="E1384" s="122" t="s">
        <v>7</v>
      </c>
      <c r="F1384" s="124">
        <v>29</v>
      </c>
    </row>
    <row r="1385" spans="1:6" outlineLevel="3" x14ac:dyDescent="0.2">
      <c r="A1385" s="121" t="s">
        <v>996</v>
      </c>
      <c r="B1385" s="122" t="s">
        <v>306</v>
      </c>
      <c r="C1385" s="122" t="s">
        <v>997</v>
      </c>
      <c r="D1385" s="123" t="s">
        <v>560</v>
      </c>
      <c r="E1385" s="122" t="s">
        <v>18</v>
      </c>
      <c r="F1385" s="124">
        <v>1783</v>
      </c>
    </row>
    <row r="1386" spans="1:6" outlineLevel="3" x14ac:dyDescent="0.2">
      <c r="A1386" s="121" t="s">
        <v>996</v>
      </c>
      <c r="B1386" s="122" t="s">
        <v>306</v>
      </c>
      <c r="C1386" s="122" t="s">
        <v>997</v>
      </c>
      <c r="D1386" s="123" t="s">
        <v>560</v>
      </c>
      <c r="E1386" s="122" t="s">
        <v>18</v>
      </c>
      <c r="F1386" s="124">
        <v>1663</v>
      </c>
    </row>
    <row r="1387" spans="1:6" outlineLevel="2" x14ac:dyDescent="0.2">
      <c r="B1387" s="122"/>
      <c r="C1387" s="118" t="s">
        <v>998</v>
      </c>
      <c r="E1387" s="122"/>
      <c r="F1387" s="124">
        <f>SUBTOTAL(9,F1381:F1386)</f>
        <v>11356</v>
      </c>
    </row>
    <row r="1388" spans="1:6" outlineLevel="3" x14ac:dyDescent="0.2">
      <c r="A1388" s="121" t="s">
        <v>996</v>
      </c>
      <c r="B1388" s="122" t="s">
        <v>306</v>
      </c>
      <c r="C1388" s="122" t="s">
        <v>999</v>
      </c>
      <c r="D1388" s="123" t="s">
        <v>560</v>
      </c>
      <c r="E1388" s="122" t="s">
        <v>4</v>
      </c>
      <c r="F1388" s="124">
        <v>2646</v>
      </c>
    </row>
    <row r="1389" spans="1:6" outlineLevel="3" x14ac:dyDescent="0.2">
      <c r="A1389" s="121" t="s">
        <v>996</v>
      </c>
      <c r="B1389" s="122" t="s">
        <v>306</v>
      </c>
      <c r="C1389" s="122" t="s">
        <v>999</v>
      </c>
      <c r="D1389" s="123" t="s">
        <v>560</v>
      </c>
      <c r="E1389" s="122" t="s">
        <v>5</v>
      </c>
      <c r="F1389" s="124">
        <v>26</v>
      </c>
    </row>
    <row r="1390" spans="1:6" outlineLevel="3" x14ac:dyDescent="0.2">
      <c r="A1390" s="121" t="s">
        <v>996</v>
      </c>
      <c r="B1390" s="122" t="s">
        <v>306</v>
      </c>
      <c r="C1390" s="122" t="s">
        <v>999</v>
      </c>
      <c r="D1390" s="123" t="s">
        <v>560</v>
      </c>
      <c r="E1390" s="122" t="s">
        <v>6</v>
      </c>
      <c r="F1390" s="124">
        <v>178</v>
      </c>
    </row>
    <row r="1391" spans="1:6" outlineLevel="3" x14ac:dyDescent="0.2">
      <c r="A1391" s="121" t="s">
        <v>996</v>
      </c>
      <c r="B1391" s="122" t="s">
        <v>306</v>
      </c>
      <c r="C1391" s="122" t="s">
        <v>999</v>
      </c>
      <c r="D1391" s="123" t="s">
        <v>560</v>
      </c>
      <c r="E1391" s="122" t="s">
        <v>7</v>
      </c>
      <c r="F1391" s="124">
        <v>10</v>
      </c>
    </row>
    <row r="1392" spans="1:6" outlineLevel="3" x14ac:dyDescent="0.2">
      <c r="A1392" s="121" t="s">
        <v>996</v>
      </c>
      <c r="B1392" s="122" t="s">
        <v>306</v>
      </c>
      <c r="C1392" s="122" t="s">
        <v>999</v>
      </c>
      <c r="D1392" s="123" t="s">
        <v>560</v>
      </c>
      <c r="E1392" s="122" t="s">
        <v>18</v>
      </c>
      <c r="F1392" s="124">
        <v>645</v>
      </c>
    </row>
    <row r="1393" spans="1:6" outlineLevel="3" x14ac:dyDescent="0.2">
      <c r="A1393" s="121" t="s">
        <v>996</v>
      </c>
      <c r="B1393" s="122" t="s">
        <v>306</v>
      </c>
      <c r="C1393" s="122" t="s">
        <v>999</v>
      </c>
      <c r="D1393" s="123" t="s">
        <v>560</v>
      </c>
      <c r="E1393" s="122" t="s">
        <v>18</v>
      </c>
      <c r="F1393" s="124">
        <v>601</v>
      </c>
    </row>
    <row r="1394" spans="1:6" outlineLevel="2" x14ac:dyDescent="0.2">
      <c r="B1394" s="122"/>
      <c r="C1394" s="118" t="s">
        <v>1000</v>
      </c>
      <c r="E1394" s="122"/>
      <c r="F1394" s="124">
        <f>SUBTOTAL(9,F1388:F1393)</f>
        <v>4106</v>
      </c>
    </row>
    <row r="1395" spans="1:6" outlineLevel="3" x14ac:dyDescent="0.2">
      <c r="A1395" s="121" t="s">
        <v>996</v>
      </c>
      <c r="B1395" s="122" t="s">
        <v>306</v>
      </c>
      <c r="C1395" s="122" t="s">
        <v>1001</v>
      </c>
      <c r="D1395" s="123" t="s">
        <v>560</v>
      </c>
      <c r="E1395" s="122" t="s">
        <v>4</v>
      </c>
      <c r="F1395" s="124">
        <v>2879</v>
      </c>
    </row>
    <row r="1396" spans="1:6" outlineLevel="3" x14ac:dyDescent="0.2">
      <c r="A1396" s="121" t="s">
        <v>996</v>
      </c>
      <c r="B1396" s="122" t="s">
        <v>306</v>
      </c>
      <c r="C1396" s="122" t="s">
        <v>1001</v>
      </c>
      <c r="D1396" s="123" t="s">
        <v>560</v>
      </c>
      <c r="E1396" s="122" t="s">
        <v>5</v>
      </c>
      <c r="F1396" s="124">
        <v>28</v>
      </c>
    </row>
    <row r="1397" spans="1:6" outlineLevel="3" x14ac:dyDescent="0.2">
      <c r="A1397" s="121" t="s">
        <v>996</v>
      </c>
      <c r="B1397" s="122" t="s">
        <v>306</v>
      </c>
      <c r="C1397" s="122" t="s">
        <v>1001</v>
      </c>
      <c r="D1397" s="123" t="s">
        <v>560</v>
      </c>
      <c r="E1397" s="122" t="s">
        <v>6</v>
      </c>
      <c r="F1397" s="124">
        <v>194</v>
      </c>
    </row>
    <row r="1398" spans="1:6" outlineLevel="3" x14ac:dyDescent="0.2">
      <c r="A1398" s="121" t="s">
        <v>996</v>
      </c>
      <c r="B1398" s="122" t="s">
        <v>306</v>
      </c>
      <c r="C1398" s="122" t="s">
        <v>1001</v>
      </c>
      <c r="D1398" s="123" t="s">
        <v>560</v>
      </c>
      <c r="E1398" s="122" t="s">
        <v>7</v>
      </c>
      <c r="F1398" s="124">
        <v>11</v>
      </c>
    </row>
    <row r="1399" spans="1:6" outlineLevel="3" x14ac:dyDescent="0.2">
      <c r="A1399" s="121" t="s">
        <v>996</v>
      </c>
      <c r="B1399" s="122" t="s">
        <v>306</v>
      </c>
      <c r="C1399" s="122" t="s">
        <v>1001</v>
      </c>
      <c r="D1399" s="123" t="s">
        <v>560</v>
      </c>
      <c r="E1399" s="122" t="s">
        <v>18</v>
      </c>
      <c r="F1399" s="124">
        <v>701</v>
      </c>
    </row>
    <row r="1400" spans="1:6" outlineLevel="3" x14ac:dyDescent="0.2">
      <c r="A1400" s="121" t="s">
        <v>996</v>
      </c>
      <c r="B1400" s="122" t="s">
        <v>306</v>
      </c>
      <c r="C1400" s="122" t="s">
        <v>1001</v>
      </c>
      <c r="D1400" s="123" t="s">
        <v>560</v>
      </c>
      <c r="E1400" s="122" t="s">
        <v>18</v>
      </c>
      <c r="F1400" s="124">
        <v>654</v>
      </c>
    </row>
    <row r="1401" spans="1:6" outlineLevel="2" x14ac:dyDescent="0.2">
      <c r="B1401" s="122"/>
      <c r="C1401" s="118" t="s">
        <v>1002</v>
      </c>
      <c r="E1401" s="122"/>
      <c r="F1401" s="124">
        <f>SUBTOTAL(9,F1395:F1400)</f>
        <v>4467</v>
      </c>
    </row>
    <row r="1402" spans="1:6" outlineLevel="3" x14ac:dyDescent="0.2">
      <c r="A1402" s="121" t="s">
        <v>996</v>
      </c>
      <c r="B1402" s="122" t="s">
        <v>306</v>
      </c>
      <c r="C1402" s="122" t="s">
        <v>1003</v>
      </c>
      <c r="D1402" s="123" t="s">
        <v>560</v>
      </c>
      <c r="E1402" s="122" t="s">
        <v>4</v>
      </c>
      <c r="F1402" s="124">
        <v>1272</v>
      </c>
    </row>
    <row r="1403" spans="1:6" outlineLevel="3" x14ac:dyDescent="0.2">
      <c r="A1403" s="121" t="s">
        <v>996</v>
      </c>
      <c r="B1403" s="122" t="s">
        <v>306</v>
      </c>
      <c r="C1403" s="122" t="s">
        <v>1003</v>
      </c>
      <c r="D1403" s="123" t="s">
        <v>560</v>
      </c>
      <c r="E1403" s="122" t="s">
        <v>5</v>
      </c>
      <c r="F1403" s="124">
        <v>13</v>
      </c>
    </row>
    <row r="1404" spans="1:6" outlineLevel="3" x14ac:dyDescent="0.2">
      <c r="A1404" s="121" t="s">
        <v>996</v>
      </c>
      <c r="B1404" s="122" t="s">
        <v>306</v>
      </c>
      <c r="C1404" s="122" t="s">
        <v>1003</v>
      </c>
      <c r="D1404" s="123" t="s">
        <v>560</v>
      </c>
      <c r="E1404" s="122" t="s">
        <v>6</v>
      </c>
      <c r="F1404" s="124">
        <v>85</v>
      </c>
    </row>
    <row r="1405" spans="1:6" outlineLevel="3" x14ac:dyDescent="0.2">
      <c r="A1405" s="121" t="s">
        <v>996</v>
      </c>
      <c r="B1405" s="122" t="s">
        <v>306</v>
      </c>
      <c r="C1405" s="122" t="s">
        <v>1003</v>
      </c>
      <c r="D1405" s="123" t="s">
        <v>560</v>
      </c>
      <c r="E1405" s="122" t="s">
        <v>7</v>
      </c>
      <c r="F1405" s="124">
        <v>5</v>
      </c>
    </row>
    <row r="1406" spans="1:6" outlineLevel="3" x14ac:dyDescent="0.2">
      <c r="A1406" s="121" t="s">
        <v>996</v>
      </c>
      <c r="B1406" s="122" t="s">
        <v>306</v>
      </c>
      <c r="C1406" s="122" t="s">
        <v>1003</v>
      </c>
      <c r="D1406" s="123" t="s">
        <v>560</v>
      </c>
      <c r="E1406" s="122" t="s">
        <v>18</v>
      </c>
      <c r="F1406" s="124">
        <v>310</v>
      </c>
    </row>
    <row r="1407" spans="1:6" outlineLevel="3" x14ac:dyDescent="0.2">
      <c r="A1407" s="121" t="s">
        <v>996</v>
      </c>
      <c r="B1407" s="122" t="s">
        <v>306</v>
      </c>
      <c r="C1407" s="122" t="s">
        <v>1003</v>
      </c>
      <c r="D1407" s="123" t="s">
        <v>560</v>
      </c>
      <c r="E1407" s="122" t="s">
        <v>18</v>
      </c>
      <c r="F1407" s="124">
        <v>289</v>
      </c>
    </row>
    <row r="1408" spans="1:6" outlineLevel="2" x14ac:dyDescent="0.2">
      <c r="B1408" s="122"/>
      <c r="C1408" s="118" t="s">
        <v>1004</v>
      </c>
      <c r="E1408" s="122"/>
      <c r="F1408" s="124">
        <f>SUBTOTAL(9,F1402:F1407)</f>
        <v>1974</v>
      </c>
    </row>
    <row r="1409" spans="1:6" outlineLevel="3" x14ac:dyDescent="0.2">
      <c r="A1409" s="121" t="s">
        <v>996</v>
      </c>
      <c r="B1409" s="122" t="s">
        <v>306</v>
      </c>
      <c r="C1409" s="122" t="s">
        <v>1005</v>
      </c>
      <c r="D1409" s="123" t="s">
        <v>560</v>
      </c>
      <c r="E1409" s="122" t="s">
        <v>4</v>
      </c>
      <c r="F1409" s="124">
        <v>147758</v>
      </c>
    </row>
    <row r="1410" spans="1:6" outlineLevel="3" x14ac:dyDescent="0.2">
      <c r="A1410" s="121" t="s">
        <v>996</v>
      </c>
      <c r="B1410" s="122" t="s">
        <v>306</v>
      </c>
      <c r="C1410" s="122" t="s">
        <v>1005</v>
      </c>
      <c r="D1410" s="123" t="s">
        <v>560</v>
      </c>
      <c r="E1410" s="122" t="s">
        <v>5</v>
      </c>
      <c r="F1410" s="124">
        <v>1520</v>
      </c>
    </row>
    <row r="1411" spans="1:6" outlineLevel="3" x14ac:dyDescent="0.2">
      <c r="A1411" s="121" t="s">
        <v>996</v>
      </c>
      <c r="B1411" s="122" t="s">
        <v>306</v>
      </c>
      <c r="C1411" s="122" t="s">
        <v>1005</v>
      </c>
      <c r="D1411" s="123" t="s">
        <v>560</v>
      </c>
      <c r="E1411" s="122" t="s">
        <v>6</v>
      </c>
      <c r="F1411" s="124">
        <v>9978</v>
      </c>
    </row>
    <row r="1412" spans="1:6" outlineLevel="3" x14ac:dyDescent="0.2">
      <c r="A1412" s="121" t="s">
        <v>996</v>
      </c>
      <c r="B1412" s="122" t="s">
        <v>306</v>
      </c>
      <c r="C1412" s="122" t="s">
        <v>1005</v>
      </c>
      <c r="D1412" s="123" t="s">
        <v>560</v>
      </c>
      <c r="E1412" s="122" t="s">
        <v>7</v>
      </c>
      <c r="F1412" s="124">
        <v>589</v>
      </c>
    </row>
    <row r="1413" spans="1:6" outlineLevel="3" x14ac:dyDescent="0.2">
      <c r="A1413" s="121" t="s">
        <v>996</v>
      </c>
      <c r="B1413" s="122" t="s">
        <v>306</v>
      </c>
      <c r="C1413" s="122" t="s">
        <v>1005</v>
      </c>
      <c r="D1413" s="123" t="s">
        <v>560</v>
      </c>
      <c r="E1413" s="122" t="s">
        <v>18</v>
      </c>
      <c r="F1413" s="124">
        <v>36057</v>
      </c>
    </row>
    <row r="1414" spans="1:6" outlineLevel="3" x14ac:dyDescent="0.2">
      <c r="A1414" s="121" t="s">
        <v>996</v>
      </c>
      <c r="B1414" s="122" t="s">
        <v>306</v>
      </c>
      <c r="C1414" s="122" t="s">
        <v>1005</v>
      </c>
      <c r="D1414" s="123" t="s">
        <v>560</v>
      </c>
      <c r="E1414" s="122" t="s">
        <v>18</v>
      </c>
      <c r="F1414" s="124">
        <v>33619</v>
      </c>
    </row>
    <row r="1415" spans="1:6" outlineLevel="2" x14ac:dyDescent="0.2">
      <c r="B1415" s="122"/>
      <c r="C1415" s="118" t="s">
        <v>1006</v>
      </c>
      <c r="E1415" s="122"/>
      <c r="F1415" s="124">
        <f>SUBTOTAL(9,F1409:F1414)</f>
        <v>229521</v>
      </c>
    </row>
    <row r="1416" spans="1:6" outlineLevel="3" x14ac:dyDescent="0.2">
      <c r="A1416" s="121" t="s">
        <v>996</v>
      </c>
      <c r="B1416" s="122" t="s">
        <v>306</v>
      </c>
      <c r="C1416" s="122" t="s">
        <v>1007</v>
      </c>
      <c r="D1416" s="123" t="s">
        <v>560</v>
      </c>
      <c r="E1416" s="122" t="s">
        <v>4</v>
      </c>
      <c r="F1416" s="124">
        <v>2839</v>
      </c>
    </row>
    <row r="1417" spans="1:6" outlineLevel="3" x14ac:dyDescent="0.2">
      <c r="A1417" s="121" t="s">
        <v>996</v>
      </c>
      <c r="B1417" s="122" t="s">
        <v>306</v>
      </c>
      <c r="C1417" s="122" t="s">
        <v>1007</v>
      </c>
      <c r="D1417" s="123" t="s">
        <v>560</v>
      </c>
      <c r="E1417" s="122" t="s">
        <v>5</v>
      </c>
      <c r="F1417" s="124">
        <v>27</v>
      </c>
    </row>
    <row r="1418" spans="1:6" outlineLevel="3" x14ac:dyDescent="0.2">
      <c r="A1418" s="121" t="s">
        <v>996</v>
      </c>
      <c r="B1418" s="122" t="s">
        <v>306</v>
      </c>
      <c r="C1418" s="122" t="s">
        <v>1007</v>
      </c>
      <c r="D1418" s="123" t="s">
        <v>560</v>
      </c>
      <c r="E1418" s="122" t="s">
        <v>6</v>
      </c>
      <c r="F1418" s="124">
        <v>191</v>
      </c>
    </row>
    <row r="1419" spans="1:6" outlineLevel="3" x14ac:dyDescent="0.2">
      <c r="A1419" s="121" t="s">
        <v>996</v>
      </c>
      <c r="B1419" s="122" t="s">
        <v>306</v>
      </c>
      <c r="C1419" s="122" t="s">
        <v>1007</v>
      </c>
      <c r="D1419" s="123" t="s">
        <v>560</v>
      </c>
      <c r="E1419" s="122" t="s">
        <v>7</v>
      </c>
      <c r="F1419" s="124">
        <v>11</v>
      </c>
    </row>
    <row r="1420" spans="1:6" outlineLevel="3" x14ac:dyDescent="0.2">
      <c r="A1420" s="121" t="s">
        <v>996</v>
      </c>
      <c r="B1420" s="122" t="s">
        <v>306</v>
      </c>
      <c r="C1420" s="122" t="s">
        <v>1007</v>
      </c>
      <c r="D1420" s="123" t="s">
        <v>560</v>
      </c>
      <c r="E1420" s="122" t="s">
        <v>18</v>
      </c>
      <c r="F1420" s="124">
        <v>691</v>
      </c>
    </row>
    <row r="1421" spans="1:6" outlineLevel="3" x14ac:dyDescent="0.2">
      <c r="A1421" s="121" t="s">
        <v>996</v>
      </c>
      <c r="B1421" s="122" t="s">
        <v>306</v>
      </c>
      <c r="C1421" s="122" t="s">
        <v>1007</v>
      </c>
      <c r="D1421" s="123" t="s">
        <v>560</v>
      </c>
      <c r="E1421" s="122" t="s">
        <v>18</v>
      </c>
      <c r="F1421" s="124">
        <v>646</v>
      </c>
    </row>
    <row r="1422" spans="1:6" outlineLevel="2" x14ac:dyDescent="0.2">
      <c r="B1422" s="122"/>
      <c r="C1422" s="118" t="s">
        <v>1008</v>
      </c>
      <c r="E1422" s="122"/>
      <c r="F1422" s="124">
        <f>SUBTOTAL(9,F1416:F1421)</f>
        <v>4405</v>
      </c>
    </row>
    <row r="1423" spans="1:6" outlineLevel="3" x14ac:dyDescent="0.2">
      <c r="A1423" s="121" t="s">
        <v>996</v>
      </c>
      <c r="B1423" s="122" t="s">
        <v>306</v>
      </c>
      <c r="C1423" s="122" t="s">
        <v>1009</v>
      </c>
      <c r="D1423" s="123" t="s">
        <v>560</v>
      </c>
      <c r="E1423" s="122" t="s">
        <v>4</v>
      </c>
      <c r="F1423" s="124">
        <v>3640</v>
      </c>
    </row>
    <row r="1424" spans="1:6" outlineLevel="3" x14ac:dyDescent="0.2">
      <c r="A1424" s="121" t="s">
        <v>996</v>
      </c>
      <c r="B1424" s="122" t="s">
        <v>306</v>
      </c>
      <c r="C1424" s="122" t="s">
        <v>1009</v>
      </c>
      <c r="D1424" s="123" t="s">
        <v>560</v>
      </c>
      <c r="E1424" s="122" t="s">
        <v>5</v>
      </c>
      <c r="F1424" s="124">
        <v>173</v>
      </c>
    </row>
    <row r="1425" spans="1:6" outlineLevel="3" x14ac:dyDescent="0.2">
      <c r="A1425" s="121" t="s">
        <v>996</v>
      </c>
      <c r="B1425" s="122" t="s">
        <v>306</v>
      </c>
      <c r="C1425" s="122" t="s">
        <v>1009</v>
      </c>
      <c r="D1425" s="123" t="s">
        <v>560</v>
      </c>
      <c r="E1425" s="122" t="s">
        <v>6</v>
      </c>
      <c r="F1425" s="124">
        <v>288</v>
      </c>
    </row>
    <row r="1426" spans="1:6" outlineLevel="3" x14ac:dyDescent="0.2">
      <c r="A1426" s="121" t="s">
        <v>996</v>
      </c>
      <c r="B1426" s="122" t="s">
        <v>306</v>
      </c>
      <c r="C1426" s="122" t="s">
        <v>1009</v>
      </c>
      <c r="D1426" s="123" t="s">
        <v>560</v>
      </c>
      <c r="E1426" s="122" t="s">
        <v>7</v>
      </c>
      <c r="F1426" s="124">
        <v>32</v>
      </c>
    </row>
    <row r="1427" spans="1:6" outlineLevel="3" x14ac:dyDescent="0.2">
      <c r="A1427" s="121" t="s">
        <v>996</v>
      </c>
      <c r="B1427" s="122" t="s">
        <v>306</v>
      </c>
      <c r="C1427" s="122" t="s">
        <v>1009</v>
      </c>
      <c r="D1427" s="123" t="s">
        <v>560</v>
      </c>
      <c r="E1427" s="122" t="s">
        <v>18</v>
      </c>
      <c r="F1427" s="124">
        <v>736</v>
      </c>
    </row>
    <row r="1428" spans="1:6" outlineLevel="3" x14ac:dyDescent="0.2">
      <c r="A1428" s="121" t="s">
        <v>996</v>
      </c>
      <c r="B1428" s="122" t="s">
        <v>306</v>
      </c>
      <c r="C1428" s="122" t="s">
        <v>1009</v>
      </c>
      <c r="D1428" s="123" t="s">
        <v>560</v>
      </c>
      <c r="E1428" s="122" t="s">
        <v>18</v>
      </c>
      <c r="F1428" s="124">
        <v>686</v>
      </c>
    </row>
    <row r="1429" spans="1:6" outlineLevel="2" x14ac:dyDescent="0.2">
      <c r="B1429" s="122"/>
      <c r="C1429" s="118" t="s">
        <v>1010</v>
      </c>
      <c r="E1429" s="122"/>
      <c r="F1429" s="124">
        <f>SUBTOTAL(9,F1423:F1428)</f>
        <v>5555</v>
      </c>
    </row>
    <row r="1430" spans="1:6" outlineLevel="3" x14ac:dyDescent="0.2">
      <c r="A1430" s="121" t="s">
        <v>996</v>
      </c>
      <c r="B1430" s="122" t="s">
        <v>306</v>
      </c>
      <c r="C1430" s="122" t="s">
        <v>1011</v>
      </c>
      <c r="D1430" s="123" t="s">
        <v>560</v>
      </c>
      <c r="E1430" s="122" t="s">
        <v>4</v>
      </c>
      <c r="F1430" s="124">
        <v>137954</v>
      </c>
    </row>
    <row r="1431" spans="1:6" outlineLevel="3" x14ac:dyDescent="0.2">
      <c r="A1431" s="121" t="s">
        <v>996</v>
      </c>
      <c r="B1431" s="122" t="s">
        <v>306</v>
      </c>
      <c r="C1431" s="122" t="s">
        <v>1011</v>
      </c>
      <c r="D1431" s="123" t="s">
        <v>560</v>
      </c>
      <c r="E1431" s="122" t="s">
        <v>5</v>
      </c>
      <c r="F1431" s="124">
        <v>1420</v>
      </c>
    </row>
    <row r="1432" spans="1:6" outlineLevel="3" x14ac:dyDescent="0.2">
      <c r="A1432" s="121" t="s">
        <v>996</v>
      </c>
      <c r="B1432" s="122" t="s">
        <v>306</v>
      </c>
      <c r="C1432" s="122" t="s">
        <v>1011</v>
      </c>
      <c r="D1432" s="123" t="s">
        <v>560</v>
      </c>
      <c r="E1432" s="122" t="s">
        <v>6</v>
      </c>
      <c r="F1432" s="124">
        <v>9316</v>
      </c>
    </row>
    <row r="1433" spans="1:6" outlineLevel="3" x14ac:dyDescent="0.2">
      <c r="A1433" s="121" t="s">
        <v>996</v>
      </c>
      <c r="B1433" s="122" t="s">
        <v>306</v>
      </c>
      <c r="C1433" s="122" t="s">
        <v>1011</v>
      </c>
      <c r="D1433" s="123" t="s">
        <v>560</v>
      </c>
      <c r="E1433" s="122" t="s">
        <v>7</v>
      </c>
      <c r="F1433" s="124">
        <v>549</v>
      </c>
    </row>
    <row r="1434" spans="1:6" outlineLevel="3" x14ac:dyDescent="0.2">
      <c r="A1434" s="121" t="s">
        <v>996</v>
      </c>
      <c r="B1434" s="122" t="s">
        <v>306</v>
      </c>
      <c r="C1434" s="122" t="s">
        <v>1011</v>
      </c>
      <c r="D1434" s="123" t="s">
        <v>560</v>
      </c>
      <c r="E1434" s="122" t="s">
        <v>18</v>
      </c>
      <c r="F1434" s="124">
        <v>33665</v>
      </c>
    </row>
    <row r="1435" spans="1:6" outlineLevel="3" x14ac:dyDescent="0.2">
      <c r="A1435" s="121" t="s">
        <v>996</v>
      </c>
      <c r="B1435" s="122" t="s">
        <v>306</v>
      </c>
      <c r="C1435" s="122" t="s">
        <v>1011</v>
      </c>
      <c r="D1435" s="123" t="s">
        <v>560</v>
      </c>
      <c r="E1435" s="122" t="s">
        <v>18</v>
      </c>
      <c r="F1435" s="124">
        <v>31389</v>
      </c>
    </row>
    <row r="1436" spans="1:6" outlineLevel="2" x14ac:dyDescent="0.2">
      <c r="B1436" s="122"/>
      <c r="C1436" s="118" t="s">
        <v>1012</v>
      </c>
      <c r="E1436" s="122"/>
      <c r="F1436" s="124">
        <f>SUBTOTAL(9,F1430:F1435)</f>
        <v>214293</v>
      </c>
    </row>
    <row r="1437" spans="1:6" outlineLevel="3" x14ac:dyDescent="0.2">
      <c r="A1437" s="121" t="s">
        <v>996</v>
      </c>
      <c r="B1437" s="122" t="s">
        <v>306</v>
      </c>
      <c r="C1437" s="122" t="s">
        <v>1013</v>
      </c>
      <c r="D1437" s="123" t="s">
        <v>560</v>
      </c>
      <c r="E1437" s="122" t="s">
        <v>4</v>
      </c>
      <c r="F1437" s="124">
        <v>3695</v>
      </c>
    </row>
    <row r="1438" spans="1:6" outlineLevel="3" x14ac:dyDescent="0.2">
      <c r="A1438" s="121" t="s">
        <v>996</v>
      </c>
      <c r="B1438" s="122" t="s">
        <v>306</v>
      </c>
      <c r="C1438" s="122" t="s">
        <v>1013</v>
      </c>
      <c r="D1438" s="123" t="s">
        <v>560</v>
      </c>
      <c r="E1438" s="122" t="s">
        <v>5</v>
      </c>
      <c r="F1438" s="124">
        <v>37</v>
      </c>
    </row>
    <row r="1439" spans="1:6" outlineLevel="3" x14ac:dyDescent="0.2">
      <c r="A1439" s="121" t="s">
        <v>996</v>
      </c>
      <c r="B1439" s="122" t="s">
        <v>306</v>
      </c>
      <c r="C1439" s="122" t="s">
        <v>1013</v>
      </c>
      <c r="D1439" s="123" t="s">
        <v>560</v>
      </c>
      <c r="E1439" s="122" t="s">
        <v>6</v>
      </c>
      <c r="F1439" s="124">
        <v>249</v>
      </c>
    </row>
    <row r="1440" spans="1:6" outlineLevel="3" x14ac:dyDescent="0.2">
      <c r="A1440" s="121" t="s">
        <v>996</v>
      </c>
      <c r="B1440" s="122" t="s">
        <v>306</v>
      </c>
      <c r="C1440" s="122" t="s">
        <v>1013</v>
      </c>
      <c r="D1440" s="123" t="s">
        <v>560</v>
      </c>
      <c r="E1440" s="122" t="s">
        <v>7</v>
      </c>
      <c r="F1440" s="124">
        <v>14</v>
      </c>
    </row>
    <row r="1441" spans="1:6" outlineLevel="3" x14ac:dyDescent="0.2">
      <c r="A1441" s="121" t="s">
        <v>996</v>
      </c>
      <c r="B1441" s="122" t="s">
        <v>306</v>
      </c>
      <c r="C1441" s="122" t="s">
        <v>1013</v>
      </c>
      <c r="D1441" s="123" t="s">
        <v>560</v>
      </c>
      <c r="E1441" s="122" t="s">
        <v>18</v>
      </c>
      <c r="F1441" s="124">
        <v>901</v>
      </c>
    </row>
    <row r="1442" spans="1:6" outlineLevel="3" x14ac:dyDescent="0.2">
      <c r="A1442" s="121" t="s">
        <v>996</v>
      </c>
      <c r="B1442" s="122" t="s">
        <v>306</v>
      </c>
      <c r="C1442" s="122" t="s">
        <v>1013</v>
      </c>
      <c r="D1442" s="123" t="s">
        <v>560</v>
      </c>
      <c r="E1442" s="122" t="s">
        <v>18</v>
      </c>
      <c r="F1442" s="124">
        <v>839</v>
      </c>
    </row>
    <row r="1443" spans="1:6" outlineLevel="2" x14ac:dyDescent="0.2">
      <c r="B1443" s="122"/>
      <c r="C1443" s="118" t="s">
        <v>1014</v>
      </c>
      <c r="E1443" s="122"/>
      <c r="F1443" s="124">
        <f>SUBTOTAL(9,F1437:F1442)</f>
        <v>5735</v>
      </c>
    </row>
    <row r="1444" spans="1:6" outlineLevel="3" x14ac:dyDescent="0.2">
      <c r="A1444" s="121" t="s">
        <v>996</v>
      </c>
      <c r="B1444" s="122" t="s">
        <v>306</v>
      </c>
      <c r="C1444" s="122" t="s">
        <v>1015</v>
      </c>
      <c r="D1444" s="123" t="s">
        <v>560</v>
      </c>
      <c r="E1444" s="122" t="s">
        <v>4</v>
      </c>
      <c r="F1444" s="124">
        <v>3781</v>
      </c>
    </row>
    <row r="1445" spans="1:6" outlineLevel="3" x14ac:dyDescent="0.2">
      <c r="A1445" s="121" t="s">
        <v>996</v>
      </c>
      <c r="B1445" s="122" t="s">
        <v>306</v>
      </c>
      <c r="C1445" s="122" t="s">
        <v>1015</v>
      </c>
      <c r="D1445" s="123" t="s">
        <v>560</v>
      </c>
      <c r="E1445" s="122" t="s">
        <v>5</v>
      </c>
      <c r="F1445" s="124">
        <v>38</v>
      </c>
    </row>
    <row r="1446" spans="1:6" outlineLevel="3" x14ac:dyDescent="0.2">
      <c r="A1446" s="121" t="s">
        <v>996</v>
      </c>
      <c r="B1446" s="122" t="s">
        <v>306</v>
      </c>
      <c r="C1446" s="122" t="s">
        <v>1015</v>
      </c>
      <c r="D1446" s="123" t="s">
        <v>560</v>
      </c>
      <c r="E1446" s="122" t="s">
        <v>6</v>
      </c>
      <c r="F1446" s="124">
        <v>255</v>
      </c>
    </row>
    <row r="1447" spans="1:6" outlineLevel="3" x14ac:dyDescent="0.2">
      <c r="A1447" s="121" t="s">
        <v>996</v>
      </c>
      <c r="B1447" s="122" t="s">
        <v>306</v>
      </c>
      <c r="C1447" s="122" t="s">
        <v>1015</v>
      </c>
      <c r="D1447" s="123" t="s">
        <v>560</v>
      </c>
      <c r="E1447" s="122" t="s">
        <v>7</v>
      </c>
      <c r="F1447" s="124">
        <v>14</v>
      </c>
    </row>
    <row r="1448" spans="1:6" outlineLevel="3" x14ac:dyDescent="0.2">
      <c r="A1448" s="121" t="s">
        <v>996</v>
      </c>
      <c r="B1448" s="122" t="s">
        <v>306</v>
      </c>
      <c r="C1448" s="122" t="s">
        <v>1015</v>
      </c>
      <c r="D1448" s="123" t="s">
        <v>560</v>
      </c>
      <c r="E1448" s="122" t="s">
        <v>18</v>
      </c>
      <c r="F1448" s="124">
        <v>921</v>
      </c>
    </row>
    <row r="1449" spans="1:6" outlineLevel="3" x14ac:dyDescent="0.2">
      <c r="A1449" s="121" t="s">
        <v>996</v>
      </c>
      <c r="B1449" s="122" t="s">
        <v>306</v>
      </c>
      <c r="C1449" s="122" t="s">
        <v>1015</v>
      </c>
      <c r="D1449" s="123" t="s">
        <v>560</v>
      </c>
      <c r="E1449" s="122" t="s">
        <v>18</v>
      </c>
      <c r="F1449" s="124">
        <v>859</v>
      </c>
    </row>
    <row r="1450" spans="1:6" outlineLevel="2" x14ac:dyDescent="0.2">
      <c r="B1450" s="122"/>
      <c r="C1450" s="118" t="s">
        <v>1016</v>
      </c>
      <c r="E1450" s="122"/>
      <c r="F1450" s="124">
        <f>SUBTOTAL(9,F1444:F1449)</f>
        <v>5868</v>
      </c>
    </row>
    <row r="1451" spans="1:6" outlineLevel="3" x14ac:dyDescent="0.2">
      <c r="A1451" s="121" t="s">
        <v>996</v>
      </c>
      <c r="B1451" s="122" t="s">
        <v>306</v>
      </c>
      <c r="C1451" s="122" t="s">
        <v>1017</v>
      </c>
      <c r="D1451" s="123" t="s">
        <v>560</v>
      </c>
      <c r="E1451" s="122" t="s">
        <v>4</v>
      </c>
      <c r="F1451" s="124">
        <v>107</v>
      </c>
    </row>
    <row r="1452" spans="1:6" outlineLevel="3" x14ac:dyDescent="0.2">
      <c r="A1452" s="121" t="s">
        <v>996</v>
      </c>
      <c r="B1452" s="122" t="s">
        <v>306</v>
      </c>
      <c r="C1452" s="122" t="s">
        <v>1017</v>
      </c>
      <c r="D1452" s="123" t="s">
        <v>560</v>
      </c>
      <c r="E1452" s="122" t="s">
        <v>5</v>
      </c>
      <c r="F1452" s="124">
        <v>0</v>
      </c>
    </row>
    <row r="1453" spans="1:6" outlineLevel="3" x14ac:dyDescent="0.2">
      <c r="A1453" s="121" t="s">
        <v>996</v>
      </c>
      <c r="B1453" s="122" t="s">
        <v>306</v>
      </c>
      <c r="C1453" s="122" t="s">
        <v>1017</v>
      </c>
      <c r="D1453" s="123" t="s">
        <v>560</v>
      </c>
      <c r="E1453" s="122" t="s">
        <v>6</v>
      </c>
      <c r="F1453" s="124">
        <v>7</v>
      </c>
    </row>
    <row r="1454" spans="1:6" outlineLevel="3" x14ac:dyDescent="0.2">
      <c r="A1454" s="121" t="s">
        <v>996</v>
      </c>
      <c r="B1454" s="122" t="s">
        <v>306</v>
      </c>
      <c r="C1454" s="122" t="s">
        <v>1017</v>
      </c>
      <c r="D1454" s="123" t="s">
        <v>560</v>
      </c>
      <c r="E1454" s="122" t="s">
        <v>7</v>
      </c>
      <c r="F1454" s="124">
        <v>0</v>
      </c>
    </row>
    <row r="1455" spans="1:6" outlineLevel="3" x14ac:dyDescent="0.2">
      <c r="A1455" s="121" t="s">
        <v>996</v>
      </c>
      <c r="B1455" s="122" t="s">
        <v>306</v>
      </c>
      <c r="C1455" s="122" t="s">
        <v>1017</v>
      </c>
      <c r="D1455" s="123" t="s">
        <v>560</v>
      </c>
      <c r="E1455" s="122" t="s">
        <v>18</v>
      </c>
      <c r="F1455" s="124">
        <v>25</v>
      </c>
    </row>
    <row r="1456" spans="1:6" outlineLevel="3" x14ac:dyDescent="0.2">
      <c r="A1456" s="121" t="s">
        <v>996</v>
      </c>
      <c r="B1456" s="122" t="s">
        <v>306</v>
      </c>
      <c r="C1456" s="122" t="s">
        <v>1017</v>
      </c>
      <c r="D1456" s="123" t="s">
        <v>560</v>
      </c>
      <c r="E1456" s="122" t="s">
        <v>18</v>
      </c>
      <c r="F1456" s="124">
        <v>23</v>
      </c>
    </row>
    <row r="1457" spans="1:6" outlineLevel="2" x14ac:dyDescent="0.2">
      <c r="B1457" s="122"/>
      <c r="C1457" s="118" t="s">
        <v>1018</v>
      </c>
      <c r="E1457" s="122"/>
      <c r="F1457" s="124">
        <f>SUBTOTAL(9,F1451:F1456)</f>
        <v>162</v>
      </c>
    </row>
    <row r="1458" spans="1:6" outlineLevel="3" x14ac:dyDescent="0.2">
      <c r="A1458" s="121" t="s">
        <v>996</v>
      </c>
      <c r="B1458" s="122" t="s">
        <v>306</v>
      </c>
      <c r="C1458" s="122" t="s">
        <v>1019</v>
      </c>
      <c r="D1458" s="123" t="s">
        <v>560</v>
      </c>
      <c r="E1458" s="122" t="s">
        <v>4</v>
      </c>
      <c r="F1458" s="124">
        <v>2</v>
      </c>
    </row>
    <row r="1459" spans="1:6" outlineLevel="3" x14ac:dyDescent="0.2">
      <c r="A1459" s="121" t="s">
        <v>996</v>
      </c>
      <c r="B1459" s="122" t="s">
        <v>306</v>
      </c>
      <c r="C1459" s="122" t="s">
        <v>1019</v>
      </c>
      <c r="D1459" s="123" t="s">
        <v>560</v>
      </c>
      <c r="E1459" s="122" t="s">
        <v>5</v>
      </c>
      <c r="F1459" s="124">
        <v>0</v>
      </c>
    </row>
    <row r="1460" spans="1:6" outlineLevel="3" x14ac:dyDescent="0.2">
      <c r="A1460" s="121" t="s">
        <v>996</v>
      </c>
      <c r="B1460" s="122" t="s">
        <v>306</v>
      </c>
      <c r="C1460" s="122" t="s">
        <v>1019</v>
      </c>
      <c r="D1460" s="123" t="s">
        <v>560</v>
      </c>
      <c r="E1460" s="122" t="s">
        <v>6</v>
      </c>
      <c r="F1460" s="124">
        <v>0</v>
      </c>
    </row>
    <row r="1461" spans="1:6" outlineLevel="3" x14ac:dyDescent="0.2">
      <c r="A1461" s="121" t="s">
        <v>996</v>
      </c>
      <c r="B1461" s="122" t="s">
        <v>306</v>
      </c>
      <c r="C1461" s="122" t="s">
        <v>1019</v>
      </c>
      <c r="D1461" s="123" t="s">
        <v>560</v>
      </c>
      <c r="E1461" s="122" t="s">
        <v>7</v>
      </c>
      <c r="F1461" s="124">
        <v>0</v>
      </c>
    </row>
    <row r="1462" spans="1:6" outlineLevel="3" x14ac:dyDescent="0.2">
      <c r="A1462" s="121" t="s">
        <v>996</v>
      </c>
      <c r="B1462" s="122" t="s">
        <v>306</v>
      </c>
      <c r="C1462" s="122" t="s">
        <v>1019</v>
      </c>
      <c r="D1462" s="123" t="s">
        <v>560</v>
      </c>
      <c r="E1462" s="122" t="s">
        <v>18</v>
      </c>
      <c r="F1462" s="124">
        <v>0</v>
      </c>
    </row>
    <row r="1463" spans="1:6" outlineLevel="3" x14ac:dyDescent="0.2">
      <c r="A1463" s="121" t="s">
        <v>996</v>
      </c>
      <c r="B1463" s="122" t="s">
        <v>306</v>
      </c>
      <c r="C1463" s="122" t="s">
        <v>1019</v>
      </c>
      <c r="D1463" s="123" t="s">
        <v>560</v>
      </c>
      <c r="E1463" s="122" t="s">
        <v>18</v>
      </c>
      <c r="F1463" s="124">
        <v>0</v>
      </c>
    </row>
    <row r="1464" spans="1:6" outlineLevel="2" x14ac:dyDescent="0.2">
      <c r="B1464" s="122"/>
      <c r="C1464" s="118" t="s">
        <v>1020</v>
      </c>
      <c r="E1464" s="122"/>
      <c r="F1464" s="124">
        <f>SUBTOTAL(9,F1458:F1463)</f>
        <v>2</v>
      </c>
    </row>
    <row r="1465" spans="1:6" outlineLevel="3" x14ac:dyDescent="0.2">
      <c r="A1465" s="121" t="s">
        <v>996</v>
      </c>
      <c r="B1465" s="122" t="s">
        <v>306</v>
      </c>
      <c r="C1465" s="122" t="s">
        <v>1021</v>
      </c>
      <c r="D1465" s="123" t="s">
        <v>560</v>
      </c>
      <c r="E1465" s="122" t="s">
        <v>4</v>
      </c>
      <c r="F1465" s="124">
        <v>2</v>
      </c>
    </row>
    <row r="1466" spans="1:6" outlineLevel="3" x14ac:dyDescent="0.2">
      <c r="A1466" s="121" t="s">
        <v>996</v>
      </c>
      <c r="B1466" s="122" t="s">
        <v>306</v>
      </c>
      <c r="C1466" s="122" t="s">
        <v>1021</v>
      </c>
      <c r="D1466" s="123" t="s">
        <v>560</v>
      </c>
      <c r="E1466" s="122" t="s">
        <v>5</v>
      </c>
      <c r="F1466" s="124">
        <v>0</v>
      </c>
    </row>
    <row r="1467" spans="1:6" outlineLevel="3" x14ac:dyDescent="0.2">
      <c r="A1467" s="121" t="s">
        <v>996</v>
      </c>
      <c r="B1467" s="122" t="s">
        <v>306</v>
      </c>
      <c r="C1467" s="122" t="s">
        <v>1021</v>
      </c>
      <c r="D1467" s="123" t="s">
        <v>560</v>
      </c>
      <c r="E1467" s="122" t="s">
        <v>6</v>
      </c>
      <c r="F1467" s="124">
        <v>0</v>
      </c>
    </row>
    <row r="1468" spans="1:6" outlineLevel="3" x14ac:dyDescent="0.2">
      <c r="A1468" s="121" t="s">
        <v>996</v>
      </c>
      <c r="B1468" s="122" t="s">
        <v>306</v>
      </c>
      <c r="C1468" s="122" t="s">
        <v>1021</v>
      </c>
      <c r="D1468" s="123" t="s">
        <v>560</v>
      </c>
      <c r="E1468" s="122" t="s">
        <v>7</v>
      </c>
      <c r="F1468" s="124">
        <v>0</v>
      </c>
    </row>
    <row r="1469" spans="1:6" outlineLevel="3" x14ac:dyDescent="0.2">
      <c r="A1469" s="121" t="s">
        <v>996</v>
      </c>
      <c r="B1469" s="122" t="s">
        <v>306</v>
      </c>
      <c r="C1469" s="122" t="s">
        <v>1021</v>
      </c>
      <c r="D1469" s="123" t="s">
        <v>560</v>
      </c>
      <c r="E1469" s="122" t="s">
        <v>18</v>
      </c>
      <c r="F1469" s="124">
        <v>0</v>
      </c>
    </row>
    <row r="1470" spans="1:6" outlineLevel="3" x14ac:dyDescent="0.2">
      <c r="A1470" s="121" t="s">
        <v>996</v>
      </c>
      <c r="B1470" s="122" t="s">
        <v>306</v>
      </c>
      <c r="C1470" s="122" t="s">
        <v>1021</v>
      </c>
      <c r="D1470" s="123" t="s">
        <v>560</v>
      </c>
      <c r="E1470" s="122" t="s">
        <v>18</v>
      </c>
      <c r="F1470" s="124">
        <v>0</v>
      </c>
    </row>
    <row r="1471" spans="1:6" outlineLevel="2" x14ac:dyDescent="0.2">
      <c r="B1471" s="122"/>
      <c r="C1471" s="118" t="s">
        <v>1022</v>
      </c>
      <c r="E1471" s="122"/>
      <c r="F1471" s="124">
        <f>SUBTOTAL(9,F1465:F1470)</f>
        <v>2</v>
      </c>
    </row>
    <row r="1472" spans="1:6" outlineLevel="1" x14ac:dyDescent="0.2">
      <c r="B1472" s="118" t="s">
        <v>1023</v>
      </c>
      <c r="C1472" s="122"/>
      <c r="E1472" s="122"/>
      <c r="F1472" s="124">
        <f>SUBTOTAL(9,F1381:F1470)</f>
        <v>487446</v>
      </c>
    </row>
    <row r="1473" spans="1:6" outlineLevel="3" x14ac:dyDescent="0.2">
      <c r="A1473" s="121" t="s">
        <v>996</v>
      </c>
      <c r="B1473" s="122" t="s">
        <v>184</v>
      </c>
      <c r="C1473" s="122" t="s">
        <v>1024</v>
      </c>
      <c r="D1473" s="123" t="s">
        <v>560</v>
      </c>
      <c r="E1473" s="122" t="s">
        <v>4</v>
      </c>
      <c r="F1473" s="124">
        <v>70082</v>
      </c>
    </row>
    <row r="1474" spans="1:6" outlineLevel="3" x14ac:dyDescent="0.2">
      <c r="A1474" s="121" t="s">
        <v>996</v>
      </c>
      <c r="B1474" s="122" t="s">
        <v>184</v>
      </c>
      <c r="C1474" s="122" t="s">
        <v>1024</v>
      </c>
      <c r="D1474" s="123" t="s">
        <v>560</v>
      </c>
      <c r="E1474" s="122" t="s">
        <v>5</v>
      </c>
      <c r="F1474" s="124">
        <v>2977</v>
      </c>
    </row>
    <row r="1475" spans="1:6" outlineLevel="3" x14ac:dyDescent="0.2">
      <c r="A1475" s="121" t="s">
        <v>996</v>
      </c>
      <c r="B1475" s="122" t="s">
        <v>184</v>
      </c>
      <c r="C1475" s="122" t="s">
        <v>1024</v>
      </c>
      <c r="D1475" s="123" t="s">
        <v>560</v>
      </c>
      <c r="E1475" s="122" t="s">
        <v>6</v>
      </c>
      <c r="F1475" s="124">
        <v>4995</v>
      </c>
    </row>
    <row r="1476" spans="1:6" outlineLevel="3" x14ac:dyDescent="0.2">
      <c r="A1476" s="121" t="s">
        <v>996</v>
      </c>
      <c r="B1476" s="122" t="s">
        <v>184</v>
      </c>
      <c r="C1476" s="122" t="s">
        <v>1024</v>
      </c>
      <c r="D1476" s="123" t="s">
        <v>560</v>
      </c>
      <c r="E1476" s="122" t="s">
        <v>7</v>
      </c>
      <c r="F1476" s="124">
        <v>544</v>
      </c>
    </row>
    <row r="1477" spans="1:6" outlineLevel="3" x14ac:dyDescent="0.2">
      <c r="A1477" s="121" t="s">
        <v>996</v>
      </c>
      <c r="B1477" s="122" t="s">
        <v>184</v>
      </c>
      <c r="C1477" s="122" t="s">
        <v>1024</v>
      </c>
      <c r="D1477" s="123" t="s">
        <v>560</v>
      </c>
      <c r="E1477" s="122" t="s">
        <v>18</v>
      </c>
      <c r="F1477" s="124">
        <v>12239</v>
      </c>
    </row>
    <row r="1478" spans="1:6" outlineLevel="3" x14ac:dyDescent="0.2">
      <c r="A1478" s="121" t="s">
        <v>996</v>
      </c>
      <c r="B1478" s="122" t="s">
        <v>184</v>
      </c>
      <c r="C1478" s="122" t="s">
        <v>1024</v>
      </c>
      <c r="D1478" s="123" t="s">
        <v>560</v>
      </c>
      <c r="E1478" s="122" t="s">
        <v>18</v>
      </c>
      <c r="F1478" s="124">
        <v>11411</v>
      </c>
    </row>
    <row r="1479" spans="1:6" outlineLevel="2" x14ac:dyDescent="0.2">
      <c r="B1479" s="122"/>
      <c r="C1479" s="118" t="s">
        <v>1025</v>
      </c>
      <c r="E1479" s="122"/>
      <c r="F1479" s="124">
        <f>SUBTOTAL(9,F1473:F1478)</f>
        <v>102248</v>
      </c>
    </row>
    <row r="1480" spans="1:6" outlineLevel="1" x14ac:dyDescent="0.2">
      <c r="B1480" s="118" t="s">
        <v>1026</v>
      </c>
      <c r="C1480" s="122"/>
      <c r="E1480" s="122"/>
      <c r="F1480" s="124">
        <f>SUBTOTAL(9,F1473:F1478)</f>
        <v>102248</v>
      </c>
    </row>
    <row r="1481" spans="1:6" outlineLevel="3" x14ac:dyDescent="0.2">
      <c r="A1481" s="121" t="s">
        <v>996</v>
      </c>
      <c r="B1481" s="122" t="s">
        <v>154</v>
      </c>
      <c r="C1481" s="122" t="s">
        <v>563</v>
      </c>
      <c r="D1481" s="123" t="s">
        <v>560</v>
      </c>
      <c r="E1481" s="122" t="s">
        <v>18</v>
      </c>
      <c r="F1481" s="124">
        <v>985</v>
      </c>
    </row>
    <row r="1482" spans="1:6" outlineLevel="2" x14ac:dyDescent="0.2">
      <c r="B1482" s="122"/>
      <c r="C1482" s="118" t="s">
        <v>564</v>
      </c>
      <c r="E1482" s="122"/>
      <c r="F1482" s="124">
        <f>SUBTOTAL(9,F1481:F1481)</f>
        <v>985</v>
      </c>
    </row>
    <row r="1483" spans="1:6" outlineLevel="1" x14ac:dyDescent="0.2">
      <c r="B1483" s="118" t="s">
        <v>1027</v>
      </c>
      <c r="C1483" s="122"/>
      <c r="E1483" s="122"/>
      <c r="F1483" s="124">
        <f>SUBTOTAL(9,F1481:F1481)</f>
        <v>985</v>
      </c>
    </row>
    <row r="1484" spans="1:6" outlineLevel="3" x14ac:dyDescent="0.2">
      <c r="A1484" s="121" t="s">
        <v>263</v>
      </c>
      <c r="B1484" s="122" t="s">
        <v>262</v>
      </c>
      <c r="C1484" s="122" t="s">
        <v>1028</v>
      </c>
      <c r="D1484" s="123" t="s">
        <v>577</v>
      </c>
      <c r="E1484" s="122" t="s">
        <v>4</v>
      </c>
      <c r="F1484" s="124">
        <v>291</v>
      </c>
    </row>
    <row r="1485" spans="1:6" outlineLevel="2" x14ac:dyDescent="0.2">
      <c r="B1485" s="122"/>
      <c r="C1485" s="118" t="s">
        <v>1029</v>
      </c>
      <c r="E1485" s="122"/>
      <c r="F1485" s="124">
        <f>SUBTOTAL(9,F1484:F1484)</f>
        <v>291</v>
      </c>
    </row>
    <row r="1486" spans="1:6" outlineLevel="1" x14ac:dyDescent="0.2">
      <c r="B1486" s="118" t="s">
        <v>1030</v>
      </c>
      <c r="C1486" s="122"/>
      <c r="E1486" s="122"/>
      <c r="F1486" s="124">
        <f>SUBTOTAL(9,F1484:F1484)</f>
        <v>291</v>
      </c>
    </row>
    <row r="1487" spans="1:6" outlineLevel="3" x14ac:dyDescent="0.2">
      <c r="A1487" s="121" t="s">
        <v>29</v>
      </c>
      <c r="B1487" s="122" t="s">
        <v>28</v>
      </c>
      <c r="C1487" s="122" t="s">
        <v>819</v>
      </c>
      <c r="D1487" s="123" t="s">
        <v>560</v>
      </c>
      <c r="E1487" s="122" t="s">
        <v>18</v>
      </c>
      <c r="F1487" s="124">
        <v>51150</v>
      </c>
    </row>
    <row r="1488" spans="1:6" outlineLevel="2" x14ac:dyDescent="0.2">
      <c r="B1488" s="122"/>
      <c r="C1488" s="118" t="s">
        <v>820</v>
      </c>
      <c r="E1488" s="122"/>
      <c r="F1488" s="124">
        <f>SUBTOTAL(9,F1487:F1487)</f>
        <v>51150</v>
      </c>
    </row>
    <row r="1489" spans="1:6" outlineLevel="1" x14ac:dyDescent="0.2">
      <c r="B1489" s="118" t="s">
        <v>1031</v>
      </c>
      <c r="C1489" s="122"/>
      <c r="E1489" s="122"/>
      <c r="F1489" s="124">
        <f>SUBTOTAL(9,F1487:F1487)</f>
        <v>51150</v>
      </c>
    </row>
    <row r="1490" spans="1:6" outlineLevel="3" x14ac:dyDescent="0.2">
      <c r="A1490" s="121" t="s">
        <v>29</v>
      </c>
      <c r="B1490" s="122" t="s">
        <v>30</v>
      </c>
      <c r="C1490" s="122" t="s">
        <v>1032</v>
      </c>
      <c r="D1490" s="123" t="s">
        <v>560</v>
      </c>
      <c r="E1490" s="122" t="s">
        <v>15</v>
      </c>
      <c r="F1490" s="124">
        <v>10000</v>
      </c>
    </row>
    <row r="1491" spans="1:6" outlineLevel="2" x14ac:dyDescent="0.2">
      <c r="B1491" s="122"/>
      <c r="C1491" s="118" t="s">
        <v>1033</v>
      </c>
      <c r="E1491" s="122"/>
      <c r="F1491" s="124">
        <f>SUBTOTAL(9,F1490:F1490)</f>
        <v>10000</v>
      </c>
    </row>
    <row r="1492" spans="1:6" outlineLevel="1" x14ac:dyDescent="0.2">
      <c r="B1492" s="118" t="s">
        <v>1034</v>
      </c>
      <c r="C1492" s="122"/>
      <c r="E1492" s="122"/>
      <c r="F1492" s="124">
        <f>SUBTOTAL(9,F1490:F1490)</f>
        <v>10000</v>
      </c>
    </row>
    <row r="1493" spans="1:6" outlineLevel="3" x14ac:dyDescent="0.2">
      <c r="A1493" s="121" t="s">
        <v>156</v>
      </c>
      <c r="B1493" s="122" t="s">
        <v>155</v>
      </c>
      <c r="C1493" s="122" t="s">
        <v>566</v>
      </c>
      <c r="D1493" s="123" t="s">
        <v>560</v>
      </c>
      <c r="E1493" s="122" t="s">
        <v>18</v>
      </c>
      <c r="F1493" s="124">
        <v>3975</v>
      </c>
    </row>
    <row r="1494" spans="1:6" outlineLevel="2" x14ac:dyDescent="0.2">
      <c r="B1494" s="122"/>
      <c r="C1494" s="118" t="s">
        <v>567</v>
      </c>
      <c r="E1494" s="122"/>
      <c r="F1494" s="124">
        <f>SUBTOTAL(9,F1493:F1493)</f>
        <v>3975</v>
      </c>
    </row>
    <row r="1495" spans="1:6" outlineLevel="1" x14ac:dyDescent="0.2">
      <c r="B1495" s="118" t="s">
        <v>1035</v>
      </c>
      <c r="C1495" s="122"/>
      <c r="E1495" s="122"/>
      <c r="F1495" s="124">
        <f>SUBTOTAL(9,F1493:F1493)</f>
        <v>3975</v>
      </c>
    </row>
    <row r="1496" spans="1:6" outlineLevel="3" x14ac:dyDescent="0.2">
      <c r="A1496" s="121" t="s">
        <v>156</v>
      </c>
      <c r="B1496" s="122" t="s">
        <v>157</v>
      </c>
      <c r="C1496" s="122" t="s">
        <v>563</v>
      </c>
      <c r="D1496" s="123" t="s">
        <v>560</v>
      </c>
      <c r="E1496" s="122" t="s">
        <v>18</v>
      </c>
      <c r="F1496" s="124">
        <v>820</v>
      </c>
    </row>
    <row r="1497" spans="1:6" outlineLevel="2" x14ac:dyDescent="0.2">
      <c r="B1497" s="122"/>
      <c r="C1497" s="118" t="s">
        <v>564</v>
      </c>
      <c r="E1497" s="122"/>
      <c r="F1497" s="124">
        <f>SUBTOTAL(9,F1496:F1496)</f>
        <v>820</v>
      </c>
    </row>
    <row r="1498" spans="1:6" outlineLevel="1" x14ac:dyDescent="0.2">
      <c r="B1498" s="118" t="s">
        <v>1036</v>
      </c>
      <c r="C1498" s="122"/>
      <c r="E1498" s="122"/>
      <c r="F1498" s="124">
        <f>SUBTOTAL(9,F1496:F1496)</f>
        <v>820</v>
      </c>
    </row>
    <row r="1499" spans="1:6" outlineLevel="3" x14ac:dyDescent="0.2">
      <c r="A1499" s="121" t="s">
        <v>156</v>
      </c>
      <c r="B1499" s="122" t="s">
        <v>158</v>
      </c>
      <c r="C1499" s="122" t="s">
        <v>559</v>
      </c>
      <c r="D1499" s="123" t="s">
        <v>560</v>
      </c>
      <c r="E1499" s="122" t="s">
        <v>4</v>
      </c>
      <c r="F1499" s="124">
        <v>16654</v>
      </c>
    </row>
    <row r="1500" spans="1:6" outlineLevel="3" x14ac:dyDescent="0.2">
      <c r="A1500" s="121" t="s">
        <v>156</v>
      </c>
      <c r="B1500" s="122" t="s">
        <v>158</v>
      </c>
      <c r="C1500" s="122" t="s">
        <v>559</v>
      </c>
      <c r="D1500" s="123" t="s">
        <v>560</v>
      </c>
      <c r="E1500" s="122" t="s">
        <v>5</v>
      </c>
      <c r="F1500" s="124">
        <v>2260</v>
      </c>
    </row>
    <row r="1501" spans="1:6" outlineLevel="3" x14ac:dyDescent="0.2">
      <c r="A1501" s="121" t="s">
        <v>156</v>
      </c>
      <c r="B1501" s="122" t="s">
        <v>158</v>
      </c>
      <c r="C1501" s="122" t="s">
        <v>559</v>
      </c>
      <c r="D1501" s="123" t="s">
        <v>560</v>
      </c>
      <c r="E1501" s="122" t="s">
        <v>6</v>
      </c>
      <c r="F1501" s="124">
        <v>0</v>
      </c>
    </row>
    <row r="1502" spans="1:6" outlineLevel="3" x14ac:dyDescent="0.2">
      <c r="A1502" s="121" t="s">
        <v>156</v>
      </c>
      <c r="B1502" s="122" t="s">
        <v>158</v>
      </c>
      <c r="C1502" s="122" t="s">
        <v>559</v>
      </c>
      <c r="D1502" s="123" t="s">
        <v>560</v>
      </c>
      <c r="E1502" s="122" t="s">
        <v>7</v>
      </c>
      <c r="F1502" s="124">
        <v>127</v>
      </c>
    </row>
    <row r="1503" spans="1:6" outlineLevel="3" x14ac:dyDescent="0.2">
      <c r="A1503" s="121" t="s">
        <v>156</v>
      </c>
      <c r="B1503" s="122" t="s">
        <v>158</v>
      </c>
      <c r="C1503" s="122" t="s">
        <v>559</v>
      </c>
      <c r="D1503" s="123" t="s">
        <v>560</v>
      </c>
      <c r="E1503" s="122" t="s">
        <v>18</v>
      </c>
      <c r="F1503" s="124">
        <v>2863</v>
      </c>
    </row>
    <row r="1504" spans="1:6" outlineLevel="3" x14ac:dyDescent="0.2">
      <c r="A1504" s="121" t="s">
        <v>156</v>
      </c>
      <c r="B1504" s="122" t="s">
        <v>158</v>
      </c>
      <c r="C1504" s="122" t="s">
        <v>559</v>
      </c>
      <c r="D1504" s="123" t="s">
        <v>560</v>
      </c>
      <c r="E1504" s="122" t="s">
        <v>18</v>
      </c>
      <c r="F1504" s="124">
        <v>2668</v>
      </c>
    </row>
    <row r="1505" spans="1:6" outlineLevel="2" x14ac:dyDescent="0.2">
      <c r="B1505" s="122"/>
      <c r="C1505" s="118" t="s">
        <v>561</v>
      </c>
      <c r="E1505" s="122"/>
      <c r="F1505" s="124">
        <f>SUBTOTAL(9,F1499:F1504)</f>
        <v>24572</v>
      </c>
    </row>
    <row r="1506" spans="1:6" outlineLevel="1" x14ac:dyDescent="0.2">
      <c r="B1506" s="118" t="s">
        <v>1037</v>
      </c>
      <c r="C1506" s="122"/>
      <c r="E1506" s="122"/>
      <c r="F1506" s="124">
        <f>SUBTOTAL(9,F1499:F1504)</f>
        <v>24572</v>
      </c>
    </row>
    <row r="1507" spans="1:6" outlineLevel="3" x14ac:dyDescent="0.2">
      <c r="A1507" s="121" t="s">
        <v>156</v>
      </c>
      <c r="B1507" s="122" t="s">
        <v>159</v>
      </c>
      <c r="C1507" s="122" t="s">
        <v>566</v>
      </c>
      <c r="D1507" s="123" t="s">
        <v>560</v>
      </c>
      <c r="E1507" s="122" t="s">
        <v>4</v>
      </c>
      <c r="F1507" s="124">
        <v>1353</v>
      </c>
    </row>
    <row r="1508" spans="1:6" outlineLevel="3" x14ac:dyDescent="0.2">
      <c r="A1508" s="121" t="s">
        <v>156</v>
      </c>
      <c r="B1508" s="122" t="s">
        <v>159</v>
      </c>
      <c r="C1508" s="122" t="s">
        <v>566</v>
      </c>
      <c r="D1508" s="123" t="s">
        <v>560</v>
      </c>
      <c r="E1508" s="122" t="s">
        <v>5</v>
      </c>
      <c r="F1508" s="124">
        <v>183</v>
      </c>
    </row>
    <row r="1509" spans="1:6" outlineLevel="3" x14ac:dyDescent="0.2">
      <c r="A1509" s="121" t="s">
        <v>156</v>
      </c>
      <c r="B1509" s="122" t="s">
        <v>159</v>
      </c>
      <c r="C1509" s="122" t="s">
        <v>566</v>
      </c>
      <c r="D1509" s="123" t="s">
        <v>560</v>
      </c>
      <c r="E1509" s="122" t="s">
        <v>6</v>
      </c>
      <c r="F1509" s="124">
        <v>0</v>
      </c>
    </row>
    <row r="1510" spans="1:6" outlineLevel="3" x14ac:dyDescent="0.2">
      <c r="A1510" s="121" t="s">
        <v>156</v>
      </c>
      <c r="B1510" s="122" t="s">
        <v>159</v>
      </c>
      <c r="C1510" s="122" t="s">
        <v>566</v>
      </c>
      <c r="D1510" s="123" t="s">
        <v>560</v>
      </c>
      <c r="E1510" s="122" t="s">
        <v>7</v>
      </c>
      <c r="F1510" s="124">
        <v>10</v>
      </c>
    </row>
    <row r="1511" spans="1:6" outlineLevel="3" x14ac:dyDescent="0.2">
      <c r="A1511" s="121" t="s">
        <v>156</v>
      </c>
      <c r="B1511" s="122" t="s">
        <v>159</v>
      </c>
      <c r="C1511" s="122" t="s">
        <v>566</v>
      </c>
      <c r="D1511" s="123" t="s">
        <v>560</v>
      </c>
      <c r="E1511" s="122" t="s">
        <v>18</v>
      </c>
      <c r="F1511" s="124">
        <v>232</v>
      </c>
    </row>
    <row r="1512" spans="1:6" outlineLevel="3" x14ac:dyDescent="0.2">
      <c r="A1512" s="121" t="s">
        <v>156</v>
      </c>
      <c r="B1512" s="122" t="s">
        <v>159</v>
      </c>
      <c r="C1512" s="122" t="s">
        <v>566</v>
      </c>
      <c r="D1512" s="123" t="s">
        <v>560</v>
      </c>
      <c r="E1512" s="122" t="s">
        <v>18</v>
      </c>
      <c r="F1512" s="124">
        <v>215</v>
      </c>
    </row>
    <row r="1513" spans="1:6" outlineLevel="2" x14ac:dyDescent="0.2">
      <c r="B1513" s="122"/>
      <c r="C1513" s="118" t="s">
        <v>567</v>
      </c>
      <c r="E1513" s="122"/>
      <c r="F1513" s="124">
        <f>SUBTOTAL(9,F1507:F1512)</f>
        <v>1993</v>
      </c>
    </row>
    <row r="1514" spans="1:6" outlineLevel="1" x14ac:dyDescent="0.2">
      <c r="B1514" s="118" t="s">
        <v>1038</v>
      </c>
      <c r="C1514" s="122"/>
      <c r="E1514" s="122"/>
      <c r="F1514" s="124">
        <f>SUBTOTAL(9,F1507:F1512)</f>
        <v>1993</v>
      </c>
    </row>
    <row r="1515" spans="1:6" outlineLevel="3" x14ac:dyDescent="0.2">
      <c r="A1515" s="121" t="s">
        <v>161</v>
      </c>
      <c r="B1515" s="122" t="s">
        <v>160</v>
      </c>
      <c r="C1515" s="122" t="s">
        <v>559</v>
      </c>
      <c r="D1515" s="123" t="s">
        <v>560</v>
      </c>
      <c r="E1515" s="122" t="s">
        <v>4</v>
      </c>
      <c r="F1515" s="124">
        <v>22787</v>
      </c>
    </row>
    <row r="1516" spans="1:6" outlineLevel="3" x14ac:dyDescent="0.2">
      <c r="A1516" s="121" t="s">
        <v>161</v>
      </c>
      <c r="B1516" s="122" t="s">
        <v>160</v>
      </c>
      <c r="C1516" s="122" t="s">
        <v>559</v>
      </c>
      <c r="D1516" s="123" t="s">
        <v>560</v>
      </c>
      <c r="E1516" s="122" t="s">
        <v>5</v>
      </c>
      <c r="F1516" s="124">
        <v>3092</v>
      </c>
    </row>
    <row r="1517" spans="1:6" outlineLevel="3" x14ac:dyDescent="0.2">
      <c r="A1517" s="121" t="s">
        <v>161</v>
      </c>
      <c r="B1517" s="122" t="s">
        <v>160</v>
      </c>
      <c r="C1517" s="122" t="s">
        <v>559</v>
      </c>
      <c r="D1517" s="123" t="s">
        <v>560</v>
      </c>
      <c r="E1517" s="122" t="s">
        <v>6</v>
      </c>
      <c r="F1517" s="124">
        <v>0</v>
      </c>
    </row>
    <row r="1518" spans="1:6" outlineLevel="3" x14ac:dyDescent="0.2">
      <c r="A1518" s="121" t="s">
        <v>161</v>
      </c>
      <c r="B1518" s="122" t="s">
        <v>160</v>
      </c>
      <c r="C1518" s="122" t="s">
        <v>559</v>
      </c>
      <c r="D1518" s="123" t="s">
        <v>560</v>
      </c>
      <c r="E1518" s="122" t="s">
        <v>7</v>
      </c>
      <c r="F1518" s="124">
        <v>174</v>
      </c>
    </row>
    <row r="1519" spans="1:6" outlineLevel="3" x14ac:dyDescent="0.2">
      <c r="A1519" s="121" t="s">
        <v>161</v>
      </c>
      <c r="B1519" s="122" t="s">
        <v>160</v>
      </c>
      <c r="C1519" s="122" t="s">
        <v>559</v>
      </c>
      <c r="D1519" s="123" t="s">
        <v>560</v>
      </c>
      <c r="E1519" s="122" t="s">
        <v>18</v>
      </c>
      <c r="F1519" s="124">
        <v>3916</v>
      </c>
    </row>
    <row r="1520" spans="1:6" outlineLevel="3" x14ac:dyDescent="0.2">
      <c r="A1520" s="121" t="s">
        <v>161</v>
      </c>
      <c r="B1520" s="122" t="s">
        <v>160</v>
      </c>
      <c r="C1520" s="122" t="s">
        <v>559</v>
      </c>
      <c r="D1520" s="123" t="s">
        <v>560</v>
      </c>
      <c r="E1520" s="122" t="s">
        <v>18</v>
      </c>
      <c r="F1520" s="124">
        <v>3652</v>
      </c>
    </row>
    <row r="1521" spans="1:6" outlineLevel="2" x14ac:dyDescent="0.2">
      <c r="B1521" s="122"/>
      <c r="C1521" s="118" t="s">
        <v>561</v>
      </c>
      <c r="E1521" s="122"/>
      <c r="F1521" s="124">
        <f>SUBTOTAL(9,F1515:F1520)</f>
        <v>33621</v>
      </c>
    </row>
    <row r="1522" spans="1:6" outlineLevel="1" x14ac:dyDescent="0.2">
      <c r="B1522" s="118" t="s">
        <v>1039</v>
      </c>
      <c r="C1522" s="122"/>
      <c r="E1522" s="122"/>
      <c r="F1522" s="124">
        <f>SUBTOTAL(9,F1515:F1520)</f>
        <v>33621</v>
      </c>
    </row>
    <row r="1523" spans="1:6" outlineLevel="3" x14ac:dyDescent="0.2">
      <c r="A1523" s="121" t="s">
        <v>161</v>
      </c>
      <c r="B1523" s="122" t="s">
        <v>162</v>
      </c>
      <c r="C1523" s="122" t="s">
        <v>566</v>
      </c>
      <c r="D1523" s="123" t="s">
        <v>560</v>
      </c>
      <c r="E1523" s="122" t="s">
        <v>4</v>
      </c>
      <c r="F1523" s="124">
        <v>26593</v>
      </c>
    </row>
    <row r="1524" spans="1:6" outlineLevel="3" x14ac:dyDescent="0.2">
      <c r="A1524" s="121" t="s">
        <v>161</v>
      </c>
      <c r="B1524" s="122" t="s">
        <v>162</v>
      </c>
      <c r="C1524" s="122" t="s">
        <v>566</v>
      </c>
      <c r="D1524" s="123" t="s">
        <v>560</v>
      </c>
      <c r="E1524" s="122" t="s">
        <v>5</v>
      </c>
      <c r="F1524" s="124">
        <v>3608</v>
      </c>
    </row>
    <row r="1525" spans="1:6" outlineLevel="3" x14ac:dyDescent="0.2">
      <c r="A1525" s="121" t="s">
        <v>161</v>
      </c>
      <c r="B1525" s="122" t="s">
        <v>162</v>
      </c>
      <c r="C1525" s="122" t="s">
        <v>566</v>
      </c>
      <c r="D1525" s="123" t="s">
        <v>560</v>
      </c>
      <c r="E1525" s="122" t="s">
        <v>6</v>
      </c>
      <c r="F1525" s="124">
        <v>0</v>
      </c>
    </row>
    <row r="1526" spans="1:6" outlineLevel="3" x14ac:dyDescent="0.2">
      <c r="A1526" s="121" t="s">
        <v>161</v>
      </c>
      <c r="B1526" s="122" t="s">
        <v>162</v>
      </c>
      <c r="C1526" s="122" t="s">
        <v>566</v>
      </c>
      <c r="D1526" s="123" t="s">
        <v>560</v>
      </c>
      <c r="E1526" s="122" t="s">
        <v>7</v>
      </c>
      <c r="F1526" s="124">
        <v>203</v>
      </c>
    </row>
    <row r="1527" spans="1:6" outlineLevel="3" x14ac:dyDescent="0.2">
      <c r="A1527" s="121" t="s">
        <v>161</v>
      </c>
      <c r="B1527" s="122" t="s">
        <v>162</v>
      </c>
      <c r="C1527" s="122" t="s">
        <v>566</v>
      </c>
      <c r="D1527" s="123" t="s">
        <v>560</v>
      </c>
      <c r="E1527" s="122" t="s">
        <v>18</v>
      </c>
      <c r="F1527" s="124">
        <v>4572</v>
      </c>
    </row>
    <row r="1528" spans="1:6" outlineLevel="3" x14ac:dyDescent="0.2">
      <c r="A1528" s="121" t="s">
        <v>161</v>
      </c>
      <c r="B1528" s="122" t="s">
        <v>162</v>
      </c>
      <c r="C1528" s="122" t="s">
        <v>566</v>
      </c>
      <c r="D1528" s="123" t="s">
        <v>560</v>
      </c>
      <c r="E1528" s="122" t="s">
        <v>18</v>
      </c>
      <c r="F1528" s="124">
        <v>4262</v>
      </c>
    </row>
    <row r="1529" spans="1:6" outlineLevel="2" x14ac:dyDescent="0.2">
      <c r="B1529" s="122"/>
      <c r="C1529" s="118" t="s">
        <v>567</v>
      </c>
      <c r="E1529" s="122"/>
      <c r="F1529" s="124">
        <f>SUBTOTAL(9,F1523:F1528)</f>
        <v>39238</v>
      </c>
    </row>
    <row r="1530" spans="1:6" outlineLevel="1" x14ac:dyDescent="0.2">
      <c r="B1530" s="118" t="s">
        <v>1040</v>
      </c>
      <c r="C1530" s="122"/>
      <c r="E1530" s="122"/>
      <c r="F1530" s="124">
        <f>SUBTOTAL(9,F1523:F1528)</f>
        <v>39238</v>
      </c>
    </row>
    <row r="1531" spans="1:6" outlineLevel="3" x14ac:dyDescent="0.2">
      <c r="A1531" s="121" t="s">
        <v>161</v>
      </c>
      <c r="B1531" s="122" t="s">
        <v>163</v>
      </c>
      <c r="C1531" s="122" t="s">
        <v>569</v>
      </c>
      <c r="D1531" s="123" t="s">
        <v>560</v>
      </c>
      <c r="E1531" s="122" t="s">
        <v>4</v>
      </c>
      <c r="F1531" s="124">
        <v>21610</v>
      </c>
    </row>
    <row r="1532" spans="1:6" outlineLevel="3" x14ac:dyDescent="0.2">
      <c r="A1532" s="121" t="s">
        <v>161</v>
      </c>
      <c r="B1532" s="122" t="s">
        <v>163</v>
      </c>
      <c r="C1532" s="122" t="s">
        <v>569</v>
      </c>
      <c r="D1532" s="123" t="s">
        <v>560</v>
      </c>
      <c r="E1532" s="122" t="s">
        <v>5</v>
      </c>
      <c r="F1532" s="124">
        <v>2933</v>
      </c>
    </row>
    <row r="1533" spans="1:6" outlineLevel="3" x14ac:dyDescent="0.2">
      <c r="A1533" s="121" t="s">
        <v>161</v>
      </c>
      <c r="B1533" s="122" t="s">
        <v>163</v>
      </c>
      <c r="C1533" s="122" t="s">
        <v>569</v>
      </c>
      <c r="D1533" s="123" t="s">
        <v>560</v>
      </c>
      <c r="E1533" s="122" t="s">
        <v>6</v>
      </c>
      <c r="F1533" s="124">
        <v>0</v>
      </c>
    </row>
    <row r="1534" spans="1:6" outlineLevel="3" x14ac:dyDescent="0.2">
      <c r="A1534" s="121" t="s">
        <v>161</v>
      </c>
      <c r="B1534" s="122" t="s">
        <v>163</v>
      </c>
      <c r="C1534" s="122" t="s">
        <v>569</v>
      </c>
      <c r="D1534" s="123" t="s">
        <v>560</v>
      </c>
      <c r="E1534" s="122" t="s">
        <v>7</v>
      </c>
      <c r="F1534" s="124">
        <v>165</v>
      </c>
    </row>
    <row r="1535" spans="1:6" outlineLevel="3" x14ac:dyDescent="0.2">
      <c r="A1535" s="121" t="s">
        <v>161</v>
      </c>
      <c r="B1535" s="122" t="s">
        <v>163</v>
      </c>
      <c r="C1535" s="122" t="s">
        <v>569</v>
      </c>
      <c r="D1535" s="123" t="s">
        <v>560</v>
      </c>
      <c r="E1535" s="122" t="s">
        <v>18</v>
      </c>
      <c r="F1535" s="124">
        <v>3714</v>
      </c>
    </row>
    <row r="1536" spans="1:6" outlineLevel="3" x14ac:dyDescent="0.2">
      <c r="A1536" s="121" t="s">
        <v>161</v>
      </c>
      <c r="B1536" s="122" t="s">
        <v>163</v>
      </c>
      <c r="C1536" s="122" t="s">
        <v>569</v>
      </c>
      <c r="D1536" s="123" t="s">
        <v>560</v>
      </c>
      <c r="E1536" s="122" t="s">
        <v>18</v>
      </c>
      <c r="F1536" s="124">
        <v>3463</v>
      </c>
    </row>
    <row r="1537" spans="1:6" outlineLevel="2" x14ac:dyDescent="0.2">
      <c r="B1537" s="122"/>
      <c r="C1537" s="118" t="s">
        <v>570</v>
      </c>
      <c r="E1537" s="122"/>
      <c r="F1537" s="124">
        <f>SUBTOTAL(9,F1531:F1536)</f>
        <v>31885</v>
      </c>
    </row>
    <row r="1538" spans="1:6" outlineLevel="1" x14ac:dyDescent="0.2">
      <c r="B1538" s="118" t="s">
        <v>1041</v>
      </c>
      <c r="C1538" s="122"/>
      <c r="E1538" s="122"/>
      <c r="F1538" s="124">
        <f>SUBTOTAL(9,F1531:F1536)</f>
        <v>31885</v>
      </c>
    </row>
    <row r="1539" spans="1:6" outlineLevel="3" x14ac:dyDescent="0.2">
      <c r="A1539" s="121" t="s">
        <v>161</v>
      </c>
      <c r="B1539" s="122" t="s">
        <v>164</v>
      </c>
      <c r="C1539" s="122" t="s">
        <v>563</v>
      </c>
      <c r="D1539" s="123" t="s">
        <v>560</v>
      </c>
      <c r="E1539" s="122" t="s">
        <v>18</v>
      </c>
      <c r="F1539" s="124">
        <v>8199</v>
      </c>
    </row>
    <row r="1540" spans="1:6" outlineLevel="2" x14ac:dyDescent="0.2">
      <c r="B1540" s="122"/>
      <c r="C1540" s="118" t="s">
        <v>564</v>
      </c>
      <c r="E1540" s="122"/>
      <c r="F1540" s="124">
        <f>SUBTOTAL(9,F1539:F1539)</f>
        <v>8199</v>
      </c>
    </row>
    <row r="1541" spans="1:6" outlineLevel="1" x14ac:dyDescent="0.2">
      <c r="B1541" s="118" t="s">
        <v>1042</v>
      </c>
      <c r="C1541" s="122"/>
      <c r="E1541" s="122"/>
      <c r="F1541" s="124">
        <f>SUBTOTAL(9,F1539:F1539)</f>
        <v>8199</v>
      </c>
    </row>
    <row r="1542" spans="1:6" outlineLevel="3" x14ac:dyDescent="0.2">
      <c r="A1542" s="121" t="s">
        <v>265</v>
      </c>
      <c r="B1542" s="122" t="s">
        <v>264</v>
      </c>
      <c r="C1542" s="122" t="s">
        <v>1043</v>
      </c>
      <c r="D1542" s="123" t="s">
        <v>577</v>
      </c>
      <c r="E1542" s="122" t="s">
        <v>4</v>
      </c>
      <c r="F1542" s="124">
        <v>300</v>
      </c>
    </row>
    <row r="1543" spans="1:6" outlineLevel="3" x14ac:dyDescent="0.2">
      <c r="A1543" s="121" t="s">
        <v>265</v>
      </c>
      <c r="B1543" s="122" t="s">
        <v>264</v>
      </c>
      <c r="C1543" s="122" t="s">
        <v>1043</v>
      </c>
      <c r="D1543" s="123" t="s">
        <v>577</v>
      </c>
      <c r="E1543" s="122" t="s">
        <v>8</v>
      </c>
      <c r="F1543" s="124">
        <v>39</v>
      </c>
    </row>
    <row r="1544" spans="1:6" outlineLevel="2" x14ac:dyDescent="0.2">
      <c r="B1544" s="122"/>
      <c r="C1544" s="118" t="s">
        <v>1044</v>
      </c>
      <c r="E1544" s="122"/>
      <c r="F1544" s="124">
        <f>SUBTOTAL(9,F1542:F1543)</f>
        <v>339</v>
      </c>
    </row>
    <row r="1545" spans="1:6" outlineLevel="1" x14ac:dyDescent="0.2">
      <c r="B1545" s="118" t="s">
        <v>1045</v>
      </c>
      <c r="C1545" s="122"/>
      <c r="E1545" s="122"/>
      <c r="F1545" s="124">
        <f>SUBTOTAL(9,F1542:F1543)</f>
        <v>339</v>
      </c>
    </row>
    <row r="1546" spans="1:6" outlineLevel="3" x14ac:dyDescent="0.2">
      <c r="A1546" s="121" t="s">
        <v>166</v>
      </c>
      <c r="B1546" s="122" t="s">
        <v>165</v>
      </c>
      <c r="C1546" s="122" t="s">
        <v>559</v>
      </c>
      <c r="D1546" s="123" t="s">
        <v>560</v>
      </c>
      <c r="E1546" s="122" t="s">
        <v>4</v>
      </c>
      <c r="F1546" s="124">
        <v>5155</v>
      </c>
    </row>
    <row r="1547" spans="1:6" outlineLevel="3" x14ac:dyDescent="0.2">
      <c r="A1547" s="121" t="s">
        <v>166</v>
      </c>
      <c r="B1547" s="122" t="s">
        <v>165</v>
      </c>
      <c r="C1547" s="122" t="s">
        <v>559</v>
      </c>
      <c r="D1547" s="123" t="s">
        <v>560</v>
      </c>
      <c r="E1547" s="122" t="s">
        <v>5</v>
      </c>
      <c r="F1547" s="124">
        <v>218</v>
      </c>
    </row>
    <row r="1548" spans="1:6" outlineLevel="3" x14ac:dyDescent="0.2">
      <c r="A1548" s="121" t="s">
        <v>166</v>
      </c>
      <c r="B1548" s="122" t="s">
        <v>165</v>
      </c>
      <c r="C1548" s="122" t="s">
        <v>559</v>
      </c>
      <c r="D1548" s="123" t="s">
        <v>560</v>
      </c>
      <c r="E1548" s="122" t="s">
        <v>6</v>
      </c>
      <c r="F1548" s="124">
        <v>367</v>
      </c>
    </row>
    <row r="1549" spans="1:6" outlineLevel="3" x14ac:dyDescent="0.2">
      <c r="A1549" s="121" t="s">
        <v>166</v>
      </c>
      <c r="B1549" s="122" t="s">
        <v>165</v>
      </c>
      <c r="C1549" s="122" t="s">
        <v>559</v>
      </c>
      <c r="D1549" s="123" t="s">
        <v>560</v>
      </c>
      <c r="E1549" s="122" t="s">
        <v>7</v>
      </c>
      <c r="F1549" s="124">
        <v>40</v>
      </c>
    </row>
    <row r="1550" spans="1:6" outlineLevel="3" x14ac:dyDescent="0.2">
      <c r="A1550" s="121" t="s">
        <v>166</v>
      </c>
      <c r="B1550" s="122" t="s">
        <v>165</v>
      </c>
      <c r="C1550" s="122" t="s">
        <v>559</v>
      </c>
      <c r="D1550" s="123" t="s">
        <v>560</v>
      </c>
      <c r="E1550" s="122" t="s">
        <v>18</v>
      </c>
      <c r="F1550" s="124">
        <v>899</v>
      </c>
    </row>
    <row r="1551" spans="1:6" outlineLevel="3" x14ac:dyDescent="0.2">
      <c r="A1551" s="121" t="s">
        <v>166</v>
      </c>
      <c r="B1551" s="122" t="s">
        <v>165</v>
      </c>
      <c r="C1551" s="122" t="s">
        <v>559</v>
      </c>
      <c r="D1551" s="123" t="s">
        <v>560</v>
      </c>
      <c r="E1551" s="122" t="s">
        <v>18</v>
      </c>
      <c r="F1551" s="124">
        <v>838</v>
      </c>
    </row>
    <row r="1552" spans="1:6" outlineLevel="2" x14ac:dyDescent="0.2">
      <c r="B1552" s="122"/>
      <c r="C1552" s="118" t="s">
        <v>561</v>
      </c>
      <c r="E1552" s="122"/>
      <c r="F1552" s="124">
        <f>SUBTOTAL(9,F1546:F1551)</f>
        <v>7517</v>
      </c>
    </row>
    <row r="1553" spans="1:6" outlineLevel="1" x14ac:dyDescent="0.2">
      <c r="B1553" s="118" t="s">
        <v>1046</v>
      </c>
      <c r="C1553" s="122"/>
      <c r="E1553" s="122"/>
      <c r="F1553" s="124">
        <f>SUBTOTAL(9,F1546:F1551)</f>
        <v>7517</v>
      </c>
    </row>
    <row r="1554" spans="1:6" outlineLevel="3" x14ac:dyDescent="0.2">
      <c r="A1554" s="121" t="s">
        <v>168</v>
      </c>
      <c r="B1554" s="122" t="s">
        <v>167</v>
      </c>
      <c r="C1554" s="122" t="s">
        <v>566</v>
      </c>
      <c r="D1554" s="123" t="s">
        <v>560</v>
      </c>
      <c r="E1554" s="122" t="s">
        <v>4</v>
      </c>
      <c r="F1554" s="124">
        <v>141</v>
      </c>
    </row>
    <row r="1555" spans="1:6" outlineLevel="3" x14ac:dyDescent="0.2">
      <c r="A1555" s="121" t="s">
        <v>168</v>
      </c>
      <c r="B1555" s="122" t="s">
        <v>167</v>
      </c>
      <c r="C1555" s="122" t="s">
        <v>566</v>
      </c>
      <c r="D1555" s="123" t="s">
        <v>560</v>
      </c>
      <c r="E1555" s="122" t="s">
        <v>5</v>
      </c>
      <c r="F1555" s="124">
        <v>391</v>
      </c>
    </row>
    <row r="1556" spans="1:6" outlineLevel="3" x14ac:dyDescent="0.2">
      <c r="A1556" s="121" t="s">
        <v>168</v>
      </c>
      <c r="B1556" s="122" t="s">
        <v>167</v>
      </c>
      <c r="C1556" s="122" t="s">
        <v>566</v>
      </c>
      <c r="D1556" s="123" t="s">
        <v>560</v>
      </c>
      <c r="E1556" s="122" t="s">
        <v>6</v>
      </c>
      <c r="F1556" s="124">
        <v>2887</v>
      </c>
    </row>
    <row r="1557" spans="1:6" outlineLevel="3" x14ac:dyDescent="0.2">
      <c r="A1557" s="121" t="s">
        <v>168</v>
      </c>
      <c r="B1557" s="122" t="s">
        <v>167</v>
      </c>
      <c r="C1557" s="122" t="s">
        <v>566</v>
      </c>
      <c r="D1557" s="123" t="s">
        <v>560</v>
      </c>
      <c r="E1557" s="122" t="s">
        <v>7</v>
      </c>
      <c r="F1557" s="124">
        <v>21</v>
      </c>
    </row>
    <row r="1558" spans="1:6" outlineLevel="3" x14ac:dyDescent="0.2">
      <c r="A1558" s="121" t="s">
        <v>168</v>
      </c>
      <c r="B1558" s="122" t="s">
        <v>167</v>
      </c>
      <c r="C1558" s="122" t="s">
        <v>566</v>
      </c>
      <c r="D1558" s="123" t="s">
        <v>560</v>
      </c>
      <c r="E1558" s="122" t="s">
        <v>16</v>
      </c>
      <c r="F1558" s="124">
        <v>178</v>
      </c>
    </row>
    <row r="1559" spans="1:6" outlineLevel="3" x14ac:dyDescent="0.2">
      <c r="A1559" s="121" t="s">
        <v>168</v>
      </c>
      <c r="B1559" s="122" t="s">
        <v>167</v>
      </c>
      <c r="C1559" s="122" t="s">
        <v>566</v>
      </c>
      <c r="D1559" s="123" t="s">
        <v>560</v>
      </c>
      <c r="E1559" s="122" t="s">
        <v>18</v>
      </c>
      <c r="F1559" s="124">
        <v>485</v>
      </c>
    </row>
    <row r="1560" spans="1:6" outlineLevel="2" x14ac:dyDescent="0.2">
      <c r="B1560" s="122"/>
      <c r="C1560" s="118" t="s">
        <v>567</v>
      </c>
      <c r="E1560" s="122"/>
      <c r="F1560" s="124">
        <f>SUBTOTAL(9,F1554:F1559)</f>
        <v>4103</v>
      </c>
    </row>
    <row r="1561" spans="1:6" outlineLevel="1" x14ac:dyDescent="0.2">
      <c r="B1561" s="118" t="s">
        <v>1047</v>
      </c>
      <c r="C1561" s="122"/>
      <c r="E1561" s="122"/>
      <c r="F1561" s="124">
        <f>SUBTOTAL(9,F1554:F1559)</f>
        <v>4103</v>
      </c>
    </row>
    <row r="1562" spans="1:6" outlineLevel="3" x14ac:dyDescent="0.2">
      <c r="A1562" s="121" t="s">
        <v>168</v>
      </c>
      <c r="B1562" s="122" t="s">
        <v>169</v>
      </c>
      <c r="C1562" s="122" t="s">
        <v>569</v>
      </c>
      <c r="D1562" s="123" t="s">
        <v>560</v>
      </c>
      <c r="E1562" s="122" t="s">
        <v>4</v>
      </c>
      <c r="F1562" s="124">
        <v>236</v>
      </c>
    </row>
    <row r="1563" spans="1:6" outlineLevel="3" x14ac:dyDescent="0.2">
      <c r="A1563" s="121" t="s">
        <v>168</v>
      </c>
      <c r="B1563" s="122" t="s">
        <v>169</v>
      </c>
      <c r="C1563" s="122" t="s">
        <v>569</v>
      </c>
      <c r="D1563" s="123" t="s">
        <v>560</v>
      </c>
      <c r="E1563" s="122" t="s">
        <v>5</v>
      </c>
      <c r="F1563" s="124">
        <v>654</v>
      </c>
    </row>
    <row r="1564" spans="1:6" outlineLevel="3" x14ac:dyDescent="0.2">
      <c r="A1564" s="121" t="s">
        <v>168</v>
      </c>
      <c r="B1564" s="122" t="s">
        <v>169</v>
      </c>
      <c r="C1564" s="122" t="s">
        <v>569</v>
      </c>
      <c r="D1564" s="123" t="s">
        <v>560</v>
      </c>
      <c r="E1564" s="122" t="s">
        <v>6</v>
      </c>
      <c r="F1564" s="124">
        <v>4820</v>
      </c>
    </row>
    <row r="1565" spans="1:6" outlineLevel="3" x14ac:dyDescent="0.2">
      <c r="A1565" s="121" t="s">
        <v>168</v>
      </c>
      <c r="B1565" s="122" t="s">
        <v>169</v>
      </c>
      <c r="C1565" s="122" t="s">
        <v>569</v>
      </c>
      <c r="D1565" s="123" t="s">
        <v>560</v>
      </c>
      <c r="E1565" s="122" t="s">
        <v>7</v>
      </c>
      <c r="F1565" s="124">
        <v>35</v>
      </c>
    </row>
    <row r="1566" spans="1:6" outlineLevel="3" x14ac:dyDescent="0.2">
      <c r="A1566" s="121" t="s">
        <v>168</v>
      </c>
      <c r="B1566" s="122" t="s">
        <v>169</v>
      </c>
      <c r="C1566" s="122" t="s">
        <v>569</v>
      </c>
      <c r="D1566" s="123" t="s">
        <v>560</v>
      </c>
      <c r="E1566" s="122" t="s">
        <v>16</v>
      </c>
      <c r="F1566" s="124">
        <v>297</v>
      </c>
    </row>
    <row r="1567" spans="1:6" outlineLevel="3" x14ac:dyDescent="0.2">
      <c r="A1567" s="121" t="s">
        <v>168</v>
      </c>
      <c r="B1567" s="122" t="s">
        <v>169</v>
      </c>
      <c r="C1567" s="122" t="s">
        <v>569</v>
      </c>
      <c r="D1567" s="123" t="s">
        <v>560</v>
      </c>
      <c r="E1567" s="122" t="s">
        <v>18</v>
      </c>
      <c r="F1567" s="124">
        <v>812</v>
      </c>
    </row>
    <row r="1568" spans="1:6" outlineLevel="2" x14ac:dyDescent="0.2">
      <c r="B1568" s="122"/>
      <c r="C1568" s="118" t="s">
        <v>570</v>
      </c>
      <c r="E1568" s="122"/>
      <c r="F1568" s="124">
        <f>SUBTOTAL(9,F1562:F1567)</f>
        <v>6854</v>
      </c>
    </row>
    <row r="1569" spans="1:6" outlineLevel="1" x14ac:dyDescent="0.2">
      <c r="B1569" s="118" t="s">
        <v>1048</v>
      </c>
      <c r="C1569" s="122"/>
      <c r="E1569" s="122"/>
      <c r="F1569" s="124">
        <f>SUBTOTAL(9,F1562:F1567)</f>
        <v>6854</v>
      </c>
    </row>
    <row r="1570" spans="1:6" outlineLevel="3" x14ac:dyDescent="0.2">
      <c r="A1570" s="121" t="s">
        <v>171</v>
      </c>
      <c r="B1570" s="122" t="s">
        <v>170</v>
      </c>
      <c r="C1570" s="122" t="s">
        <v>563</v>
      </c>
      <c r="D1570" s="123" t="s">
        <v>560</v>
      </c>
      <c r="E1570" s="122" t="s">
        <v>18</v>
      </c>
      <c r="F1570" s="124">
        <v>206</v>
      </c>
    </row>
    <row r="1571" spans="1:6" outlineLevel="2" x14ac:dyDescent="0.2">
      <c r="B1571" s="122"/>
      <c r="C1571" s="118" t="s">
        <v>564</v>
      </c>
      <c r="E1571" s="122"/>
      <c r="F1571" s="124">
        <f>SUBTOTAL(9,F1570:F1570)</f>
        <v>206</v>
      </c>
    </row>
    <row r="1572" spans="1:6" outlineLevel="1" x14ac:dyDescent="0.2">
      <c r="B1572" s="118" t="s">
        <v>1049</v>
      </c>
      <c r="C1572" s="122"/>
      <c r="E1572" s="122"/>
      <c r="F1572" s="124">
        <f>SUBTOTAL(9,F1570:F1570)</f>
        <v>206</v>
      </c>
    </row>
    <row r="1573" spans="1:6" outlineLevel="3" x14ac:dyDescent="0.2">
      <c r="A1573" s="121" t="s">
        <v>171</v>
      </c>
      <c r="B1573" s="122" t="s">
        <v>172</v>
      </c>
      <c r="C1573" s="122" t="s">
        <v>566</v>
      </c>
      <c r="D1573" s="123" t="s">
        <v>560</v>
      </c>
      <c r="E1573" s="122" t="s">
        <v>4</v>
      </c>
      <c r="F1573" s="124">
        <v>93</v>
      </c>
    </row>
    <row r="1574" spans="1:6" outlineLevel="3" x14ac:dyDescent="0.2">
      <c r="A1574" s="121" t="s">
        <v>171</v>
      </c>
      <c r="B1574" s="122" t="s">
        <v>172</v>
      </c>
      <c r="C1574" s="122" t="s">
        <v>566</v>
      </c>
      <c r="D1574" s="123" t="s">
        <v>560</v>
      </c>
      <c r="E1574" s="122" t="s">
        <v>5</v>
      </c>
      <c r="F1574" s="124">
        <v>3</v>
      </c>
    </row>
    <row r="1575" spans="1:6" outlineLevel="3" x14ac:dyDescent="0.2">
      <c r="A1575" s="121" t="s">
        <v>171</v>
      </c>
      <c r="B1575" s="122" t="s">
        <v>172</v>
      </c>
      <c r="C1575" s="122" t="s">
        <v>566</v>
      </c>
      <c r="D1575" s="123" t="s">
        <v>560</v>
      </c>
      <c r="E1575" s="122" t="s">
        <v>6</v>
      </c>
      <c r="F1575" s="124">
        <v>6</v>
      </c>
    </row>
    <row r="1576" spans="1:6" outlineLevel="3" x14ac:dyDescent="0.2">
      <c r="A1576" s="121" t="s">
        <v>171</v>
      </c>
      <c r="B1576" s="122" t="s">
        <v>172</v>
      </c>
      <c r="C1576" s="122" t="s">
        <v>566</v>
      </c>
      <c r="D1576" s="123" t="s">
        <v>560</v>
      </c>
      <c r="E1576" s="122" t="s">
        <v>7</v>
      </c>
      <c r="F1576" s="124">
        <v>0</v>
      </c>
    </row>
    <row r="1577" spans="1:6" outlineLevel="3" x14ac:dyDescent="0.2">
      <c r="A1577" s="121" t="s">
        <v>171</v>
      </c>
      <c r="B1577" s="122" t="s">
        <v>172</v>
      </c>
      <c r="C1577" s="122" t="s">
        <v>566</v>
      </c>
      <c r="D1577" s="123" t="s">
        <v>560</v>
      </c>
      <c r="E1577" s="122" t="s">
        <v>18</v>
      </c>
      <c r="F1577" s="124">
        <v>15</v>
      </c>
    </row>
    <row r="1578" spans="1:6" outlineLevel="3" x14ac:dyDescent="0.2">
      <c r="A1578" s="121" t="s">
        <v>171</v>
      </c>
      <c r="B1578" s="122" t="s">
        <v>172</v>
      </c>
      <c r="C1578" s="122" t="s">
        <v>566</v>
      </c>
      <c r="D1578" s="123" t="s">
        <v>560</v>
      </c>
      <c r="E1578" s="122" t="s">
        <v>18</v>
      </c>
      <c r="F1578" s="124">
        <v>14</v>
      </c>
    </row>
    <row r="1579" spans="1:6" outlineLevel="2" x14ac:dyDescent="0.2">
      <c r="B1579" s="122"/>
      <c r="C1579" s="118" t="s">
        <v>567</v>
      </c>
      <c r="E1579" s="122"/>
      <c r="F1579" s="124">
        <f>SUBTOTAL(9,F1573:F1578)</f>
        <v>131</v>
      </c>
    </row>
    <row r="1580" spans="1:6" outlineLevel="1" x14ac:dyDescent="0.2">
      <c r="B1580" s="118" t="s">
        <v>1050</v>
      </c>
      <c r="C1580" s="122"/>
      <c r="E1580" s="122"/>
      <c r="F1580" s="124">
        <f>SUBTOTAL(9,F1573:F1578)</f>
        <v>131</v>
      </c>
    </row>
    <row r="1581" spans="1:6" outlineLevel="3" x14ac:dyDescent="0.2">
      <c r="A1581" s="121" t="s">
        <v>190</v>
      </c>
      <c r="B1581" s="122" t="s">
        <v>189</v>
      </c>
      <c r="C1581" s="122" t="s">
        <v>1051</v>
      </c>
      <c r="D1581" s="123" t="s">
        <v>560</v>
      </c>
      <c r="E1581" s="122" t="s">
        <v>4</v>
      </c>
      <c r="F1581" s="124">
        <v>179</v>
      </c>
    </row>
    <row r="1582" spans="1:6" outlineLevel="3" x14ac:dyDescent="0.2">
      <c r="A1582" s="121" t="s">
        <v>190</v>
      </c>
      <c r="B1582" s="122" t="s">
        <v>189</v>
      </c>
      <c r="C1582" s="122" t="s">
        <v>1051</v>
      </c>
      <c r="D1582" s="123" t="s">
        <v>560</v>
      </c>
      <c r="E1582" s="122" t="s">
        <v>5</v>
      </c>
      <c r="F1582" s="124">
        <v>14</v>
      </c>
    </row>
    <row r="1583" spans="1:6" outlineLevel="3" x14ac:dyDescent="0.2">
      <c r="A1583" s="121" t="s">
        <v>190</v>
      </c>
      <c r="B1583" s="122" t="s">
        <v>189</v>
      </c>
      <c r="C1583" s="122" t="s">
        <v>1051</v>
      </c>
      <c r="D1583" s="123" t="s">
        <v>560</v>
      </c>
      <c r="E1583" s="122" t="s">
        <v>6</v>
      </c>
      <c r="F1583" s="124">
        <v>17</v>
      </c>
    </row>
    <row r="1584" spans="1:6" outlineLevel="3" x14ac:dyDescent="0.2">
      <c r="A1584" s="121" t="s">
        <v>190</v>
      </c>
      <c r="B1584" s="122" t="s">
        <v>189</v>
      </c>
      <c r="C1584" s="122" t="s">
        <v>1051</v>
      </c>
      <c r="D1584" s="123" t="s">
        <v>560</v>
      </c>
      <c r="E1584" s="122" t="s">
        <v>7</v>
      </c>
      <c r="F1584" s="124">
        <v>13</v>
      </c>
    </row>
    <row r="1585" spans="1:6" outlineLevel="3" x14ac:dyDescent="0.2">
      <c r="A1585" s="121" t="s">
        <v>190</v>
      </c>
      <c r="B1585" s="122" t="s">
        <v>189</v>
      </c>
      <c r="C1585" s="122" t="s">
        <v>1051</v>
      </c>
      <c r="D1585" s="123" t="s">
        <v>560</v>
      </c>
      <c r="E1585" s="122" t="s">
        <v>18</v>
      </c>
      <c r="F1585" s="124">
        <v>96</v>
      </c>
    </row>
    <row r="1586" spans="1:6" outlineLevel="3" x14ac:dyDescent="0.2">
      <c r="A1586" s="121" t="s">
        <v>190</v>
      </c>
      <c r="B1586" s="122" t="s">
        <v>189</v>
      </c>
      <c r="C1586" s="122" t="s">
        <v>1051</v>
      </c>
      <c r="D1586" s="123" t="s">
        <v>560</v>
      </c>
      <c r="E1586" s="122" t="s">
        <v>18</v>
      </c>
      <c r="F1586" s="124">
        <v>150</v>
      </c>
    </row>
    <row r="1587" spans="1:6" outlineLevel="2" x14ac:dyDescent="0.2">
      <c r="B1587" s="122"/>
      <c r="C1587" s="118" t="s">
        <v>1052</v>
      </c>
      <c r="E1587" s="122"/>
      <c r="F1587" s="124">
        <f>SUBTOTAL(9,F1581:F1586)</f>
        <v>469</v>
      </c>
    </row>
    <row r="1588" spans="1:6" outlineLevel="3" x14ac:dyDescent="0.2">
      <c r="A1588" s="121" t="s">
        <v>190</v>
      </c>
      <c r="B1588" s="122" t="s">
        <v>189</v>
      </c>
      <c r="C1588" s="122" t="s">
        <v>1053</v>
      </c>
      <c r="D1588" s="123" t="s">
        <v>560</v>
      </c>
      <c r="E1588" s="122" t="s">
        <v>4</v>
      </c>
      <c r="F1588" s="124">
        <v>0</v>
      </c>
    </row>
    <row r="1589" spans="1:6" outlineLevel="3" x14ac:dyDescent="0.2">
      <c r="A1589" s="121" t="s">
        <v>190</v>
      </c>
      <c r="B1589" s="122" t="s">
        <v>189</v>
      </c>
      <c r="C1589" s="122" t="s">
        <v>1053</v>
      </c>
      <c r="D1589" s="123" t="s">
        <v>560</v>
      </c>
      <c r="E1589" s="122" t="s">
        <v>5</v>
      </c>
      <c r="F1589" s="124">
        <v>0</v>
      </c>
    </row>
    <row r="1590" spans="1:6" outlineLevel="3" x14ac:dyDescent="0.2">
      <c r="A1590" s="121" t="s">
        <v>190</v>
      </c>
      <c r="B1590" s="122" t="s">
        <v>189</v>
      </c>
      <c r="C1590" s="122" t="s">
        <v>1053</v>
      </c>
      <c r="D1590" s="123" t="s">
        <v>560</v>
      </c>
      <c r="E1590" s="122" t="s">
        <v>6</v>
      </c>
      <c r="F1590" s="124">
        <v>0</v>
      </c>
    </row>
    <row r="1591" spans="1:6" outlineLevel="3" x14ac:dyDescent="0.2">
      <c r="A1591" s="121" t="s">
        <v>190</v>
      </c>
      <c r="B1591" s="122" t="s">
        <v>189</v>
      </c>
      <c r="C1591" s="122" t="s">
        <v>1053</v>
      </c>
      <c r="D1591" s="123" t="s">
        <v>560</v>
      </c>
      <c r="E1591" s="122" t="s">
        <v>7</v>
      </c>
      <c r="F1591" s="124">
        <v>0</v>
      </c>
    </row>
    <row r="1592" spans="1:6" outlineLevel="3" x14ac:dyDescent="0.2">
      <c r="A1592" s="121" t="s">
        <v>190</v>
      </c>
      <c r="B1592" s="122" t="s">
        <v>189</v>
      </c>
      <c r="C1592" s="122" t="s">
        <v>1053</v>
      </c>
      <c r="D1592" s="123" t="s">
        <v>560</v>
      </c>
      <c r="E1592" s="122" t="s">
        <v>18</v>
      </c>
      <c r="F1592" s="124">
        <v>0</v>
      </c>
    </row>
    <row r="1593" spans="1:6" outlineLevel="3" x14ac:dyDescent="0.2">
      <c r="A1593" s="121" t="s">
        <v>190</v>
      </c>
      <c r="B1593" s="122" t="s">
        <v>189</v>
      </c>
      <c r="C1593" s="122" t="s">
        <v>1053</v>
      </c>
      <c r="D1593" s="123" t="s">
        <v>560</v>
      </c>
      <c r="E1593" s="122" t="s">
        <v>18</v>
      </c>
      <c r="F1593" s="124">
        <v>0</v>
      </c>
    </row>
    <row r="1594" spans="1:6" outlineLevel="2" x14ac:dyDescent="0.2">
      <c r="B1594" s="122"/>
      <c r="C1594" s="118" t="s">
        <v>1054</v>
      </c>
      <c r="E1594" s="122"/>
      <c r="F1594" s="124">
        <f>SUBTOTAL(9,F1588:F1593)</f>
        <v>0</v>
      </c>
    </row>
    <row r="1595" spans="1:6" outlineLevel="3" x14ac:dyDescent="0.2">
      <c r="A1595" s="121" t="s">
        <v>190</v>
      </c>
      <c r="B1595" s="122" t="s">
        <v>189</v>
      </c>
      <c r="C1595" s="122" t="s">
        <v>1055</v>
      </c>
      <c r="D1595" s="123" t="s">
        <v>560</v>
      </c>
      <c r="E1595" s="122" t="s">
        <v>4</v>
      </c>
      <c r="F1595" s="124">
        <v>98</v>
      </c>
    </row>
    <row r="1596" spans="1:6" outlineLevel="3" x14ac:dyDescent="0.2">
      <c r="A1596" s="121" t="s">
        <v>190</v>
      </c>
      <c r="B1596" s="122" t="s">
        <v>189</v>
      </c>
      <c r="C1596" s="122" t="s">
        <v>1055</v>
      </c>
      <c r="D1596" s="123" t="s">
        <v>560</v>
      </c>
      <c r="E1596" s="122" t="s">
        <v>5</v>
      </c>
      <c r="F1596" s="124">
        <v>7</v>
      </c>
    </row>
    <row r="1597" spans="1:6" outlineLevel="3" x14ac:dyDescent="0.2">
      <c r="A1597" s="121" t="s">
        <v>190</v>
      </c>
      <c r="B1597" s="122" t="s">
        <v>189</v>
      </c>
      <c r="C1597" s="122" t="s">
        <v>1055</v>
      </c>
      <c r="D1597" s="123" t="s">
        <v>560</v>
      </c>
      <c r="E1597" s="122" t="s">
        <v>6</v>
      </c>
      <c r="F1597" s="124">
        <v>9</v>
      </c>
    </row>
    <row r="1598" spans="1:6" outlineLevel="3" x14ac:dyDescent="0.2">
      <c r="A1598" s="121" t="s">
        <v>190</v>
      </c>
      <c r="B1598" s="122" t="s">
        <v>189</v>
      </c>
      <c r="C1598" s="122" t="s">
        <v>1055</v>
      </c>
      <c r="D1598" s="123" t="s">
        <v>560</v>
      </c>
      <c r="E1598" s="122" t="s">
        <v>7</v>
      </c>
      <c r="F1598" s="124">
        <v>7</v>
      </c>
    </row>
    <row r="1599" spans="1:6" outlineLevel="3" x14ac:dyDescent="0.2">
      <c r="A1599" s="121" t="s">
        <v>190</v>
      </c>
      <c r="B1599" s="122" t="s">
        <v>189</v>
      </c>
      <c r="C1599" s="122" t="s">
        <v>1055</v>
      </c>
      <c r="D1599" s="123" t="s">
        <v>560</v>
      </c>
      <c r="E1599" s="122" t="s">
        <v>18</v>
      </c>
      <c r="F1599" s="124">
        <v>52</v>
      </c>
    </row>
    <row r="1600" spans="1:6" outlineLevel="3" x14ac:dyDescent="0.2">
      <c r="A1600" s="121" t="s">
        <v>190</v>
      </c>
      <c r="B1600" s="122" t="s">
        <v>189</v>
      </c>
      <c r="C1600" s="122" t="s">
        <v>1055</v>
      </c>
      <c r="D1600" s="123" t="s">
        <v>560</v>
      </c>
      <c r="E1600" s="122" t="s">
        <v>18</v>
      </c>
      <c r="F1600" s="124">
        <v>82</v>
      </c>
    </row>
    <row r="1601" spans="1:6" outlineLevel="2" x14ac:dyDescent="0.2">
      <c r="B1601" s="122"/>
      <c r="C1601" s="118" t="s">
        <v>1056</v>
      </c>
      <c r="E1601" s="122"/>
      <c r="F1601" s="124">
        <f>SUBTOTAL(9,F1595:F1600)</f>
        <v>255</v>
      </c>
    </row>
    <row r="1602" spans="1:6" outlineLevel="3" x14ac:dyDescent="0.2">
      <c r="A1602" s="121" t="s">
        <v>190</v>
      </c>
      <c r="B1602" s="122" t="s">
        <v>189</v>
      </c>
      <c r="C1602" s="122" t="s">
        <v>1057</v>
      </c>
      <c r="D1602" s="123" t="s">
        <v>560</v>
      </c>
      <c r="E1602" s="122" t="s">
        <v>4</v>
      </c>
      <c r="F1602" s="124">
        <v>13</v>
      </c>
    </row>
    <row r="1603" spans="1:6" outlineLevel="3" x14ac:dyDescent="0.2">
      <c r="A1603" s="121" t="s">
        <v>190</v>
      </c>
      <c r="B1603" s="122" t="s">
        <v>189</v>
      </c>
      <c r="C1603" s="122" t="s">
        <v>1057</v>
      </c>
      <c r="D1603" s="123" t="s">
        <v>560</v>
      </c>
      <c r="E1603" s="122" t="s">
        <v>5</v>
      </c>
      <c r="F1603" s="124">
        <v>0</v>
      </c>
    </row>
    <row r="1604" spans="1:6" outlineLevel="3" x14ac:dyDescent="0.2">
      <c r="A1604" s="121" t="s">
        <v>190</v>
      </c>
      <c r="B1604" s="122" t="s">
        <v>189</v>
      </c>
      <c r="C1604" s="122" t="s">
        <v>1057</v>
      </c>
      <c r="D1604" s="123" t="s">
        <v>560</v>
      </c>
      <c r="E1604" s="122" t="s">
        <v>6</v>
      </c>
      <c r="F1604" s="124">
        <v>1</v>
      </c>
    </row>
    <row r="1605" spans="1:6" outlineLevel="3" x14ac:dyDescent="0.2">
      <c r="A1605" s="121" t="s">
        <v>190</v>
      </c>
      <c r="B1605" s="122" t="s">
        <v>189</v>
      </c>
      <c r="C1605" s="122" t="s">
        <v>1057</v>
      </c>
      <c r="D1605" s="123" t="s">
        <v>560</v>
      </c>
      <c r="E1605" s="122" t="s">
        <v>7</v>
      </c>
      <c r="F1605" s="124">
        <v>0</v>
      </c>
    </row>
    <row r="1606" spans="1:6" outlineLevel="3" x14ac:dyDescent="0.2">
      <c r="A1606" s="121" t="s">
        <v>190</v>
      </c>
      <c r="B1606" s="122" t="s">
        <v>189</v>
      </c>
      <c r="C1606" s="122" t="s">
        <v>1057</v>
      </c>
      <c r="D1606" s="123" t="s">
        <v>560</v>
      </c>
      <c r="E1606" s="122" t="s">
        <v>18</v>
      </c>
      <c r="F1606" s="124">
        <v>25</v>
      </c>
    </row>
    <row r="1607" spans="1:6" outlineLevel="3" x14ac:dyDescent="0.2">
      <c r="A1607" s="121" t="s">
        <v>190</v>
      </c>
      <c r="B1607" s="122" t="s">
        <v>189</v>
      </c>
      <c r="C1607" s="122" t="s">
        <v>1057</v>
      </c>
      <c r="D1607" s="123" t="s">
        <v>560</v>
      </c>
      <c r="E1607" s="122" t="s">
        <v>18</v>
      </c>
      <c r="F1607" s="124">
        <v>15</v>
      </c>
    </row>
    <row r="1608" spans="1:6" outlineLevel="2" x14ac:dyDescent="0.2">
      <c r="B1608" s="122"/>
      <c r="C1608" s="118" t="s">
        <v>1058</v>
      </c>
      <c r="E1608" s="122"/>
      <c r="F1608" s="124">
        <f>SUBTOTAL(9,F1602:F1607)</f>
        <v>54</v>
      </c>
    </row>
    <row r="1609" spans="1:6" outlineLevel="3" x14ac:dyDescent="0.2">
      <c r="A1609" s="121" t="s">
        <v>190</v>
      </c>
      <c r="B1609" s="122" t="s">
        <v>189</v>
      </c>
      <c r="C1609" s="122" t="s">
        <v>1059</v>
      </c>
      <c r="D1609" s="123" t="s">
        <v>560</v>
      </c>
      <c r="E1609" s="122" t="s">
        <v>4</v>
      </c>
      <c r="F1609" s="124">
        <v>22</v>
      </c>
    </row>
    <row r="1610" spans="1:6" outlineLevel="3" x14ac:dyDescent="0.2">
      <c r="A1610" s="121" t="s">
        <v>190</v>
      </c>
      <c r="B1610" s="122" t="s">
        <v>189</v>
      </c>
      <c r="C1610" s="122" t="s">
        <v>1059</v>
      </c>
      <c r="D1610" s="123" t="s">
        <v>560</v>
      </c>
      <c r="E1610" s="122" t="s">
        <v>5</v>
      </c>
      <c r="F1610" s="124">
        <v>1</v>
      </c>
    </row>
    <row r="1611" spans="1:6" outlineLevel="3" x14ac:dyDescent="0.2">
      <c r="A1611" s="121" t="s">
        <v>190</v>
      </c>
      <c r="B1611" s="122" t="s">
        <v>189</v>
      </c>
      <c r="C1611" s="122" t="s">
        <v>1059</v>
      </c>
      <c r="D1611" s="123" t="s">
        <v>560</v>
      </c>
      <c r="E1611" s="122" t="s">
        <v>6</v>
      </c>
      <c r="F1611" s="124">
        <v>2</v>
      </c>
    </row>
    <row r="1612" spans="1:6" outlineLevel="3" x14ac:dyDescent="0.2">
      <c r="A1612" s="121" t="s">
        <v>190</v>
      </c>
      <c r="B1612" s="122" t="s">
        <v>189</v>
      </c>
      <c r="C1612" s="122" t="s">
        <v>1059</v>
      </c>
      <c r="D1612" s="123" t="s">
        <v>560</v>
      </c>
      <c r="E1612" s="122" t="s">
        <v>7</v>
      </c>
      <c r="F1612" s="124">
        <v>1</v>
      </c>
    </row>
    <row r="1613" spans="1:6" outlineLevel="3" x14ac:dyDescent="0.2">
      <c r="A1613" s="121" t="s">
        <v>190</v>
      </c>
      <c r="B1613" s="122" t="s">
        <v>189</v>
      </c>
      <c r="C1613" s="122" t="s">
        <v>1059</v>
      </c>
      <c r="D1613" s="123" t="s">
        <v>560</v>
      </c>
      <c r="E1613" s="122" t="s">
        <v>18</v>
      </c>
      <c r="F1613" s="124">
        <v>42</v>
      </c>
    </row>
    <row r="1614" spans="1:6" outlineLevel="3" x14ac:dyDescent="0.2">
      <c r="A1614" s="121" t="s">
        <v>190</v>
      </c>
      <c r="B1614" s="122" t="s">
        <v>189</v>
      </c>
      <c r="C1614" s="122" t="s">
        <v>1059</v>
      </c>
      <c r="D1614" s="123" t="s">
        <v>560</v>
      </c>
      <c r="E1614" s="122" t="s">
        <v>18</v>
      </c>
      <c r="F1614" s="124">
        <v>24</v>
      </c>
    </row>
    <row r="1615" spans="1:6" outlineLevel="2" x14ac:dyDescent="0.2">
      <c r="B1615" s="122"/>
      <c r="C1615" s="118" t="s">
        <v>1060</v>
      </c>
      <c r="E1615" s="122"/>
      <c r="F1615" s="124">
        <f>SUBTOTAL(9,F1609:F1614)</f>
        <v>92</v>
      </c>
    </row>
    <row r="1616" spans="1:6" outlineLevel="3" x14ac:dyDescent="0.2">
      <c r="A1616" s="121" t="s">
        <v>190</v>
      </c>
      <c r="B1616" s="122" t="s">
        <v>189</v>
      </c>
      <c r="C1616" s="122" t="s">
        <v>1061</v>
      </c>
      <c r="D1616" s="123" t="s">
        <v>560</v>
      </c>
      <c r="E1616" s="122" t="s">
        <v>4</v>
      </c>
      <c r="F1616" s="124">
        <v>15</v>
      </c>
    </row>
    <row r="1617" spans="1:6" outlineLevel="3" x14ac:dyDescent="0.2">
      <c r="A1617" s="121" t="s">
        <v>190</v>
      </c>
      <c r="B1617" s="122" t="s">
        <v>189</v>
      </c>
      <c r="C1617" s="122" t="s">
        <v>1061</v>
      </c>
      <c r="D1617" s="123" t="s">
        <v>560</v>
      </c>
      <c r="E1617" s="122" t="s">
        <v>5</v>
      </c>
      <c r="F1617" s="124">
        <v>0</v>
      </c>
    </row>
    <row r="1618" spans="1:6" outlineLevel="3" x14ac:dyDescent="0.2">
      <c r="A1618" s="121" t="s">
        <v>190</v>
      </c>
      <c r="B1618" s="122" t="s">
        <v>189</v>
      </c>
      <c r="C1618" s="122" t="s">
        <v>1061</v>
      </c>
      <c r="D1618" s="123" t="s">
        <v>560</v>
      </c>
      <c r="E1618" s="122" t="s">
        <v>6</v>
      </c>
      <c r="F1618" s="124">
        <v>1</v>
      </c>
    </row>
    <row r="1619" spans="1:6" outlineLevel="3" x14ac:dyDescent="0.2">
      <c r="A1619" s="121" t="s">
        <v>190</v>
      </c>
      <c r="B1619" s="122" t="s">
        <v>189</v>
      </c>
      <c r="C1619" s="122" t="s">
        <v>1061</v>
      </c>
      <c r="D1619" s="123" t="s">
        <v>560</v>
      </c>
      <c r="E1619" s="122" t="s">
        <v>7</v>
      </c>
      <c r="F1619" s="124">
        <v>1</v>
      </c>
    </row>
    <row r="1620" spans="1:6" outlineLevel="3" x14ac:dyDescent="0.2">
      <c r="A1620" s="121" t="s">
        <v>190</v>
      </c>
      <c r="B1620" s="122" t="s">
        <v>189</v>
      </c>
      <c r="C1620" s="122" t="s">
        <v>1061</v>
      </c>
      <c r="D1620" s="123" t="s">
        <v>560</v>
      </c>
      <c r="E1620" s="122" t="s">
        <v>18</v>
      </c>
      <c r="F1620" s="124">
        <v>30</v>
      </c>
    </row>
    <row r="1621" spans="1:6" outlineLevel="3" x14ac:dyDescent="0.2">
      <c r="A1621" s="121" t="s">
        <v>190</v>
      </c>
      <c r="B1621" s="122" t="s">
        <v>189</v>
      </c>
      <c r="C1621" s="122" t="s">
        <v>1061</v>
      </c>
      <c r="D1621" s="123" t="s">
        <v>560</v>
      </c>
      <c r="E1621" s="122" t="s">
        <v>18</v>
      </c>
      <c r="F1621" s="124">
        <v>17</v>
      </c>
    </row>
    <row r="1622" spans="1:6" outlineLevel="2" x14ac:dyDescent="0.2">
      <c r="B1622" s="122"/>
      <c r="C1622" s="118" t="s">
        <v>1062</v>
      </c>
      <c r="E1622" s="122"/>
      <c r="F1622" s="124">
        <f>SUBTOTAL(9,F1616:F1621)</f>
        <v>64</v>
      </c>
    </row>
    <row r="1623" spans="1:6" outlineLevel="3" x14ac:dyDescent="0.2">
      <c r="A1623" s="121" t="s">
        <v>190</v>
      </c>
      <c r="B1623" s="122" t="s">
        <v>189</v>
      </c>
      <c r="C1623" s="122" t="s">
        <v>1063</v>
      </c>
      <c r="D1623" s="123" t="s">
        <v>560</v>
      </c>
      <c r="E1623" s="122" t="s">
        <v>4</v>
      </c>
      <c r="F1623" s="124">
        <v>143</v>
      </c>
    </row>
    <row r="1624" spans="1:6" outlineLevel="3" x14ac:dyDescent="0.2">
      <c r="A1624" s="121" t="s">
        <v>190</v>
      </c>
      <c r="B1624" s="122" t="s">
        <v>189</v>
      </c>
      <c r="C1624" s="122" t="s">
        <v>1063</v>
      </c>
      <c r="D1624" s="123" t="s">
        <v>560</v>
      </c>
      <c r="E1624" s="122" t="s">
        <v>5</v>
      </c>
      <c r="F1624" s="124">
        <v>10</v>
      </c>
    </row>
    <row r="1625" spans="1:6" outlineLevel="3" x14ac:dyDescent="0.2">
      <c r="A1625" s="121" t="s">
        <v>190</v>
      </c>
      <c r="B1625" s="122" t="s">
        <v>189</v>
      </c>
      <c r="C1625" s="122" t="s">
        <v>1063</v>
      </c>
      <c r="D1625" s="123" t="s">
        <v>560</v>
      </c>
      <c r="E1625" s="122" t="s">
        <v>6</v>
      </c>
      <c r="F1625" s="124">
        <v>13</v>
      </c>
    </row>
    <row r="1626" spans="1:6" outlineLevel="3" x14ac:dyDescent="0.2">
      <c r="A1626" s="121" t="s">
        <v>190</v>
      </c>
      <c r="B1626" s="122" t="s">
        <v>189</v>
      </c>
      <c r="C1626" s="122" t="s">
        <v>1063</v>
      </c>
      <c r="D1626" s="123" t="s">
        <v>560</v>
      </c>
      <c r="E1626" s="122" t="s">
        <v>7</v>
      </c>
      <c r="F1626" s="124">
        <v>10</v>
      </c>
    </row>
    <row r="1627" spans="1:6" outlineLevel="3" x14ac:dyDescent="0.2">
      <c r="A1627" s="121" t="s">
        <v>190</v>
      </c>
      <c r="B1627" s="122" t="s">
        <v>189</v>
      </c>
      <c r="C1627" s="122" t="s">
        <v>1063</v>
      </c>
      <c r="D1627" s="123" t="s">
        <v>560</v>
      </c>
      <c r="E1627" s="122" t="s">
        <v>18</v>
      </c>
      <c r="F1627" s="124">
        <v>76</v>
      </c>
    </row>
    <row r="1628" spans="1:6" outlineLevel="3" x14ac:dyDescent="0.2">
      <c r="A1628" s="121" t="s">
        <v>190</v>
      </c>
      <c r="B1628" s="122" t="s">
        <v>189</v>
      </c>
      <c r="C1628" s="122" t="s">
        <v>1063</v>
      </c>
      <c r="D1628" s="123" t="s">
        <v>560</v>
      </c>
      <c r="E1628" s="122" t="s">
        <v>18</v>
      </c>
      <c r="F1628" s="124">
        <v>158</v>
      </c>
    </row>
    <row r="1629" spans="1:6" outlineLevel="2" x14ac:dyDescent="0.2">
      <c r="B1629" s="122"/>
      <c r="C1629" s="118" t="s">
        <v>1064</v>
      </c>
      <c r="E1629" s="122"/>
      <c r="F1629" s="124">
        <f>SUBTOTAL(9,F1623:F1628)</f>
        <v>410</v>
      </c>
    </row>
    <row r="1630" spans="1:6" outlineLevel="3" x14ac:dyDescent="0.2">
      <c r="A1630" s="121" t="s">
        <v>190</v>
      </c>
      <c r="B1630" s="122" t="s">
        <v>189</v>
      </c>
      <c r="C1630" s="122" t="s">
        <v>1065</v>
      </c>
      <c r="D1630" s="123" t="s">
        <v>560</v>
      </c>
      <c r="E1630" s="122" t="s">
        <v>4</v>
      </c>
      <c r="F1630" s="124">
        <v>0</v>
      </c>
    </row>
    <row r="1631" spans="1:6" outlineLevel="3" x14ac:dyDescent="0.2">
      <c r="A1631" s="121" t="s">
        <v>190</v>
      </c>
      <c r="B1631" s="122" t="s">
        <v>189</v>
      </c>
      <c r="C1631" s="122" t="s">
        <v>1065</v>
      </c>
      <c r="D1631" s="123" t="s">
        <v>560</v>
      </c>
      <c r="E1631" s="122" t="s">
        <v>5</v>
      </c>
      <c r="F1631" s="124">
        <v>0</v>
      </c>
    </row>
    <row r="1632" spans="1:6" outlineLevel="3" x14ac:dyDescent="0.2">
      <c r="A1632" s="121" t="s">
        <v>190</v>
      </c>
      <c r="B1632" s="122" t="s">
        <v>189</v>
      </c>
      <c r="C1632" s="122" t="s">
        <v>1065</v>
      </c>
      <c r="D1632" s="123" t="s">
        <v>560</v>
      </c>
      <c r="E1632" s="122" t="s">
        <v>6</v>
      </c>
      <c r="F1632" s="124">
        <v>0</v>
      </c>
    </row>
    <row r="1633" spans="1:6" outlineLevel="3" x14ac:dyDescent="0.2">
      <c r="A1633" s="121" t="s">
        <v>190</v>
      </c>
      <c r="B1633" s="122" t="s">
        <v>189</v>
      </c>
      <c r="C1633" s="122" t="s">
        <v>1065</v>
      </c>
      <c r="D1633" s="123" t="s">
        <v>560</v>
      </c>
      <c r="E1633" s="122" t="s">
        <v>7</v>
      </c>
      <c r="F1633" s="124">
        <v>0</v>
      </c>
    </row>
    <row r="1634" spans="1:6" outlineLevel="3" x14ac:dyDescent="0.2">
      <c r="A1634" s="121" t="s">
        <v>190</v>
      </c>
      <c r="B1634" s="122" t="s">
        <v>189</v>
      </c>
      <c r="C1634" s="122" t="s">
        <v>1065</v>
      </c>
      <c r="D1634" s="123" t="s">
        <v>560</v>
      </c>
      <c r="E1634" s="122" t="s">
        <v>18</v>
      </c>
      <c r="F1634" s="124">
        <v>0</v>
      </c>
    </row>
    <row r="1635" spans="1:6" outlineLevel="3" x14ac:dyDescent="0.2">
      <c r="A1635" s="121" t="s">
        <v>190</v>
      </c>
      <c r="B1635" s="122" t="s">
        <v>189</v>
      </c>
      <c r="C1635" s="122" t="s">
        <v>1065</v>
      </c>
      <c r="D1635" s="123" t="s">
        <v>560</v>
      </c>
      <c r="E1635" s="122" t="s">
        <v>18</v>
      </c>
      <c r="F1635" s="124">
        <v>0</v>
      </c>
    </row>
    <row r="1636" spans="1:6" outlineLevel="2" x14ac:dyDescent="0.2">
      <c r="B1636" s="122"/>
      <c r="C1636" s="118" t="s">
        <v>1066</v>
      </c>
      <c r="E1636" s="122"/>
      <c r="F1636" s="124">
        <f>SUBTOTAL(9,F1630:F1635)</f>
        <v>0</v>
      </c>
    </row>
    <row r="1637" spans="1:6" outlineLevel="3" x14ac:dyDescent="0.2">
      <c r="A1637" s="121" t="s">
        <v>190</v>
      </c>
      <c r="B1637" s="122" t="s">
        <v>189</v>
      </c>
      <c r="C1637" s="122" t="s">
        <v>1067</v>
      </c>
      <c r="D1637" s="123" t="s">
        <v>560</v>
      </c>
      <c r="E1637" s="122" t="s">
        <v>4</v>
      </c>
      <c r="F1637" s="124">
        <v>0</v>
      </c>
    </row>
    <row r="1638" spans="1:6" outlineLevel="3" x14ac:dyDescent="0.2">
      <c r="A1638" s="121" t="s">
        <v>190</v>
      </c>
      <c r="B1638" s="122" t="s">
        <v>189</v>
      </c>
      <c r="C1638" s="122" t="s">
        <v>1067</v>
      </c>
      <c r="D1638" s="123" t="s">
        <v>560</v>
      </c>
      <c r="E1638" s="122" t="s">
        <v>5</v>
      </c>
      <c r="F1638" s="124">
        <v>0</v>
      </c>
    </row>
    <row r="1639" spans="1:6" outlineLevel="3" x14ac:dyDescent="0.2">
      <c r="A1639" s="121" t="s">
        <v>190</v>
      </c>
      <c r="B1639" s="122" t="s">
        <v>189</v>
      </c>
      <c r="C1639" s="122" t="s">
        <v>1067</v>
      </c>
      <c r="D1639" s="123" t="s">
        <v>560</v>
      </c>
      <c r="E1639" s="122" t="s">
        <v>6</v>
      </c>
      <c r="F1639" s="124">
        <v>0</v>
      </c>
    </row>
    <row r="1640" spans="1:6" outlineLevel="3" x14ac:dyDescent="0.2">
      <c r="A1640" s="121" t="s">
        <v>190</v>
      </c>
      <c r="B1640" s="122" t="s">
        <v>189</v>
      </c>
      <c r="C1640" s="122" t="s">
        <v>1067</v>
      </c>
      <c r="D1640" s="123" t="s">
        <v>560</v>
      </c>
      <c r="E1640" s="122" t="s">
        <v>7</v>
      </c>
      <c r="F1640" s="124">
        <v>0</v>
      </c>
    </row>
    <row r="1641" spans="1:6" outlineLevel="3" x14ac:dyDescent="0.2">
      <c r="A1641" s="121" t="s">
        <v>190</v>
      </c>
      <c r="B1641" s="122" t="s">
        <v>189</v>
      </c>
      <c r="C1641" s="122" t="s">
        <v>1067</v>
      </c>
      <c r="D1641" s="123" t="s">
        <v>560</v>
      </c>
      <c r="E1641" s="122" t="s">
        <v>18</v>
      </c>
      <c r="F1641" s="124">
        <v>0</v>
      </c>
    </row>
    <row r="1642" spans="1:6" outlineLevel="3" x14ac:dyDescent="0.2">
      <c r="A1642" s="121" t="s">
        <v>190</v>
      </c>
      <c r="B1642" s="122" t="s">
        <v>189</v>
      </c>
      <c r="C1642" s="122" t="s">
        <v>1067</v>
      </c>
      <c r="D1642" s="123" t="s">
        <v>560</v>
      </c>
      <c r="E1642" s="122" t="s">
        <v>18</v>
      </c>
      <c r="F1642" s="124">
        <v>0</v>
      </c>
    </row>
    <row r="1643" spans="1:6" outlineLevel="2" x14ac:dyDescent="0.2">
      <c r="B1643" s="122"/>
      <c r="C1643" s="118" t="s">
        <v>1068</v>
      </c>
      <c r="E1643" s="122"/>
      <c r="F1643" s="124">
        <f>SUBTOTAL(9,F1637:F1642)</f>
        <v>0</v>
      </c>
    </row>
    <row r="1644" spans="1:6" outlineLevel="3" x14ac:dyDescent="0.2">
      <c r="A1644" s="121" t="s">
        <v>190</v>
      </c>
      <c r="B1644" s="122" t="s">
        <v>189</v>
      </c>
      <c r="C1644" s="122" t="s">
        <v>1069</v>
      </c>
      <c r="D1644" s="123" t="s">
        <v>560</v>
      </c>
      <c r="E1644" s="122" t="s">
        <v>4</v>
      </c>
      <c r="F1644" s="124">
        <v>0</v>
      </c>
    </row>
    <row r="1645" spans="1:6" outlineLevel="3" x14ac:dyDescent="0.2">
      <c r="A1645" s="121" t="s">
        <v>190</v>
      </c>
      <c r="B1645" s="122" t="s">
        <v>189</v>
      </c>
      <c r="C1645" s="122" t="s">
        <v>1069</v>
      </c>
      <c r="D1645" s="123" t="s">
        <v>560</v>
      </c>
      <c r="E1645" s="122" t="s">
        <v>5</v>
      </c>
      <c r="F1645" s="124">
        <v>0</v>
      </c>
    </row>
    <row r="1646" spans="1:6" outlineLevel="3" x14ac:dyDescent="0.2">
      <c r="A1646" s="121" t="s">
        <v>190</v>
      </c>
      <c r="B1646" s="122" t="s">
        <v>189</v>
      </c>
      <c r="C1646" s="122" t="s">
        <v>1069</v>
      </c>
      <c r="D1646" s="123" t="s">
        <v>560</v>
      </c>
      <c r="E1646" s="122" t="s">
        <v>6</v>
      </c>
      <c r="F1646" s="124">
        <v>0</v>
      </c>
    </row>
    <row r="1647" spans="1:6" outlineLevel="3" x14ac:dyDescent="0.2">
      <c r="A1647" s="121" t="s">
        <v>190</v>
      </c>
      <c r="B1647" s="122" t="s">
        <v>189</v>
      </c>
      <c r="C1647" s="122" t="s">
        <v>1069</v>
      </c>
      <c r="D1647" s="123" t="s">
        <v>560</v>
      </c>
      <c r="E1647" s="122" t="s">
        <v>7</v>
      </c>
      <c r="F1647" s="124">
        <v>0</v>
      </c>
    </row>
    <row r="1648" spans="1:6" outlineLevel="3" x14ac:dyDescent="0.2">
      <c r="A1648" s="121" t="s">
        <v>190</v>
      </c>
      <c r="B1648" s="122" t="s">
        <v>189</v>
      </c>
      <c r="C1648" s="122" t="s">
        <v>1069</v>
      </c>
      <c r="D1648" s="123" t="s">
        <v>560</v>
      </c>
      <c r="E1648" s="122" t="s">
        <v>18</v>
      </c>
      <c r="F1648" s="124">
        <v>0</v>
      </c>
    </row>
    <row r="1649" spans="1:6" outlineLevel="3" x14ac:dyDescent="0.2">
      <c r="A1649" s="121" t="s">
        <v>190</v>
      </c>
      <c r="B1649" s="122" t="s">
        <v>189</v>
      </c>
      <c r="C1649" s="122" t="s">
        <v>1069</v>
      </c>
      <c r="D1649" s="123" t="s">
        <v>560</v>
      </c>
      <c r="E1649" s="122" t="s">
        <v>18</v>
      </c>
      <c r="F1649" s="124">
        <v>0</v>
      </c>
    </row>
    <row r="1650" spans="1:6" outlineLevel="2" x14ac:dyDescent="0.2">
      <c r="B1650" s="122"/>
      <c r="C1650" s="118" t="s">
        <v>1070</v>
      </c>
      <c r="E1650" s="122"/>
      <c r="F1650" s="124">
        <f>SUBTOTAL(9,F1644:F1649)</f>
        <v>0</v>
      </c>
    </row>
    <row r="1651" spans="1:6" outlineLevel="3" x14ac:dyDescent="0.2">
      <c r="A1651" s="121" t="s">
        <v>190</v>
      </c>
      <c r="B1651" s="122" t="s">
        <v>189</v>
      </c>
      <c r="C1651" s="122" t="s">
        <v>1071</v>
      </c>
      <c r="D1651" s="123" t="s">
        <v>560</v>
      </c>
      <c r="E1651" s="122" t="s">
        <v>4</v>
      </c>
      <c r="F1651" s="124">
        <v>14</v>
      </c>
    </row>
    <row r="1652" spans="1:6" outlineLevel="3" x14ac:dyDescent="0.2">
      <c r="A1652" s="121" t="s">
        <v>190</v>
      </c>
      <c r="B1652" s="122" t="s">
        <v>189</v>
      </c>
      <c r="C1652" s="122" t="s">
        <v>1071</v>
      </c>
      <c r="D1652" s="123" t="s">
        <v>560</v>
      </c>
      <c r="E1652" s="122" t="s">
        <v>5</v>
      </c>
      <c r="F1652" s="124">
        <v>0</v>
      </c>
    </row>
    <row r="1653" spans="1:6" outlineLevel="3" x14ac:dyDescent="0.2">
      <c r="A1653" s="121" t="s">
        <v>190</v>
      </c>
      <c r="B1653" s="122" t="s">
        <v>189</v>
      </c>
      <c r="C1653" s="122" t="s">
        <v>1071</v>
      </c>
      <c r="D1653" s="123" t="s">
        <v>560</v>
      </c>
      <c r="E1653" s="122" t="s">
        <v>6</v>
      </c>
      <c r="F1653" s="124">
        <v>1</v>
      </c>
    </row>
    <row r="1654" spans="1:6" outlineLevel="3" x14ac:dyDescent="0.2">
      <c r="A1654" s="121" t="s">
        <v>190</v>
      </c>
      <c r="B1654" s="122" t="s">
        <v>189</v>
      </c>
      <c r="C1654" s="122" t="s">
        <v>1071</v>
      </c>
      <c r="D1654" s="123" t="s">
        <v>560</v>
      </c>
      <c r="E1654" s="122" t="s">
        <v>7</v>
      </c>
      <c r="F1654" s="124">
        <v>1</v>
      </c>
    </row>
    <row r="1655" spans="1:6" outlineLevel="3" x14ac:dyDescent="0.2">
      <c r="A1655" s="121" t="s">
        <v>190</v>
      </c>
      <c r="B1655" s="122" t="s">
        <v>189</v>
      </c>
      <c r="C1655" s="122" t="s">
        <v>1071</v>
      </c>
      <c r="D1655" s="123" t="s">
        <v>560</v>
      </c>
      <c r="E1655" s="122" t="s">
        <v>18</v>
      </c>
      <c r="F1655" s="124">
        <v>7</v>
      </c>
    </row>
    <row r="1656" spans="1:6" outlineLevel="3" x14ac:dyDescent="0.2">
      <c r="A1656" s="121" t="s">
        <v>190</v>
      </c>
      <c r="B1656" s="122" t="s">
        <v>189</v>
      </c>
      <c r="C1656" s="122" t="s">
        <v>1071</v>
      </c>
      <c r="D1656" s="123" t="s">
        <v>560</v>
      </c>
      <c r="E1656" s="122" t="s">
        <v>18</v>
      </c>
      <c r="F1656" s="124">
        <v>16</v>
      </c>
    </row>
    <row r="1657" spans="1:6" outlineLevel="2" x14ac:dyDescent="0.2">
      <c r="B1657" s="122"/>
      <c r="C1657" s="118" t="s">
        <v>1072</v>
      </c>
      <c r="E1657" s="122"/>
      <c r="F1657" s="124">
        <f>SUBTOTAL(9,F1651:F1656)</f>
        <v>39</v>
      </c>
    </row>
    <row r="1658" spans="1:6" outlineLevel="1" x14ac:dyDescent="0.2">
      <c r="B1658" s="118" t="s">
        <v>1073</v>
      </c>
      <c r="C1658" s="122"/>
      <c r="E1658" s="122"/>
      <c r="F1658" s="124">
        <f>SUBTOTAL(9,F1581:F1656)</f>
        <v>1383</v>
      </c>
    </row>
    <row r="1659" spans="1:6" outlineLevel="3" x14ac:dyDescent="0.2">
      <c r="A1659" s="121" t="s">
        <v>174</v>
      </c>
      <c r="B1659" s="122" t="s">
        <v>173</v>
      </c>
      <c r="C1659" s="122" t="s">
        <v>559</v>
      </c>
      <c r="D1659" s="123" t="s">
        <v>560</v>
      </c>
      <c r="E1659" s="122" t="s">
        <v>4</v>
      </c>
      <c r="F1659" s="124">
        <v>25193</v>
      </c>
    </row>
    <row r="1660" spans="1:6" outlineLevel="3" x14ac:dyDescent="0.2">
      <c r="A1660" s="121" t="s">
        <v>174</v>
      </c>
      <c r="B1660" s="122" t="s">
        <v>173</v>
      </c>
      <c r="C1660" s="122" t="s">
        <v>559</v>
      </c>
      <c r="D1660" s="123" t="s">
        <v>560</v>
      </c>
      <c r="E1660" s="122" t="s">
        <v>5</v>
      </c>
      <c r="F1660" s="124">
        <v>3418</v>
      </c>
    </row>
    <row r="1661" spans="1:6" outlineLevel="3" x14ac:dyDescent="0.2">
      <c r="A1661" s="121" t="s">
        <v>174</v>
      </c>
      <c r="B1661" s="122" t="s">
        <v>173</v>
      </c>
      <c r="C1661" s="122" t="s">
        <v>559</v>
      </c>
      <c r="D1661" s="123" t="s">
        <v>560</v>
      </c>
      <c r="E1661" s="122" t="s">
        <v>6</v>
      </c>
      <c r="F1661" s="124">
        <v>0</v>
      </c>
    </row>
    <row r="1662" spans="1:6" outlineLevel="3" x14ac:dyDescent="0.2">
      <c r="A1662" s="121" t="s">
        <v>174</v>
      </c>
      <c r="B1662" s="122" t="s">
        <v>173</v>
      </c>
      <c r="C1662" s="122" t="s">
        <v>559</v>
      </c>
      <c r="D1662" s="123" t="s">
        <v>560</v>
      </c>
      <c r="E1662" s="122" t="s">
        <v>7</v>
      </c>
      <c r="F1662" s="124">
        <v>192</v>
      </c>
    </row>
    <row r="1663" spans="1:6" outlineLevel="3" x14ac:dyDescent="0.2">
      <c r="A1663" s="121" t="s">
        <v>174</v>
      </c>
      <c r="B1663" s="122" t="s">
        <v>173</v>
      </c>
      <c r="C1663" s="122" t="s">
        <v>559</v>
      </c>
      <c r="D1663" s="123" t="s">
        <v>560</v>
      </c>
      <c r="E1663" s="122" t="s">
        <v>18</v>
      </c>
      <c r="F1663" s="124">
        <v>4331</v>
      </c>
    </row>
    <row r="1664" spans="1:6" outlineLevel="3" x14ac:dyDescent="0.2">
      <c r="A1664" s="121" t="s">
        <v>174</v>
      </c>
      <c r="B1664" s="122" t="s">
        <v>173</v>
      </c>
      <c r="C1664" s="122" t="s">
        <v>559</v>
      </c>
      <c r="D1664" s="123" t="s">
        <v>560</v>
      </c>
      <c r="E1664" s="122" t="s">
        <v>18</v>
      </c>
      <c r="F1664" s="124">
        <v>4038</v>
      </c>
    </row>
    <row r="1665" spans="1:6" outlineLevel="2" x14ac:dyDescent="0.2">
      <c r="B1665" s="122"/>
      <c r="C1665" s="118" t="s">
        <v>561</v>
      </c>
      <c r="E1665" s="122"/>
      <c r="F1665" s="124">
        <f>SUBTOTAL(9,F1659:F1664)</f>
        <v>37172</v>
      </c>
    </row>
    <row r="1666" spans="1:6" outlineLevel="1" x14ac:dyDescent="0.2">
      <c r="B1666" s="118" t="s">
        <v>1074</v>
      </c>
      <c r="C1666" s="122"/>
      <c r="E1666" s="122"/>
      <c r="F1666" s="124">
        <f>SUBTOTAL(9,F1659:F1664)</f>
        <v>37172</v>
      </c>
    </row>
    <row r="1667" spans="1:6" outlineLevel="3" x14ac:dyDescent="0.2">
      <c r="A1667" s="121" t="s">
        <v>174</v>
      </c>
      <c r="B1667" s="122" t="s">
        <v>175</v>
      </c>
      <c r="C1667" s="122" t="s">
        <v>566</v>
      </c>
      <c r="D1667" s="123" t="s">
        <v>560</v>
      </c>
      <c r="E1667" s="122" t="s">
        <v>4</v>
      </c>
      <c r="F1667" s="124">
        <v>15090</v>
      </c>
    </row>
    <row r="1668" spans="1:6" outlineLevel="3" x14ac:dyDescent="0.2">
      <c r="A1668" s="121" t="s">
        <v>174</v>
      </c>
      <c r="B1668" s="122" t="s">
        <v>175</v>
      </c>
      <c r="C1668" s="122" t="s">
        <v>566</v>
      </c>
      <c r="D1668" s="123" t="s">
        <v>560</v>
      </c>
      <c r="E1668" s="122" t="s">
        <v>5</v>
      </c>
      <c r="F1668" s="124">
        <v>2047</v>
      </c>
    </row>
    <row r="1669" spans="1:6" outlineLevel="3" x14ac:dyDescent="0.2">
      <c r="A1669" s="121" t="s">
        <v>174</v>
      </c>
      <c r="B1669" s="122" t="s">
        <v>175</v>
      </c>
      <c r="C1669" s="122" t="s">
        <v>566</v>
      </c>
      <c r="D1669" s="123" t="s">
        <v>560</v>
      </c>
      <c r="E1669" s="122" t="s">
        <v>6</v>
      </c>
      <c r="F1669" s="124">
        <v>0</v>
      </c>
    </row>
    <row r="1670" spans="1:6" outlineLevel="3" x14ac:dyDescent="0.2">
      <c r="A1670" s="121" t="s">
        <v>174</v>
      </c>
      <c r="B1670" s="122" t="s">
        <v>175</v>
      </c>
      <c r="C1670" s="122" t="s">
        <v>566</v>
      </c>
      <c r="D1670" s="123" t="s">
        <v>560</v>
      </c>
      <c r="E1670" s="122" t="s">
        <v>7</v>
      </c>
      <c r="F1670" s="124">
        <v>115</v>
      </c>
    </row>
    <row r="1671" spans="1:6" outlineLevel="3" x14ac:dyDescent="0.2">
      <c r="A1671" s="121" t="s">
        <v>174</v>
      </c>
      <c r="B1671" s="122" t="s">
        <v>175</v>
      </c>
      <c r="C1671" s="122" t="s">
        <v>566</v>
      </c>
      <c r="D1671" s="123" t="s">
        <v>560</v>
      </c>
      <c r="E1671" s="122" t="s">
        <v>18</v>
      </c>
      <c r="F1671" s="124">
        <v>2594</v>
      </c>
    </row>
    <row r="1672" spans="1:6" outlineLevel="3" x14ac:dyDescent="0.2">
      <c r="A1672" s="121" t="s">
        <v>174</v>
      </c>
      <c r="B1672" s="122" t="s">
        <v>175</v>
      </c>
      <c r="C1672" s="122" t="s">
        <v>566</v>
      </c>
      <c r="D1672" s="123" t="s">
        <v>560</v>
      </c>
      <c r="E1672" s="122" t="s">
        <v>18</v>
      </c>
      <c r="F1672" s="124">
        <v>2417</v>
      </c>
    </row>
    <row r="1673" spans="1:6" outlineLevel="2" x14ac:dyDescent="0.2">
      <c r="B1673" s="122"/>
      <c r="C1673" s="118" t="s">
        <v>567</v>
      </c>
      <c r="E1673" s="122"/>
      <c r="F1673" s="124">
        <f>SUBTOTAL(9,F1667:F1672)</f>
        <v>22263</v>
      </c>
    </row>
    <row r="1674" spans="1:6" outlineLevel="1" x14ac:dyDescent="0.2">
      <c r="B1674" s="118" t="s">
        <v>1075</v>
      </c>
      <c r="C1674" s="122"/>
      <c r="E1674" s="122"/>
      <c r="F1674" s="124">
        <f>SUBTOTAL(9,F1667:F1672)</f>
        <v>22263</v>
      </c>
    </row>
    <row r="1675" spans="1:6" outlineLevel="3" x14ac:dyDescent="0.2">
      <c r="A1675" s="121" t="s">
        <v>177</v>
      </c>
      <c r="B1675" s="122" t="s">
        <v>176</v>
      </c>
      <c r="C1675" s="122" t="s">
        <v>563</v>
      </c>
      <c r="D1675" s="123" t="s">
        <v>560</v>
      </c>
      <c r="E1675" s="122" t="s">
        <v>18</v>
      </c>
      <c r="F1675" s="124">
        <v>11418</v>
      </c>
    </row>
    <row r="1676" spans="1:6" outlineLevel="2" x14ac:dyDescent="0.2">
      <c r="B1676" s="122"/>
      <c r="C1676" s="118" t="s">
        <v>564</v>
      </c>
      <c r="E1676" s="122"/>
      <c r="F1676" s="124">
        <f>SUBTOTAL(9,F1675:F1675)</f>
        <v>11418</v>
      </c>
    </row>
    <row r="1677" spans="1:6" outlineLevel="1" x14ac:dyDescent="0.2">
      <c r="B1677" s="118" t="s">
        <v>1076</v>
      </c>
      <c r="C1677" s="122"/>
      <c r="E1677" s="122"/>
      <c r="F1677" s="124">
        <f>SUBTOTAL(9,F1675:F1675)</f>
        <v>11418</v>
      </c>
    </row>
    <row r="1678" spans="1:6" outlineLevel="3" x14ac:dyDescent="0.2">
      <c r="A1678" s="121" t="s">
        <v>1077</v>
      </c>
      <c r="B1678" s="122" t="s">
        <v>31</v>
      </c>
      <c r="C1678" s="122" t="s">
        <v>666</v>
      </c>
      <c r="D1678" s="123" t="s">
        <v>560</v>
      </c>
      <c r="E1678" s="122" t="s">
        <v>18</v>
      </c>
      <c r="F1678" s="124">
        <v>35000</v>
      </c>
    </row>
    <row r="1679" spans="1:6" outlineLevel="2" x14ac:dyDescent="0.2">
      <c r="B1679" s="122"/>
      <c r="C1679" s="118" t="s">
        <v>667</v>
      </c>
      <c r="E1679" s="122"/>
      <c r="F1679" s="124">
        <f>SUBTOTAL(9,F1678:F1678)</f>
        <v>35000</v>
      </c>
    </row>
    <row r="1680" spans="1:6" outlineLevel="1" x14ac:dyDescent="0.2">
      <c r="B1680" s="118" t="s">
        <v>1078</v>
      </c>
      <c r="C1680" s="122"/>
      <c r="E1680" s="122"/>
      <c r="F1680" s="124">
        <f>SUBTOTAL(9,F1678:F1678)</f>
        <v>35000</v>
      </c>
    </row>
    <row r="1681" spans="1:6" outlineLevel="3" x14ac:dyDescent="0.2">
      <c r="A1681" s="121" t="s">
        <v>267</v>
      </c>
      <c r="B1681" s="122" t="s">
        <v>266</v>
      </c>
      <c r="C1681" s="122" t="s">
        <v>1079</v>
      </c>
      <c r="D1681" s="123" t="s">
        <v>577</v>
      </c>
      <c r="E1681" s="122" t="s">
        <v>4</v>
      </c>
      <c r="F1681" s="124">
        <v>612</v>
      </c>
    </row>
    <row r="1682" spans="1:6" outlineLevel="2" x14ac:dyDescent="0.2">
      <c r="B1682" s="122"/>
      <c r="C1682" s="118" t="s">
        <v>1080</v>
      </c>
      <c r="E1682" s="122"/>
      <c r="F1682" s="124">
        <f>SUBTOTAL(9,F1681:F1681)</f>
        <v>612</v>
      </c>
    </row>
    <row r="1683" spans="1:6" outlineLevel="1" x14ac:dyDescent="0.2">
      <c r="B1683" s="118" t="s">
        <v>1081</v>
      </c>
      <c r="C1683" s="122"/>
      <c r="E1683" s="122"/>
      <c r="F1683" s="124">
        <f>SUBTOTAL(9,F1681:F1681)</f>
        <v>612</v>
      </c>
    </row>
    <row r="1684" spans="1:6" x14ac:dyDescent="0.2">
      <c r="B1684" s="118"/>
      <c r="C1684" s="118" t="s">
        <v>1</v>
      </c>
      <c r="E1684" s="122"/>
      <c r="F1684" s="124">
        <f>SUBTOTAL(9,F2:F1681)</f>
        <v>5447036</v>
      </c>
    </row>
    <row r="1685" spans="1:6" x14ac:dyDescent="0.2">
      <c r="B1685" s="118" t="s">
        <v>1</v>
      </c>
      <c r="C1685" s="122"/>
      <c r="E1685" s="122"/>
      <c r="F1685" s="124">
        <f>SUBTOTAL(9,F2:F1681)</f>
        <v>5447036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4a - Future FR NCP Requirements - MAX
Receipt Right Allocation</oddHeader>
    <oddFooter>&amp;L&amp;F&amp;RPage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1092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1093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733</v>
      </c>
      <c r="F24" s="4"/>
      <c r="G24" s="109">
        <v>859</v>
      </c>
      <c r="H24" s="27">
        <v>0</v>
      </c>
      <c r="I24" s="27">
        <v>46</v>
      </c>
      <c r="J24" s="110">
        <v>9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369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1283</v>
      </c>
      <c r="AB24" s="4"/>
      <c r="AC24" s="16">
        <v>46</v>
      </c>
      <c r="AD24" s="16">
        <v>868</v>
      </c>
      <c r="AE24" s="112">
        <v>0</v>
      </c>
      <c r="AF24" s="16">
        <v>0</v>
      </c>
      <c r="AG24" s="113">
        <v>369</v>
      </c>
      <c r="AH24" s="112">
        <v>0</v>
      </c>
      <c r="AI24" s="113">
        <v>0</v>
      </c>
      <c r="AJ24" s="4"/>
      <c r="AK24" s="27">
        <v>914</v>
      </c>
      <c r="AL24" s="27">
        <v>369</v>
      </c>
      <c r="AM24" s="27">
        <v>0</v>
      </c>
      <c r="AN24" s="110">
        <v>0</v>
      </c>
      <c r="AO24" s="114"/>
      <c r="AP24" s="87">
        <v>0.45337301587301587</v>
      </c>
      <c r="AQ24" s="88">
        <v>0.18303571428571427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327</v>
      </c>
      <c r="I26" s="27">
        <v>3269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4068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3596</v>
      </c>
      <c r="AD26" s="16">
        <v>0</v>
      </c>
      <c r="AE26" s="112">
        <v>0</v>
      </c>
      <c r="AF26" s="16">
        <v>0</v>
      </c>
      <c r="AG26" s="113">
        <v>4068</v>
      </c>
      <c r="AH26" s="112">
        <v>0</v>
      </c>
      <c r="AI26" s="113">
        <v>0</v>
      </c>
      <c r="AJ26" s="4"/>
      <c r="AK26" s="27">
        <v>3596</v>
      </c>
      <c r="AL26" s="27">
        <v>4068</v>
      </c>
      <c r="AM26" s="27">
        <v>0</v>
      </c>
      <c r="AN26" s="110">
        <v>0</v>
      </c>
      <c r="AO26" s="114"/>
      <c r="AP26" s="87">
        <v>0.46920668058455117</v>
      </c>
      <c r="AQ26" s="88">
        <v>0.53079331941544883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546</v>
      </c>
      <c r="I27" s="27">
        <v>5459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6791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6005</v>
      </c>
      <c r="AD27" s="16">
        <v>0</v>
      </c>
      <c r="AE27" s="112">
        <v>0</v>
      </c>
      <c r="AF27" s="16">
        <v>0</v>
      </c>
      <c r="AG27" s="113">
        <v>6791</v>
      </c>
      <c r="AH27" s="112">
        <v>0</v>
      </c>
      <c r="AI27" s="113">
        <v>0</v>
      </c>
      <c r="AJ27" s="4"/>
      <c r="AK27" s="27">
        <v>6005</v>
      </c>
      <c r="AL27" s="27">
        <v>6791</v>
      </c>
      <c r="AM27" s="27">
        <v>0</v>
      </c>
      <c r="AN27" s="110">
        <v>0</v>
      </c>
      <c r="AO27" s="114"/>
      <c r="AP27" s="87">
        <v>0.46928727727414815</v>
      </c>
      <c r="AQ27" s="88">
        <v>0.53071272272585179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1456</v>
      </c>
      <c r="H31" s="27">
        <v>0</v>
      </c>
      <c r="I31" s="27">
        <v>0</v>
      </c>
      <c r="J31" s="110">
        <v>0</v>
      </c>
      <c r="K31" s="27">
        <v>1957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1456</v>
      </c>
      <c r="AE31" s="112">
        <v>0</v>
      </c>
      <c r="AF31" s="16">
        <v>1957</v>
      </c>
      <c r="AG31" s="113">
        <v>0</v>
      </c>
      <c r="AH31" s="112">
        <v>0</v>
      </c>
      <c r="AI31" s="113">
        <v>0</v>
      </c>
      <c r="AJ31" s="4"/>
      <c r="AK31" s="27">
        <v>1456</v>
      </c>
      <c r="AL31" s="27">
        <v>1957</v>
      </c>
      <c r="AM31" s="27">
        <v>0</v>
      </c>
      <c r="AN31" s="110">
        <v>0</v>
      </c>
      <c r="AO31" s="114"/>
      <c r="AP31" s="87">
        <v>0.42660416056255496</v>
      </c>
      <c r="AQ31" s="88">
        <v>0.5733958394374451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3944</v>
      </c>
      <c r="F32" s="4"/>
      <c r="G32" s="109">
        <v>0</v>
      </c>
      <c r="H32" s="27">
        <v>409</v>
      </c>
      <c r="I32" s="27">
        <v>4087</v>
      </c>
      <c r="J32" s="110">
        <v>42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449</v>
      </c>
      <c r="T32" s="27">
        <v>0</v>
      </c>
      <c r="U32" s="110">
        <v>649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5636</v>
      </c>
      <c r="AB32" s="4"/>
      <c r="AC32" s="16">
        <v>4496</v>
      </c>
      <c r="AD32" s="16">
        <v>42</v>
      </c>
      <c r="AE32" s="112">
        <v>0</v>
      </c>
      <c r="AF32" s="16">
        <v>449</v>
      </c>
      <c r="AG32" s="113">
        <v>649</v>
      </c>
      <c r="AH32" s="112">
        <v>0</v>
      </c>
      <c r="AI32" s="113">
        <v>0</v>
      </c>
      <c r="AJ32" s="4"/>
      <c r="AK32" s="27">
        <v>4538</v>
      </c>
      <c r="AL32" s="27">
        <v>1098</v>
      </c>
      <c r="AM32" s="27">
        <v>0</v>
      </c>
      <c r="AN32" s="110">
        <v>0</v>
      </c>
      <c r="AO32" s="114"/>
      <c r="AP32" s="87">
        <v>0.47369519832985385</v>
      </c>
      <c r="AQ32" s="88">
        <v>0.11461377870563674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1407</v>
      </c>
      <c r="F34" s="4"/>
      <c r="G34" s="109">
        <v>0</v>
      </c>
      <c r="H34" s="27">
        <v>146</v>
      </c>
      <c r="I34" s="27">
        <v>1456</v>
      </c>
      <c r="J34" s="110">
        <v>14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159</v>
      </c>
      <c r="T34" s="27">
        <v>0</v>
      </c>
      <c r="U34" s="110">
        <v>231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2006</v>
      </c>
      <c r="AB34" s="4"/>
      <c r="AC34" s="16">
        <v>1602</v>
      </c>
      <c r="AD34" s="16">
        <v>14</v>
      </c>
      <c r="AE34" s="112">
        <v>0</v>
      </c>
      <c r="AF34" s="16">
        <v>159</v>
      </c>
      <c r="AG34" s="113">
        <v>231</v>
      </c>
      <c r="AH34" s="112">
        <v>0</v>
      </c>
      <c r="AI34" s="113">
        <v>0</v>
      </c>
      <c r="AJ34" s="4"/>
      <c r="AK34" s="27">
        <v>1616</v>
      </c>
      <c r="AL34" s="27">
        <v>390</v>
      </c>
      <c r="AM34" s="27">
        <v>0</v>
      </c>
      <c r="AN34" s="110">
        <v>0</v>
      </c>
      <c r="AO34" s="114"/>
      <c r="AP34" s="87">
        <v>0.47348373864635218</v>
      </c>
      <c r="AQ34" s="88">
        <v>0.11426897157925579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1098</v>
      </c>
      <c r="F36" s="4"/>
      <c r="G36" s="109">
        <v>1294</v>
      </c>
      <c r="H36" s="27">
        <v>14</v>
      </c>
      <c r="I36" s="27">
        <v>70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557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1935</v>
      </c>
      <c r="AB36" s="4"/>
      <c r="AC36" s="16">
        <v>84</v>
      </c>
      <c r="AD36" s="16">
        <v>1294</v>
      </c>
      <c r="AE36" s="112">
        <v>0</v>
      </c>
      <c r="AF36" s="16">
        <v>0</v>
      </c>
      <c r="AG36" s="113">
        <v>557</v>
      </c>
      <c r="AH36" s="112">
        <v>0</v>
      </c>
      <c r="AI36" s="113">
        <v>0</v>
      </c>
      <c r="AJ36" s="4"/>
      <c r="AK36" s="27">
        <v>1378</v>
      </c>
      <c r="AL36" s="27">
        <v>557</v>
      </c>
      <c r="AM36" s="27">
        <v>0</v>
      </c>
      <c r="AN36" s="110">
        <v>0</v>
      </c>
      <c r="AO36" s="114"/>
      <c r="AP36" s="87">
        <v>0.45433564127926146</v>
      </c>
      <c r="AQ36" s="88">
        <v>0.18364655456643586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33748</v>
      </c>
      <c r="F37" s="4"/>
      <c r="G37" s="109">
        <v>31471</v>
      </c>
      <c r="H37" s="27">
        <v>403</v>
      </c>
      <c r="I37" s="27">
        <v>2065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17222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51161</v>
      </c>
      <c r="AB37" s="4"/>
      <c r="AC37" s="16">
        <v>2468</v>
      </c>
      <c r="AD37" s="16">
        <v>31471</v>
      </c>
      <c r="AE37" s="112">
        <v>0</v>
      </c>
      <c r="AF37" s="16">
        <v>0</v>
      </c>
      <c r="AG37" s="113">
        <v>17222</v>
      </c>
      <c r="AH37" s="112">
        <v>0</v>
      </c>
      <c r="AI37" s="113">
        <v>0</v>
      </c>
      <c r="AJ37" s="4"/>
      <c r="AK37" s="27">
        <v>33939</v>
      </c>
      <c r="AL37" s="27">
        <v>17222</v>
      </c>
      <c r="AM37" s="27">
        <v>0</v>
      </c>
      <c r="AN37" s="110">
        <v>0</v>
      </c>
      <c r="AO37" s="114"/>
      <c r="AP37" s="87">
        <v>0.39971027806239623</v>
      </c>
      <c r="AQ37" s="88">
        <v>0.20282891095172478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5084</v>
      </c>
      <c r="F38" s="4"/>
      <c r="G38" s="109">
        <v>3018</v>
      </c>
      <c r="H38" s="27">
        <v>63</v>
      </c>
      <c r="I38" s="27">
        <v>3593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2591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9265</v>
      </c>
      <c r="AB38" s="4"/>
      <c r="AC38" s="16">
        <v>3656</v>
      </c>
      <c r="AD38" s="16">
        <v>3018</v>
      </c>
      <c r="AE38" s="112">
        <v>0</v>
      </c>
      <c r="AF38" s="16">
        <v>0</v>
      </c>
      <c r="AG38" s="113">
        <v>2591</v>
      </c>
      <c r="AH38" s="112">
        <v>0</v>
      </c>
      <c r="AI38" s="113">
        <v>0</v>
      </c>
      <c r="AJ38" s="4"/>
      <c r="AK38" s="27">
        <v>6674</v>
      </c>
      <c r="AL38" s="27">
        <v>2591</v>
      </c>
      <c r="AM38" s="27">
        <v>0</v>
      </c>
      <c r="AN38" s="110">
        <v>0</v>
      </c>
      <c r="AO38" s="114"/>
      <c r="AP38" s="87">
        <v>0.46511952052407834</v>
      </c>
      <c r="AQ38" s="88">
        <v>0.18057007456965643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13781</v>
      </c>
      <c r="F39" s="4"/>
      <c r="G39" s="109">
        <v>14496</v>
      </c>
      <c r="H39" s="27">
        <v>172</v>
      </c>
      <c r="I39" s="27">
        <v>2840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7032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24540</v>
      </c>
      <c r="AB39" s="4"/>
      <c r="AC39" s="16">
        <v>3012</v>
      </c>
      <c r="AD39" s="16">
        <v>14496</v>
      </c>
      <c r="AE39" s="112">
        <v>0</v>
      </c>
      <c r="AF39" s="16">
        <v>0</v>
      </c>
      <c r="AG39" s="113">
        <v>7032</v>
      </c>
      <c r="AH39" s="112">
        <v>0</v>
      </c>
      <c r="AI39" s="113">
        <v>0</v>
      </c>
      <c r="AJ39" s="4"/>
      <c r="AK39" s="27">
        <v>17508</v>
      </c>
      <c r="AL39" s="27">
        <v>7032</v>
      </c>
      <c r="AM39" s="27">
        <v>0</v>
      </c>
      <c r="AN39" s="110">
        <v>0</v>
      </c>
      <c r="AO39" s="114"/>
      <c r="AP39" s="87">
        <v>0.4568774301296939</v>
      </c>
      <c r="AQ39" s="88">
        <v>0.18350251820150831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17930</v>
      </c>
      <c r="F40" s="4"/>
      <c r="G40" s="109">
        <v>21174</v>
      </c>
      <c r="H40" s="27">
        <v>224</v>
      </c>
      <c r="I40" s="27">
        <v>1154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9149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31701</v>
      </c>
      <c r="AB40" s="4"/>
      <c r="AC40" s="16">
        <v>1378</v>
      </c>
      <c r="AD40" s="16">
        <v>21174</v>
      </c>
      <c r="AE40" s="112">
        <v>0</v>
      </c>
      <c r="AF40" s="16">
        <v>0</v>
      </c>
      <c r="AG40" s="113">
        <v>9149</v>
      </c>
      <c r="AH40" s="112">
        <v>0</v>
      </c>
      <c r="AI40" s="113">
        <v>0</v>
      </c>
      <c r="AJ40" s="4"/>
      <c r="AK40" s="27">
        <v>22552</v>
      </c>
      <c r="AL40" s="27">
        <v>9149</v>
      </c>
      <c r="AM40" s="27">
        <v>0</v>
      </c>
      <c r="AN40" s="110">
        <v>0</v>
      </c>
      <c r="AO40" s="114"/>
      <c r="AP40" s="87">
        <v>0.45439342346517297</v>
      </c>
      <c r="AQ40" s="88">
        <v>0.18434043239104592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8322</v>
      </c>
      <c r="F41" s="4"/>
      <c r="G41" s="109">
        <v>9827</v>
      </c>
      <c r="H41" s="27">
        <v>0</v>
      </c>
      <c r="I41" s="27">
        <v>535</v>
      </c>
      <c r="J41" s="110">
        <v>103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4246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14711</v>
      </c>
      <c r="AB41" s="4"/>
      <c r="AC41" s="16">
        <v>535</v>
      </c>
      <c r="AD41" s="16">
        <v>9930</v>
      </c>
      <c r="AE41" s="112">
        <v>0</v>
      </c>
      <c r="AF41" s="16">
        <v>0</v>
      </c>
      <c r="AG41" s="113">
        <v>4246</v>
      </c>
      <c r="AH41" s="112">
        <v>0</v>
      </c>
      <c r="AI41" s="113">
        <v>0</v>
      </c>
      <c r="AJ41" s="4"/>
      <c r="AK41" s="27">
        <v>10465</v>
      </c>
      <c r="AL41" s="27">
        <v>4246</v>
      </c>
      <c r="AM41" s="27">
        <v>0</v>
      </c>
      <c r="AN41" s="110">
        <v>0</v>
      </c>
      <c r="AO41" s="114"/>
      <c r="AP41" s="87">
        <v>0.45434810923457647</v>
      </c>
      <c r="AQ41" s="88">
        <v>0.18434420179742109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4986</v>
      </c>
      <c r="F42" s="4"/>
      <c r="G42" s="109">
        <v>5885</v>
      </c>
      <c r="H42" s="27">
        <v>0</v>
      </c>
      <c r="I42" s="27">
        <v>320</v>
      </c>
      <c r="J42" s="110">
        <v>62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2542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8809</v>
      </c>
      <c r="AB42" s="4"/>
      <c r="AC42" s="16">
        <v>320</v>
      </c>
      <c r="AD42" s="16">
        <v>5947</v>
      </c>
      <c r="AE42" s="112">
        <v>0</v>
      </c>
      <c r="AF42" s="16">
        <v>0</v>
      </c>
      <c r="AG42" s="113">
        <v>2542</v>
      </c>
      <c r="AH42" s="112">
        <v>0</v>
      </c>
      <c r="AI42" s="113">
        <v>0</v>
      </c>
      <c r="AJ42" s="4"/>
      <c r="AK42" s="27">
        <v>6267</v>
      </c>
      <c r="AL42" s="27">
        <v>2542</v>
      </c>
      <c r="AM42" s="27">
        <v>0</v>
      </c>
      <c r="AN42" s="110">
        <v>0</v>
      </c>
      <c r="AO42" s="114"/>
      <c r="AP42" s="87">
        <v>0.45429503443276548</v>
      </c>
      <c r="AQ42" s="88">
        <v>0.1842696629213483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0</v>
      </c>
      <c r="H44" s="27">
        <v>146</v>
      </c>
      <c r="I44" s="27">
        <v>1456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1811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1602</v>
      </c>
      <c r="AD44" s="16">
        <v>0</v>
      </c>
      <c r="AE44" s="112">
        <v>0</v>
      </c>
      <c r="AF44" s="16">
        <v>0</v>
      </c>
      <c r="AG44" s="113">
        <v>1811</v>
      </c>
      <c r="AH44" s="112">
        <v>0</v>
      </c>
      <c r="AI44" s="113">
        <v>0</v>
      </c>
      <c r="AJ44" s="4"/>
      <c r="AK44" s="27">
        <v>1602</v>
      </c>
      <c r="AL44" s="27">
        <v>1811</v>
      </c>
      <c r="AM44" s="27">
        <v>0</v>
      </c>
      <c r="AN44" s="110">
        <v>0</v>
      </c>
      <c r="AO44" s="114"/>
      <c r="AP44" s="87">
        <v>0.46938177556401994</v>
      </c>
      <c r="AQ44" s="88">
        <v>0.53061822443598006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1456</v>
      </c>
      <c r="H45" s="27">
        <v>0</v>
      </c>
      <c r="I45" s="27">
        <v>0</v>
      </c>
      <c r="J45" s="110">
        <v>146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1811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1602</v>
      </c>
      <c r="AE45" s="112">
        <v>0</v>
      </c>
      <c r="AF45" s="16">
        <v>0</v>
      </c>
      <c r="AG45" s="113">
        <v>1811</v>
      </c>
      <c r="AH45" s="112">
        <v>0</v>
      </c>
      <c r="AI45" s="113">
        <v>0</v>
      </c>
      <c r="AJ45" s="4"/>
      <c r="AK45" s="27">
        <v>1602</v>
      </c>
      <c r="AL45" s="27">
        <v>1811</v>
      </c>
      <c r="AM45" s="27">
        <v>0</v>
      </c>
      <c r="AN45" s="110">
        <v>0</v>
      </c>
      <c r="AO45" s="114"/>
      <c r="AP45" s="87">
        <v>0.46938177556401994</v>
      </c>
      <c r="AQ45" s="88">
        <v>0.53061822443598006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42664</v>
      </c>
      <c r="H50" s="27">
        <v>0</v>
      </c>
      <c r="I50" s="27">
        <v>0</v>
      </c>
      <c r="J50" s="110">
        <v>4276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53060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46940</v>
      </c>
      <c r="AE50" s="112">
        <v>0</v>
      </c>
      <c r="AF50" s="16">
        <v>0</v>
      </c>
      <c r="AG50" s="113">
        <v>53060</v>
      </c>
      <c r="AH50" s="112">
        <v>0</v>
      </c>
      <c r="AI50" s="113">
        <v>0</v>
      </c>
      <c r="AJ50" s="4"/>
      <c r="AK50" s="27">
        <v>46940</v>
      </c>
      <c r="AL50" s="27">
        <v>53060</v>
      </c>
      <c r="AM50" s="27">
        <v>0</v>
      </c>
      <c r="AN50" s="110">
        <v>0</v>
      </c>
      <c r="AO50" s="114"/>
      <c r="AP50" s="87">
        <v>0.46939999999999998</v>
      </c>
      <c r="AQ50" s="88">
        <v>0.53059999999999996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12580</v>
      </c>
      <c r="H51" s="27">
        <v>0</v>
      </c>
      <c r="I51" s="27">
        <v>0</v>
      </c>
      <c r="J51" s="110">
        <v>1261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15646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13841</v>
      </c>
      <c r="AE51" s="112">
        <v>0</v>
      </c>
      <c r="AF51" s="16">
        <v>0</v>
      </c>
      <c r="AG51" s="113">
        <v>15646</v>
      </c>
      <c r="AH51" s="112">
        <v>0</v>
      </c>
      <c r="AI51" s="113">
        <v>0</v>
      </c>
      <c r="AJ51" s="4"/>
      <c r="AK51" s="27">
        <v>13841</v>
      </c>
      <c r="AL51" s="27">
        <v>15646</v>
      </c>
      <c r="AM51" s="27">
        <v>0</v>
      </c>
      <c r="AN51" s="110">
        <v>0</v>
      </c>
      <c r="AO51" s="114"/>
      <c r="AP51" s="87">
        <v>0.46939329195916846</v>
      </c>
      <c r="AQ51" s="88">
        <v>0.53060670804083154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5824</v>
      </c>
      <c r="H52" s="27">
        <v>0</v>
      </c>
      <c r="I52" s="27">
        <v>0</v>
      </c>
      <c r="J52" s="110">
        <v>583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7244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6407</v>
      </c>
      <c r="AE52" s="112">
        <v>0</v>
      </c>
      <c r="AF52" s="16">
        <v>0</v>
      </c>
      <c r="AG52" s="113">
        <v>7244</v>
      </c>
      <c r="AH52" s="112">
        <v>0</v>
      </c>
      <c r="AI52" s="113">
        <v>0</v>
      </c>
      <c r="AJ52" s="4"/>
      <c r="AK52" s="27">
        <v>6407</v>
      </c>
      <c r="AL52" s="27">
        <v>7244</v>
      </c>
      <c r="AM52" s="27">
        <v>0</v>
      </c>
      <c r="AN52" s="110">
        <v>0</v>
      </c>
      <c r="AO52" s="114"/>
      <c r="AP52" s="87">
        <v>0.46934290528166434</v>
      </c>
      <c r="AQ52" s="88">
        <v>0.53065709471833566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2819</v>
      </c>
      <c r="F55" s="4"/>
      <c r="G55" s="109">
        <v>4368</v>
      </c>
      <c r="H55" s="27">
        <v>0</v>
      </c>
      <c r="I55" s="27">
        <v>237</v>
      </c>
      <c r="J55" s="110">
        <v>0</v>
      </c>
      <c r="K55" s="27">
        <v>1378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1436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7419</v>
      </c>
      <c r="AB55" s="4"/>
      <c r="AC55" s="16">
        <v>237</v>
      </c>
      <c r="AD55" s="16">
        <v>4368</v>
      </c>
      <c r="AE55" s="112">
        <v>0</v>
      </c>
      <c r="AF55" s="16">
        <v>1378</v>
      </c>
      <c r="AG55" s="113">
        <v>1436</v>
      </c>
      <c r="AH55" s="112">
        <v>0</v>
      </c>
      <c r="AI55" s="113">
        <v>0</v>
      </c>
      <c r="AJ55" s="4"/>
      <c r="AK55" s="27">
        <v>4605</v>
      </c>
      <c r="AL55" s="27">
        <v>2814</v>
      </c>
      <c r="AM55" s="27">
        <v>0</v>
      </c>
      <c r="AN55" s="110">
        <v>0</v>
      </c>
      <c r="AO55" s="114"/>
      <c r="AP55" s="87">
        <v>0.4497948818128541</v>
      </c>
      <c r="AQ55" s="88">
        <v>0.27485837077554209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102019</v>
      </c>
      <c r="F59" s="4"/>
      <c r="G59" s="109">
        <v>102013</v>
      </c>
      <c r="H59" s="27">
        <v>0</v>
      </c>
      <c r="I59" s="27">
        <v>5559</v>
      </c>
      <c r="J59" s="110">
        <v>1083</v>
      </c>
      <c r="K59" s="27">
        <v>11628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16804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137087</v>
      </c>
      <c r="AB59" s="4"/>
      <c r="AC59" s="16">
        <v>5559</v>
      </c>
      <c r="AD59" s="16">
        <v>103096</v>
      </c>
      <c r="AE59" s="112">
        <v>0</v>
      </c>
      <c r="AF59" s="16">
        <v>11628</v>
      </c>
      <c r="AG59" s="113">
        <v>16804</v>
      </c>
      <c r="AH59" s="112">
        <v>0</v>
      </c>
      <c r="AI59" s="113">
        <v>0</v>
      </c>
      <c r="AJ59" s="4"/>
      <c r="AK59" s="27">
        <v>108655</v>
      </c>
      <c r="AL59" s="27">
        <v>28432</v>
      </c>
      <c r="AM59" s="27">
        <v>0</v>
      </c>
      <c r="AN59" s="110">
        <v>0</v>
      </c>
      <c r="AO59" s="114"/>
      <c r="AP59" s="87">
        <v>0.45442188820021245</v>
      </c>
      <c r="AQ59" s="88">
        <v>0.11890960494508712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526</v>
      </c>
      <c r="F60" s="4"/>
      <c r="G60" s="109">
        <v>522</v>
      </c>
      <c r="H60" s="27">
        <v>0</v>
      </c>
      <c r="I60" s="27">
        <v>28</v>
      </c>
      <c r="J60" s="110">
        <v>5</v>
      </c>
      <c r="K60" s="27">
        <v>59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85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699</v>
      </c>
      <c r="AB60" s="4"/>
      <c r="AC60" s="16">
        <v>28</v>
      </c>
      <c r="AD60" s="16">
        <v>527</v>
      </c>
      <c r="AE60" s="112">
        <v>0</v>
      </c>
      <c r="AF60" s="16">
        <v>59</v>
      </c>
      <c r="AG60" s="113">
        <v>85</v>
      </c>
      <c r="AH60" s="112">
        <v>0</v>
      </c>
      <c r="AI60" s="113">
        <v>0</v>
      </c>
      <c r="AJ60" s="4"/>
      <c r="AK60" s="27">
        <v>555</v>
      </c>
      <c r="AL60" s="27">
        <v>144</v>
      </c>
      <c r="AM60" s="27">
        <v>0</v>
      </c>
      <c r="AN60" s="110">
        <v>0</v>
      </c>
      <c r="AO60" s="114"/>
      <c r="AP60" s="87">
        <v>0.45306122448979591</v>
      </c>
      <c r="AQ60" s="88">
        <v>0.11755102040816326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1461</v>
      </c>
      <c r="F61" s="4"/>
      <c r="G61" s="109">
        <v>1456</v>
      </c>
      <c r="H61" s="27">
        <v>0</v>
      </c>
      <c r="I61" s="27">
        <v>79</v>
      </c>
      <c r="J61" s="110">
        <v>14</v>
      </c>
      <c r="K61" s="27">
        <v>165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238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1952</v>
      </c>
      <c r="AB61" s="4"/>
      <c r="AC61" s="16">
        <v>79</v>
      </c>
      <c r="AD61" s="16">
        <v>1470</v>
      </c>
      <c r="AE61" s="112">
        <v>0</v>
      </c>
      <c r="AF61" s="16">
        <v>165</v>
      </c>
      <c r="AG61" s="113">
        <v>238</v>
      </c>
      <c r="AH61" s="112">
        <v>0</v>
      </c>
      <c r="AI61" s="113">
        <v>0</v>
      </c>
      <c r="AJ61" s="4"/>
      <c r="AK61" s="27">
        <v>1549</v>
      </c>
      <c r="AL61" s="27">
        <v>403</v>
      </c>
      <c r="AM61" s="27">
        <v>0</v>
      </c>
      <c r="AN61" s="110">
        <v>0</v>
      </c>
      <c r="AO61" s="114"/>
      <c r="AP61" s="87">
        <v>0.4538529153237621</v>
      </c>
      <c r="AQ61" s="88">
        <v>0.11807793729856431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85335</v>
      </c>
      <c r="F64" s="4"/>
      <c r="G64" s="109">
        <v>85329</v>
      </c>
      <c r="H64" s="27">
        <v>0</v>
      </c>
      <c r="I64" s="27">
        <v>4650</v>
      </c>
      <c r="J64" s="110">
        <v>905</v>
      </c>
      <c r="K64" s="27">
        <v>0</v>
      </c>
      <c r="L64" s="27">
        <v>9725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14056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114665</v>
      </c>
      <c r="AB64" s="4"/>
      <c r="AC64" s="16">
        <v>4650</v>
      </c>
      <c r="AD64" s="16">
        <v>86234</v>
      </c>
      <c r="AE64" s="112">
        <v>0</v>
      </c>
      <c r="AF64" s="16">
        <v>9725</v>
      </c>
      <c r="AG64" s="113">
        <v>14056</v>
      </c>
      <c r="AH64" s="112">
        <v>0</v>
      </c>
      <c r="AI64" s="113">
        <v>0</v>
      </c>
      <c r="AJ64" s="4"/>
      <c r="AK64" s="27">
        <v>90884</v>
      </c>
      <c r="AL64" s="27">
        <v>23781</v>
      </c>
      <c r="AM64" s="27">
        <v>0</v>
      </c>
      <c r="AN64" s="110">
        <v>0</v>
      </c>
      <c r="AO64" s="114"/>
      <c r="AP64" s="87">
        <v>0.45441999999999999</v>
      </c>
      <c r="AQ64" s="88">
        <v>0.118905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7023</v>
      </c>
      <c r="F65" s="4"/>
      <c r="G65" s="109">
        <v>7018</v>
      </c>
      <c r="H65" s="27">
        <v>0</v>
      </c>
      <c r="I65" s="27">
        <v>381</v>
      </c>
      <c r="J65" s="110">
        <v>74</v>
      </c>
      <c r="K65" s="27">
        <v>0</v>
      </c>
      <c r="L65" s="27">
        <v>799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1155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9427</v>
      </c>
      <c r="AB65" s="4"/>
      <c r="AC65" s="16">
        <v>381</v>
      </c>
      <c r="AD65" s="16">
        <v>7092</v>
      </c>
      <c r="AE65" s="112">
        <v>0</v>
      </c>
      <c r="AF65" s="16">
        <v>799</v>
      </c>
      <c r="AG65" s="113">
        <v>1155</v>
      </c>
      <c r="AH65" s="112">
        <v>0</v>
      </c>
      <c r="AI65" s="113">
        <v>0</v>
      </c>
      <c r="AJ65" s="4"/>
      <c r="AK65" s="27">
        <v>7473</v>
      </c>
      <c r="AL65" s="27">
        <v>1954</v>
      </c>
      <c r="AM65" s="27">
        <v>0</v>
      </c>
      <c r="AN65" s="110">
        <v>0</v>
      </c>
      <c r="AO65" s="114"/>
      <c r="AP65" s="87">
        <v>0.45428571428571429</v>
      </c>
      <c r="AQ65" s="88">
        <v>0.11878419452887538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174</v>
      </c>
      <c r="F67" s="4"/>
      <c r="G67" s="109">
        <v>201</v>
      </c>
      <c r="H67" s="27">
        <v>0</v>
      </c>
      <c r="I67" s="27">
        <v>10</v>
      </c>
      <c r="J67" s="110">
        <v>2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84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297</v>
      </c>
      <c r="AB67" s="4"/>
      <c r="AC67" s="16">
        <v>10</v>
      </c>
      <c r="AD67" s="16">
        <v>203</v>
      </c>
      <c r="AE67" s="112">
        <v>0</v>
      </c>
      <c r="AF67" s="16">
        <v>0</v>
      </c>
      <c r="AG67" s="113">
        <v>84</v>
      </c>
      <c r="AH67" s="112">
        <v>0</v>
      </c>
      <c r="AI67" s="113">
        <v>0</v>
      </c>
      <c r="AJ67" s="4"/>
      <c r="AK67" s="27">
        <v>213</v>
      </c>
      <c r="AL67" s="27">
        <v>84</v>
      </c>
      <c r="AM67" s="27">
        <v>0</v>
      </c>
      <c r="AN67" s="110">
        <v>0</v>
      </c>
      <c r="AO67" s="114"/>
      <c r="AP67" s="87">
        <v>0.45222929936305734</v>
      </c>
      <c r="AQ67" s="88">
        <v>0.17834394904458598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2139</v>
      </c>
      <c r="F70" s="4"/>
      <c r="G70" s="109">
        <v>2520</v>
      </c>
      <c r="H70" s="27">
        <v>0</v>
      </c>
      <c r="I70" s="27">
        <v>136</v>
      </c>
      <c r="J70" s="110">
        <v>26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1088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3770</v>
      </c>
      <c r="AB70" s="4"/>
      <c r="AC70" s="16">
        <v>136</v>
      </c>
      <c r="AD70" s="16">
        <v>2546</v>
      </c>
      <c r="AE70" s="112">
        <v>0</v>
      </c>
      <c r="AF70" s="16">
        <v>0</v>
      </c>
      <c r="AG70" s="113">
        <v>1088</v>
      </c>
      <c r="AH70" s="112">
        <v>0</v>
      </c>
      <c r="AI70" s="113">
        <v>0</v>
      </c>
      <c r="AJ70" s="4"/>
      <c r="AK70" s="27">
        <v>2682</v>
      </c>
      <c r="AL70" s="27">
        <v>1088</v>
      </c>
      <c r="AM70" s="27">
        <v>0</v>
      </c>
      <c r="AN70" s="110">
        <v>0</v>
      </c>
      <c r="AO70" s="114"/>
      <c r="AP70" s="87">
        <v>0.45388390590624472</v>
      </c>
      <c r="AQ70" s="88">
        <v>0.18412590962937891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3251</v>
      </c>
      <c r="F71" s="4"/>
      <c r="G71" s="109">
        <v>0</v>
      </c>
      <c r="H71" s="27">
        <v>320</v>
      </c>
      <c r="I71" s="27">
        <v>2653</v>
      </c>
      <c r="J71" s="110">
        <v>32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370</v>
      </c>
      <c r="T71" s="27">
        <v>0</v>
      </c>
      <c r="U71" s="110">
        <v>535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3910</v>
      </c>
      <c r="AB71" s="4"/>
      <c r="AC71" s="16">
        <v>2973</v>
      </c>
      <c r="AD71" s="16">
        <v>32</v>
      </c>
      <c r="AE71" s="112">
        <v>0</v>
      </c>
      <c r="AF71" s="16">
        <v>370</v>
      </c>
      <c r="AG71" s="113">
        <v>535</v>
      </c>
      <c r="AH71" s="112">
        <v>0</v>
      </c>
      <c r="AI71" s="113">
        <v>0</v>
      </c>
      <c r="AJ71" s="4"/>
      <c r="AK71" s="27">
        <v>3005</v>
      </c>
      <c r="AL71" s="27">
        <v>905</v>
      </c>
      <c r="AM71" s="27">
        <v>0</v>
      </c>
      <c r="AN71" s="110">
        <v>0</v>
      </c>
      <c r="AO71" s="114"/>
      <c r="AP71" s="87">
        <v>0.41963412931154864</v>
      </c>
      <c r="AQ71" s="88">
        <v>0.12637899734673927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985</v>
      </c>
      <c r="F73" s="4"/>
      <c r="G73" s="109">
        <v>1159</v>
      </c>
      <c r="H73" s="27">
        <v>0</v>
      </c>
      <c r="I73" s="27">
        <v>63</v>
      </c>
      <c r="J73" s="110">
        <v>12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499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1733</v>
      </c>
      <c r="AB73" s="4"/>
      <c r="AC73" s="16">
        <v>63</v>
      </c>
      <c r="AD73" s="16">
        <v>1171</v>
      </c>
      <c r="AE73" s="112">
        <v>0</v>
      </c>
      <c r="AF73" s="16">
        <v>0</v>
      </c>
      <c r="AG73" s="113">
        <v>499</v>
      </c>
      <c r="AH73" s="112">
        <v>0</v>
      </c>
      <c r="AI73" s="113">
        <v>0</v>
      </c>
      <c r="AJ73" s="4"/>
      <c r="AK73" s="27">
        <v>1234</v>
      </c>
      <c r="AL73" s="27">
        <v>499</v>
      </c>
      <c r="AM73" s="27">
        <v>0</v>
      </c>
      <c r="AN73" s="110">
        <v>0</v>
      </c>
      <c r="AO73" s="114"/>
      <c r="AP73" s="87">
        <v>0.4540103016924209</v>
      </c>
      <c r="AQ73" s="88">
        <v>0.18359087564385579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1010</v>
      </c>
      <c r="F74" s="4"/>
      <c r="G74" s="109">
        <v>1188</v>
      </c>
      <c r="H74" s="27">
        <v>0</v>
      </c>
      <c r="I74" s="27">
        <v>64</v>
      </c>
      <c r="J74" s="110">
        <v>12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512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1776</v>
      </c>
      <c r="AB74" s="4"/>
      <c r="AC74" s="16">
        <v>64</v>
      </c>
      <c r="AD74" s="16">
        <v>1200</v>
      </c>
      <c r="AE74" s="112">
        <v>0</v>
      </c>
      <c r="AF74" s="16">
        <v>0</v>
      </c>
      <c r="AG74" s="113">
        <v>512</v>
      </c>
      <c r="AH74" s="112">
        <v>0</v>
      </c>
      <c r="AI74" s="113">
        <v>0</v>
      </c>
      <c r="AJ74" s="4"/>
      <c r="AK74" s="27">
        <v>1264</v>
      </c>
      <c r="AL74" s="27">
        <v>512</v>
      </c>
      <c r="AM74" s="27">
        <v>0</v>
      </c>
      <c r="AN74" s="110">
        <v>0</v>
      </c>
      <c r="AO74" s="114"/>
      <c r="AP74" s="87">
        <v>0.45369705671213206</v>
      </c>
      <c r="AQ74" s="88">
        <v>0.18377602297200288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961</v>
      </c>
      <c r="F75" s="4"/>
      <c r="G75" s="109">
        <v>1130</v>
      </c>
      <c r="H75" s="27">
        <v>0</v>
      </c>
      <c r="I75" s="27">
        <v>61</v>
      </c>
      <c r="J75" s="110">
        <v>12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487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1690</v>
      </c>
      <c r="AB75" s="4"/>
      <c r="AC75" s="16">
        <v>61</v>
      </c>
      <c r="AD75" s="16">
        <v>1142</v>
      </c>
      <c r="AE75" s="112">
        <v>0</v>
      </c>
      <c r="AF75" s="16">
        <v>0</v>
      </c>
      <c r="AG75" s="113">
        <v>487</v>
      </c>
      <c r="AH75" s="112">
        <v>0</v>
      </c>
      <c r="AI75" s="113">
        <v>0</v>
      </c>
      <c r="AJ75" s="4"/>
      <c r="AK75" s="27">
        <v>1203</v>
      </c>
      <c r="AL75" s="27">
        <v>487</v>
      </c>
      <c r="AM75" s="27">
        <v>0</v>
      </c>
      <c r="AN75" s="110">
        <v>0</v>
      </c>
      <c r="AO75" s="114"/>
      <c r="AP75" s="87">
        <v>0.45379102225575252</v>
      </c>
      <c r="AQ75" s="88">
        <v>0.18370426254243682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2492</v>
      </c>
      <c r="F76" s="4"/>
      <c r="G76" s="109">
        <v>3269</v>
      </c>
      <c r="H76" s="27">
        <v>0</v>
      </c>
      <c r="I76" s="27">
        <v>178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283</v>
      </c>
      <c r="P76" s="27">
        <v>1032</v>
      </c>
      <c r="Q76" s="27">
        <v>0</v>
      </c>
      <c r="R76" s="27">
        <v>0</v>
      </c>
      <c r="S76" s="27">
        <v>0</v>
      </c>
      <c r="T76" s="27">
        <v>0</v>
      </c>
      <c r="U76" s="110">
        <v>410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5172</v>
      </c>
      <c r="AB76" s="4"/>
      <c r="AC76" s="16">
        <v>178</v>
      </c>
      <c r="AD76" s="16">
        <v>3269</v>
      </c>
      <c r="AE76" s="112">
        <v>0</v>
      </c>
      <c r="AF76" s="16">
        <v>1315</v>
      </c>
      <c r="AG76" s="113">
        <v>410</v>
      </c>
      <c r="AH76" s="112">
        <v>0</v>
      </c>
      <c r="AI76" s="113">
        <v>0</v>
      </c>
      <c r="AJ76" s="4"/>
      <c r="AK76" s="27">
        <v>3447</v>
      </c>
      <c r="AL76" s="27">
        <v>1725</v>
      </c>
      <c r="AM76" s="27">
        <v>0</v>
      </c>
      <c r="AN76" s="110">
        <v>0</v>
      </c>
      <c r="AO76" s="114"/>
      <c r="AP76" s="87">
        <v>0.44976513569937371</v>
      </c>
      <c r="AQ76" s="88">
        <v>0.22507828810020877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7149</v>
      </c>
      <c r="F81" s="4"/>
      <c r="G81" s="109">
        <v>9386</v>
      </c>
      <c r="H81" s="27">
        <v>0</v>
      </c>
      <c r="I81" s="27">
        <v>511</v>
      </c>
      <c r="J81" s="110">
        <v>0</v>
      </c>
      <c r="K81" s="27">
        <v>2963</v>
      </c>
      <c r="L81" s="27">
        <v>814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1177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14851</v>
      </c>
      <c r="AB81" s="4"/>
      <c r="AC81" s="16">
        <v>511</v>
      </c>
      <c r="AD81" s="16">
        <v>9386</v>
      </c>
      <c r="AE81" s="112">
        <v>0</v>
      </c>
      <c r="AF81" s="16">
        <v>3777</v>
      </c>
      <c r="AG81" s="113">
        <v>1177</v>
      </c>
      <c r="AH81" s="112">
        <v>0</v>
      </c>
      <c r="AI81" s="113">
        <v>0</v>
      </c>
      <c r="AJ81" s="4"/>
      <c r="AK81" s="27">
        <v>9897</v>
      </c>
      <c r="AL81" s="27">
        <v>4954</v>
      </c>
      <c r="AM81" s="27">
        <v>0</v>
      </c>
      <c r="AN81" s="110">
        <v>0</v>
      </c>
      <c r="AO81" s="114"/>
      <c r="AP81" s="87">
        <v>0.44986363636363635</v>
      </c>
      <c r="AQ81" s="88">
        <v>0.22518181818181818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13363</v>
      </c>
      <c r="F85" s="4"/>
      <c r="G85" s="109">
        <v>17545</v>
      </c>
      <c r="H85" s="27">
        <v>0</v>
      </c>
      <c r="I85" s="27">
        <v>956</v>
      </c>
      <c r="J85" s="110">
        <v>0</v>
      </c>
      <c r="K85" s="27">
        <v>5539</v>
      </c>
      <c r="L85" s="27">
        <v>1522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2200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27762</v>
      </c>
      <c r="AB85" s="4"/>
      <c r="AC85" s="16">
        <v>956</v>
      </c>
      <c r="AD85" s="16">
        <v>17545</v>
      </c>
      <c r="AE85" s="112">
        <v>0</v>
      </c>
      <c r="AF85" s="16">
        <v>7061</v>
      </c>
      <c r="AG85" s="113">
        <v>2200</v>
      </c>
      <c r="AH85" s="112">
        <v>0</v>
      </c>
      <c r="AI85" s="113">
        <v>0</v>
      </c>
      <c r="AJ85" s="4"/>
      <c r="AK85" s="27">
        <v>18501</v>
      </c>
      <c r="AL85" s="27">
        <v>9261</v>
      </c>
      <c r="AM85" s="27">
        <v>0</v>
      </c>
      <c r="AN85" s="110">
        <v>0</v>
      </c>
      <c r="AO85" s="114"/>
      <c r="AP85" s="87">
        <v>0.44987234042553192</v>
      </c>
      <c r="AQ85" s="88">
        <v>0.22519148936170214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5547</v>
      </c>
      <c r="F86" s="4"/>
      <c r="G86" s="109">
        <v>7279</v>
      </c>
      <c r="H86" s="27">
        <v>0</v>
      </c>
      <c r="I86" s="27">
        <v>397</v>
      </c>
      <c r="J86" s="110">
        <v>0</v>
      </c>
      <c r="K86" s="27">
        <v>2298</v>
      </c>
      <c r="L86" s="27">
        <v>631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912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11517</v>
      </c>
      <c r="AB86" s="4"/>
      <c r="AC86" s="16">
        <v>397</v>
      </c>
      <c r="AD86" s="16">
        <v>7279</v>
      </c>
      <c r="AE86" s="112">
        <v>0</v>
      </c>
      <c r="AF86" s="16">
        <v>2929</v>
      </c>
      <c r="AG86" s="113">
        <v>912</v>
      </c>
      <c r="AH86" s="112">
        <v>0</v>
      </c>
      <c r="AI86" s="113">
        <v>0</v>
      </c>
      <c r="AJ86" s="4"/>
      <c r="AK86" s="27">
        <v>7676</v>
      </c>
      <c r="AL86" s="27">
        <v>3841</v>
      </c>
      <c r="AM86" s="27">
        <v>0</v>
      </c>
      <c r="AN86" s="110">
        <v>0</v>
      </c>
      <c r="AO86" s="114"/>
      <c r="AP86" s="87">
        <v>0.44983591186122834</v>
      </c>
      <c r="AQ86" s="88">
        <v>0.22509376465072667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30759</v>
      </c>
      <c r="H88" s="27">
        <v>18531</v>
      </c>
      <c r="I88" s="27">
        <v>3235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80465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21766</v>
      </c>
      <c r="AD88" s="16">
        <v>30759</v>
      </c>
      <c r="AE88" s="112">
        <v>0</v>
      </c>
      <c r="AF88" s="16">
        <v>0</v>
      </c>
      <c r="AG88" s="113">
        <v>80465</v>
      </c>
      <c r="AH88" s="112">
        <v>0</v>
      </c>
      <c r="AI88" s="113">
        <v>0</v>
      </c>
      <c r="AJ88" s="4"/>
      <c r="AK88" s="27">
        <v>52525</v>
      </c>
      <c r="AL88" s="27">
        <v>80465</v>
      </c>
      <c r="AM88" s="27">
        <v>0</v>
      </c>
      <c r="AN88" s="110">
        <v>0</v>
      </c>
      <c r="AO88" s="114"/>
      <c r="AP88" s="87">
        <v>0.39495450785773367</v>
      </c>
      <c r="AQ88" s="88">
        <v>0.60504549214226633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3615</v>
      </c>
      <c r="F89" s="4"/>
      <c r="G89" s="109">
        <v>4266</v>
      </c>
      <c r="H89" s="27">
        <v>0</v>
      </c>
      <c r="I89" s="27">
        <v>232</v>
      </c>
      <c r="J89" s="110">
        <v>44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1843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6385</v>
      </c>
      <c r="AB89" s="4"/>
      <c r="AC89" s="16">
        <v>232</v>
      </c>
      <c r="AD89" s="16">
        <v>4310</v>
      </c>
      <c r="AE89" s="112">
        <v>0</v>
      </c>
      <c r="AF89" s="16">
        <v>0</v>
      </c>
      <c r="AG89" s="113">
        <v>1843</v>
      </c>
      <c r="AH89" s="112">
        <v>0</v>
      </c>
      <c r="AI89" s="113">
        <v>0</v>
      </c>
      <c r="AJ89" s="4"/>
      <c r="AK89" s="27">
        <v>4542</v>
      </c>
      <c r="AL89" s="27">
        <v>1843</v>
      </c>
      <c r="AM89" s="27">
        <v>0</v>
      </c>
      <c r="AN89" s="110">
        <v>0</v>
      </c>
      <c r="AO89" s="114"/>
      <c r="AP89" s="87">
        <v>0.45419999999999999</v>
      </c>
      <c r="AQ89" s="88">
        <v>0.18429999999999999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4625</v>
      </c>
      <c r="F90" s="4"/>
      <c r="G90" s="109">
        <v>5459</v>
      </c>
      <c r="H90" s="27">
        <v>0</v>
      </c>
      <c r="I90" s="27">
        <v>296</v>
      </c>
      <c r="J90" s="110">
        <v>57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2359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8171</v>
      </c>
      <c r="AB90" s="4"/>
      <c r="AC90" s="16">
        <v>296</v>
      </c>
      <c r="AD90" s="16">
        <v>5516</v>
      </c>
      <c r="AE90" s="112">
        <v>0</v>
      </c>
      <c r="AF90" s="16">
        <v>0</v>
      </c>
      <c r="AG90" s="113">
        <v>2359</v>
      </c>
      <c r="AH90" s="112">
        <v>0</v>
      </c>
      <c r="AI90" s="113">
        <v>0</v>
      </c>
      <c r="AJ90" s="4"/>
      <c r="AK90" s="27">
        <v>5812</v>
      </c>
      <c r="AL90" s="27">
        <v>2359</v>
      </c>
      <c r="AM90" s="27">
        <v>0</v>
      </c>
      <c r="AN90" s="110">
        <v>0</v>
      </c>
      <c r="AO90" s="114"/>
      <c r="AP90" s="87">
        <v>0.45420443888715223</v>
      </c>
      <c r="AQ90" s="88">
        <v>0.18435448577680524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2771</v>
      </c>
      <c r="F91" s="4"/>
      <c r="G91" s="109">
        <v>3269</v>
      </c>
      <c r="H91" s="27">
        <v>0</v>
      </c>
      <c r="I91" s="27">
        <v>178</v>
      </c>
      <c r="J91" s="110">
        <v>34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1412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4893</v>
      </c>
      <c r="AB91" s="4"/>
      <c r="AC91" s="16">
        <v>178</v>
      </c>
      <c r="AD91" s="16">
        <v>3303</v>
      </c>
      <c r="AE91" s="112">
        <v>0</v>
      </c>
      <c r="AF91" s="16">
        <v>0</v>
      </c>
      <c r="AG91" s="113">
        <v>1412</v>
      </c>
      <c r="AH91" s="112">
        <v>0</v>
      </c>
      <c r="AI91" s="113">
        <v>0</v>
      </c>
      <c r="AJ91" s="4"/>
      <c r="AK91" s="27">
        <v>3481</v>
      </c>
      <c r="AL91" s="27">
        <v>1412</v>
      </c>
      <c r="AM91" s="27">
        <v>0</v>
      </c>
      <c r="AN91" s="110">
        <v>0</v>
      </c>
      <c r="AO91" s="114"/>
      <c r="AP91" s="87">
        <v>0.45420146137787054</v>
      </c>
      <c r="AQ91" s="88">
        <v>0.18423799582463465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4069</v>
      </c>
      <c r="F93" s="4"/>
      <c r="G93" s="109">
        <v>3791</v>
      </c>
      <c r="H93" s="27">
        <v>0</v>
      </c>
      <c r="I93" s="27">
        <v>248</v>
      </c>
      <c r="J93" s="110">
        <v>48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2074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6161</v>
      </c>
      <c r="AB93" s="4"/>
      <c r="AC93" s="16">
        <v>248</v>
      </c>
      <c r="AD93" s="16">
        <v>3839</v>
      </c>
      <c r="AE93" s="112">
        <v>0</v>
      </c>
      <c r="AF93" s="16">
        <v>0</v>
      </c>
      <c r="AG93" s="113">
        <v>2074</v>
      </c>
      <c r="AH93" s="112">
        <v>0</v>
      </c>
      <c r="AI93" s="113">
        <v>0</v>
      </c>
      <c r="AJ93" s="4"/>
      <c r="AK93" s="27">
        <v>4087</v>
      </c>
      <c r="AL93" s="27">
        <v>2074</v>
      </c>
      <c r="AM93" s="27">
        <v>0</v>
      </c>
      <c r="AN93" s="110">
        <v>0</v>
      </c>
      <c r="AO93" s="114"/>
      <c r="AP93" s="87">
        <v>0.39951124144672534</v>
      </c>
      <c r="AQ93" s="88">
        <v>0.20273704789833821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174</v>
      </c>
      <c r="F97" s="4"/>
      <c r="G97" s="109">
        <v>201</v>
      </c>
      <c r="H97" s="27">
        <v>0</v>
      </c>
      <c r="I97" s="27">
        <v>10</v>
      </c>
      <c r="J97" s="110">
        <v>2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84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297</v>
      </c>
      <c r="AB97" s="4"/>
      <c r="AC97" s="16">
        <v>10</v>
      </c>
      <c r="AD97" s="16">
        <v>203</v>
      </c>
      <c r="AE97" s="112">
        <v>0</v>
      </c>
      <c r="AF97" s="16">
        <v>0</v>
      </c>
      <c r="AG97" s="113">
        <v>84</v>
      </c>
      <c r="AH97" s="112">
        <v>0</v>
      </c>
      <c r="AI97" s="113">
        <v>0</v>
      </c>
      <c r="AJ97" s="4"/>
      <c r="AK97" s="27">
        <v>213</v>
      </c>
      <c r="AL97" s="27">
        <v>84</v>
      </c>
      <c r="AM97" s="27">
        <v>0</v>
      </c>
      <c r="AN97" s="110">
        <v>0</v>
      </c>
      <c r="AO97" s="114"/>
      <c r="AP97" s="87">
        <v>0.45222929936305734</v>
      </c>
      <c r="AQ97" s="88">
        <v>0.17834394904458598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1236</v>
      </c>
      <c r="F99" s="4"/>
      <c r="G99" s="109">
        <v>1457</v>
      </c>
      <c r="H99" s="27">
        <v>0</v>
      </c>
      <c r="I99" s="27">
        <v>79</v>
      </c>
      <c r="J99" s="110">
        <v>14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628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2178</v>
      </c>
      <c r="AB99" s="4"/>
      <c r="AC99" s="16">
        <v>79</v>
      </c>
      <c r="AD99" s="16">
        <v>1471</v>
      </c>
      <c r="AE99" s="112">
        <v>0</v>
      </c>
      <c r="AF99" s="16">
        <v>0</v>
      </c>
      <c r="AG99" s="113">
        <v>628</v>
      </c>
      <c r="AH99" s="112">
        <v>0</v>
      </c>
      <c r="AI99" s="113">
        <v>0</v>
      </c>
      <c r="AJ99" s="4"/>
      <c r="AK99" s="27">
        <v>1550</v>
      </c>
      <c r="AL99" s="27">
        <v>628</v>
      </c>
      <c r="AM99" s="27">
        <v>0</v>
      </c>
      <c r="AN99" s="110">
        <v>0</v>
      </c>
      <c r="AO99" s="114"/>
      <c r="AP99" s="87">
        <v>0.45401288810779145</v>
      </c>
      <c r="AQ99" s="88">
        <v>0.18394844756883422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154768</v>
      </c>
      <c r="H100" s="27">
        <v>18897</v>
      </c>
      <c r="I100" s="27">
        <v>57627</v>
      </c>
      <c r="J100" s="110">
        <v>0</v>
      </c>
      <c r="K100" s="27">
        <v>124085</v>
      </c>
      <c r="L100" s="27">
        <v>147316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102978</v>
      </c>
      <c r="T100" s="27">
        <v>1601</v>
      </c>
      <c r="U100" s="110">
        <v>16758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76524</v>
      </c>
      <c r="AD100" s="16">
        <v>154768</v>
      </c>
      <c r="AE100" s="112">
        <v>0</v>
      </c>
      <c r="AF100" s="16">
        <v>374379</v>
      </c>
      <c r="AG100" s="113">
        <v>18359</v>
      </c>
      <c r="AH100" s="112">
        <v>0</v>
      </c>
      <c r="AI100" s="113">
        <v>0</v>
      </c>
      <c r="AJ100" s="4"/>
      <c r="AK100" s="27">
        <v>231292</v>
      </c>
      <c r="AL100" s="27">
        <v>392738</v>
      </c>
      <c r="AM100" s="27">
        <v>0</v>
      </c>
      <c r="AN100" s="110">
        <v>0</v>
      </c>
      <c r="AO100" s="114"/>
      <c r="AP100" s="87">
        <v>0.3706424370623207</v>
      </c>
      <c r="AQ100" s="88">
        <v>0.6293575629376793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45970</v>
      </c>
      <c r="H101" s="27">
        <v>5612</v>
      </c>
      <c r="I101" s="27">
        <v>17117</v>
      </c>
      <c r="J101" s="110">
        <v>0</v>
      </c>
      <c r="K101" s="27">
        <v>30601</v>
      </c>
      <c r="L101" s="27">
        <v>36331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25396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22729</v>
      </c>
      <c r="AD101" s="16">
        <v>45970</v>
      </c>
      <c r="AE101" s="112">
        <v>0</v>
      </c>
      <c r="AF101" s="16">
        <v>92328</v>
      </c>
      <c r="AG101" s="113">
        <v>0</v>
      </c>
      <c r="AH101" s="112">
        <v>0</v>
      </c>
      <c r="AI101" s="113">
        <v>0</v>
      </c>
      <c r="AJ101" s="4"/>
      <c r="AK101" s="27">
        <v>68699</v>
      </c>
      <c r="AL101" s="27">
        <v>92328</v>
      </c>
      <c r="AM101" s="27">
        <v>0</v>
      </c>
      <c r="AN101" s="110">
        <v>0</v>
      </c>
      <c r="AO101" s="114"/>
      <c r="AP101" s="87">
        <v>0.42663031665497092</v>
      </c>
      <c r="AQ101" s="88">
        <v>0.57336968334502914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59076</v>
      </c>
      <c r="H102" s="27">
        <v>7213</v>
      </c>
      <c r="I102" s="27">
        <v>21996</v>
      </c>
      <c r="J102" s="110">
        <v>0</v>
      </c>
      <c r="K102" s="27">
        <v>39325</v>
      </c>
      <c r="L102" s="27">
        <v>46687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32636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29209</v>
      </c>
      <c r="AD102" s="16">
        <v>59076</v>
      </c>
      <c r="AE102" s="112">
        <v>0</v>
      </c>
      <c r="AF102" s="16">
        <v>118648</v>
      </c>
      <c r="AG102" s="113">
        <v>0</v>
      </c>
      <c r="AH102" s="112">
        <v>0</v>
      </c>
      <c r="AI102" s="113">
        <v>0</v>
      </c>
      <c r="AJ102" s="4"/>
      <c r="AK102" s="27">
        <v>88285</v>
      </c>
      <c r="AL102" s="27">
        <v>118648</v>
      </c>
      <c r="AM102" s="27">
        <v>0</v>
      </c>
      <c r="AN102" s="110">
        <v>0</v>
      </c>
      <c r="AO102" s="114"/>
      <c r="AP102" s="87">
        <v>0.42663567434870225</v>
      </c>
      <c r="AQ102" s="88">
        <v>0.5733643256512978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38006</v>
      </c>
      <c r="H103" s="27">
        <v>4640</v>
      </c>
      <c r="I103" s="27">
        <v>14150</v>
      </c>
      <c r="J103" s="110">
        <v>0</v>
      </c>
      <c r="K103" s="27">
        <v>25299</v>
      </c>
      <c r="L103" s="27">
        <v>30036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20996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18790</v>
      </c>
      <c r="AD103" s="16">
        <v>38006</v>
      </c>
      <c r="AE103" s="112">
        <v>0</v>
      </c>
      <c r="AF103" s="16">
        <v>76331</v>
      </c>
      <c r="AG103" s="113">
        <v>0</v>
      </c>
      <c r="AH103" s="112">
        <v>0</v>
      </c>
      <c r="AI103" s="113">
        <v>0</v>
      </c>
      <c r="AJ103" s="4"/>
      <c r="AK103" s="27">
        <v>56796</v>
      </c>
      <c r="AL103" s="27">
        <v>76331</v>
      </c>
      <c r="AM103" s="27">
        <v>0</v>
      </c>
      <c r="AN103" s="110">
        <v>0</v>
      </c>
      <c r="AO103" s="114"/>
      <c r="AP103" s="87">
        <v>0.42663021025036246</v>
      </c>
      <c r="AQ103" s="88">
        <v>0.57336978974963759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974</v>
      </c>
      <c r="H105" s="27">
        <v>119</v>
      </c>
      <c r="I105" s="27">
        <v>363</v>
      </c>
      <c r="J105" s="110">
        <v>0</v>
      </c>
      <c r="K105" s="27">
        <v>649</v>
      </c>
      <c r="L105" s="27">
        <v>770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539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482</v>
      </c>
      <c r="AD105" s="16">
        <v>974</v>
      </c>
      <c r="AE105" s="112">
        <v>0</v>
      </c>
      <c r="AF105" s="16">
        <v>1958</v>
      </c>
      <c r="AG105" s="113">
        <v>0</v>
      </c>
      <c r="AH105" s="112">
        <v>0</v>
      </c>
      <c r="AI105" s="113">
        <v>0</v>
      </c>
      <c r="AJ105" s="4"/>
      <c r="AK105" s="27">
        <v>1456</v>
      </c>
      <c r="AL105" s="27">
        <v>1958</v>
      </c>
      <c r="AM105" s="27">
        <v>0</v>
      </c>
      <c r="AN105" s="110">
        <v>0</v>
      </c>
      <c r="AO105" s="114"/>
      <c r="AP105" s="87">
        <v>0.42647920328060923</v>
      </c>
      <c r="AQ105" s="88">
        <v>0.57352079671939071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14637</v>
      </c>
      <c r="F111" s="4"/>
      <c r="G111" s="109">
        <v>17919</v>
      </c>
      <c r="H111" s="27">
        <v>1795</v>
      </c>
      <c r="I111" s="27">
        <v>0</v>
      </c>
      <c r="J111" s="110">
        <v>182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7467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27363</v>
      </c>
      <c r="AB111" s="4"/>
      <c r="AC111" s="16">
        <v>1795</v>
      </c>
      <c r="AD111" s="16">
        <v>18101</v>
      </c>
      <c r="AE111" s="112">
        <v>0</v>
      </c>
      <c r="AF111" s="16">
        <v>0</v>
      </c>
      <c r="AG111" s="113">
        <v>7467</v>
      </c>
      <c r="AH111" s="112">
        <v>0</v>
      </c>
      <c r="AI111" s="113">
        <v>0</v>
      </c>
      <c r="AJ111" s="4"/>
      <c r="AK111" s="27">
        <v>19896</v>
      </c>
      <c r="AL111" s="27">
        <v>7467</v>
      </c>
      <c r="AM111" s="27">
        <v>0</v>
      </c>
      <c r="AN111" s="110">
        <v>0</v>
      </c>
      <c r="AO111" s="114"/>
      <c r="AP111" s="87">
        <v>0.4737142857142857</v>
      </c>
      <c r="AQ111" s="88">
        <v>0.1777857142857143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1193</v>
      </c>
      <c r="F112" s="4"/>
      <c r="G112" s="109">
        <v>1456</v>
      </c>
      <c r="H112" s="27">
        <v>146</v>
      </c>
      <c r="I112" s="27">
        <v>0</v>
      </c>
      <c r="J112" s="110">
        <v>14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604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2220</v>
      </c>
      <c r="AB112" s="4"/>
      <c r="AC112" s="16">
        <v>146</v>
      </c>
      <c r="AD112" s="16">
        <v>1470</v>
      </c>
      <c r="AE112" s="112">
        <v>0</v>
      </c>
      <c r="AF112" s="16">
        <v>0</v>
      </c>
      <c r="AG112" s="113">
        <v>604</v>
      </c>
      <c r="AH112" s="112">
        <v>0</v>
      </c>
      <c r="AI112" s="113">
        <v>0</v>
      </c>
      <c r="AJ112" s="4"/>
      <c r="AK112" s="27">
        <v>1616</v>
      </c>
      <c r="AL112" s="27">
        <v>604</v>
      </c>
      <c r="AM112" s="27">
        <v>0</v>
      </c>
      <c r="AN112" s="110">
        <v>0</v>
      </c>
      <c r="AO112" s="114"/>
      <c r="AP112" s="87">
        <v>0.47348373864635218</v>
      </c>
      <c r="AQ112" s="88">
        <v>0.17697040726633459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20024</v>
      </c>
      <c r="F113" s="4"/>
      <c r="G113" s="109">
        <v>24517</v>
      </c>
      <c r="H113" s="27">
        <v>2458</v>
      </c>
      <c r="I113" s="27">
        <v>0</v>
      </c>
      <c r="J113" s="110">
        <v>251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10215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37441</v>
      </c>
      <c r="AB113" s="4"/>
      <c r="AC113" s="16">
        <v>2458</v>
      </c>
      <c r="AD113" s="16">
        <v>24768</v>
      </c>
      <c r="AE113" s="112">
        <v>0</v>
      </c>
      <c r="AF113" s="16">
        <v>0</v>
      </c>
      <c r="AG113" s="113">
        <v>10215</v>
      </c>
      <c r="AH113" s="112">
        <v>0</v>
      </c>
      <c r="AI113" s="113">
        <v>0</v>
      </c>
      <c r="AJ113" s="4"/>
      <c r="AK113" s="27">
        <v>27226</v>
      </c>
      <c r="AL113" s="27">
        <v>10215</v>
      </c>
      <c r="AM113" s="27">
        <v>0</v>
      </c>
      <c r="AN113" s="110">
        <v>0</v>
      </c>
      <c r="AO113" s="114"/>
      <c r="AP113" s="87">
        <v>0.47378404246062822</v>
      </c>
      <c r="AQ113" s="88">
        <v>0.17776037588097102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23367</v>
      </c>
      <c r="F114" s="4"/>
      <c r="G114" s="109">
        <v>28611</v>
      </c>
      <c r="H114" s="27">
        <v>2868</v>
      </c>
      <c r="I114" s="27">
        <v>0</v>
      </c>
      <c r="J114" s="110">
        <v>292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11924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43695</v>
      </c>
      <c r="AB114" s="4"/>
      <c r="AC114" s="16">
        <v>2868</v>
      </c>
      <c r="AD114" s="16">
        <v>28903</v>
      </c>
      <c r="AE114" s="112">
        <v>0</v>
      </c>
      <c r="AF114" s="16">
        <v>0</v>
      </c>
      <c r="AG114" s="113">
        <v>11924</v>
      </c>
      <c r="AH114" s="112">
        <v>0</v>
      </c>
      <c r="AI114" s="113">
        <v>0</v>
      </c>
      <c r="AJ114" s="4"/>
      <c r="AK114" s="27">
        <v>31771</v>
      </c>
      <c r="AL114" s="27">
        <v>11924</v>
      </c>
      <c r="AM114" s="27">
        <v>0</v>
      </c>
      <c r="AN114" s="110">
        <v>0</v>
      </c>
      <c r="AO114" s="114"/>
      <c r="AP114" s="87">
        <v>0.4737556291193224</v>
      </c>
      <c r="AQ114" s="88">
        <v>0.17780561271659062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18991</v>
      </c>
      <c r="F115" s="4"/>
      <c r="G115" s="109">
        <v>23251</v>
      </c>
      <c r="H115" s="27">
        <v>2330</v>
      </c>
      <c r="I115" s="27">
        <v>0</v>
      </c>
      <c r="J115" s="110">
        <v>237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9689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35507</v>
      </c>
      <c r="AB115" s="4"/>
      <c r="AC115" s="16">
        <v>2330</v>
      </c>
      <c r="AD115" s="16">
        <v>23488</v>
      </c>
      <c r="AE115" s="112">
        <v>0</v>
      </c>
      <c r="AF115" s="16">
        <v>0</v>
      </c>
      <c r="AG115" s="113">
        <v>9689</v>
      </c>
      <c r="AH115" s="112">
        <v>0</v>
      </c>
      <c r="AI115" s="113">
        <v>0</v>
      </c>
      <c r="AJ115" s="4"/>
      <c r="AK115" s="27">
        <v>25818</v>
      </c>
      <c r="AL115" s="27">
        <v>9689</v>
      </c>
      <c r="AM115" s="27">
        <v>0</v>
      </c>
      <c r="AN115" s="110">
        <v>0</v>
      </c>
      <c r="AO115" s="114"/>
      <c r="AP115" s="87">
        <v>0.47374215567543765</v>
      </c>
      <c r="AQ115" s="88">
        <v>0.17778634078314801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4698</v>
      </c>
      <c r="F117" s="4"/>
      <c r="G117" s="109">
        <v>5546</v>
      </c>
      <c r="H117" s="27">
        <v>0</v>
      </c>
      <c r="I117" s="27">
        <v>302</v>
      </c>
      <c r="J117" s="110">
        <v>58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2396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8302</v>
      </c>
      <c r="AB117" s="4"/>
      <c r="AC117" s="16">
        <v>302</v>
      </c>
      <c r="AD117" s="16">
        <v>5604</v>
      </c>
      <c r="AE117" s="112">
        <v>0</v>
      </c>
      <c r="AF117" s="16">
        <v>0</v>
      </c>
      <c r="AG117" s="113">
        <v>2396</v>
      </c>
      <c r="AH117" s="112">
        <v>0</v>
      </c>
      <c r="AI117" s="113">
        <v>0</v>
      </c>
      <c r="AJ117" s="4"/>
      <c r="AK117" s="27">
        <v>5906</v>
      </c>
      <c r="AL117" s="27">
        <v>2396</v>
      </c>
      <c r="AM117" s="27">
        <v>0</v>
      </c>
      <c r="AN117" s="110">
        <v>0</v>
      </c>
      <c r="AO117" s="114"/>
      <c r="AP117" s="87">
        <v>0.4543076923076923</v>
      </c>
      <c r="AQ117" s="88">
        <v>0.18430769230769231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3000</v>
      </c>
      <c r="F118" s="4"/>
      <c r="G118" s="109">
        <v>0</v>
      </c>
      <c r="H118" s="27">
        <v>311</v>
      </c>
      <c r="I118" s="27">
        <v>3106</v>
      </c>
      <c r="J118" s="110">
        <v>31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341</v>
      </c>
      <c r="T118" s="27">
        <v>0</v>
      </c>
      <c r="U118" s="110">
        <v>492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4281</v>
      </c>
      <c r="AB118" s="4"/>
      <c r="AC118" s="16">
        <v>3417</v>
      </c>
      <c r="AD118" s="16">
        <v>31</v>
      </c>
      <c r="AE118" s="112">
        <v>0</v>
      </c>
      <c r="AF118" s="16">
        <v>341</v>
      </c>
      <c r="AG118" s="113">
        <v>492</v>
      </c>
      <c r="AH118" s="112">
        <v>0</v>
      </c>
      <c r="AI118" s="113">
        <v>0</v>
      </c>
      <c r="AJ118" s="4"/>
      <c r="AK118" s="27">
        <v>3448</v>
      </c>
      <c r="AL118" s="27">
        <v>833</v>
      </c>
      <c r="AM118" s="27">
        <v>0</v>
      </c>
      <c r="AN118" s="110">
        <v>0</v>
      </c>
      <c r="AO118" s="114"/>
      <c r="AP118" s="87">
        <v>0.4735613239939569</v>
      </c>
      <c r="AQ118" s="88">
        <v>0.11440736162615026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5006</v>
      </c>
      <c r="F119" s="4"/>
      <c r="G119" s="109">
        <v>0</v>
      </c>
      <c r="H119" s="27">
        <v>519</v>
      </c>
      <c r="I119" s="27">
        <v>5186</v>
      </c>
      <c r="J119" s="110">
        <v>52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570</v>
      </c>
      <c r="T119" s="27">
        <v>0</v>
      </c>
      <c r="U119" s="110">
        <v>823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7150</v>
      </c>
      <c r="AB119" s="4"/>
      <c r="AC119" s="16">
        <v>5705</v>
      </c>
      <c r="AD119" s="16">
        <v>52</v>
      </c>
      <c r="AE119" s="112">
        <v>0</v>
      </c>
      <c r="AF119" s="16">
        <v>570</v>
      </c>
      <c r="AG119" s="113">
        <v>823</v>
      </c>
      <c r="AH119" s="112">
        <v>0</v>
      </c>
      <c r="AI119" s="113">
        <v>0</v>
      </c>
      <c r="AJ119" s="4"/>
      <c r="AK119" s="27">
        <v>5757</v>
      </c>
      <c r="AL119" s="27">
        <v>1393</v>
      </c>
      <c r="AM119" s="27">
        <v>0</v>
      </c>
      <c r="AN119" s="110">
        <v>0</v>
      </c>
      <c r="AO119" s="114"/>
      <c r="AP119" s="87">
        <v>0.47359328726554789</v>
      </c>
      <c r="AQ119" s="88">
        <v>0.11459361632115828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88</v>
      </c>
      <c r="F121" s="4"/>
      <c r="G121" s="109">
        <v>100</v>
      </c>
      <c r="H121" s="27">
        <v>0</v>
      </c>
      <c r="I121" s="27">
        <v>5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43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148</v>
      </c>
      <c r="AB121" s="4"/>
      <c r="AC121" s="16">
        <v>5</v>
      </c>
      <c r="AD121" s="16">
        <v>100</v>
      </c>
      <c r="AE121" s="112">
        <v>0</v>
      </c>
      <c r="AF121" s="16">
        <v>0</v>
      </c>
      <c r="AG121" s="113">
        <v>43</v>
      </c>
      <c r="AH121" s="112">
        <v>0</v>
      </c>
      <c r="AI121" s="113">
        <v>0</v>
      </c>
      <c r="AJ121" s="4"/>
      <c r="AK121" s="27">
        <v>105</v>
      </c>
      <c r="AL121" s="27">
        <v>43</v>
      </c>
      <c r="AM121" s="27">
        <v>0</v>
      </c>
      <c r="AN121" s="110">
        <v>0</v>
      </c>
      <c r="AO121" s="114"/>
      <c r="AP121" s="87">
        <v>0.44491525423728812</v>
      </c>
      <c r="AQ121" s="88">
        <v>0.18220338983050846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22137</v>
      </c>
      <c r="F122" s="4"/>
      <c r="G122" s="109">
        <v>27106</v>
      </c>
      <c r="H122" s="27">
        <v>2716</v>
      </c>
      <c r="I122" s="27">
        <v>0</v>
      </c>
      <c r="J122" s="110">
        <v>277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11296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41395</v>
      </c>
      <c r="AB122" s="4"/>
      <c r="AC122" s="16">
        <v>2716</v>
      </c>
      <c r="AD122" s="16">
        <v>27383</v>
      </c>
      <c r="AE122" s="112">
        <v>0</v>
      </c>
      <c r="AF122" s="16">
        <v>0</v>
      </c>
      <c r="AG122" s="113">
        <v>11296</v>
      </c>
      <c r="AH122" s="112">
        <v>0</v>
      </c>
      <c r="AI122" s="113">
        <v>0</v>
      </c>
      <c r="AJ122" s="4"/>
      <c r="AK122" s="27">
        <v>30099</v>
      </c>
      <c r="AL122" s="27">
        <v>11296</v>
      </c>
      <c r="AM122" s="27">
        <v>0</v>
      </c>
      <c r="AN122" s="110">
        <v>0</v>
      </c>
      <c r="AO122" s="114"/>
      <c r="AP122" s="87">
        <v>0.47376125417112636</v>
      </c>
      <c r="AQ122" s="88">
        <v>0.17780016369703455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13260</v>
      </c>
      <c r="F123" s="4"/>
      <c r="G123" s="109">
        <v>16234</v>
      </c>
      <c r="H123" s="27">
        <v>1627</v>
      </c>
      <c r="I123" s="27">
        <v>0</v>
      </c>
      <c r="J123" s="110">
        <v>166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6766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24793</v>
      </c>
      <c r="AB123" s="4"/>
      <c r="AC123" s="16">
        <v>1627</v>
      </c>
      <c r="AD123" s="16">
        <v>16400</v>
      </c>
      <c r="AE123" s="112">
        <v>0</v>
      </c>
      <c r="AF123" s="16">
        <v>0</v>
      </c>
      <c r="AG123" s="113">
        <v>6766</v>
      </c>
      <c r="AH123" s="112">
        <v>0</v>
      </c>
      <c r="AI123" s="113">
        <v>0</v>
      </c>
      <c r="AJ123" s="4"/>
      <c r="AK123" s="27">
        <v>18027</v>
      </c>
      <c r="AL123" s="27">
        <v>6766</v>
      </c>
      <c r="AM123" s="27">
        <v>0</v>
      </c>
      <c r="AN123" s="110">
        <v>0</v>
      </c>
      <c r="AO123" s="114"/>
      <c r="AP123" s="87">
        <v>0.47373400257535542</v>
      </c>
      <c r="AQ123" s="88">
        <v>0.177804640895593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470178</v>
      </c>
      <c r="F125" s="4"/>
      <c r="G125" s="28">
        <v>889123</v>
      </c>
      <c r="H125" s="115">
        <v>72552</v>
      </c>
      <c r="I125" s="115">
        <v>166443</v>
      </c>
      <c r="J125" s="29">
        <v>10432</v>
      </c>
      <c r="K125" s="115">
        <v>586877</v>
      </c>
      <c r="L125" s="115">
        <v>349912</v>
      </c>
      <c r="M125" s="115">
        <v>0</v>
      </c>
      <c r="N125" s="115">
        <v>0</v>
      </c>
      <c r="O125" s="115">
        <v>283</v>
      </c>
      <c r="P125" s="115">
        <v>13828</v>
      </c>
      <c r="Q125" s="115">
        <v>11418</v>
      </c>
      <c r="R125" s="115">
        <v>0</v>
      </c>
      <c r="S125" s="115">
        <v>218783</v>
      </c>
      <c r="T125" s="115">
        <v>1601</v>
      </c>
      <c r="U125" s="29">
        <v>416880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2738132</v>
      </c>
      <c r="AB125" s="4"/>
      <c r="AC125" s="115">
        <v>238995</v>
      </c>
      <c r="AD125" s="115">
        <v>899555</v>
      </c>
      <c r="AE125" s="28">
        <v>0</v>
      </c>
      <c r="AF125" s="115">
        <v>1181101</v>
      </c>
      <c r="AG125" s="29">
        <v>418481</v>
      </c>
      <c r="AH125" s="28">
        <v>0</v>
      </c>
      <c r="AI125" s="29">
        <v>0</v>
      </c>
      <c r="AJ125" s="4"/>
      <c r="AK125" s="115">
        <v>1138550</v>
      </c>
      <c r="AL125" s="115">
        <v>1599582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0</v>
      </c>
      <c r="F129" s="4"/>
      <c r="G129" s="109">
        <v>0</v>
      </c>
      <c r="H129" s="27">
        <v>1143</v>
      </c>
      <c r="I129" s="27">
        <v>9478</v>
      </c>
      <c r="J129" s="110">
        <v>116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14838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25575</v>
      </c>
      <c r="AB129" s="4"/>
      <c r="AC129" s="16">
        <v>10621</v>
      </c>
      <c r="AD129" s="16">
        <v>116</v>
      </c>
      <c r="AE129" s="112">
        <v>0</v>
      </c>
      <c r="AF129" s="16">
        <v>0</v>
      </c>
      <c r="AG129" s="113">
        <v>14838</v>
      </c>
      <c r="AH129" s="112">
        <v>0</v>
      </c>
      <c r="AI129" s="113">
        <v>0</v>
      </c>
      <c r="AJ129" s="4"/>
      <c r="AK129" s="27">
        <v>10737</v>
      </c>
      <c r="AL129" s="27">
        <v>14838</v>
      </c>
      <c r="AM129" s="27">
        <v>0</v>
      </c>
      <c r="AN129" s="110">
        <v>0</v>
      </c>
      <c r="AO129" s="114"/>
      <c r="AP129" s="87">
        <v>0.41982404692082109</v>
      </c>
      <c r="AQ129" s="88">
        <v>0.58017595307917891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0</v>
      </c>
      <c r="F132" s="4"/>
      <c r="G132" s="109">
        <v>17061</v>
      </c>
      <c r="H132" s="27">
        <v>0</v>
      </c>
      <c r="I132" s="27">
        <v>1119</v>
      </c>
      <c r="J132" s="110">
        <v>218</v>
      </c>
      <c r="K132" s="27">
        <v>0</v>
      </c>
      <c r="L132" s="27">
        <v>7128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20509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46035</v>
      </c>
      <c r="AB132" s="4"/>
      <c r="AC132" s="16">
        <v>1119</v>
      </c>
      <c r="AD132" s="16">
        <v>17279</v>
      </c>
      <c r="AE132" s="112">
        <v>0</v>
      </c>
      <c r="AF132" s="16">
        <v>7128</v>
      </c>
      <c r="AG132" s="113">
        <v>20509</v>
      </c>
      <c r="AH132" s="112">
        <v>0</v>
      </c>
      <c r="AI132" s="113">
        <v>0</v>
      </c>
      <c r="AJ132" s="4"/>
      <c r="AK132" s="27">
        <v>18398</v>
      </c>
      <c r="AL132" s="27">
        <v>27637</v>
      </c>
      <c r="AM132" s="27">
        <v>0</v>
      </c>
      <c r="AN132" s="110">
        <v>0</v>
      </c>
      <c r="AO132" s="114"/>
      <c r="AP132" s="87">
        <v>0.39965243836211578</v>
      </c>
      <c r="AQ132" s="88">
        <v>0.60034756163788416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2989</v>
      </c>
      <c r="F133" s="4"/>
      <c r="G133" s="109">
        <v>2987</v>
      </c>
      <c r="H133" s="27">
        <v>0</v>
      </c>
      <c r="I133" s="27">
        <v>162</v>
      </c>
      <c r="J133" s="110">
        <v>31</v>
      </c>
      <c r="K133" s="27">
        <v>340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491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4011</v>
      </c>
      <c r="AB133" s="4"/>
      <c r="AC133" s="16">
        <v>162</v>
      </c>
      <c r="AD133" s="16">
        <v>3018</v>
      </c>
      <c r="AE133" s="112">
        <v>0</v>
      </c>
      <c r="AF133" s="16">
        <v>340</v>
      </c>
      <c r="AG133" s="113">
        <v>491</v>
      </c>
      <c r="AH133" s="112">
        <v>0</v>
      </c>
      <c r="AI133" s="113">
        <v>0</v>
      </c>
      <c r="AJ133" s="4"/>
      <c r="AK133" s="27">
        <v>3180</v>
      </c>
      <c r="AL133" s="27">
        <v>831</v>
      </c>
      <c r="AM133" s="27">
        <v>0</v>
      </c>
      <c r="AN133" s="110">
        <v>0</v>
      </c>
      <c r="AO133" s="114"/>
      <c r="AP133" s="87">
        <v>0.45428571428571429</v>
      </c>
      <c r="AQ133" s="88">
        <v>0.11871428571428572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0</v>
      </c>
      <c r="F134" s="4"/>
      <c r="G134" s="109">
        <v>6113</v>
      </c>
      <c r="H134" s="27">
        <v>0</v>
      </c>
      <c r="I134" s="27">
        <v>401</v>
      </c>
      <c r="J134" s="110">
        <v>78</v>
      </c>
      <c r="K134" s="27">
        <v>0</v>
      </c>
      <c r="L134" s="27">
        <v>2554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7349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16495</v>
      </c>
      <c r="AB134" s="4"/>
      <c r="AC134" s="16">
        <v>401</v>
      </c>
      <c r="AD134" s="16">
        <v>6191</v>
      </c>
      <c r="AE134" s="112">
        <v>0</v>
      </c>
      <c r="AF134" s="16">
        <v>2554</v>
      </c>
      <c r="AG134" s="113">
        <v>7349</v>
      </c>
      <c r="AH134" s="112">
        <v>0</v>
      </c>
      <c r="AI134" s="113">
        <v>0</v>
      </c>
      <c r="AJ134" s="4"/>
      <c r="AK134" s="27">
        <v>6592</v>
      </c>
      <c r="AL134" s="27">
        <v>9903</v>
      </c>
      <c r="AM134" s="27">
        <v>0</v>
      </c>
      <c r="AN134" s="110">
        <v>0</v>
      </c>
      <c r="AO134" s="114"/>
      <c r="AP134" s="87">
        <v>0.39963625341012426</v>
      </c>
      <c r="AQ134" s="88">
        <v>0.60036374658987568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6794</v>
      </c>
      <c r="F137" s="4"/>
      <c r="G137" s="109">
        <v>15166</v>
      </c>
      <c r="H137" s="27">
        <v>0</v>
      </c>
      <c r="I137" s="27">
        <v>994</v>
      </c>
      <c r="J137" s="110">
        <v>0</v>
      </c>
      <c r="K137" s="27">
        <v>5796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12170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34126</v>
      </c>
      <c r="AB137" s="4"/>
      <c r="AC137" s="16">
        <v>994</v>
      </c>
      <c r="AD137" s="16">
        <v>15166</v>
      </c>
      <c r="AE137" s="112">
        <v>0</v>
      </c>
      <c r="AF137" s="16">
        <v>5796</v>
      </c>
      <c r="AG137" s="113">
        <v>12170</v>
      </c>
      <c r="AH137" s="112">
        <v>0</v>
      </c>
      <c r="AI137" s="113">
        <v>0</v>
      </c>
      <c r="AJ137" s="4"/>
      <c r="AK137" s="27">
        <v>16160</v>
      </c>
      <c r="AL137" s="27">
        <v>17966</v>
      </c>
      <c r="AM137" s="27">
        <v>0</v>
      </c>
      <c r="AN137" s="110">
        <v>0</v>
      </c>
      <c r="AO137" s="114"/>
      <c r="AP137" s="87">
        <v>0.39491691104594329</v>
      </c>
      <c r="AQ137" s="88">
        <v>0.43905180840664709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3399</v>
      </c>
      <c r="F138" s="4"/>
      <c r="G138" s="109">
        <v>7582</v>
      </c>
      <c r="H138" s="27">
        <v>0</v>
      </c>
      <c r="I138" s="27">
        <v>496</v>
      </c>
      <c r="J138" s="110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2898</v>
      </c>
      <c r="R138" s="27">
        <v>0</v>
      </c>
      <c r="S138" s="27">
        <v>0</v>
      </c>
      <c r="T138" s="27">
        <v>0</v>
      </c>
      <c r="U138" s="110">
        <v>6085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17061</v>
      </c>
      <c r="AB138" s="4"/>
      <c r="AC138" s="16">
        <v>496</v>
      </c>
      <c r="AD138" s="16">
        <v>7582</v>
      </c>
      <c r="AE138" s="112">
        <v>0</v>
      </c>
      <c r="AF138" s="16">
        <v>2898</v>
      </c>
      <c r="AG138" s="113">
        <v>6085</v>
      </c>
      <c r="AH138" s="112">
        <v>0</v>
      </c>
      <c r="AI138" s="113">
        <v>0</v>
      </c>
      <c r="AJ138" s="4"/>
      <c r="AK138" s="27">
        <v>8078</v>
      </c>
      <c r="AL138" s="27">
        <v>8983</v>
      </c>
      <c r="AM138" s="27">
        <v>0</v>
      </c>
      <c r="AN138" s="110">
        <v>0</v>
      </c>
      <c r="AO138" s="114"/>
      <c r="AP138" s="87">
        <v>0.39481915933528838</v>
      </c>
      <c r="AQ138" s="88">
        <v>0.43905180840664709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1980</v>
      </c>
      <c r="F145" s="4"/>
      <c r="G145" s="109">
        <v>11358</v>
      </c>
      <c r="H145" s="27">
        <v>579</v>
      </c>
      <c r="I145" s="27">
        <v>774</v>
      </c>
      <c r="J145" s="110">
        <v>598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15401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28710</v>
      </c>
      <c r="AB145" s="4"/>
      <c r="AC145" s="16">
        <v>1353</v>
      </c>
      <c r="AD145" s="16">
        <v>11956</v>
      </c>
      <c r="AE145" s="112">
        <v>0</v>
      </c>
      <c r="AF145" s="16">
        <v>0</v>
      </c>
      <c r="AG145" s="113">
        <v>15401</v>
      </c>
      <c r="AH145" s="112">
        <v>0</v>
      </c>
      <c r="AI145" s="113">
        <v>0</v>
      </c>
      <c r="AJ145" s="4"/>
      <c r="AK145" s="27">
        <v>13309</v>
      </c>
      <c r="AL145" s="27">
        <v>15401</v>
      </c>
      <c r="AM145" s="27">
        <v>0</v>
      </c>
      <c r="AN145" s="110">
        <v>0</v>
      </c>
      <c r="AO145" s="114"/>
      <c r="AP145" s="87">
        <v>0.43365917236884977</v>
      </c>
      <c r="AQ145" s="88">
        <v>0.50182469859889212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0</v>
      </c>
      <c r="F146" s="4"/>
      <c r="G146" s="109">
        <v>18531</v>
      </c>
      <c r="H146" s="27">
        <v>0</v>
      </c>
      <c r="I146" s="27">
        <v>1215</v>
      </c>
      <c r="J146" s="110">
        <v>237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30017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50000</v>
      </c>
      <c r="AB146" s="4"/>
      <c r="AC146" s="16">
        <v>1215</v>
      </c>
      <c r="AD146" s="16">
        <v>18768</v>
      </c>
      <c r="AE146" s="112">
        <v>0</v>
      </c>
      <c r="AF146" s="16">
        <v>0</v>
      </c>
      <c r="AG146" s="113">
        <v>30017</v>
      </c>
      <c r="AH146" s="112">
        <v>0</v>
      </c>
      <c r="AI146" s="113">
        <v>0</v>
      </c>
      <c r="AJ146" s="4"/>
      <c r="AK146" s="27">
        <v>19983</v>
      </c>
      <c r="AL146" s="27">
        <v>30017</v>
      </c>
      <c r="AM146" s="27">
        <v>0</v>
      </c>
      <c r="AN146" s="110">
        <v>0</v>
      </c>
      <c r="AO146" s="114"/>
      <c r="AP146" s="87">
        <v>0.39966000000000002</v>
      </c>
      <c r="AQ146" s="88">
        <v>0.60033999999999998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9478</v>
      </c>
      <c r="H147" s="27">
        <v>1143</v>
      </c>
      <c r="I147" s="27">
        <v>0</v>
      </c>
      <c r="J147" s="110">
        <v>0</v>
      </c>
      <c r="K147" s="27">
        <v>3500</v>
      </c>
      <c r="L147" s="27">
        <v>0</v>
      </c>
      <c r="M147" s="27">
        <v>0</v>
      </c>
      <c r="N147" s="27">
        <v>0</v>
      </c>
      <c r="O147" s="27">
        <v>2954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8500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1143</v>
      </c>
      <c r="AD147" s="16">
        <v>9478</v>
      </c>
      <c r="AE147" s="112">
        <v>0</v>
      </c>
      <c r="AF147" s="16">
        <v>6454</v>
      </c>
      <c r="AG147" s="113">
        <v>8500</v>
      </c>
      <c r="AH147" s="112">
        <v>0</v>
      </c>
      <c r="AI147" s="113">
        <v>0</v>
      </c>
      <c r="AJ147" s="4"/>
      <c r="AK147" s="27">
        <v>10621</v>
      </c>
      <c r="AL147" s="27">
        <v>14954</v>
      </c>
      <c r="AM147" s="27">
        <v>0</v>
      </c>
      <c r="AN147" s="110">
        <v>0</v>
      </c>
      <c r="AO147" s="114"/>
      <c r="AP147" s="87">
        <v>0.41528836754643206</v>
      </c>
      <c r="AQ147" s="88">
        <v>0.58471163245356794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2643</v>
      </c>
      <c r="F148" s="4"/>
      <c r="G148" s="109">
        <v>4548</v>
      </c>
      <c r="H148" s="27">
        <v>0</v>
      </c>
      <c r="I148" s="27">
        <v>297</v>
      </c>
      <c r="J148" s="110">
        <v>58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4730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9633</v>
      </c>
      <c r="AB148" s="4"/>
      <c r="AC148" s="16">
        <v>297</v>
      </c>
      <c r="AD148" s="16">
        <v>4606</v>
      </c>
      <c r="AE148" s="112">
        <v>0</v>
      </c>
      <c r="AF148" s="16">
        <v>0</v>
      </c>
      <c r="AG148" s="113">
        <v>4730</v>
      </c>
      <c r="AH148" s="112">
        <v>0</v>
      </c>
      <c r="AI148" s="113">
        <v>0</v>
      </c>
      <c r="AJ148" s="4"/>
      <c r="AK148" s="27">
        <v>4903</v>
      </c>
      <c r="AL148" s="27">
        <v>4730</v>
      </c>
      <c r="AM148" s="27">
        <v>0</v>
      </c>
      <c r="AN148" s="110">
        <v>0</v>
      </c>
      <c r="AO148" s="114"/>
      <c r="AP148" s="87">
        <v>0.39939719778429456</v>
      </c>
      <c r="AQ148" s="88">
        <v>0.38530465949820786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176731</v>
      </c>
      <c r="E150" s="16">
        <v>63838</v>
      </c>
      <c r="F150" s="4"/>
      <c r="G150" s="109">
        <v>75402</v>
      </c>
      <c r="H150" s="27">
        <v>0</v>
      </c>
      <c r="I150" s="27">
        <v>4109</v>
      </c>
      <c r="J150" s="110">
        <v>800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32582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112893</v>
      </c>
      <c r="AB150" s="4"/>
      <c r="AC150" s="16">
        <v>4109</v>
      </c>
      <c r="AD150" s="16">
        <v>76202</v>
      </c>
      <c r="AE150" s="112">
        <v>0</v>
      </c>
      <c r="AF150" s="16">
        <v>0</v>
      </c>
      <c r="AG150" s="113">
        <v>32582</v>
      </c>
      <c r="AH150" s="112">
        <v>0</v>
      </c>
      <c r="AI150" s="113">
        <v>0</v>
      </c>
      <c r="AJ150" s="4"/>
      <c r="AK150" s="27">
        <v>80311</v>
      </c>
      <c r="AL150" s="27">
        <v>32582</v>
      </c>
      <c r="AM150" s="27">
        <v>0</v>
      </c>
      <c r="AN150" s="110">
        <v>0</v>
      </c>
      <c r="AO150" s="114"/>
      <c r="AP150" s="87">
        <v>0.45442508671370613</v>
      </c>
      <c r="AQ150" s="88">
        <v>0.18435928048842593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87</v>
      </c>
      <c r="F151" s="4"/>
      <c r="G151" s="109">
        <v>546</v>
      </c>
      <c r="H151" s="27">
        <v>24</v>
      </c>
      <c r="I151" s="27">
        <v>34</v>
      </c>
      <c r="J151" s="110">
        <v>27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772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1403</v>
      </c>
      <c r="AB151" s="4"/>
      <c r="AC151" s="16">
        <v>58</v>
      </c>
      <c r="AD151" s="16">
        <v>573</v>
      </c>
      <c r="AE151" s="112">
        <v>0</v>
      </c>
      <c r="AF151" s="16">
        <v>0</v>
      </c>
      <c r="AG151" s="113">
        <v>772</v>
      </c>
      <c r="AH151" s="112">
        <v>0</v>
      </c>
      <c r="AI151" s="113">
        <v>0</v>
      </c>
      <c r="AJ151" s="4"/>
      <c r="AK151" s="27">
        <v>631</v>
      </c>
      <c r="AL151" s="27">
        <v>772</v>
      </c>
      <c r="AM151" s="27">
        <v>0</v>
      </c>
      <c r="AN151" s="110">
        <v>0</v>
      </c>
      <c r="AO151" s="114"/>
      <c r="AP151" s="87">
        <v>0.42348993288590603</v>
      </c>
      <c r="AQ151" s="88">
        <v>0.51812080536912752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908459</v>
      </c>
      <c r="E152" s="115">
        <v>81730</v>
      </c>
      <c r="F152" s="4"/>
      <c r="G152" s="28">
        <v>311996</v>
      </c>
      <c r="H152" s="115">
        <v>2889</v>
      </c>
      <c r="I152" s="115">
        <v>253854</v>
      </c>
      <c r="J152" s="29">
        <v>2163</v>
      </c>
      <c r="K152" s="115">
        <v>17861</v>
      </c>
      <c r="L152" s="115">
        <v>49682</v>
      </c>
      <c r="M152" s="115">
        <v>0</v>
      </c>
      <c r="N152" s="115">
        <v>0</v>
      </c>
      <c r="O152" s="115">
        <v>2954</v>
      </c>
      <c r="P152" s="115">
        <v>0</v>
      </c>
      <c r="Q152" s="115">
        <v>2898</v>
      </c>
      <c r="R152" s="115">
        <v>7388</v>
      </c>
      <c r="S152" s="115">
        <v>10795</v>
      </c>
      <c r="T152" s="115">
        <v>0</v>
      </c>
      <c r="U152" s="29">
        <v>164249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826729</v>
      </c>
      <c r="AB152" s="4"/>
      <c r="AC152" s="115">
        <v>256743</v>
      </c>
      <c r="AD152" s="115">
        <v>314159</v>
      </c>
      <c r="AE152" s="28">
        <v>7388</v>
      </c>
      <c r="AF152" s="115">
        <v>84190</v>
      </c>
      <c r="AG152" s="29">
        <v>164249</v>
      </c>
      <c r="AH152" s="28">
        <v>0</v>
      </c>
      <c r="AI152" s="29">
        <v>0</v>
      </c>
      <c r="AJ152" s="4"/>
      <c r="AK152" s="115">
        <v>570902</v>
      </c>
      <c r="AL152" s="115">
        <v>255827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5000</v>
      </c>
      <c r="E155" s="16">
        <v>0</v>
      </c>
      <c r="F155" s="4"/>
      <c r="G155" s="109">
        <v>1265</v>
      </c>
      <c r="H155" s="27">
        <v>3310</v>
      </c>
      <c r="I155" s="27">
        <v>0</v>
      </c>
      <c r="J155" s="110">
        <v>0</v>
      </c>
      <c r="K155" s="27">
        <v>351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9</v>
      </c>
      <c r="S155" s="27">
        <v>0</v>
      </c>
      <c r="T155" s="27">
        <v>0</v>
      </c>
      <c r="U155" s="110">
        <v>65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5000</v>
      </c>
      <c r="AB155" s="4"/>
      <c r="AC155" s="16">
        <v>3310</v>
      </c>
      <c r="AD155" s="16">
        <v>1265</v>
      </c>
      <c r="AE155" s="112">
        <v>9</v>
      </c>
      <c r="AF155" s="16">
        <v>351</v>
      </c>
      <c r="AG155" s="113">
        <v>65</v>
      </c>
      <c r="AH155" s="112">
        <v>0</v>
      </c>
      <c r="AI155" s="113">
        <v>0</v>
      </c>
      <c r="AJ155" s="4"/>
      <c r="AK155" s="27">
        <v>4575</v>
      </c>
      <c r="AL155" s="27">
        <v>425</v>
      </c>
      <c r="AM155" s="27">
        <v>0</v>
      </c>
      <c r="AN155" s="110">
        <v>0</v>
      </c>
      <c r="AO155" s="114"/>
      <c r="AP155" s="87">
        <v>0.91500000000000004</v>
      </c>
      <c r="AQ155" s="88">
        <v>8.5000000000000006E-2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2952</v>
      </c>
      <c r="E156" s="16">
        <v>0</v>
      </c>
      <c r="F156" s="4"/>
      <c r="G156" s="109">
        <v>164</v>
      </c>
      <c r="H156" s="27">
        <v>2788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2952</v>
      </c>
      <c r="AB156" s="4"/>
      <c r="AC156" s="16">
        <v>2788</v>
      </c>
      <c r="AD156" s="16">
        <v>164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2952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569</v>
      </c>
      <c r="E157" s="16">
        <v>0</v>
      </c>
      <c r="F157" s="4"/>
      <c r="G157" s="109">
        <v>277</v>
      </c>
      <c r="H157" s="27">
        <v>263</v>
      </c>
      <c r="I157" s="27">
        <v>0</v>
      </c>
      <c r="J157" s="110">
        <v>0</v>
      </c>
      <c r="K157" s="27">
        <v>29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569</v>
      </c>
      <c r="AB157" s="4"/>
      <c r="AC157" s="16">
        <v>263</v>
      </c>
      <c r="AD157" s="16">
        <v>277</v>
      </c>
      <c r="AE157" s="112">
        <v>0</v>
      </c>
      <c r="AF157" s="16">
        <v>29</v>
      </c>
      <c r="AG157" s="113">
        <v>0</v>
      </c>
      <c r="AH157" s="112">
        <v>0</v>
      </c>
      <c r="AI157" s="113">
        <v>0</v>
      </c>
      <c r="AJ157" s="4"/>
      <c r="AK157" s="27">
        <v>540</v>
      </c>
      <c r="AL157" s="27">
        <v>29</v>
      </c>
      <c r="AM157" s="27">
        <v>0</v>
      </c>
      <c r="AN157" s="110">
        <v>0</v>
      </c>
      <c r="AO157" s="114"/>
      <c r="AP157" s="87">
        <v>0.94903339191564151</v>
      </c>
      <c r="AQ157" s="88">
        <v>5.0966608084358524E-2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793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757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36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793</v>
      </c>
      <c r="AB158" s="4"/>
      <c r="AC158" s="16">
        <v>0</v>
      </c>
      <c r="AD158" s="16">
        <v>0</v>
      </c>
      <c r="AE158" s="112">
        <v>36</v>
      </c>
      <c r="AF158" s="16">
        <v>757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793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3392</v>
      </c>
      <c r="E159" s="16">
        <v>0</v>
      </c>
      <c r="F159" s="4"/>
      <c r="G159" s="109">
        <v>1207</v>
      </c>
      <c r="H159" s="27">
        <v>2182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3392</v>
      </c>
      <c r="AB159" s="4"/>
      <c r="AC159" s="16">
        <v>2182</v>
      </c>
      <c r="AD159" s="16">
        <v>1207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3389</v>
      </c>
      <c r="AL159" s="27">
        <v>3</v>
      </c>
      <c r="AM159" s="27">
        <v>0</v>
      </c>
      <c r="AN159" s="110">
        <v>0</v>
      </c>
      <c r="AO159" s="114"/>
      <c r="AP159" s="87">
        <v>0.99911556603773588</v>
      </c>
      <c r="AQ159" s="88">
        <v>8.8443396226415096E-4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1446</v>
      </c>
      <c r="E160" s="16">
        <v>0</v>
      </c>
      <c r="F160" s="4"/>
      <c r="G160" s="109">
        <v>1256</v>
      </c>
      <c r="H160" s="27">
        <v>0</v>
      </c>
      <c r="I160" s="27">
        <v>0</v>
      </c>
      <c r="J160" s="110">
        <v>0</v>
      </c>
      <c r="K160" s="27">
        <v>190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1446</v>
      </c>
      <c r="AB160" s="4"/>
      <c r="AC160" s="16">
        <v>0</v>
      </c>
      <c r="AD160" s="16">
        <v>1256</v>
      </c>
      <c r="AE160" s="112">
        <v>0</v>
      </c>
      <c r="AF160" s="16">
        <v>190</v>
      </c>
      <c r="AG160" s="113">
        <v>0</v>
      </c>
      <c r="AH160" s="112">
        <v>0</v>
      </c>
      <c r="AI160" s="113">
        <v>0</v>
      </c>
      <c r="AJ160" s="4"/>
      <c r="AK160" s="27">
        <v>1256</v>
      </c>
      <c r="AL160" s="27">
        <v>190</v>
      </c>
      <c r="AM160" s="27">
        <v>0</v>
      </c>
      <c r="AN160" s="110">
        <v>0</v>
      </c>
      <c r="AO160" s="114"/>
      <c r="AP160" s="87">
        <v>0.86860304287690182</v>
      </c>
      <c r="AQ160" s="88">
        <v>0.13139695712309821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106</v>
      </c>
      <c r="E161" s="16">
        <v>0</v>
      </c>
      <c r="F161" s="4"/>
      <c r="G161" s="109">
        <v>106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106</v>
      </c>
      <c r="AB161" s="4"/>
      <c r="AC161" s="16">
        <v>0</v>
      </c>
      <c r="AD161" s="16">
        <v>106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106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787</v>
      </c>
      <c r="E162" s="16">
        <v>0</v>
      </c>
      <c r="F162" s="4"/>
      <c r="G162" s="109">
        <v>787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787</v>
      </c>
      <c r="AB162" s="4"/>
      <c r="AC162" s="16">
        <v>0</v>
      </c>
      <c r="AD162" s="16">
        <v>787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787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526</v>
      </c>
      <c r="E163" s="16">
        <v>0</v>
      </c>
      <c r="F163" s="4"/>
      <c r="G163" s="109">
        <v>509</v>
      </c>
      <c r="H163" s="27">
        <v>0</v>
      </c>
      <c r="I163" s="27">
        <v>0</v>
      </c>
      <c r="J163" s="110">
        <v>0</v>
      </c>
      <c r="K163" s="27">
        <v>17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526</v>
      </c>
      <c r="AB163" s="4"/>
      <c r="AC163" s="16">
        <v>0</v>
      </c>
      <c r="AD163" s="16">
        <v>509</v>
      </c>
      <c r="AE163" s="112">
        <v>0</v>
      </c>
      <c r="AF163" s="16">
        <v>17</v>
      </c>
      <c r="AG163" s="113">
        <v>0</v>
      </c>
      <c r="AH163" s="112">
        <v>0</v>
      </c>
      <c r="AI163" s="113">
        <v>0</v>
      </c>
      <c r="AJ163" s="4"/>
      <c r="AK163" s="27">
        <v>509</v>
      </c>
      <c r="AL163" s="27">
        <v>17</v>
      </c>
      <c r="AM163" s="27">
        <v>0</v>
      </c>
      <c r="AN163" s="110">
        <v>0</v>
      </c>
      <c r="AO163" s="114"/>
      <c r="AP163" s="87">
        <v>0.96768060836501901</v>
      </c>
      <c r="AQ163" s="88">
        <v>3.2319391634980987E-2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2076</v>
      </c>
      <c r="E164" s="16">
        <v>0</v>
      </c>
      <c r="F164" s="4"/>
      <c r="G164" s="109">
        <v>263</v>
      </c>
      <c r="H164" s="27">
        <v>1288</v>
      </c>
      <c r="I164" s="27">
        <v>525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2076</v>
      </c>
      <c r="AB164" s="4"/>
      <c r="AC164" s="16">
        <v>1813</v>
      </c>
      <c r="AD164" s="16">
        <v>263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2076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2569</v>
      </c>
      <c r="E165" s="16">
        <v>0</v>
      </c>
      <c r="F165" s="4"/>
      <c r="G165" s="109">
        <v>2266</v>
      </c>
      <c r="H165" s="27">
        <v>0</v>
      </c>
      <c r="I165" s="27">
        <v>0</v>
      </c>
      <c r="J165" s="110">
        <v>0</v>
      </c>
      <c r="K165" s="27">
        <v>39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264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2569</v>
      </c>
      <c r="AB165" s="4"/>
      <c r="AC165" s="16">
        <v>0</v>
      </c>
      <c r="AD165" s="16">
        <v>2266</v>
      </c>
      <c r="AE165" s="112">
        <v>0</v>
      </c>
      <c r="AF165" s="16">
        <v>39</v>
      </c>
      <c r="AG165" s="113">
        <v>264</v>
      </c>
      <c r="AH165" s="112">
        <v>0</v>
      </c>
      <c r="AI165" s="113">
        <v>0</v>
      </c>
      <c r="AJ165" s="4"/>
      <c r="AK165" s="27">
        <v>2266</v>
      </c>
      <c r="AL165" s="27">
        <v>303</v>
      </c>
      <c r="AM165" s="27">
        <v>0</v>
      </c>
      <c r="AN165" s="110">
        <v>0</v>
      </c>
      <c r="AO165" s="114"/>
      <c r="AP165" s="87">
        <v>0.88205527442584664</v>
      </c>
      <c r="AQ165" s="88">
        <v>0.11794472557415336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384</v>
      </c>
      <c r="E166" s="16">
        <v>0</v>
      </c>
      <c r="F166" s="4"/>
      <c r="G166" s="109">
        <v>384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384</v>
      </c>
      <c r="AB166" s="4"/>
      <c r="AC166" s="16">
        <v>0</v>
      </c>
      <c r="AD166" s="16">
        <v>384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384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169</v>
      </c>
      <c r="E167" s="16">
        <v>0</v>
      </c>
      <c r="F167" s="4"/>
      <c r="G167" s="109">
        <v>159</v>
      </c>
      <c r="H167" s="27">
        <v>0</v>
      </c>
      <c r="I167" s="27">
        <v>0</v>
      </c>
      <c r="J167" s="110">
        <v>0</v>
      </c>
      <c r="K167" s="27">
        <v>10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169</v>
      </c>
      <c r="AB167" s="4"/>
      <c r="AC167" s="16">
        <v>0</v>
      </c>
      <c r="AD167" s="16">
        <v>159</v>
      </c>
      <c r="AE167" s="112">
        <v>0</v>
      </c>
      <c r="AF167" s="16">
        <v>10</v>
      </c>
      <c r="AG167" s="113">
        <v>0</v>
      </c>
      <c r="AH167" s="112">
        <v>0</v>
      </c>
      <c r="AI167" s="113">
        <v>0</v>
      </c>
      <c r="AJ167" s="4"/>
      <c r="AK167" s="27">
        <v>159</v>
      </c>
      <c r="AL167" s="27">
        <v>10</v>
      </c>
      <c r="AM167" s="27">
        <v>0</v>
      </c>
      <c r="AN167" s="110">
        <v>0</v>
      </c>
      <c r="AO167" s="114"/>
      <c r="AP167" s="87">
        <v>0.94082840236686394</v>
      </c>
      <c r="AQ167" s="88">
        <v>5.9171597633136092E-2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1052</v>
      </c>
      <c r="E168" s="16">
        <v>0</v>
      </c>
      <c r="F168" s="4"/>
      <c r="G168" s="109">
        <v>878</v>
      </c>
      <c r="H168" s="27">
        <v>0</v>
      </c>
      <c r="I168" s="27">
        <v>73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101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1052</v>
      </c>
      <c r="AB168" s="4"/>
      <c r="AC168" s="16">
        <v>73</v>
      </c>
      <c r="AD168" s="16">
        <v>878</v>
      </c>
      <c r="AE168" s="112">
        <v>0</v>
      </c>
      <c r="AF168" s="16">
        <v>0</v>
      </c>
      <c r="AG168" s="113">
        <v>101</v>
      </c>
      <c r="AH168" s="112">
        <v>0</v>
      </c>
      <c r="AI168" s="113">
        <v>0</v>
      </c>
      <c r="AJ168" s="4"/>
      <c r="AK168" s="27">
        <v>951</v>
      </c>
      <c r="AL168" s="27">
        <v>101</v>
      </c>
      <c r="AM168" s="27">
        <v>0</v>
      </c>
      <c r="AN168" s="110">
        <v>0</v>
      </c>
      <c r="AO168" s="114"/>
      <c r="AP168" s="87">
        <v>0.9039923954372624</v>
      </c>
      <c r="AQ168" s="88">
        <v>9.6007604562737645E-2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73</v>
      </c>
      <c r="E169" s="16">
        <v>0</v>
      </c>
      <c r="F169" s="4"/>
      <c r="G169" s="109">
        <v>73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73</v>
      </c>
      <c r="AB169" s="4"/>
      <c r="AC169" s="16">
        <v>0</v>
      </c>
      <c r="AD169" s="16">
        <v>73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73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7332</v>
      </c>
      <c r="E170" s="16">
        <v>0</v>
      </c>
      <c r="F170" s="4"/>
      <c r="G170" s="109">
        <v>6010</v>
      </c>
      <c r="H170" s="27">
        <v>38</v>
      </c>
      <c r="I170" s="27">
        <v>0</v>
      </c>
      <c r="J170" s="110">
        <v>0</v>
      </c>
      <c r="K170" s="27">
        <v>750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56</v>
      </c>
      <c r="S170" s="27">
        <v>201</v>
      </c>
      <c r="T170" s="27">
        <v>0</v>
      </c>
      <c r="U170" s="110">
        <v>277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7332</v>
      </c>
      <c r="AB170" s="4"/>
      <c r="AC170" s="16">
        <v>38</v>
      </c>
      <c r="AD170" s="16">
        <v>6010</v>
      </c>
      <c r="AE170" s="112">
        <v>56</v>
      </c>
      <c r="AF170" s="16">
        <v>951</v>
      </c>
      <c r="AG170" s="113">
        <v>277</v>
      </c>
      <c r="AH170" s="112">
        <v>0</v>
      </c>
      <c r="AI170" s="113">
        <v>0</v>
      </c>
      <c r="AJ170" s="4"/>
      <c r="AK170" s="27">
        <v>6048</v>
      </c>
      <c r="AL170" s="27">
        <v>1284</v>
      </c>
      <c r="AM170" s="27">
        <v>0</v>
      </c>
      <c r="AN170" s="110">
        <v>0</v>
      </c>
      <c r="AO170" s="114"/>
      <c r="AP170" s="87">
        <v>0.82487725040916526</v>
      </c>
      <c r="AQ170" s="88">
        <v>0.17512274959083471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406</v>
      </c>
      <c r="E171" s="16">
        <v>0</v>
      </c>
      <c r="F171" s="4"/>
      <c r="G171" s="109">
        <v>18</v>
      </c>
      <c r="H171" s="27">
        <v>353</v>
      </c>
      <c r="I171" s="27">
        <v>35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406</v>
      </c>
      <c r="AB171" s="4"/>
      <c r="AC171" s="16">
        <v>388</v>
      </c>
      <c r="AD171" s="16">
        <v>18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406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4362</v>
      </c>
      <c r="E172" s="16">
        <v>0</v>
      </c>
      <c r="F172" s="4"/>
      <c r="G172" s="109">
        <v>1240</v>
      </c>
      <c r="H172" s="27">
        <v>3122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4362</v>
      </c>
      <c r="AB172" s="4"/>
      <c r="AC172" s="16">
        <v>3122</v>
      </c>
      <c r="AD172" s="16">
        <v>1240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4362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2320</v>
      </c>
      <c r="E173" s="16">
        <v>0</v>
      </c>
      <c r="F173" s="4"/>
      <c r="G173" s="109">
        <v>458</v>
      </c>
      <c r="H173" s="27">
        <v>1492</v>
      </c>
      <c r="I173" s="27">
        <v>370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2320</v>
      </c>
      <c r="AB173" s="4"/>
      <c r="AC173" s="16">
        <v>1862</v>
      </c>
      <c r="AD173" s="16">
        <v>458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2320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626</v>
      </c>
      <c r="E174" s="16">
        <v>0</v>
      </c>
      <c r="F174" s="4"/>
      <c r="G174" s="109">
        <v>603</v>
      </c>
      <c r="H174" s="27">
        <v>0</v>
      </c>
      <c r="I174" s="27">
        <v>0</v>
      </c>
      <c r="J174" s="110">
        <v>0</v>
      </c>
      <c r="K174" s="27">
        <v>23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626</v>
      </c>
      <c r="AB174" s="4"/>
      <c r="AC174" s="16">
        <v>0</v>
      </c>
      <c r="AD174" s="16">
        <v>603</v>
      </c>
      <c r="AE174" s="112">
        <v>0</v>
      </c>
      <c r="AF174" s="16">
        <v>23</v>
      </c>
      <c r="AG174" s="113">
        <v>0</v>
      </c>
      <c r="AH174" s="112">
        <v>0</v>
      </c>
      <c r="AI174" s="113">
        <v>0</v>
      </c>
      <c r="AJ174" s="4"/>
      <c r="AK174" s="27">
        <v>603</v>
      </c>
      <c r="AL174" s="27">
        <v>23</v>
      </c>
      <c r="AM174" s="27">
        <v>0</v>
      </c>
      <c r="AN174" s="110">
        <v>0</v>
      </c>
      <c r="AO174" s="114"/>
      <c r="AP174" s="87">
        <v>0.96325878594249204</v>
      </c>
      <c r="AQ174" s="88">
        <v>3.6741214057507986E-2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5211</v>
      </c>
      <c r="E175" s="16">
        <v>0</v>
      </c>
      <c r="F175" s="4"/>
      <c r="G175" s="109">
        <v>5211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5211</v>
      </c>
      <c r="AB175" s="4"/>
      <c r="AC175" s="16">
        <v>0</v>
      </c>
      <c r="AD175" s="16">
        <v>5211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5211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174</v>
      </c>
      <c r="E176" s="16">
        <v>0</v>
      </c>
      <c r="F176" s="4"/>
      <c r="G176" s="109">
        <v>174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174</v>
      </c>
      <c r="AB176" s="4"/>
      <c r="AC176" s="16">
        <v>0</v>
      </c>
      <c r="AD176" s="16">
        <v>174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174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3000</v>
      </c>
      <c r="E177" s="16">
        <v>0</v>
      </c>
      <c r="F177" s="4"/>
      <c r="G177" s="109">
        <v>0</v>
      </c>
      <c r="H177" s="27">
        <v>2993</v>
      </c>
      <c r="I177" s="27">
        <v>7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3000</v>
      </c>
      <c r="AB177" s="4"/>
      <c r="AC177" s="16">
        <v>3000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3000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291</v>
      </c>
      <c r="E178" s="16">
        <v>0</v>
      </c>
      <c r="F178" s="4"/>
      <c r="G178" s="109">
        <v>291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291</v>
      </c>
      <c r="AB178" s="4"/>
      <c r="AC178" s="16">
        <v>0</v>
      </c>
      <c r="AD178" s="16">
        <v>291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291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339</v>
      </c>
      <c r="E179" s="16">
        <v>0</v>
      </c>
      <c r="F179" s="4"/>
      <c r="G179" s="109">
        <v>300</v>
      </c>
      <c r="H179" s="27">
        <v>0</v>
      </c>
      <c r="I179" s="27">
        <v>0</v>
      </c>
      <c r="J179" s="110">
        <v>0</v>
      </c>
      <c r="K179" s="27">
        <v>39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339</v>
      </c>
      <c r="AB179" s="4"/>
      <c r="AC179" s="16">
        <v>0</v>
      </c>
      <c r="AD179" s="16">
        <v>300</v>
      </c>
      <c r="AE179" s="112">
        <v>0</v>
      </c>
      <c r="AF179" s="16">
        <v>39</v>
      </c>
      <c r="AG179" s="113">
        <v>0</v>
      </c>
      <c r="AH179" s="112">
        <v>0</v>
      </c>
      <c r="AI179" s="113">
        <v>0</v>
      </c>
      <c r="AJ179" s="4"/>
      <c r="AK179" s="27">
        <v>300</v>
      </c>
      <c r="AL179" s="27">
        <v>39</v>
      </c>
      <c r="AM179" s="27">
        <v>0</v>
      </c>
      <c r="AN179" s="110">
        <v>0</v>
      </c>
      <c r="AO179" s="114"/>
      <c r="AP179" s="87">
        <v>0.88495575221238942</v>
      </c>
      <c r="AQ179" s="88">
        <v>0.11504424778761062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1027</v>
      </c>
      <c r="E180" s="16">
        <v>415</v>
      </c>
      <c r="F180" s="4"/>
      <c r="G180" s="109">
        <v>612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612</v>
      </c>
      <c r="AB180" s="4"/>
      <c r="AC180" s="16">
        <v>0</v>
      </c>
      <c r="AD180" s="16">
        <v>612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612</v>
      </c>
      <c r="AL180" s="27">
        <v>0</v>
      </c>
      <c r="AM180" s="27">
        <v>0</v>
      </c>
      <c r="AN180" s="110">
        <v>0</v>
      </c>
      <c r="AO180" s="114"/>
      <c r="AP180" s="87">
        <v>0.59591041869522887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46982</v>
      </c>
      <c r="E181" s="115">
        <v>415</v>
      </c>
      <c r="F181" s="4"/>
      <c r="G181" s="28">
        <v>24511</v>
      </c>
      <c r="H181" s="115">
        <v>17829</v>
      </c>
      <c r="I181" s="115">
        <v>1010</v>
      </c>
      <c r="J181" s="29">
        <v>0</v>
      </c>
      <c r="K181" s="115">
        <v>2208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101</v>
      </c>
      <c r="S181" s="115">
        <v>201</v>
      </c>
      <c r="T181" s="115">
        <v>0</v>
      </c>
      <c r="U181" s="29">
        <v>707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46567</v>
      </c>
      <c r="AB181" s="4"/>
      <c r="AC181" s="115">
        <v>18839</v>
      </c>
      <c r="AD181" s="115">
        <v>24511</v>
      </c>
      <c r="AE181" s="28">
        <v>101</v>
      </c>
      <c r="AF181" s="115">
        <v>2409</v>
      </c>
      <c r="AG181" s="29">
        <v>707</v>
      </c>
      <c r="AH181" s="28">
        <v>0</v>
      </c>
      <c r="AI181" s="29">
        <v>0</v>
      </c>
      <c r="AJ181" s="4"/>
      <c r="AK181" s="115">
        <v>43350</v>
      </c>
      <c r="AL181" s="115">
        <v>3217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46590</v>
      </c>
      <c r="E184" s="16">
        <v>18521</v>
      </c>
      <c r="F184" s="4"/>
      <c r="G184" s="109">
        <v>17267</v>
      </c>
      <c r="H184" s="27">
        <v>0</v>
      </c>
      <c r="I184" s="27">
        <v>1132</v>
      </c>
      <c r="J184" s="110">
        <v>221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9449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28069</v>
      </c>
      <c r="AB184" s="4"/>
      <c r="AC184" s="16">
        <v>1132</v>
      </c>
      <c r="AD184" s="16">
        <v>17488</v>
      </c>
      <c r="AE184" s="112">
        <v>0</v>
      </c>
      <c r="AF184" s="16">
        <v>0</v>
      </c>
      <c r="AG184" s="113">
        <v>9449</v>
      </c>
      <c r="AH184" s="112">
        <v>0</v>
      </c>
      <c r="AI184" s="113">
        <v>0</v>
      </c>
      <c r="AJ184" s="4"/>
      <c r="AK184" s="27">
        <v>18620</v>
      </c>
      <c r="AL184" s="27">
        <v>9449</v>
      </c>
      <c r="AM184" s="27">
        <v>0</v>
      </c>
      <c r="AN184" s="110">
        <v>0</v>
      </c>
      <c r="AO184" s="114"/>
      <c r="AP184" s="87">
        <v>0.39965657866494958</v>
      </c>
      <c r="AQ184" s="88">
        <v>0.20281176218072547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299000</v>
      </c>
      <c r="E185" s="16">
        <v>118840</v>
      </c>
      <c r="F185" s="4"/>
      <c r="G185" s="109">
        <v>110817</v>
      </c>
      <c r="H185" s="27">
        <v>0</v>
      </c>
      <c r="I185" s="27">
        <v>7272</v>
      </c>
      <c r="J185" s="110">
        <v>1421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60650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180160</v>
      </c>
      <c r="AB185" s="4"/>
      <c r="AC185" s="16">
        <v>7272</v>
      </c>
      <c r="AD185" s="16">
        <v>112238</v>
      </c>
      <c r="AE185" s="112">
        <v>0</v>
      </c>
      <c r="AF185" s="16">
        <v>0</v>
      </c>
      <c r="AG185" s="113">
        <v>60650</v>
      </c>
      <c r="AH185" s="112">
        <v>0</v>
      </c>
      <c r="AI185" s="113">
        <v>0</v>
      </c>
      <c r="AJ185" s="4"/>
      <c r="AK185" s="27">
        <v>119510</v>
      </c>
      <c r="AL185" s="27">
        <v>60650</v>
      </c>
      <c r="AM185" s="27">
        <v>0</v>
      </c>
      <c r="AN185" s="110">
        <v>0</v>
      </c>
      <c r="AO185" s="114"/>
      <c r="AP185" s="87">
        <v>0.39969899665551839</v>
      </c>
      <c r="AQ185" s="88">
        <v>0.20284280936454849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4000</v>
      </c>
      <c r="E186" s="16">
        <v>1594</v>
      </c>
      <c r="F186" s="4"/>
      <c r="G186" s="109">
        <v>1481</v>
      </c>
      <c r="H186" s="27">
        <v>0</v>
      </c>
      <c r="I186" s="27">
        <v>97</v>
      </c>
      <c r="J186" s="110">
        <v>18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810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2406</v>
      </c>
      <c r="AB186" s="4"/>
      <c r="AC186" s="16">
        <v>97</v>
      </c>
      <c r="AD186" s="16">
        <v>1499</v>
      </c>
      <c r="AE186" s="112">
        <v>0</v>
      </c>
      <c r="AF186" s="16">
        <v>0</v>
      </c>
      <c r="AG186" s="113">
        <v>810</v>
      </c>
      <c r="AH186" s="112">
        <v>0</v>
      </c>
      <c r="AI186" s="113">
        <v>0</v>
      </c>
      <c r="AJ186" s="4"/>
      <c r="AK186" s="27">
        <v>1596</v>
      </c>
      <c r="AL186" s="27">
        <v>810</v>
      </c>
      <c r="AM186" s="27">
        <v>0</v>
      </c>
      <c r="AN186" s="110">
        <v>0</v>
      </c>
      <c r="AO186" s="114"/>
      <c r="AP186" s="87">
        <v>0.39900000000000002</v>
      </c>
      <c r="AQ186" s="88">
        <v>0.20250000000000001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5962</v>
      </c>
      <c r="E187" s="16">
        <v>2373</v>
      </c>
      <c r="F187" s="4"/>
      <c r="G187" s="109">
        <v>2208</v>
      </c>
      <c r="H187" s="27">
        <v>0</v>
      </c>
      <c r="I187" s="27">
        <v>144</v>
      </c>
      <c r="J187" s="110">
        <v>28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1209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3589</v>
      </c>
      <c r="AB187" s="4"/>
      <c r="AC187" s="16">
        <v>144</v>
      </c>
      <c r="AD187" s="16">
        <v>2236</v>
      </c>
      <c r="AE187" s="112">
        <v>0</v>
      </c>
      <c r="AF187" s="16">
        <v>0</v>
      </c>
      <c r="AG187" s="113">
        <v>1209</v>
      </c>
      <c r="AH187" s="112">
        <v>0</v>
      </c>
      <c r="AI187" s="113">
        <v>0</v>
      </c>
      <c r="AJ187" s="4"/>
      <c r="AK187" s="27">
        <v>2380</v>
      </c>
      <c r="AL187" s="27">
        <v>1209</v>
      </c>
      <c r="AM187" s="27">
        <v>0</v>
      </c>
      <c r="AN187" s="110">
        <v>0</v>
      </c>
      <c r="AO187" s="114"/>
      <c r="AP187" s="87">
        <v>0.3991949010399195</v>
      </c>
      <c r="AQ187" s="88">
        <v>0.20278430057027844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22532</v>
      </c>
      <c r="E188" s="16">
        <v>8960</v>
      </c>
      <c r="F188" s="4"/>
      <c r="G188" s="109">
        <v>8349</v>
      </c>
      <c r="H188" s="27">
        <v>0</v>
      </c>
      <c r="I188" s="27">
        <v>547</v>
      </c>
      <c r="J188" s="110">
        <v>107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4569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13572</v>
      </c>
      <c r="AB188" s="4"/>
      <c r="AC188" s="16">
        <v>547</v>
      </c>
      <c r="AD188" s="16">
        <v>8456</v>
      </c>
      <c r="AE188" s="112">
        <v>0</v>
      </c>
      <c r="AF188" s="16">
        <v>0</v>
      </c>
      <c r="AG188" s="113">
        <v>4569</v>
      </c>
      <c r="AH188" s="112">
        <v>0</v>
      </c>
      <c r="AI188" s="113">
        <v>0</v>
      </c>
      <c r="AJ188" s="4"/>
      <c r="AK188" s="27">
        <v>9003</v>
      </c>
      <c r="AL188" s="27">
        <v>4569</v>
      </c>
      <c r="AM188" s="27">
        <v>0</v>
      </c>
      <c r="AN188" s="110">
        <v>0</v>
      </c>
      <c r="AO188" s="114"/>
      <c r="AP188" s="87">
        <v>0.39956506302148054</v>
      </c>
      <c r="AQ188" s="88">
        <v>0.20277827090360376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10192</v>
      </c>
      <c r="E189" s="16">
        <v>6083</v>
      </c>
      <c r="F189" s="4"/>
      <c r="G189" s="109">
        <v>2528</v>
      </c>
      <c r="H189" s="27">
        <v>0</v>
      </c>
      <c r="I189" s="27">
        <v>165</v>
      </c>
      <c r="J189" s="110">
        <v>32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1384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4109</v>
      </c>
      <c r="AB189" s="4"/>
      <c r="AC189" s="16">
        <v>165</v>
      </c>
      <c r="AD189" s="16">
        <v>2560</v>
      </c>
      <c r="AE189" s="112">
        <v>0</v>
      </c>
      <c r="AF189" s="16">
        <v>0</v>
      </c>
      <c r="AG189" s="113">
        <v>1384</v>
      </c>
      <c r="AH189" s="112">
        <v>0</v>
      </c>
      <c r="AI189" s="113">
        <v>0</v>
      </c>
      <c r="AJ189" s="4"/>
      <c r="AK189" s="27">
        <v>2725</v>
      </c>
      <c r="AL189" s="27">
        <v>1384</v>
      </c>
      <c r="AM189" s="27">
        <v>0</v>
      </c>
      <c r="AN189" s="110">
        <v>0</v>
      </c>
      <c r="AO189" s="114"/>
      <c r="AP189" s="87">
        <v>0.26736656200941916</v>
      </c>
      <c r="AQ189" s="88">
        <v>0.13579277864992151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131800</v>
      </c>
      <c r="E190" s="16">
        <v>47908</v>
      </c>
      <c r="F190" s="4"/>
      <c r="G190" s="109">
        <v>55799</v>
      </c>
      <c r="H190" s="27">
        <v>0</v>
      </c>
      <c r="I190" s="27">
        <v>3069</v>
      </c>
      <c r="J190" s="110">
        <v>594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24430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83892</v>
      </c>
      <c r="AB190" s="4"/>
      <c r="AC190" s="16">
        <v>3069</v>
      </c>
      <c r="AD190" s="16">
        <v>56393</v>
      </c>
      <c r="AE190" s="112">
        <v>0</v>
      </c>
      <c r="AF190" s="16">
        <v>0</v>
      </c>
      <c r="AG190" s="113">
        <v>24430</v>
      </c>
      <c r="AH190" s="112">
        <v>0</v>
      </c>
      <c r="AI190" s="113">
        <v>0</v>
      </c>
      <c r="AJ190" s="4"/>
      <c r="AK190" s="27">
        <v>59462</v>
      </c>
      <c r="AL190" s="27">
        <v>24430</v>
      </c>
      <c r="AM190" s="27">
        <v>0</v>
      </c>
      <c r="AN190" s="110">
        <v>0</v>
      </c>
      <c r="AO190" s="114"/>
      <c r="AP190" s="87">
        <v>0.45115326251896815</v>
      </c>
      <c r="AQ190" s="88">
        <v>0.1853566009104704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30000</v>
      </c>
      <c r="E191" s="16">
        <v>11523</v>
      </c>
      <c r="F191" s="4"/>
      <c r="G191" s="109">
        <v>0</v>
      </c>
      <c r="H191" s="27">
        <v>1342</v>
      </c>
      <c r="I191" s="27">
        <v>11117</v>
      </c>
      <c r="J191" s="110">
        <v>138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5880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18477</v>
      </c>
      <c r="AB191" s="4"/>
      <c r="AC191" s="16">
        <v>12459</v>
      </c>
      <c r="AD191" s="16">
        <v>138</v>
      </c>
      <c r="AE191" s="112">
        <v>0</v>
      </c>
      <c r="AF191" s="16">
        <v>0</v>
      </c>
      <c r="AG191" s="113">
        <v>5880</v>
      </c>
      <c r="AH191" s="112">
        <v>0</v>
      </c>
      <c r="AI191" s="113">
        <v>0</v>
      </c>
      <c r="AJ191" s="4"/>
      <c r="AK191" s="27">
        <v>12597</v>
      </c>
      <c r="AL191" s="27">
        <v>5880</v>
      </c>
      <c r="AM191" s="27">
        <v>0</v>
      </c>
      <c r="AN191" s="110">
        <v>0</v>
      </c>
      <c r="AO191" s="114"/>
      <c r="AP191" s="87">
        <v>0.4199</v>
      </c>
      <c r="AQ191" s="88">
        <v>0.19600000000000001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795</v>
      </c>
      <c r="E192" s="16">
        <v>322</v>
      </c>
      <c r="F192" s="4"/>
      <c r="G192" s="109">
        <v>292</v>
      </c>
      <c r="H192" s="27">
        <v>0</v>
      </c>
      <c r="I192" s="27">
        <v>18</v>
      </c>
      <c r="J192" s="110">
        <v>3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160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473</v>
      </c>
      <c r="AB192" s="4"/>
      <c r="AC192" s="16">
        <v>18</v>
      </c>
      <c r="AD192" s="16">
        <v>295</v>
      </c>
      <c r="AE192" s="112">
        <v>0</v>
      </c>
      <c r="AF192" s="16">
        <v>0</v>
      </c>
      <c r="AG192" s="113">
        <v>160</v>
      </c>
      <c r="AH192" s="112">
        <v>0</v>
      </c>
      <c r="AI192" s="113">
        <v>0</v>
      </c>
      <c r="AJ192" s="4"/>
      <c r="AK192" s="27">
        <v>313</v>
      </c>
      <c r="AL192" s="27">
        <v>160</v>
      </c>
      <c r="AM192" s="27">
        <v>0</v>
      </c>
      <c r="AN192" s="110">
        <v>0</v>
      </c>
      <c r="AO192" s="114"/>
      <c r="AP192" s="87">
        <v>0.39371069182389939</v>
      </c>
      <c r="AQ192" s="88">
        <v>0.20125786163522014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29000</v>
      </c>
      <c r="E193" s="16">
        <v>11146</v>
      </c>
      <c r="F193" s="4"/>
      <c r="G193" s="109">
        <v>1296</v>
      </c>
      <c r="H193" s="27">
        <v>0</v>
      </c>
      <c r="I193" s="27">
        <v>10745</v>
      </c>
      <c r="J193" s="110">
        <v>132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5681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17854</v>
      </c>
      <c r="AB193" s="4"/>
      <c r="AC193" s="16">
        <v>10745</v>
      </c>
      <c r="AD193" s="16">
        <v>1428</v>
      </c>
      <c r="AE193" s="112">
        <v>0</v>
      </c>
      <c r="AF193" s="16">
        <v>0</v>
      </c>
      <c r="AG193" s="113">
        <v>5681</v>
      </c>
      <c r="AH193" s="112">
        <v>0</v>
      </c>
      <c r="AI193" s="113">
        <v>0</v>
      </c>
      <c r="AJ193" s="4"/>
      <c r="AK193" s="27">
        <v>12173</v>
      </c>
      <c r="AL193" s="27">
        <v>5681</v>
      </c>
      <c r="AM193" s="27">
        <v>0</v>
      </c>
      <c r="AN193" s="110">
        <v>0</v>
      </c>
      <c r="AO193" s="114"/>
      <c r="AP193" s="87">
        <v>0.41975862068965519</v>
      </c>
      <c r="AQ193" s="88">
        <v>0.19589655172413792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110000</v>
      </c>
      <c r="E194" s="16">
        <v>49904</v>
      </c>
      <c r="F194" s="4"/>
      <c r="G194" s="109">
        <v>40767</v>
      </c>
      <c r="H194" s="27">
        <v>0</v>
      </c>
      <c r="I194" s="27">
        <v>504</v>
      </c>
      <c r="J194" s="110">
        <v>4921</v>
      </c>
      <c r="K194" s="27">
        <v>5686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8218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60096</v>
      </c>
      <c r="AB194" s="4"/>
      <c r="AC194" s="16">
        <v>504</v>
      </c>
      <c r="AD194" s="16">
        <v>45688</v>
      </c>
      <c r="AE194" s="112">
        <v>0</v>
      </c>
      <c r="AF194" s="16">
        <v>5686</v>
      </c>
      <c r="AG194" s="113">
        <v>8218</v>
      </c>
      <c r="AH194" s="112">
        <v>0</v>
      </c>
      <c r="AI194" s="113">
        <v>0</v>
      </c>
      <c r="AJ194" s="4"/>
      <c r="AK194" s="27">
        <v>46192</v>
      </c>
      <c r="AL194" s="27">
        <v>13904</v>
      </c>
      <c r="AM194" s="27">
        <v>0</v>
      </c>
      <c r="AN194" s="110">
        <v>0</v>
      </c>
      <c r="AO194" s="114"/>
      <c r="AP194" s="87">
        <v>0.4199272727272727</v>
      </c>
      <c r="AQ194" s="88">
        <v>0.12640000000000001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30000</v>
      </c>
      <c r="E195" s="16">
        <v>11927</v>
      </c>
      <c r="F195" s="4"/>
      <c r="G195" s="109">
        <v>11117</v>
      </c>
      <c r="H195" s="27">
        <v>0</v>
      </c>
      <c r="I195" s="27">
        <v>729</v>
      </c>
      <c r="J195" s="110">
        <v>142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6085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18073</v>
      </c>
      <c r="AB195" s="4"/>
      <c r="AC195" s="16">
        <v>729</v>
      </c>
      <c r="AD195" s="16">
        <v>11259</v>
      </c>
      <c r="AE195" s="112">
        <v>0</v>
      </c>
      <c r="AF195" s="16">
        <v>0</v>
      </c>
      <c r="AG195" s="113">
        <v>6085</v>
      </c>
      <c r="AH195" s="112">
        <v>0</v>
      </c>
      <c r="AI195" s="113">
        <v>0</v>
      </c>
      <c r="AJ195" s="4"/>
      <c r="AK195" s="27">
        <v>11988</v>
      </c>
      <c r="AL195" s="27">
        <v>6085</v>
      </c>
      <c r="AM195" s="27">
        <v>0</v>
      </c>
      <c r="AN195" s="110">
        <v>0</v>
      </c>
      <c r="AO195" s="114"/>
      <c r="AP195" s="87">
        <v>0.39960000000000001</v>
      </c>
      <c r="AQ195" s="88">
        <v>0.20283333333333334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24000</v>
      </c>
      <c r="E196" s="16">
        <v>36</v>
      </c>
      <c r="F196" s="4"/>
      <c r="G196" s="109">
        <v>597</v>
      </c>
      <c r="H196" s="27">
        <v>2644</v>
      </c>
      <c r="I196" s="27">
        <v>20560</v>
      </c>
      <c r="J196" s="110">
        <v>149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14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23964</v>
      </c>
      <c r="AB196" s="4"/>
      <c r="AC196" s="16">
        <v>23204</v>
      </c>
      <c r="AD196" s="16">
        <v>746</v>
      </c>
      <c r="AE196" s="112">
        <v>0</v>
      </c>
      <c r="AF196" s="16">
        <v>0</v>
      </c>
      <c r="AG196" s="113">
        <v>14</v>
      </c>
      <c r="AH196" s="112">
        <v>0</v>
      </c>
      <c r="AI196" s="113">
        <v>0</v>
      </c>
      <c r="AJ196" s="4"/>
      <c r="AK196" s="27">
        <v>23950</v>
      </c>
      <c r="AL196" s="27">
        <v>14</v>
      </c>
      <c r="AM196" s="27">
        <v>0</v>
      </c>
      <c r="AN196" s="110">
        <v>0</v>
      </c>
      <c r="AO196" s="114"/>
      <c r="AP196" s="87">
        <v>0.99791666666666667</v>
      </c>
      <c r="AQ196" s="88">
        <v>5.8333333333333338E-4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49870</v>
      </c>
      <c r="E197" s="16">
        <v>19854</v>
      </c>
      <c r="F197" s="4"/>
      <c r="G197" s="109">
        <v>18469</v>
      </c>
      <c r="H197" s="27">
        <v>0</v>
      </c>
      <c r="I197" s="27">
        <v>1205</v>
      </c>
      <c r="J197" s="110">
        <v>232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10110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30016</v>
      </c>
      <c r="AB197" s="4"/>
      <c r="AC197" s="16">
        <v>1205</v>
      </c>
      <c r="AD197" s="16">
        <v>18701</v>
      </c>
      <c r="AE197" s="112">
        <v>0</v>
      </c>
      <c r="AF197" s="16">
        <v>0</v>
      </c>
      <c r="AG197" s="113">
        <v>10110</v>
      </c>
      <c r="AH197" s="112">
        <v>0</v>
      </c>
      <c r="AI197" s="113">
        <v>0</v>
      </c>
      <c r="AJ197" s="4"/>
      <c r="AK197" s="27">
        <v>19906</v>
      </c>
      <c r="AL197" s="27">
        <v>10110</v>
      </c>
      <c r="AM197" s="27">
        <v>0</v>
      </c>
      <c r="AN197" s="110">
        <v>0</v>
      </c>
      <c r="AO197" s="114"/>
      <c r="AP197" s="87">
        <v>0.3991578103067977</v>
      </c>
      <c r="AQ197" s="88">
        <v>0.20272709043513135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183061</v>
      </c>
      <c r="E198" s="16">
        <v>26119</v>
      </c>
      <c r="F198" s="4"/>
      <c r="G198" s="109">
        <v>85112</v>
      </c>
      <c r="H198" s="27">
        <v>12780</v>
      </c>
      <c r="I198" s="27">
        <v>10217</v>
      </c>
      <c r="J198" s="110">
        <v>11292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37541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156942</v>
      </c>
      <c r="AB198" s="4"/>
      <c r="AC198" s="16">
        <v>22997</v>
      </c>
      <c r="AD198" s="16">
        <v>96404</v>
      </c>
      <c r="AE198" s="112">
        <v>0</v>
      </c>
      <c r="AF198" s="16">
        <v>0</v>
      </c>
      <c r="AG198" s="113">
        <v>37541</v>
      </c>
      <c r="AH198" s="112">
        <v>0</v>
      </c>
      <c r="AI198" s="113">
        <v>0</v>
      </c>
      <c r="AJ198" s="4"/>
      <c r="AK198" s="27">
        <v>119401</v>
      </c>
      <c r="AL198" s="27">
        <v>37541</v>
      </c>
      <c r="AM198" s="27">
        <v>0</v>
      </c>
      <c r="AN198" s="110">
        <v>0</v>
      </c>
      <c r="AO198" s="114"/>
      <c r="AP198" s="87">
        <v>0.65224706518592168</v>
      </c>
      <c r="AQ198" s="88">
        <v>0.20507371859653339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230000</v>
      </c>
      <c r="E199" s="16">
        <v>2059</v>
      </c>
      <c r="F199" s="4"/>
      <c r="G199" s="109">
        <v>53704</v>
      </c>
      <c r="H199" s="27">
        <v>6818</v>
      </c>
      <c r="I199" s="27">
        <v>19606</v>
      </c>
      <c r="J199" s="110">
        <v>3408</v>
      </c>
      <c r="K199" s="27">
        <v>15257</v>
      </c>
      <c r="L199" s="27">
        <v>18114</v>
      </c>
      <c r="M199" s="27">
        <v>637</v>
      </c>
      <c r="N199" s="27">
        <v>5988</v>
      </c>
      <c r="O199" s="27">
        <v>4043</v>
      </c>
      <c r="P199" s="27">
        <v>4670</v>
      </c>
      <c r="Q199" s="27">
        <v>5762</v>
      </c>
      <c r="R199" s="27">
        <v>18626</v>
      </c>
      <c r="S199" s="27">
        <v>12661</v>
      </c>
      <c r="T199" s="27">
        <v>4577</v>
      </c>
      <c r="U199" s="110">
        <v>48257</v>
      </c>
      <c r="V199" s="27">
        <v>0</v>
      </c>
      <c r="W199" s="27">
        <v>987</v>
      </c>
      <c r="X199" s="27">
        <v>832</v>
      </c>
      <c r="Y199" s="111">
        <v>3994</v>
      </c>
      <c r="Z199" s="4"/>
      <c r="AA199" s="111">
        <v>227941</v>
      </c>
      <c r="AB199" s="4"/>
      <c r="AC199" s="16">
        <v>26424</v>
      </c>
      <c r="AD199" s="16">
        <v>57112</v>
      </c>
      <c r="AE199" s="112">
        <v>18626</v>
      </c>
      <c r="AF199" s="16">
        <v>67132</v>
      </c>
      <c r="AG199" s="113">
        <v>52834</v>
      </c>
      <c r="AH199" s="112">
        <v>1819</v>
      </c>
      <c r="AI199" s="113">
        <v>3994</v>
      </c>
      <c r="AJ199" s="4"/>
      <c r="AK199" s="27">
        <v>83536</v>
      </c>
      <c r="AL199" s="27">
        <v>138592</v>
      </c>
      <c r="AM199" s="27">
        <v>1819</v>
      </c>
      <c r="AN199" s="110">
        <v>3994</v>
      </c>
      <c r="AO199" s="114"/>
      <c r="AP199" s="87">
        <v>0.36320000000000002</v>
      </c>
      <c r="AQ199" s="88">
        <v>0.60257391304347829</v>
      </c>
      <c r="AR199" s="88">
        <v>7.9086956521739124E-3</v>
      </c>
      <c r="AS199" s="89">
        <v>1.7365217391304349E-2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2</v>
      </c>
      <c r="E200" s="16">
        <v>2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>
        <v>0</v>
      </c>
      <c r="AQ200" s="88">
        <v>0</v>
      </c>
      <c r="AR200" s="88">
        <v>0</v>
      </c>
      <c r="AS200" s="89">
        <v>0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280600</v>
      </c>
      <c r="E201" s="16">
        <v>96280</v>
      </c>
      <c r="F201" s="4"/>
      <c r="G201" s="109">
        <v>103993</v>
      </c>
      <c r="H201" s="27">
        <v>388</v>
      </c>
      <c r="I201" s="27">
        <v>6844</v>
      </c>
      <c r="J201" s="110">
        <v>1644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71451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184320</v>
      </c>
      <c r="AB201" s="4"/>
      <c r="AC201" s="16">
        <v>7232</v>
      </c>
      <c r="AD201" s="16">
        <v>105637</v>
      </c>
      <c r="AE201" s="112">
        <v>0</v>
      </c>
      <c r="AF201" s="16">
        <v>0</v>
      </c>
      <c r="AG201" s="113">
        <v>71451</v>
      </c>
      <c r="AH201" s="112">
        <v>0</v>
      </c>
      <c r="AI201" s="113">
        <v>0</v>
      </c>
      <c r="AJ201" s="4"/>
      <c r="AK201" s="27">
        <v>112869</v>
      </c>
      <c r="AL201" s="27">
        <v>71451</v>
      </c>
      <c r="AM201" s="27">
        <v>0</v>
      </c>
      <c r="AN201" s="110">
        <v>0</v>
      </c>
      <c r="AO201" s="114"/>
      <c r="AP201" s="87">
        <v>0.40224162508909478</v>
      </c>
      <c r="AQ201" s="88">
        <v>0.25463649322879545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952699</v>
      </c>
      <c r="E202" s="16">
        <v>378331</v>
      </c>
      <c r="F202" s="4"/>
      <c r="G202" s="109">
        <v>353614</v>
      </c>
      <c r="H202" s="27">
        <v>0</v>
      </c>
      <c r="I202" s="27">
        <v>23162</v>
      </c>
      <c r="J202" s="110">
        <v>4529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193063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574368</v>
      </c>
      <c r="AB202" s="4"/>
      <c r="AC202" s="16">
        <v>23162</v>
      </c>
      <c r="AD202" s="16">
        <v>358143</v>
      </c>
      <c r="AE202" s="112">
        <v>0</v>
      </c>
      <c r="AF202" s="16">
        <v>0</v>
      </c>
      <c r="AG202" s="113">
        <v>193063</v>
      </c>
      <c r="AH202" s="112">
        <v>0</v>
      </c>
      <c r="AI202" s="113">
        <v>0</v>
      </c>
      <c r="AJ202" s="4"/>
      <c r="AK202" s="27">
        <v>381305</v>
      </c>
      <c r="AL202" s="27">
        <v>193063</v>
      </c>
      <c r="AM202" s="27">
        <v>0</v>
      </c>
      <c r="AN202" s="110">
        <v>0</v>
      </c>
      <c r="AO202" s="114"/>
      <c r="AP202" s="87">
        <v>0.40023659099043873</v>
      </c>
      <c r="AQ202" s="88">
        <v>0.20264847554159288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2440103</v>
      </c>
      <c r="E203" s="115">
        <v>811782</v>
      </c>
      <c r="F203" s="4"/>
      <c r="G203" s="28">
        <v>867410</v>
      </c>
      <c r="H203" s="115">
        <v>23972</v>
      </c>
      <c r="I203" s="115">
        <v>117133</v>
      </c>
      <c r="J203" s="29">
        <v>29011</v>
      </c>
      <c r="K203" s="115">
        <v>20943</v>
      </c>
      <c r="L203" s="115">
        <v>18114</v>
      </c>
      <c r="M203" s="115">
        <v>637</v>
      </c>
      <c r="N203" s="115">
        <v>5988</v>
      </c>
      <c r="O203" s="115">
        <v>4043</v>
      </c>
      <c r="P203" s="115">
        <v>4670</v>
      </c>
      <c r="Q203" s="115">
        <v>5762</v>
      </c>
      <c r="R203" s="115">
        <v>18626</v>
      </c>
      <c r="S203" s="115">
        <v>12661</v>
      </c>
      <c r="T203" s="115">
        <v>4577</v>
      </c>
      <c r="U203" s="29">
        <v>488961</v>
      </c>
      <c r="V203" s="115">
        <v>0</v>
      </c>
      <c r="W203" s="115">
        <v>987</v>
      </c>
      <c r="X203" s="115">
        <v>832</v>
      </c>
      <c r="Y203" s="116">
        <v>3994</v>
      </c>
      <c r="Z203" s="4"/>
      <c r="AA203" s="116">
        <v>1628321</v>
      </c>
      <c r="AB203" s="4"/>
      <c r="AC203" s="115">
        <v>141105</v>
      </c>
      <c r="AD203" s="115">
        <v>896421</v>
      </c>
      <c r="AE203" s="28">
        <v>18626</v>
      </c>
      <c r="AF203" s="115">
        <v>72818</v>
      </c>
      <c r="AG203" s="29">
        <v>493538</v>
      </c>
      <c r="AH203" s="28">
        <v>1819</v>
      </c>
      <c r="AI203" s="29">
        <v>3994</v>
      </c>
      <c r="AJ203" s="4"/>
      <c r="AK203" s="115">
        <v>1037526</v>
      </c>
      <c r="AL203" s="115">
        <v>584982</v>
      </c>
      <c r="AM203" s="115">
        <v>1819</v>
      </c>
      <c r="AN203" s="29">
        <v>3994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4338994</v>
      </c>
      <c r="E205" s="27">
        <v>551908</v>
      </c>
      <c r="F205" s="4"/>
      <c r="G205" s="109">
        <v>1201119</v>
      </c>
      <c r="H205" s="27">
        <v>75441</v>
      </c>
      <c r="I205" s="27">
        <v>420297</v>
      </c>
      <c r="J205" s="110">
        <v>12595</v>
      </c>
      <c r="K205" s="27">
        <v>604738</v>
      </c>
      <c r="L205" s="27">
        <v>399594</v>
      </c>
      <c r="M205" s="27">
        <v>0</v>
      </c>
      <c r="N205" s="27">
        <v>0</v>
      </c>
      <c r="O205" s="27">
        <v>3237</v>
      </c>
      <c r="P205" s="27">
        <v>24328</v>
      </c>
      <c r="Q205" s="27">
        <v>14316</v>
      </c>
      <c r="R205" s="27">
        <v>17388</v>
      </c>
      <c r="S205" s="27">
        <v>229578</v>
      </c>
      <c r="T205" s="27">
        <v>1601</v>
      </c>
      <c r="U205" s="110">
        <v>782854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3787086</v>
      </c>
      <c r="AB205" s="4"/>
      <c r="AC205" s="16">
        <v>495738</v>
      </c>
      <c r="AD205" s="16">
        <v>1213714</v>
      </c>
      <c r="AE205" s="112">
        <v>17388</v>
      </c>
      <c r="AF205" s="16">
        <v>1275791</v>
      </c>
      <c r="AG205" s="113">
        <v>784455</v>
      </c>
      <c r="AH205" s="112">
        <v>0</v>
      </c>
      <c r="AI205" s="113">
        <v>0</v>
      </c>
      <c r="AJ205" s="4"/>
      <c r="AK205" s="27">
        <v>1709452</v>
      </c>
      <c r="AL205" s="27">
        <v>2077634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2487085</v>
      </c>
      <c r="E206" s="27">
        <v>812197</v>
      </c>
      <c r="F206" s="4"/>
      <c r="G206" s="109">
        <v>891921</v>
      </c>
      <c r="H206" s="27">
        <v>41801</v>
      </c>
      <c r="I206" s="27">
        <v>118143</v>
      </c>
      <c r="J206" s="110">
        <v>29011</v>
      </c>
      <c r="K206" s="27">
        <v>23151</v>
      </c>
      <c r="L206" s="27">
        <v>18114</v>
      </c>
      <c r="M206" s="27">
        <v>637</v>
      </c>
      <c r="N206" s="27">
        <v>5988</v>
      </c>
      <c r="O206" s="27">
        <v>4043</v>
      </c>
      <c r="P206" s="27">
        <v>4670</v>
      </c>
      <c r="Q206" s="27">
        <v>5762</v>
      </c>
      <c r="R206" s="27">
        <v>18727</v>
      </c>
      <c r="S206" s="27">
        <v>12862</v>
      </c>
      <c r="T206" s="27">
        <v>4577</v>
      </c>
      <c r="U206" s="110">
        <v>489668</v>
      </c>
      <c r="V206" s="27">
        <v>0</v>
      </c>
      <c r="W206" s="27">
        <v>987</v>
      </c>
      <c r="X206" s="27">
        <v>832</v>
      </c>
      <c r="Y206" s="111">
        <v>3994</v>
      </c>
      <c r="Z206" s="4"/>
      <c r="AA206" s="111">
        <v>1674888</v>
      </c>
      <c r="AB206" s="4"/>
      <c r="AC206" s="16">
        <v>159944</v>
      </c>
      <c r="AD206" s="16">
        <v>920932</v>
      </c>
      <c r="AE206" s="112">
        <v>18727</v>
      </c>
      <c r="AF206" s="16">
        <v>75227</v>
      </c>
      <c r="AG206" s="113">
        <v>494245</v>
      </c>
      <c r="AH206" s="112">
        <v>1819</v>
      </c>
      <c r="AI206" s="113">
        <v>3994</v>
      </c>
      <c r="AJ206" s="4"/>
      <c r="AK206" s="27">
        <v>1080876</v>
      </c>
      <c r="AL206" s="27">
        <v>588199</v>
      </c>
      <c r="AM206" s="27">
        <v>1819</v>
      </c>
      <c r="AN206" s="110">
        <v>3994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6826079</v>
      </c>
      <c r="E208" s="27">
        <v>1364105</v>
      </c>
      <c r="F208" s="4"/>
      <c r="G208" s="109">
        <v>2093040</v>
      </c>
      <c r="H208" s="27">
        <v>117242</v>
      </c>
      <c r="I208" s="27">
        <v>538440</v>
      </c>
      <c r="J208" s="110">
        <v>41606</v>
      </c>
      <c r="K208" s="27">
        <v>627889</v>
      </c>
      <c r="L208" s="27">
        <v>417708</v>
      </c>
      <c r="M208" s="27">
        <v>637</v>
      </c>
      <c r="N208" s="27">
        <v>5988</v>
      </c>
      <c r="O208" s="27">
        <v>7280</v>
      </c>
      <c r="P208" s="27">
        <v>28998</v>
      </c>
      <c r="Q208" s="27">
        <v>20078</v>
      </c>
      <c r="R208" s="27">
        <v>36115</v>
      </c>
      <c r="S208" s="27">
        <v>242440</v>
      </c>
      <c r="T208" s="27">
        <v>6178</v>
      </c>
      <c r="U208" s="110">
        <v>1272522</v>
      </c>
      <c r="V208" s="27">
        <v>0</v>
      </c>
      <c r="W208" s="27">
        <v>987</v>
      </c>
      <c r="X208" s="27">
        <v>832</v>
      </c>
      <c r="Y208" s="111">
        <v>3994</v>
      </c>
      <c r="Z208" s="4"/>
      <c r="AA208" s="111">
        <v>5461974</v>
      </c>
      <c r="AB208" s="4"/>
      <c r="AC208" s="27">
        <v>655682</v>
      </c>
      <c r="AD208" s="27">
        <v>2134646</v>
      </c>
      <c r="AE208" s="109">
        <v>36115</v>
      </c>
      <c r="AF208" s="27">
        <v>1351018</v>
      </c>
      <c r="AG208" s="110">
        <v>1278700</v>
      </c>
      <c r="AH208" s="109">
        <v>1819</v>
      </c>
      <c r="AI208" s="110">
        <v>3994</v>
      </c>
      <c r="AJ208" s="4"/>
      <c r="AK208" s="27">
        <v>2790328</v>
      </c>
      <c r="AL208" s="27">
        <v>2665833</v>
      </c>
      <c r="AM208" s="27">
        <v>1819</v>
      </c>
      <c r="AN208" s="110">
        <v>3994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85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859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46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9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250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119</v>
      </c>
    </row>
    <row r="8" spans="1:6" outlineLevel="2" x14ac:dyDescent="0.2">
      <c r="B8" s="122"/>
      <c r="C8" s="117" t="s">
        <v>561</v>
      </c>
      <c r="E8" s="122"/>
      <c r="F8" s="124">
        <f>SUBTOTAL(9,F2:F7)</f>
        <v>1283</v>
      </c>
    </row>
    <row r="9" spans="1:6" outlineLevel="1" x14ac:dyDescent="0.2">
      <c r="B9" s="117" t="s">
        <v>562</v>
      </c>
      <c r="C9" s="122"/>
      <c r="E9" s="122"/>
      <c r="F9" s="124">
        <f>SUBTOTAL(9,F2:F7)</f>
        <v>1283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327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3269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0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4068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546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5459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0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6791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1456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1957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1265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3310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351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9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65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5000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5000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17267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1132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221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6400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3049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28069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28069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100814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6617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1295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37370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17808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163904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4075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0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266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51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1511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719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6622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5928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0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389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75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2196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1046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9634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180160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1481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0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97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18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548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262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2406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2406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2208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0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144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28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819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390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3589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3589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8349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0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547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107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3094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1475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13572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13572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164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2788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2952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2952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0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409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4087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42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449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649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5636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5636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0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146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1456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14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159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231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2006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2006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0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686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5687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70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7486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1417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15346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0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457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3791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46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4991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944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10229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25575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1294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14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70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0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377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180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1935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1935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31471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403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2065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0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11664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5558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51161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51161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2674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344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63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3447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146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0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1755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836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9265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9265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14284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212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172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2065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775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0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4763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2269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24540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24540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21174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224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1154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0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6196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2953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31701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31701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2528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0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165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32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937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447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4109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4109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221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13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2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73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35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344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12671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0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694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135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3730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1777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19007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13994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0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766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149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4119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1963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20991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6229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341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66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1832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874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9342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10367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568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110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3051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1454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15550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9727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0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532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103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2863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1365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14590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1962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0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118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22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664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317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3083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628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0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37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7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212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101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985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83892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277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263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29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569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569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757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36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793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793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1207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2182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3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3392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3392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1256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190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1446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1446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106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106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106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0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1342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11117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138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3982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1898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18477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18477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292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0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18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3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108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52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473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473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9827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0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535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103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2875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1371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14711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14711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5885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0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320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62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1721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821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8809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8809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1252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0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10370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128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3715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1770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17235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44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0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375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4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133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63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619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17854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787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787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787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509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17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526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526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263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1288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525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2076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2076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2266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39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264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2569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2569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384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384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384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159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10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169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169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878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73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101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1052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1052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5686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0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373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2375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72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6836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15342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11375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0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746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4753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146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13673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30693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46035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0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146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1456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0</v>
      </c>
    </row>
    <row r="470" spans="1:6" outlineLevel="3" x14ac:dyDescent="0.2">
      <c r="A470" s="121" t="s">
        <v>66</v>
      </c>
      <c r="B470" s="122" t="s">
        <v>67</v>
      </c>
      <c r="C470" s="122" t="s">
        <v>566</v>
      </c>
      <c r="D470" s="123" t="s">
        <v>560</v>
      </c>
      <c r="E470" s="122" t="s">
        <v>18</v>
      </c>
      <c r="F470" s="124">
        <v>1811</v>
      </c>
    </row>
    <row r="471" spans="1:6" outlineLevel="2" x14ac:dyDescent="0.2">
      <c r="B471" s="122"/>
      <c r="C471" s="118" t="s">
        <v>567</v>
      </c>
      <c r="E471" s="122"/>
      <c r="F471" s="124">
        <f>SUBTOTAL(9,F466:F470)</f>
        <v>3413</v>
      </c>
    </row>
    <row r="472" spans="1:6" outlineLevel="1" x14ac:dyDescent="0.2">
      <c r="B472" s="118" t="s">
        <v>745</v>
      </c>
      <c r="C472" s="122"/>
      <c r="E472" s="122"/>
      <c r="F472" s="124">
        <f>SUBTOTAL(9,F466:F470)</f>
        <v>3413</v>
      </c>
    </row>
    <row r="473" spans="1:6" outlineLevel="3" x14ac:dyDescent="0.2">
      <c r="A473" s="121" t="s">
        <v>246</v>
      </c>
      <c r="B473" s="122" t="s">
        <v>245</v>
      </c>
      <c r="C473" s="122" t="s">
        <v>746</v>
      </c>
      <c r="D473" s="123" t="s">
        <v>577</v>
      </c>
      <c r="E473" s="122" t="s">
        <v>4</v>
      </c>
      <c r="F473" s="124">
        <v>73</v>
      </c>
    </row>
    <row r="474" spans="1:6" outlineLevel="2" x14ac:dyDescent="0.2">
      <c r="B474" s="122"/>
      <c r="C474" s="118" t="s">
        <v>747</v>
      </c>
      <c r="E474" s="122"/>
      <c r="F474" s="124">
        <f>SUBTOTAL(9,F473:F473)</f>
        <v>73</v>
      </c>
    </row>
    <row r="475" spans="1:6" outlineLevel="1" x14ac:dyDescent="0.2">
      <c r="B475" s="118" t="s">
        <v>748</v>
      </c>
      <c r="C475" s="122"/>
      <c r="E475" s="122"/>
      <c r="F475" s="124">
        <f>SUBTOTAL(9,F473:F473)</f>
        <v>73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4</v>
      </c>
      <c r="F476" s="124">
        <v>1456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8</v>
      </c>
      <c r="F477" s="124">
        <v>0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7</v>
      </c>
      <c r="F478" s="124">
        <v>146</v>
      </c>
    </row>
    <row r="479" spans="1:6" outlineLevel="3" x14ac:dyDescent="0.2">
      <c r="A479" s="121" t="s">
        <v>69</v>
      </c>
      <c r="B479" s="122" t="s">
        <v>68</v>
      </c>
      <c r="C479" s="122" t="s">
        <v>566</v>
      </c>
      <c r="D479" s="123" t="s">
        <v>560</v>
      </c>
      <c r="E479" s="122" t="s">
        <v>18</v>
      </c>
      <c r="F479" s="124">
        <v>1811</v>
      </c>
    </row>
    <row r="480" spans="1:6" outlineLevel="2" x14ac:dyDescent="0.2">
      <c r="B480" s="122"/>
      <c r="C480" s="118" t="s">
        <v>567</v>
      </c>
      <c r="E480" s="122"/>
      <c r="F480" s="124">
        <f>SUBTOTAL(9,F476:F479)</f>
        <v>3413</v>
      </c>
    </row>
    <row r="481" spans="1:6" outlineLevel="1" x14ac:dyDescent="0.2">
      <c r="B481" s="118" t="s">
        <v>749</v>
      </c>
      <c r="C481" s="122"/>
      <c r="E481" s="122"/>
      <c r="F481" s="124">
        <f>SUBTOTAL(9,F476:F479)</f>
        <v>3413</v>
      </c>
    </row>
    <row r="482" spans="1:6" outlineLevel="3" x14ac:dyDescent="0.2">
      <c r="A482" s="121" t="s">
        <v>69</v>
      </c>
      <c r="B482" s="122" t="s">
        <v>70</v>
      </c>
      <c r="C482" s="122" t="s">
        <v>566</v>
      </c>
      <c r="D482" s="123" t="s">
        <v>560</v>
      </c>
      <c r="E482" s="122" t="s">
        <v>8</v>
      </c>
      <c r="F482" s="124">
        <v>3975</v>
      </c>
    </row>
    <row r="483" spans="1:6" outlineLevel="2" x14ac:dyDescent="0.2">
      <c r="B483" s="122"/>
      <c r="C483" s="118" t="s">
        <v>567</v>
      </c>
      <c r="E483" s="122"/>
      <c r="F483" s="124">
        <f>SUBTOTAL(9,F482:F482)</f>
        <v>3975</v>
      </c>
    </row>
    <row r="484" spans="1:6" outlineLevel="1" x14ac:dyDescent="0.2">
      <c r="B484" s="118" t="s">
        <v>750</v>
      </c>
      <c r="C484" s="122"/>
      <c r="E484" s="122"/>
      <c r="F484" s="124">
        <f>SUBTOTAL(9,F482:F482)</f>
        <v>3975</v>
      </c>
    </row>
    <row r="485" spans="1:6" outlineLevel="3" x14ac:dyDescent="0.2">
      <c r="A485" s="121" t="s">
        <v>72</v>
      </c>
      <c r="B485" s="122" t="s">
        <v>71</v>
      </c>
      <c r="C485" s="122" t="s">
        <v>559</v>
      </c>
      <c r="D485" s="123" t="s">
        <v>560</v>
      </c>
      <c r="E485" s="122" t="s">
        <v>8</v>
      </c>
      <c r="F485" s="124">
        <v>6820</v>
      </c>
    </row>
    <row r="486" spans="1:6" outlineLevel="2" x14ac:dyDescent="0.2">
      <c r="B486" s="122"/>
      <c r="C486" s="118" t="s">
        <v>561</v>
      </c>
      <c r="E486" s="122"/>
      <c r="F486" s="124">
        <f>SUBTOTAL(9,F485:F485)</f>
        <v>6820</v>
      </c>
    </row>
    <row r="487" spans="1:6" outlineLevel="1" x14ac:dyDescent="0.2">
      <c r="B487" s="118" t="s">
        <v>751</v>
      </c>
      <c r="C487" s="122"/>
      <c r="E487" s="122"/>
      <c r="F487" s="124">
        <f>SUBTOTAL(9,F485:F485)</f>
        <v>6820</v>
      </c>
    </row>
    <row r="488" spans="1:6" outlineLevel="3" x14ac:dyDescent="0.2">
      <c r="A488" s="121" t="s">
        <v>72</v>
      </c>
      <c r="B488" s="122" t="s">
        <v>73</v>
      </c>
      <c r="C488" s="122" t="s">
        <v>566</v>
      </c>
      <c r="D488" s="123" t="s">
        <v>560</v>
      </c>
      <c r="E488" s="122" t="s">
        <v>8</v>
      </c>
      <c r="F488" s="124">
        <v>13948</v>
      </c>
    </row>
    <row r="489" spans="1:6" outlineLevel="2" x14ac:dyDescent="0.2">
      <c r="B489" s="122"/>
      <c r="C489" s="118" t="s">
        <v>567</v>
      </c>
      <c r="E489" s="122"/>
      <c r="F489" s="124">
        <f>SUBTOTAL(9,F488:F488)</f>
        <v>13948</v>
      </c>
    </row>
    <row r="490" spans="1:6" outlineLevel="1" x14ac:dyDescent="0.2">
      <c r="B490" s="118" t="s">
        <v>752</v>
      </c>
      <c r="C490" s="122"/>
      <c r="E490" s="122"/>
      <c r="F490" s="124">
        <f>SUBTOTAL(9,F488:F488)</f>
        <v>13948</v>
      </c>
    </row>
    <row r="491" spans="1:6" outlineLevel="3" x14ac:dyDescent="0.2">
      <c r="A491" s="121" t="s">
        <v>72</v>
      </c>
      <c r="B491" s="122" t="s">
        <v>74</v>
      </c>
      <c r="C491" s="122" t="s">
        <v>563</v>
      </c>
      <c r="D491" s="123" t="s">
        <v>560</v>
      </c>
      <c r="E491" s="122" t="s">
        <v>8</v>
      </c>
      <c r="F491" s="124">
        <v>40403</v>
      </c>
    </row>
    <row r="492" spans="1:6" outlineLevel="2" x14ac:dyDescent="0.2">
      <c r="B492" s="122"/>
      <c r="C492" s="118" t="s">
        <v>564</v>
      </c>
      <c r="E492" s="122"/>
      <c r="F492" s="124">
        <f>SUBTOTAL(9,F491:F491)</f>
        <v>40403</v>
      </c>
    </row>
    <row r="493" spans="1:6" outlineLevel="1" x14ac:dyDescent="0.2">
      <c r="B493" s="118" t="s">
        <v>753</v>
      </c>
      <c r="C493" s="122"/>
      <c r="E493" s="122"/>
      <c r="F493" s="124">
        <f>SUBTOTAL(9,F491:F491)</f>
        <v>40403</v>
      </c>
    </row>
    <row r="494" spans="1:6" outlineLevel="3" x14ac:dyDescent="0.2">
      <c r="A494" s="121" t="s">
        <v>72</v>
      </c>
      <c r="B494" s="122" t="s">
        <v>75</v>
      </c>
      <c r="C494" s="122" t="s">
        <v>559</v>
      </c>
      <c r="D494" s="123" t="s">
        <v>560</v>
      </c>
      <c r="E494" s="122" t="s">
        <v>4</v>
      </c>
      <c r="F494" s="124">
        <v>42664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8</v>
      </c>
      <c r="F495" s="124">
        <v>0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7</v>
      </c>
      <c r="F496" s="124">
        <v>4276</v>
      </c>
    </row>
    <row r="497" spans="1:6" outlineLevel="3" x14ac:dyDescent="0.2">
      <c r="A497" s="121" t="s">
        <v>72</v>
      </c>
      <c r="B497" s="122" t="s">
        <v>75</v>
      </c>
      <c r="C497" s="122" t="s">
        <v>559</v>
      </c>
      <c r="D497" s="123" t="s">
        <v>560</v>
      </c>
      <c r="E497" s="122" t="s">
        <v>18</v>
      </c>
      <c r="F497" s="124">
        <v>53060</v>
      </c>
    </row>
    <row r="498" spans="1:6" outlineLevel="2" x14ac:dyDescent="0.2">
      <c r="B498" s="122"/>
      <c r="C498" s="118" t="s">
        <v>561</v>
      </c>
      <c r="E498" s="122"/>
      <c r="F498" s="124">
        <f>SUBTOTAL(9,F494:F497)</f>
        <v>100000</v>
      </c>
    </row>
    <row r="499" spans="1:6" outlineLevel="1" x14ac:dyDescent="0.2">
      <c r="B499" s="118" t="s">
        <v>754</v>
      </c>
      <c r="C499" s="122"/>
      <c r="E499" s="122"/>
      <c r="F499" s="124">
        <f>SUBTOTAL(9,F494:F497)</f>
        <v>100000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4</v>
      </c>
      <c r="F500" s="124">
        <v>12580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8</v>
      </c>
      <c r="F501" s="124">
        <v>0</v>
      </c>
    </row>
    <row r="502" spans="1:6" outlineLevel="3" x14ac:dyDescent="0.2">
      <c r="A502" s="121" t="s">
        <v>72</v>
      </c>
      <c r="B502" s="122" t="s">
        <v>76</v>
      </c>
      <c r="C502" s="122" t="s">
        <v>559</v>
      </c>
      <c r="D502" s="123" t="s">
        <v>560</v>
      </c>
      <c r="E502" s="122" t="s">
        <v>7</v>
      </c>
      <c r="F502" s="124">
        <v>1261</v>
      </c>
    </row>
    <row r="503" spans="1:6" outlineLevel="3" x14ac:dyDescent="0.2">
      <c r="A503" s="121" t="s">
        <v>72</v>
      </c>
      <c r="B503" s="122" t="s">
        <v>76</v>
      </c>
      <c r="C503" s="122" t="s">
        <v>559</v>
      </c>
      <c r="D503" s="123" t="s">
        <v>560</v>
      </c>
      <c r="E503" s="122" t="s">
        <v>18</v>
      </c>
      <c r="F503" s="124">
        <v>15646</v>
      </c>
    </row>
    <row r="504" spans="1:6" outlineLevel="2" x14ac:dyDescent="0.2">
      <c r="B504" s="122"/>
      <c r="C504" s="118" t="s">
        <v>561</v>
      </c>
      <c r="E504" s="122"/>
      <c r="F504" s="124">
        <f>SUBTOTAL(9,F500:F503)</f>
        <v>29487</v>
      </c>
    </row>
    <row r="505" spans="1:6" outlineLevel="1" x14ac:dyDescent="0.2">
      <c r="B505" s="118" t="s">
        <v>755</v>
      </c>
      <c r="C505" s="122"/>
      <c r="E505" s="122"/>
      <c r="F505" s="124">
        <f>SUBTOTAL(9,F500:F503)</f>
        <v>29487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4</v>
      </c>
      <c r="F506" s="124">
        <v>5824</v>
      </c>
    </row>
    <row r="507" spans="1:6" outlineLevel="3" x14ac:dyDescent="0.2">
      <c r="A507" s="121" t="s">
        <v>72</v>
      </c>
      <c r="B507" s="122" t="s">
        <v>77</v>
      </c>
      <c r="C507" s="122" t="s">
        <v>566</v>
      </c>
      <c r="D507" s="123" t="s">
        <v>560</v>
      </c>
      <c r="E507" s="122" t="s">
        <v>8</v>
      </c>
      <c r="F507" s="124">
        <v>0</v>
      </c>
    </row>
    <row r="508" spans="1:6" outlineLevel="3" x14ac:dyDescent="0.2">
      <c r="A508" s="121" t="s">
        <v>72</v>
      </c>
      <c r="B508" s="122" t="s">
        <v>77</v>
      </c>
      <c r="C508" s="122" t="s">
        <v>566</v>
      </c>
      <c r="D508" s="123" t="s">
        <v>560</v>
      </c>
      <c r="E508" s="122" t="s">
        <v>7</v>
      </c>
      <c r="F508" s="124">
        <v>583</v>
      </c>
    </row>
    <row r="509" spans="1:6" outlineLevel="3" x14ac:dyDescent="0.2">
      <c r="A509" s="121" t="s">
        <v>72</v>
      </c>
      <c r="B509" s="122" t="s">
        <v>77</v>
      </c>
      <c r="C509" s="122" t="s">
        <v>566</v>
      </c>
      <c r="D509" s="123" t="s">
        <v>560</v>
      </c>
      <c r="E509" s="122" t="s">
        <v>18</v>
      </c>
      <c r="F509" s="124">
        <v>7244</v>
      </c>
    </row>
    <row r="510" spans="1:6" outlineLevel="2" x14ac:dyDescent="0.2">
      <c r="B510" s="122"/>
      <c r="C510" s="118" t="s">
        <v>567</v>
      </c>
      <c r="E510" s="122"/>
      <c r="F510" s="124">
        <f>SUBTOTAL(9,F506:F509)</f>
        <v>13651</v>
      </c>
    </row>
    <row r="511" spans="1:6" outlineLevel="1" x14ac:dyDescent="0.2">
      <c r="B511" s="118" t="s">
        <v>756</v>
      </c>
      <c r="C511" s="122"/>
      <c r="E511" s="122"/>
      <c r="F511" s="124">
        <f>SUBTOTAL(9,F506:F509)</f>
        <v>13651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4</v>
      </c>
      <c r="F512" s="124">
        <v>6010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5</v>
      </c>
      <c r="F513" s="124">
        <v>38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8</v>
      </c>
      <c r="F514" s="124">
        <v>750</v>
      </c>
    </row>
    <row r="515" spans="1:6" outlineLevel="3" x14ac:dyDescent="0.2">
      <c r="A515" s="121" t="s">
        <v>248</v>
      </c>
      <c r="B515" s="122" t="s">
        <v>247</v>
      </c>
      <c r="C515" s="122" t="s">
        <v>757</v>
      </c>
      <c r="D515" s="123" t="s">
        <v>577</v>
      </c>
      <c r="E515" s="122" t="s">
        <v>15</v>
      </c>
      <c r="F515" s="124">
        <v>56</v>
      </c>
    </row>
    <row r="516" spans="1:6" outlineLevel="3" x14ac:dyDescent="0.2">
      <c r="A516" s="121" t="s">
        <v>248</v>
      </c>
      <c r="B516" s="122" t="s">
        <v>247</v>
      </c>
      <c r="C516" s="122" t="s">
        <v>757</v>
      </c>
      <c r="D516" s="123" t="s">
        <v>577</v>
      </c>
      <c r="E516" s="122" t="s">
        <v>16</v>
      </c>
      <c r="F516" s="124">
        <v>201</v>
      </c>
    </row>
    <row r="517" spans="1:6" outlineLevel="3" x14ac:dyDescent="0.2">
      <c r="A517" s="121" t="s">
        <v>248</v>
      </c>
      <c r="B517" s="122" t="s">
        <v>247</v>
      </c>
      <c r="C517" s="122" t="s">
        <v>757</v>
      </c>
      <c r="D517" s="123" t="s">
        <v>577</v>
      </c>
      <c r="E517" s="122" t="s">
        <v>18</v>
      </c>
      <c r="F517" s="124">
        <v>277</v>
      </c>
    </row>
    <row r="518" spans="1:6" outlineLevel="2" x14ac:dyDescent="0.2">
      <c r="B518" s="122"/>
      <c r="C518" s="118" t="s">
        <v>758</v>
      </c>
      <c r="E518" s="122"/>
      <c r="F518" s="124">
        <f>SUBTOTAL(9,F512:F517)</f>
        <v>7332</v>
      </c>
    </row>
    <row r="519" spans="1:6" outlineLevel="1" x14ac:dyDescent="0.2">
      <c r="B519" s="118" t="s">
        <v>759</v>
      </c>
      <c r="C519" s="122"/>
      <c r="E519" s="122"/>
      <c r="F519" s="124">
        <f>SUBTOTAL(9,F512:F517)</f>
        <v>7332</v>
      </c>
    </row>
    <row r="520" spans="1:6" outlineLevel="3" x14ac:dyDescent="0.2">
      <c r="A520" s="121" t="s">
        <v>250</v>
      </c>
      <c r="B520" s="122" t="s">
        <v>249</v>
      </c>
      <c r="C520" s="122" t="s">
        <v>760</v>
      </c>
      <c r="D520" s="123" t="s">
        <v>577</v>
      </c>
      <c r="E520" s="122" t="s">
        <v>4</v>
      </c>
      <c r="F520" s="124">
        <v>18</v>
      </c>
    </row>
    <row r="521" spans="1:6" outlineLevel="3" x14ac:dyDescent="0.2">
      <c r="A521" s="121" t="s">
        <v>250</v>
      </c>
      <c r="B521" s="122" t="s">
        <v>249</v>
      </c>
      <c r="C521" s="122" t="s">
        <v>760</v>
      </c>
      <c r="D521" s="123" t="s">
        <v>577</v>
      </c>
      <c r="E521" s="122" t="s">
        <v>5</v>
      </c>
      <c r="F521" s="124">
        <v>353</v>
      </c>
    </row>
    <row r="522" spans="1:6" outlineLevel="3" x14ac:dyDescent="0.2">
      <c r="A522" s="121" t="s">
        <v>250</v>
      </c>
      <c r="B522" s="122" t="s">
        <v>249</v>
      </c>
      <c r="C522" s="122" t="s">
        <v>760</v>
      </c>
      <c r="D522" s="123" t="s">
        <v>577</v>
      </c>
      <c r="E522" s="122" t="s">
        <v>6</v>
      </c>
      <c r="F522" s="124">
        <v>35</v>
      </c>
    </row>
    <row r="523" spans="1:6" outlineLevel="2" x14ac:dyDescent="0.2">
      <c r="B523" s="122"/>
      <c r="C523" s="118" t="s">
        <v>761</v>
      </c>
      <c r="E523" s="122"/>
      <c r="F523" s="124">
        <f>SUBTOTAL(9,F520:F522)</f>
        <v>406</v>
      </c>
    </row>
    <row r="524" spans="1:6" outlineLevel="1" x14ac:dyDescent="0.2">
      <c r="B524" s="118" t="s">
        <v>762</v>
      </c>
      <c r="C524" s="122"/>
      <c r="E524" s="122"/>
      <c r="F524" s="124">
        <f>SUBTOTAL(9,F520:F522)</f>
        <v>406</v>
      </c>
    </row>
    <row r="525" spans="1:6" outlineLevel="3" x14ac:dyDescent="0.2">
      <c r="A525" s="121" t="s">
        <v>79</v>
      </c>
      <c r="B525" s="122" t="s">
        <v>78</v>
      </c>
      <c r="C525" s="122" t="s">
        <v>566</v>
      </c>
      <c r="D525" s="123" t="s">
        <v>560</v>
      </c>
      <c r="E525" s="122" t="s">
        <v>8</v>
      </c>
      <c r="F525" s="124">
        <v>11926</v>
      </c>
    </row>
    <row r="526" spans="1:6" outlineLevel="2" x14ac:dyDescent="0.2">
      <c r="B526" s="122"/>
      <c r="C526" s="118" t="s">
        <v>567</v>
      </c>
      <c r="E526" s="122"/>
      <c r="F526" s="124">
        <f>SUBTOTAL(9,F525:F525)</f>
        <v>11926</v>
      </c>
    </row>
    <row r="527" spans="1:6" outlineLevel="1" x14ac:dyDescent="0.2">
      <c r="B527" s="118" t="s">
        <v>763</v>
      </c>
      <c r="C527" s="122"/>
      <c r="E527" s="122"/>
      <c r="F527" s="124">
        <f>SUBTOTAL(9,F525:F525)</f>
        <v>11926</v>
      </c>
    </row>
    <row r="528" spans="1:6" outlineLevel="3" x14ac:dyDescent="0.2">
      <c r="A528" s="121" t="s">
        <v>79</v>
      </c>
      <c r="B528" s="122" t="s">
        <v>80</v>
      </c>
      <c r="C528" s="122" t="s">
        <v>563</v>
      </c>
      <c r="D528" s="123" t="s">
        <v>560</v>
      </c>
      <c r="E528" s="122" t="s">
        <v>8</v>
      </c>
      <c r="F528" s="124">
        <v>34253</v>
      </c>
    </row>
    <row r="529" spans="1:6" outlineLevel="2" x14ac:dyDescent="0.2">
      <c r="B529" s="122"/>
      <c r="C529" s="118" t="s">
        <v>564</v>
      </c>
      <c r="E529" s="122"/>
      <c r="F529" s="124">
        <f>SUBTOTAL(9,F528:F528)</f>
        <v>34253</v>
      </c>
    </row>
    <row r="530" spans="1:6" outlineLevel="1" x14ac:dyDescent="0.2">
      <c r="B530" s="118" t="s">
        <v>764</v>
      </c>
      <c r="C530" s="122"/>
      <c r="E530" s="122"/>
      <c r="F530" s="124">
        <f>SUBTOTAL(9,F528:F528)</f>
        <v>34253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4</v>
      </c>
      <c r="F531" s="124">
        <v>4368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5</v>
      </c>
      <c r="F532" s="124">
        <v>0</v>
      </c>
    </row>
    <row r="533" spans="1:6" outlineLevel="3" x14ac:dyDescent="0.2">
      <c r="A533" s="121" t="s">
        <v>79</v>
      </c>
      <c r="B533" s="122" t="s">
        <v>81</v>
      </c>
      <c r="C533" s="122" t="s">
        <v>566</v>
      </c>
      <c r="D533" s="123" t="s">
        <v>560</v>
      </c>
      <c r="E533" s="122" t="s">
        <v>6</v>
      </c>
      <c r="F533" s="124">
        <v>237</v>
      </c>
    </row>
    <row r="534" spans="1:6" outlineLevel="3" x14ac:dyDescent="0.2">
      <c r="A534" s="121" t="s">
        <v>79</v>
      </c>
      <c r="B534" s="122" t="s">
        <v>81</v>
      </c>
      <c r="C534" s="122" t="s">
        <v>566</v>
      </c>
      <c r="D534" s="123" t="s">
        <v>560</v>
      </c>
      <c r="E534" s="122" t="s">
        <v>8</v>
      </c>
      <c r="F534" s="124">
        <v>1378</v>
      </c>
    </row>
    <row r="535" spans="1:6" outlineLevel="3" x14ac:dyDescent="0.2">
      <c r="A535" s="121" t="s">
        <v>79</v>
      </c>
      <c r="B535" s="122" t="s">
        <v>81</v>
      </c>
      <c r="C535" s="122" t="s">
        <v>566</v>
      </c>
      <c r="D535" s="123" t="s">
        <v>560</v>
      </c>
      <c r="E535" s="122" t="s">
        <v>18</v>
      </c>
      <c r="F535" s="124">
        <v>973</v>
      </c>
    </row>
    <row r="536" spans="1:6" outlineLevel="3" x14ac:dyDescent="0.2">
      <c r="A536" s="121" t="s">
        <v>79</v>
      </c>
      <c r="B536" s="122" t="s">
        <v>81</v>
      </c>
      <c r="C536" s="122" t="s">
        <v>566</v>
      </c>
      <c r="D536" s="123" t="s">
        <v>560</v>
      </c>
      <c r="E536" s="122" t="s">
        <v>18</v>
      </c>
      <c r="F536" s="124">
        <v>463</v>
      </c>
    </row>
    <row r="537" spans="1:6" outlineLevel="2" x14ac:dyDescent="0.2">
      <c r="B537" s="122"/>
      <c r="C537" s="118" t="s">
        <v>567</v>
      </c>
      <c r="E537" s="122"/>
      <c r="F537" s="124">
        <f>SUBTOTAL(9,F531:F536)</f>
        <v>7419</v>
      </c>
    </row>
    <row r="538" spans="1:6" outlineLevel="1" x14ac:dyDescent="0.2">
      <c r="B538" s="118" t="s">
        <v>765</v>
      </c>
      <c r="C538" s="122"/>
      <c r="E538" s="122"/>
      <c r="F538" s="124">
        <f>SUBTOTAL(9,F531:F536)</f>
        <v>7419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4</v>
      </c>
      <c r="F539" s="124">
        <v>16676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5</v>
      </c>
      <c r="F540" s="124">
        <v>0</v>
      </c>
    </row>
    <row r="541" spans="1:6" outlineLevel="3" x14ac:dyDescent="0.2">
      <c r="A541" s="121" t="s">
        <v>291</v>
      </c>
      <c r="B541" s="122" t="s">
        <v>290</v>
      </c>
      <c r="C541" s="122" t="s">
        <v>766</v>
      </c>
      <c r="D541" s="123" t="s">
        <v>560</v>
      </c>
      <c r="E541" s="122" t="s">
        <v>6</v>
      </c>
      <c r="F541" s="124">
        <v>206</v>
      </c>
    </row>
    <row r="542" spans="1:6" outlineLevel="3" x14ac:dyDescent="0.2">
      <c r="A542" s="121" t="s">
        <v>291</v>
      </c>
      <c r="B542" s="122" t="s">
        <v>290</v>
      </c>
      <c r="C542" s="122" t="s">
        <v>766</v>
      </c>
      <c r="D542" s="123" t="s">
        <v>560</v>
      </c>
      <c r="E542" s="122" t="s">
        <v>8</v>
      </c>
      <c r="F542" s="124">
        <v>2326</v>
      </c>
    </row>
    <row r="543" spans="1:6" outlineLevel="3" x14ac:dyDescent="0.2">
      <c r="A543" s="121" t="s">
        <v>291</v>
      </c>
      <c r="B543" s="122" t="s">
        <v>290</v>
      </c>
      <c r="C543" s="122" t="s">
        <v>766</v>
      </c>
      <c r="D543" s="123" t="s">
        <v>560</v>
      </c>
      <c r="E543" s="122" t="s">
        <v>7</v>
      </c>
      <c r="F543" s="124">
        <v>2013</v>
      </c>
    </row>
    <row r="544" spans="1:6" outlineLevel="3" x14ac:dyDescent="0.2">
      <c r="A544" s="121" t="s">
        <v>291</v>
      </c>
      <c r="B544" s="122" t="s">
        <v>290</v>
      </c>
      <c r="C544" s="122" t="s">
        <v>766</v>
      </c>
      <c r="D544" s="123" t="s">
        <v>560</v>
      </c>
      <c r="E544" s="122" t="s">
        <v>18</v>
      </c>
      <c r="F544" s="124">
        <v>3362</v>
      </c>
    </row>
    <row r="545" spans="1:6" outlineLevel="2" x14ac:dyDescent="0.2">
      <c r="B545" s="122"/>
      <c r="C545" s="118" t="s">
        <v>767</v>
      </c>
      <c r="E545" s="122"/>
      <c r="F545" s="124">
        <f>SUBTOTAL(9,F539:F544)</f>
        <v>24583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4</v>
      </c>
      <c r="F546" s="124">
        <v>24091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5</v>
      </c>
      <c r="F547" s="124">
        <v>0</v>
      </c>
    </row>
    <row r="548" spans="1:6" outlineLevel="3" x14ac:dyDescent="0.2">
      <c r="A548" s="121" t="s">
        <v>291</v>
      </c>
      <c r="B548" s="122" t="s">
        <v>290</v>
      </c>
      <c r="C548" s="122" t="s">
        <v>768</v>
      </c>
      <c r="D548" s="123" t="s">
        <v>560</v>
      </c>
      <c r="E548" s="122" t="s">
        <v>6</v>
      </c>
      <c r="F548" s="124">
        <v>298</v>
      </c>
    </row>
    <row r="549" spans="1:6" outlineLevel="3" x14ac:dyDescent="0.2">
      <c r="A549" s="121" t="s">
        <v>291</v>
      </c>
      <c r="B549" s="122" t="s">
        <v>290</v>
      </c>
      <c r="C549" s="122" t="s">
        <v>768</v>
      </c>
      <c r="D549" s="123" t="s">
        <v>560</v>
      </c>
      <c r="E549" s="122" t="s">
        <v>8</v>
      </c>
      <c r="F549" s="124">
        <v>3360</v>
      </c>
    </row>
    <row r="550" spans="1:6" outlineLevel="3" x14ac:dyDescent="0.2">
      <c r="A550" s="121" t="s">
        <v>291</v>
      </c>
      <c r="B550" s="122" t="s">
        <v>290</v>
      </c>
      <c r="C550" s="122" t="s">
        <v>768</v>
      </c>
      <c r="D550" s="123" t="s">
        <v>560</v>
      </c>
      <c r="E550" s="122" t="s">
        <v>7</v>
      </c>
      <c r="F550" s="124">
        <v>2908</v>
      </c>
    </row>
    <row r="551" spans="1:6" outlineLevel="3" x14ac:dyDescent="0.2">
      <c r="A551" s="121" t="s">
        <v>291</v>
      </c>
      <c r="B551" s="122" t="s">
        <v>290</v>
      </c>
      <c r="C551" s="122" t="s">
        <v>768</v>
      </c>
      <c r="D551" s="123" t="s">
        <v>560</v>
      </c>
      <c r="E551" s="122" t="s">
        <v>18</v>
      </c>
      <c r="F551" s="124">
        <v>4856</v>
      </c>
    </row>
    <row r="552" spans="1:6" outlineLevel="2" x14ac:dyDescent="0.2">
      <c r="B552" s="122"/>
      <c r="C552" s="118" t="s">
        <v>769</v>
      </c>
      <c r="E552" s="122"/>
      <c r="F552" s="124">
        <f>SUBTOTAL(9,F546:F551)</f>
        <v>35513</v>
      </c>
    </row>
    <row r="553" spans="1:6" outlineLevel="1" x14ac:dyDescent="0.2">
      <c r="B553" s="118" t="s">
        <v>770</v>
      </c>
      <c r="C553" s="122"/>
      <c r="E553" s="122"/>
      <c r="F553" s="124">
        <f>SUBTOTAL(9,F539:F551)</f>
        <v>60096</v>
      </c>
    </row>
    <row r="554" spans="1:6" outlineLevel="3" x14ac:dyDescent="0.2">
      <c r="A554" s="121" t="s">
        <v>83</v>
      </c>
      <c r="B554" s="122" t="s">
        <v>82</v>
      </c>
      <c r="C554" s="122" t="s">
        <v>559</v>
      </c>
      <c r="D554" s="123" t="s">
        <v>560</v>
      </c>
      <c r="E554" s="122" t="s">
        <v>8</v>
      </c>
      <c r="F554" s="124">
        <v>10795</v>
      </c>
    </row>
    <row r="555" spans="1:6" outlineLevel="2" x14ac:dyDescent="0.2">
      <c r="B555" s="122"/>
      <c r="C555" s="118" t="s">
        <v>561</v>
      </c>
      <c r="E555" s="122"/>
      <c r="F555" s="124">
        <f>SUBTOTAL(9,F554:F554)</f>
        <v>10795</v>
      </c>
    </row>
    <row r="556" spans="1:6" outlineLevel="1" x14ac:dyDescent="0.2">
      <c r="B556" s="118" t="s">
        <v>771</v>
      </c>
      <c r="C556" s="122"/>
      <c r="E556" s="122"/>
      <c r="F556" s="124">
        <f>SUBTOTAL(9,F554:F554)</f>
        <v>10795</v>
      </c>
    </row>
    <row r="557" spans="1:6" outlineLevel="3" x14ac:dyDescent="0.2">
      <c r="A557" s="121" t="s">
        <v>83</v>
      </c>
      <c r="B557" s="122" t="s">
        <v>84</v>
      </c>
      <c r="C557" s="122" t="s">
        <v>566</v>
      </c>
      <c r="D557" s="123" t="s">
        <v>560</v>
      </c>
      <c r="E557" s="122" t="s">
        <v>8</v>
      </c>
      <c r="F557" s="124">
        <v>3975</v>
      </c>
    </row>
    <row r="558" spans="1:6" outlineLevel="2" x14ac:dyDescent="0.2">
      <c r="B558" s="122"/>
      <c r="C558" s="118" t="s">
        <v>567</v>
      </c>
      <c r="E558" s="122"/>
      <c r="F558" s="124">
        <f>SUBTOTAL(9,F557:F557)</f>
        <v>3975</v>
      </c>
    </row>
    <row r="559" spans="1:6" outlineLevel="1" x14ac:dyDescent="0.2">
      <c r="B559" s="118" t="s">
        <v>772</v>
      </c>
      <c r="C559" s="122"/>
      <c r="E559" s="122"/>
      <c r="F559" s="124">
        <f>SUBTOTAL(9,F557:F557)</f>
        <v>3975</v>
      </c>
    </row>
    <row r="560" spans="1:6" outlineLevel="3" x14ac:dyDescent="0.2">
      <c r="A560" s="121" t="s">
        <v>83</v>
      </c>
      <c r="B560" s="122" t="s">
        <v>85</v>
      </c>
      <c r="C560" s="122" t="s">
        <v>563</v>
      </c>
      <c r="D560" s="123" t="s">
        <v>560</v>
      </c>
      <c r="E560" s="122" t="s">
        <v>8</v>
      </c>
      <c r="F560" s="124">
        <v>11418</v>
      </c>
    </row>
    <row r="561" spans="1:6" outlineLevel="2" x14ac:dyDescent="0.2">
      <c r="B561" s="122"/>
      <c r="C561" s="118" t="s">
        <v>564</v>
      </c>
      <c r="E561" s="122"/>
      <c r="F561" s="124">
        <f>SUBTOTAL(9,F560:F560)</f>
        <v>11418</v>
      </c>
    </row>
    <row r="562" spans="1:6" outlineLevel="1" x14ac:dyDescent="0.2">
      <c r="B562" s="118" t="s">
        <v>773</v>
      </c>
      <c r="C562" s="122"/>
      <c r="E562" s="122"/>
      <c r="F562" s="124">
        <f>SUBTOTAL(9,F560:F560)</f>
        <v>11418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4</v>
      </c>
      <c r="F563" s="124">
        <v>102013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5</v>
      </c>
      <c r="F564" s="124">
        <v>0</v>
      </c>
    </row>
    <row r="565" spans="1:6" outlineLevel="3" x14ac:dyDescent="0.2">
      <c r="A565" s="121" t="s">
        <v>83</v>
      </c>
      <c r="B565" s="122" t="s">
        <v>86</v>
      </c>
      <c r="C565" s="122" t="s">
        <v>559</v>
      </c>
      <c r="D565" s="123" t="s">
        <v>560</v>
      </c>
      <c r="E565" s="122" t="s">
        <v>6</v>
      </c>
      <c r="F565" s="124">
        <v>5559</v>
      </c>
    </row>
    <row r="566" spans="1:6" outlineLevel="3" x14ac:dyDescent="0.2">
      <c r="A566" s="121" t="s">
        <v>83</v>
      </c>
      <c r="B566" s="122" t="s">
        <v>86</v>
      </c>
      <c r="C566" s="122" t="s">
        <v>559</v>
      </c>
      <c r="D566" s="123" t="s">
        <v>560</v>
      </c>
      <c r="E566" s="122" t="s">
        <v>8</v>
      </c>
      <c r="F566" s="124">
        <v>11628</v>
      </c>
    </row>
    <row r="567" spans="1:6" outlineLevel="3" x14ac:dyDescent="0.2">
      <c r="A567" s="121" t="s">
        <v>83</v>
      </c>
      <c r="B567" s="122" t="s">
        <v>86</v>
      </c>
      <c r="C567" s="122" t="s">
        <v>559</v>
      </c>
      <c r="D567" s="123" t="s">
        <v>560</v>
      </c>
      <c r="E567" s="122" t="s">
        <v>7</v>
      </c>
      <c r="F567" s="124">
        <v>1083</v>
      </c>
    </row>
    <row r="568" spans="1:6" outlineLevel="3" x14ac:dyDescent="0.2">
      <c r="A568" s="121" t="s">
        <v>83</v>
      </c>
      <c r="B568" s="122" t="s">
        <v>86</v>
      </c>
      <c r="C568" s="122" t="s">
        <v>559</v>
      </c>
      <c r="D568" s="123" t="s">
        <v>560</v>
      </c>
      <c r="E568" s="122" t="s">
        <v>18</v>
      </c>
      <c r="F568" s="124">
        <v>16804</v>
      </c>
    </row>
    <row r="569" spans="1:6" outlineLevel="2" x14ac:dyDescent="0.2">
      <c r="B569" s="122"/>
      <c r="C569" s="118" t="s">
        <v>561</v>
      </c>
      <c r="E569" s="122"/>
      <c r="F569" s="124">
        <f>SUBTOTAL(9,F563:F568)</f>
        <v>137087</v>
      </c>
    </row>
    <row r="570" spans="1:6" outlineLevel="1" x14ac:dyDescent="0.2">
      <c r="B570" s="118" t="s">
        <v>774</v>
      </c>
      <c r="C570" s="122"/>
      <c r="E570" s="122"/>
      <c r="F570" s="124">
        <f>SUBTOTAL(9,F563:F568)</f>
        <v>137087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4</v>
      </c>
      <c r="F571" s="124">
        <v>522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5</v>
      </c>
      <c r="F572" s="124">
        <v>0</v>
      </c>
    </row>
    <row r="573" spans="1:6" outlineLevel="3" x14ac:dyDescent="0.2">
      <c r="A573" s="121" t="s">
        <v>83</v>
      </c>
      <c r="B573" s="122" t="s">
        <v>87</v>
      </c>
      <c r="C573" s="122" t="s">
        <v>559</v>
      </c>
      <c r="D573" s="123" t="s">
        <v>560</v>
      </c>
      <c r="E573" s="122" t="s">
        <v>6</v>
      </c>
      <c r="F573" s="124">
        <v>28</v>
      </c>
    </row>
    <row r="574" spans="1:6" outlineLevel="3" x14ac:dyDescent="0.2">
      <c r="A574" s="121" t="s">
        <v>83</v>
      </c>
      <c r="B574" s="122" t="s">
        <v>87</v>
      </c>
      <c r="C574" s="122" t="s">
        <v>559</v>
      </c>
      <c r="D574" s="123" t="s">
        <v>560</v>
      </c>
      <c r="E574" s="122" t="s">
        <v>8</v>
      </c>
      <c r="F574" s="124">
        <v>59</v>
      </c>
    </row>
    <row r="575" spans="1:6" outlineLevel="3" x14ac:dyDescent="0.2">
      <c r="A575" s="121" t="s">
        <v>83</v>
      </c>
      <c r="B575" s="122" t="s">
        <v>87</v>
      </c>
      <c r="C575" s="122" t="s">
        <v>559</v>
      </c>
      <c r="D575" s="123" t="s">
        <v>560</v>
      </c>
      <c r="E575" s="122" t="s">
        <v>7</v>
      </c>
      <c r="F575" s="124">
        <v>5</v>
      </c>
    </row>
    <row r="576" spans="1:6" outlineLevel="3" x14ac:dyDescent="0.2">
      <c r="A576" s="121" t="s">
        <v>83</v>
      </c>
      <c r="B576" s="122" t="s">
        <v>87</v>
      </c>
      <c r="C576" s="122" t="s">
        <v>559</v>
      </c>
      <c r="D576" s="123" t="s">
        <v>560</v>
      </c>
      <c r="E576" s="122" t="s">
        <v>18</v>
      </c>
      <c r="F576" s="124">
        <v>85</v>
      </c>
    </row>
    <row r="577" spans="1:6" outlineLevel="2" x14ac:dyDescent="0.2">
      <c r="B577" s="122"/>
      <c r="C577" s="118" t="s">
        <v>561</v>
      </c>
      <c r="E577" s="122"/>
      <c r="F577" s="124">
        <f>SUBTOTAL(9,F571:F576)</f>
        <v>699</v>
      </c>
    </row>
    <row r="578" spans="1:6" outlineLevel="1" x14ac:dyDescent="0.2">
      <c r="B578" s="118" t="s">
        <v>775</v>
      </c>
      <c r="C578" s="122"/>
      <c r="E578" s="122"/>
      <c r="F578" s="124">
        <f>SUBTOTAL(9,F571:F576)</f>
        <v>699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4</v>
      </c>
      <c r="F579" s="124">
        <v>1456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5</v>
      </c>
      <c r="F580" s="124">
        <v>0</v>
      </c>
    </row>
    <row r="581" spans="1:6" outlineLevel="3" x14ac:dyDescent="0.2">
      <c r="A581" s="121" t="s">
        <v>83</v>
      </c>
      <c r="B581" s="122" t="s">
        <v>88</v>
      </c>
      <c r="C581" s="122" t="s">
        <v>566</v>
      </c>
      <c r="D581" s="123" t="s">
        <v>560</v>
      </c>
      <c r="E581" s="122" t="s">
        <v>6</v>
      </c>
      <c r="F581" s="124">
        <v>79</v>
      </c>
    </row>
    <row r="582" spans="1:6" outlineLevel="3" x14ac:dyDescent="0.2">
      <c r="A582" s="121" t="s">
        <v>83</v>
      </c>
      <c r="B582" s="122" t="s">
        <v>88</v>
      </c>
      <c r="C582" s="122" t="s">
        <v>566</v>
      </c>
      <c r="D582" s="123" t="s">
        <v>560</v>
      </c>
      <c r="E582" s="122" t="s">
        <v>8</v>
      </c>
      <c r="F582" s="124">
        <v>165</v>
      </c>
    </row>
    <row r="583" spans="1:6" outlineLevel="3" x14ac:dyDescent="0.2">
      <c r="A583" s="121" t="s">
        <v>83</v>
      </c>
      <c r="B583" s="122" t="s">
        <v>88</v>
      </c>
      <c r="C583" s="122" t="s">
        <v>566</v>
      </c>
      <c r="D583" s="123" t="s">
        <v>560</v>
      </c>
      <c r="E583" s="122" t="s">
        <v>7</v>
      </c>
      <c r="F583" s="124">
        <v>14</v>
      </c>
    </row>
    <row r="584" spans="1:6" outlineLevel="3" x14ac:dyDescent="0.2">
      <c r="A584" s="121" t="s">
        <v>83</v>
      </c>
      <c r="B584" s="122" t="s">
        <v>88</v>
      </c>
      <c r="C584" s="122" t="s">
        <v>566</v>
      </c>
      <c r="D584" s="123" t="s">
        <v>560</v>
      </c>
      <c r="E584" s="122" t="s">
        <v>18</v>
      </c>
      <c r="F584" s="124">
        <v>238</v>
      </c>
    </row>
    <row r="585" spans="1:6" outlineLevel="2" x14ac:dyDescent="0.2">
      <c r="B585" s="122"/>
      <c r="C585" s="118" t="s">
        <v>567</v>
      </c>
      <c r="E585" s="122"/>
      <c r="F585" s="124">
        <f>SUBTOTAL(9,F579:F584)</f>
        <v>1952</v>
      </c>
    </row>
    <row r="586" spans="1:6" outlineLevel="1" x14ac:dyDescent="0.2">
      <c r="B586" s="118" t="s">
        <v>776</v>
      </c>
      <c r="C586" s="122"/>
      <c r="E586" s="122"/>
      <c r="F586" s="124">
        <f>SUBTOTAL(9,F579:F584)</f>
        <v>1952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4</v>
      </c>
      <c r="F587" s="124">
        <v>2987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5</v>
      </c>
      <c r="F588" s="124">
        <v>0</v>
      </c>
    </row>
    <row r="589" spans="1:6" outlineLevel="3" x14ac:dyDescent="0.2">
      <c r="A589" s="121" t="s">
        <v>187</v>
      </c>
      <c r="B589" s="122" t="s">
        <v>186</v>
      </c>
      <c r="C589" s="122" t="s">
        <v>777</v>
      </c>
      <c r="D589" s="123" t="s">
        <v>560</v>
      </c>
      <c r="E589" s="122" t="s">
        <v>6</v>
      </c>
      <c r="F589" s="124">
        <v>162</v>
      </c>
    </row>
    <row r="590" spans="1:6" outlineLevel="3" x14ac:dyDescent="0.2">
      <c r="A590" s="121" t="s">
        <v>187</v>
      </c>
      <c r="B590" s="122" t="s">
        <v>186</v>
      </c>
      <c r="C590" s="122" t="s">
        <v>777</v>
      </c>
      <c r="D590" s="123" t="s">
        <v>560</v>
      </c>
      <c r="E590" s="122" t="s">
        <v>8</v>
      </c>
      <c r="F590" s="124">
        <v>340</v>
      </c>
    </row>
    <row r="591" spans="1:6" outlineLevel="3" x14ac:dyDescent="0.2">
      <c r="A591" s="121" t="s">
        <v>187</v>
      </c>
      <c r="B591" s="122" t="s">
        <v>186</v>
      </c>
      <c r="C591" s="122" t="s">
        <v>777</v>
      </c>
      <c r="D591" s="123" t="s">
        <v>560</v>
      </c>
      <c r="E591" s="122" t="s">
        <v>7</v>
      </c>
      <c r="F591" s="124">
        <v>31</v>
      </c>
    </row>
    <row r="592" spans="1:6" outlineLevel="3" x14ac:dyDescent="0.2">
      <c r="A592" s="121" t="s">
        <v>187</v>
      </c>
      <c r="B592" s="122" t="s">
        <v>186</v>
      </c>
      <c r="C592" s="122" t="s">
        <v>777</v>
      </c>
      <c r="D592" s="123" t="s">
        <v>560</v>
      </c>
      <c r="E592" s="122" t="s">
        <v>18</v>
      </c>
      <c r="F592" s="124">
        <v>491</v>
      </c>
    </row>
    <row r="593" spans="1:6" outlineLevel="2" x14ac:dyDescent="0.2">
      <c r="B593" s="122"/>
      <c r="C593" s="118" t="s">
        <v>778</v>
      </c>
      <c r="E593" s="122"/>
      <c r="F593" s="124">
        <f>SUBTOTAL(9,F587:F592)</f>
        <v>4011</v>
      </c>
    </row>
    <row r="594" spans="1:6" outlineLevel="1" x14ac:dyDescent="0.2">
      <c r="B594" s="118" t="s">
        <v>779</v>
      </c>
      <c r="C594" s="122"/>
      <c r="E594" s="122"/>
      <c r="F594" s="124">
        <f>SUBTOTAL(9,F587:F592)</f>
        <v>4011</v>
      </c>
    </row>
    <row r="595" spans="1:6" outlineLevel="3" x14ac:dyDescent="0.2">
      <c r="A595" s="121" t="s">
        <v>252</v>
      </c>
      <c r="B595" s="122" t="s">
        <v>251</v>
      </c>
      <c r="C595" s="122" t="s">
        <v>780</v>
      </c>
      <c r="D595" s="123" t="s">
        <v>577</v>
      </c>
      <c r="E595" s="122" t="s">
        <v>4</v>
      </c>
      <c r="F595" s="124">
        <v>1240</v>
      </c>
    </row>
    <row r="596" spans="1:6" outlineLevel="3" x14ac:dyDescent="0.2">
      <c r="A596" s="121" t="s">
        <v>252</v>
      </c>
      <c r="B596" s="122" t="s">
        <v>251</v>
      </c>
      <c r="C596" s="122" t="s">
        <v>780</v>
      </c>
      <c r="D596" s="123" t="s">
        <v>577</v>
      </c>
      <c r="E596" s="122" t="s">
        <v>5</v>
      </c>
      <c r="F596" s="124">
        <v>3122</v>
      </c>
    </row>
    <row r="597" spans="1:6" outlineLevel="2" x14ac:dyDescent="0.2">
      <c r="B597" s="122"/>
      <c r="C597" s="118" t="s">
        <v>781</v>
      </c>
      <c r="E597" s="122"/>
      <c r="F597" s="124">
        <f>SUBTOTAL(9,F595:F596)</f>
        <v>4362</v>
      </c>
    </row>
    <row r="598" spans="1:6" outlineLevel="1" x14ac:dyDescent="0.2">
      <c r="B598" s="118" t="s">
        <v>782</v>
      </c>
      <c r="C598" s="122"/>
      <c r="E598" s="122"/>
      <c r="F598" s="124">
        <f>SUBTOTAL(9,F595:F596)</f>
        <v>4362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4</v>
      </c>
      <c r="F599" s="124">
        <v>6113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5</v>
      </c>
      <c r="F600" s="124">
        <v>0</v>
      </c>
    </row>
    <row r="601" spans="1:6" outlineLevel="3" x14ac:dyDescent="0.2">
      <c r="A601" s="121" t="s">
        <v>210</v>
      </c>
      <c r="B601" s="122" t="s">
        <v>209</v>
      </c>
      <c r="C601" s="122" t="s">
        <v>619</v>
      </c>
      <c r="D601" s="123" t="s">
        <v>560</v>
      </c>
      <c r="E601" s="122" t="s">
        <v>6</v>
      </c>
      <c r="F601" s="124">
        <v>401</v>
      </c>
    </row>
    <row r="602" spans="1:6" outlineLevel="3" x14ac:dyDescent="0.2">
      <c r="A602" s="121" t="s">
        <v>210</v>
      </c>
      <c r="B602" s="122" t="s">
        <v>209</v>
      </c>
      <c r="C602" s="122" t="s">
        <v>619</v>
      </c>
      <c r="D602" s="123" t="s">
        <v>560</v>
      </c>
      <c r="E602" s="122" t="s">
        <v>9</v>
      </c>
      <c r="F602" s="124">
        <v>2554</v>
      </c>
    </row>
    <row r="603" spans="1:6" outlineLevel="3" x14ac:dyDescent="0.2">
      <c r="A603" s="121" t="s">
        <v>210</v>
      </c>
      <c r="B603" s="122" t="s">
        <v>209</v>
      </c>
      <c r="C603" s="122" t="s">
        <v>619</v>
      </c>
      <c r="D603" s="123" t="s">
        <v>560</v>
      </c>
      <c r="E603" s="122" t="s">
        <v>7</v>
      </c>
      <c r="F603" s="124">
        <v>78</v>
      </c>
    </row>
    <row r="604" spans="1:6" outlineLevel="3" x14ac:dyDescent="0.2">
      <c r="A604" s="121" t="s">
        <v>210</v>
      </c>
      <c r="B604" s="122" t="s">
        <v>209</v>
      </c>
      <c r="C604" s="122" t="s">
        <v>619</v>
      </c>
      <c r="D604" s="123" t="s">
        <v>560</v>
      </c>
      <c r="E604" s="122" t="s">
        <v>18</v>
      </c>
      <c r="F604" s="124">
        <v>7349</v>
      </c>
    </row>
    <row r="605" spans="1:6" outlineLevel="2" x14ac:dyDescent="0.2">
      <c r="B605" s="122"/>
      <c r="C605" s="118" t="s">
        <v>620</v>
      </c>
      <c r="E605" s="122"/>
      <c r="F605" s="124">
        <f>SUBTOTAL(9,F599:F604)</f>
        <v>16495</v>
      </c>
    </row>
    <row r="606" spans="1:6" outlineLevel="1" x14ac:dyDescent="0.2">
      <c r="B606" s="118" t="s">
        <v>783</v>
      </c>
      <c r="C606" s="122"/>
      <c r="E606" s="122"/>
      <c r="F606" s="124">
        <f>SUBTOTAL(9,F599:F604)</f>
        <v>16495</v>
      </c>
    </row>
    <row r="607" spans="1:6" outlineLevel="3" x14ac:dyDescent="0.2">
      <c r="A607" s="121" t="s">
        <v>90</v>
      </c>
      <c r="B607" s="122" t="s">
        <v>89</v>
      </c>
      <c r="C607" s="122" t="s">
        <v>559</v>
      </c>
      <c r="D607" s="123" t="s">
        <v>560</v>
      </c>
      <c r="E607" s="122" t="s">
        <v>9</v>
      </c>
      <c r="F607" s="124">
        <v>10795</v>
      </c>
    </row>
    <row r="608" spans="1:6" outlineLevel="2" x14ac:dyDescent="0.2">
      <c r="B608" s="122"/>
      <c r="C608" s="118" t="s">
        <v>561</v>
      </c>
      <c r="E608" s="122"/>
      <c r="F608" s="124">
        <f>SUBTOTAL(9,F607:F607)</f>
        <v>10795</v>
      </c>
    </row>
    <row r="609" spans="1:6" outlineLevel="1" x14ac:dyDescent="0.2">
      <c r="B609" s="118" t="s">
        <v>784</v>
      </c>
      <c r="C609" s="122"/>
      <c r="E609" s="122"/>
      <c r="F609" s="124">
        <f>SUBTOTAL(9,F607:F607)</f>
        <v>10795</v>
      </c>
    </row>
    <row r="610" spans="1:6" outlineLevel="3" x14ac:dyDescent="0.2">
      <c r="A610" s="121" t="s">
        <v>90</v>
      </c>
      <c r="B610" s="122" t="s">
        <v>91</v>
      </c>
      <c r="C610" s="122" t="s">
        <v>563</v>
      </c>
      <c r="D610" s="123" t="s">
        <v>560</v>
      </c>
      <c r="E610" s="122" t="s">
        <v>9</v>
      </c>
      <c r="F610" s="124">
        <v>22836</v>
      </c>
    </row>
    <row r="611" spans="1:6" outlineLevel="2" x14ac:dyDescent="0.2">
      <c r="B611" s="122"/>
      <c r="C611" s="118" t="s">
        <v>564</v>
      </c>
      <c r="E611" s="122"/>
      <c r="F611" s="124">
        <f>SUBTOTAL(9,F610:F610)</f>
        <v>22836</v>
      </c>
    </row>
    <row r="612" spans="1:6" outlineLevel="1" x14ac:dyDescent="0.2">
      <c r="B612" s="118" t="s">
        <v>785</v>
      </c>
      <c r="C612" s="122"/>
      <c r="E612" s="122"/>
      <c r="F612" s="124">
        <f>SUBTOTAL(9,F610:F610)</f>
        <v>22836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4</v>
      </c>
      <c r="F613" s="124">
        <v>85329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5</v>
      </c>
      <c r="F614" s="124">
        <v>0</v>
      </c>
    </row>
    <row r="615" spans="1:6" outlineLevel="3" x14ac:dyDescent="0.2">
      <c r="A615" s="121" t="s">
        <v>90</v>
      </c>
      <c r="B615" s="122" t="s">
        <v>92</v>
      </c>
      <c r="C615" s="122" t="s">
        <v>559</v>
      </c>
      <c r="D615" s="123" t="s">
        <v>560</v>
      </c>
      <c r="E615" s="122" t="s">
        <v>6</v>
      </c>
      <c r="F615" s="124">
        <v>4650</v>
      </c>
    </row>
    <row r="616" spans="1:6" outlineLevel="3" x14ac:dyDescent="0.2">
      <c r="A616" s="121" t="s">
        <v>90</v>
      </c>
      <c r="B616" s="122" t="s">
        <v>92</v>
      </c>
      <c r="C616" s="122" t="s">
        <v>559</v>
      </c>
      <c r="D616" s="123" t="s">
        <v>560</v>
      </c>
      <c r="E616" s="122" t="s">
        <v>9</v>
      </c>
      <c r="F616" s="124">
        <v>9725</v>
      </c>
    </row>
    <row r="617" spans="1:6" outlineLevel="3" x14ac:dyDescent="0.2">
      <c r="A617" s="121" t="s">
        <v>90</v>
      </c>
      <c r="B617" s="122" t="s">
        <v>92</v>
      </c>
      <c r="C617" s="122" t="s">
        <v>559</v>
      </c>
      <c r="D617" s="123" t="s">
        <v>560</v>
      </c>
      <c r="E617" s="122" t="s">
        <v>7</v>
      </c>
      <c r="F617" s="124">
        <v>905</v>
      </c>
    </row>
    <row r="618" spans="1:6" outlineLevel="3" x14ac:dyDescent="0.2">
      <c r="A618" s="121" t="s">
        <v>90</v>
      </c>
      <c r="B618" s="122" t="s">
        <v>92</v>
      </c>
      <c r="C618" s="122" t="s">
        <v>559</v>
      </c>
      <c r="D618" s="123" t="s">
        <v>560</v>
      </c>
      <c r="E618" s="122" t="s">
        <v>18</v>
      </c>
      <c r="F618" s="124">
        <v>14056</v>
      </c>
    </row>
    <row r="619" spans="1:6" outlineLevel="2" x14ac:dyDescent="0.2">
      <c r="B619" s="122"/>
      <c r="C619" s="118" t="s">
        <v>561</v>
      </c>
      <c r="E619" s="122"/>
      <c r="F619" s="124">
        <f>SUBTOTAL(9,F613:F618)</f>
        <v>114665</v>
      </c>
    </row>
    <row r="620" spans="1:6" outlineLevel="1" x14ac:dyDescent="0.2">
      <c r="B620" s="118" t="s">
        <v>786</v>
      </c>
      <c r="C620" s="122"/>
      <c r="E620" s="122"/>
      <c r="F620" s="124">
        <f>SUBTOTAL(9,F613:F618)</f>
        <v>114665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4</v>
      </c>
      <c r="F621" s="124">
        <v>7018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5</v>
      </c>
      <c r="F622" s="124">
        <v>0</v>
      </c>
    </row>
    <row r="623" spans="1:6" outlineLevel="3" x14ac:dyDescent="0.2">
      <c r="A623" s="121" t="s">
        <v>90</v>
      </c>
      <c r="B623" s="122" t="s">
        <v>93</v>
      </c>
      <c r="C623" s="122" t="s">
        <v>559</v>
      </c>
      <c r="D623" s="123" t="s">
        <v>560</v>
      </c>
      <c r="E623" s="122" t="s">
        <v>6</v>
      </c>
      <c r="F623" s="124">
        <v>381</v>
      </c>
    </row>
    <row r="624" spans="1:6" outlineLevel="3" x14ac:dyDescent="0.2">
      <c r="A624" s="121" t="s">
        <v>90</v>
      </c>
      <c r="B624" s="122" t="s">
        <v>93</v>
      </c>
      <c r="C624" s="122" t="s">
        <v>559</v>
      </c>
      <c r="D624" s="123" t="s">
        <v>560</v>
      </c>
      <c r="E624" s="122" t="s">
        <v>9</v>
      </c>
      <c r="F624" s="124">
        <v>799</v>
      </c>
    </row>
    <row r="625" spans="1:6" outlineLevel="3" x14ac:dyDescent="0.2">
      <c r="A625" s="121" t="s">
        <v>90</v>
      </c>
      <c r="B625" s="122" t="s">
        <v>93</v>
      </c>
      <c r="C625" s="122" t="s">
        <v>559</v>
      </c>
      <c r="D625" s="123" t="s">
        <v>560</v>
      </c>
      <c r="E625" s="122" t="s">
        <v>7</v>
      </c>
      <c r="F625" s="124">
        <v>74</v>
      </c>
    </row>
    <row r="626" spans="1:6" outlineLevel="3" x14ac:dyDescent="0.2">
      <c r="A626" s="121" t="s">
        <v>90</v>
      </c>
      <c r="B626" s="122" t="s">
        <v>93</v>
      </c>
      <c r="C626" s="122" t="s">
        <v>559</v>
      </c>
      <c r="D626" s="123" t="s">
        <v>560</v>
      </c>
      <c r="E626" s="122" t="s">
        <v>18</v>
      </c>
      <c r="F626" s="124">
        <v>1155</v>
      </c>
    </row>
    <row r="627" spans="1:6" outlineLevel="2" x14ac:dyDescent="0.2">
      <c r="B627" s="122"/>
      <c r="C627" s="118" t="s">
        <v>561</v>
      </c>
      <c r="E627" s="122"/>
      <c r="F627" s="124">
        <f>SUBTOTAL(9,F621:F626)</f>
        <v>9427</v>
      </c>
    </row>
    <row r="628" spans="1:6" outlineLevel="1" x14ac:dyDescent="0.2">
      <c r="B628" s="118" t="s">
        <v>787</v>
      </c>
      <c r="C628" s="122"/>
      <c r="E628" s="122"/>
      <c r="F628" s="124">
        <f>SUBTOTAL(9,F621:F626)</f>
        <v>9427</v>
      </c>
    </row>
    <row r="629" spans="1:6" outlineLevel="3" x14ac:dyDescent="0.2">
      <c r="A629" s="121" t="s">
        <v>95</v>
      </c>
      <c r="B629" s="122" t="s">
        <v>94</v>
      </c>
      <c r="C629" s="122" t="s">
        <v>566</v>
      </c>
      <c r="D629" s="123" t="s">
        <v>560</v>
      </c>
      <c r="E629" s="122" t="s">
        <v>9</v>
      </c>
      <c r="F629" s="124">
        <v>3975</v>
      </c>
    </row>
    <row r="630" spans="1:6" outlineLevel="2" x14ac:dyDescent="0.2">
      <c r="B630" s="122"/>
      <c r="C630" s="118" t="s">
        <v>567</v>
      </c>
      <c r="E630" s="122"/>
      <c r="F630" s="124">
        <f>SUBTOTAL(9,F629:F629)</f>
        <v>3975</v>
      </c>
    </row>
    <row r="631" spans="1:6" outlineLevel="1" x14ac:dyDescent="0.2">
      <c r="B631" s="118" t="s">
        <v>788</v>
      </c>
      <c r="C631" s="122"/>
      <c r="E631" s="122"/>
      <c r="F631" s="124">
        <f>SUBTOTAL(9,F629:F629)</f>
        <v>3975</v>
      </c>
    </row>
    <row r="632" spans="1:6" outlineLevel="3" x14ac:dyDescent="0.2">
      <c r="A632" s="121" t="s">
        <v>181</v>
      </c>
      <c r="B632" s="122" t="s">
        <v>180</v>
      </c>
      <c r="C632" s="122" t="s">
        <v>789</v>
      </c>
      <c r="D632" s="123" t="s">
        <v>577</v>
      </c>
      <c r="E632" s="122" t="s">
        <v>4</v>
      </c>
      <c r="F632" s="124">
        <v>4604</v>
      </c>
    </row>
    <row r="633" spans="1:6" outlineLevel="2" x14ac:dyDescent="0.2">
      <c r="B633" s="122"/>
      <c r="C633" s="118" t="s">
        <v>790</v>
      </c>
      <c r="E633" s="122"/>
      <c r="F633" s="124">
        <f>SUBTOTAL(9,F632:F632)</f>
        <v>4604</v>
      </c>
    </row>
    <row r="634" spans="1:6" outlineLevel="1" x14ac:dyDescent="0.2">
      <c r="B634" s="118" t="s">
        <v>791</v>
      </c>
      <c r="C634" s="122"/>
      <c r="E634" s="122"/>
      <c r="F634" s="124">
        <f>SUBTOTAL(9,F632:F632)</f>
        <v>4604</v>
      </c>
    </row>
    <row r="635" spans="1:6" outlineLevel="3" x14ac:dyDescent="0.2">
      <c r="A635" s="121" t="s">
        <v>254</v>
      </c>
      <c r="B635" s="122" t="s">
        <v>253</v>
      </c>
      <c r="C635" s="122" t="s">
        <v>792</v>
      </c>
      <c r="D635" s="123" t="s">
        <v>577</v>
      </c>
      <c r="E635" s="122" t="s">
        <v>4</v>
      </c>
      <c r="F635" s="124">
        <v>458</v>
      </c>
    </row>
    <row r="636" spans="1:6" outlineLevel="3" x14ac:dyDescent="0.2">
      <c r="A636" s="121" t="s">
        <v>254</v>
      </c>
      <c r="B636" s="122" t="s">
        <v>253</v>
      </c>
      <c r="C636" s="122" t="s">
        <v>792</v>
      </c>
      <c r="D636" s="123" t="s">
        <v>577</v>
      </c>
      <c r="E636" s="122" t="s">
        <v>5</v>
      </c>
      <c r="F636" s="124">
        <v>1492</v>
      </c>
    </row>
    <row r="637" spans="1:6" outlineLevel="3" x14ac:dyDescent="0.2">
      <c r="A637" s="121" t="s">
        <v>254</v>
      </c>
      <c r="B637" s="122" t="s">
        <v>253</v>
      </c>
      <c r="C637" s="122" t="s">
        <v>792</v>
      </c>
      <c r="D637" s="123" t="s">
        <v>577</v>
      </c>
      <c r="E637" s="122" t="s">
        <v>6</v>
      </c>
      <c r="F637" s="124">
        <v>370</v>
      </c>
    </row>
    <row r="638" spans="1:6" outlineLevel="2" x14ac:dyDescent="0.2">
      <c r="B638" s="122"/>
      <c r="C638" s="118" t="s">
        <v>793</v>
      </c>
      <c r="E638" s="122"/>
      <c r="F638" s="124">
        <f>SUBTOTAL(9,F635:F637)</f>
        <v>2320</v>
      </c>
    </row>
    <row r="639" spans="1:6" outlineLevel="1" x14ac:dyDescent="0.2">
      <c r="B639" s="118" t="s">
        <v>794</v>
      </c>
      <c r="C639" s="122"/>
      <c r="E639" s="122"/>
      <c r="F639" s="124">
        <f>SUBTOTAL(9,F635:F637)</f>
        <v>2320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4</v>
      </c>
      <c r="F640" s="124">
        <v>201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5</v>
      </c>
      <c r="F641" s="124">
        <v>0</v>
      </c>
    </row>
    <row r="642" spans="1:6" outlineLevel="3" x14ac:dyDescent="0.2">
      <c r="A642" s="121" t="s">
        <v>97</v>
      </c>
      <c r="B642" s="122" t="s">
        <v>96</v>
      </c>
      <c r="C642" s="122" t="s">
        <v>566</v>
      </c>
      <c r="D642" s="123" t="s">
        <v>560</v>
      </c>
      <c r="E642" s="122" t="s">
        <v>6</v>
      </c>
      <c r="F642" s="124">
        <v>10</v>
      </c>
    </row>
    <row r="643" spans="1:6" outlineLevel="3" x14ac:dyDescent="0.2">
      <c r="A643" s="121" t="s">
        <v>97</v>
      </c>
      <c r="B643" s="122" t="s">
        <v>96</v>
      </c>
      <c r="C643" s="122" t="s">
        <v>566</v>
      </c>
      <c r="D643" s="123" t="s">
        <v>560</v>
      </c>
      <c r="E643" s="122" t="s">
        <v>7</v>
      </c>
      <c r="F643" s="124">
        <v>2</v>
      </c>
    </row>
    <row r="644" spans="1:6" outlineLevel="3" x14ac:dyDescent="0.2">
      <c r="A644" s="121" t="s">
        <v>97</v>
      </c>
      <c r="B644" s="122" t="s">
        <v>96</v>
      </c>
      <c r="C644" s="122" t="s">
        <v>566</v>
      </c>
      <c r="D644" s="123" t="s">
        <v>560</v>
      </c>
      <c r="E644" s="122" t="s">
        <v>18</v>
      </c>
      <c r="F644" s="124">
        <v>57</v>
      </c>
    </row>
    <row r="645" spans="1:6" outlineLevel="3" x14ac:dyDescent="0.2">
      <c r="A645" s="121" t="s">
        <v>97</v>
      </c>
      <c r="B645" s="122" t="s">
        <v>96</v>
      </c>
      <c r="C645" s="122" t="s">
        <v>566</v>
      </c>
      <c r="D645" s="123" t="s">
        <v>560</v>
      </c>
      <c r="E645" s="122" t="s">
        <v>18</v>
      </c>
      <c r="F645" s="124">
        <v>27</v>
      </c>
    </row>
    <row r="646" spans="1:6" outlineLevel="2" x14ac:dyDescent="0.2">
      <c r="B646" s="122"/>
      <c r="C646" s="118" t="s">
        <v>567</v>
      </c>
      <c r="E646" s="122"/>
      <c r="F646" s="124">
        <f>SUBTOTAL(9,F640:F645)</f>
        <v>297</v>
      </c>
    </row>
    <row r="647" spans="1:6" outlineLevel="1" x14ac:dyDescent="0.2">
      <c r="B647" s="118" t="s">
        <v>795</v>
      </c>
      <c r="C647" s="122"/>
      <c r="E647" s="122"/>
      <c r="F647" s="124">
        <f>SUBTOTAL(9,F640:F645)</f>
        <v>297</v>
      </c>
    </row>
    <row r="648" spans="1:6" outlineLevel="3" x14ac:dyDescent="0.2">
      <c r="A648" s="121" t="s">
        <v>256</v>
      </c>
      <c r="B648" s="122" t="s">
        <v>255</v>
      </c>
      <c r="C648" s="122" t="s">
        <v>796</v>
      </c>
      <c r="D648" s="123" t="s">
        <v>577</v>
      </c>
      <c r="E648" s="122" t="s">
        <v>4</v>
      </c>
      <c r="F648" s="124">
        <v>603</v>
      </c>
    </row>
    <row r="649" spans="1:6" outlineLevel="3" x14ac:dyDescent="0.2">
      <c r="A649" s="121" t="s">
        <v>256</v>
      </c>
      <c r="B649" s="122" t="s">
        <v>255</v>
      </c>
      <c r="C649" s="122" t="s">
        <v>796</v>
      </c>
      <c r="D649" s="123" t="s">
        <v>577</v>
      </c>
      <c r="E649" s="122" t="s">
        <v>8</v>
      </c>
      <c r="F649" s="124">
        <v>23</v>
      </c>
    </row>
    <row r="650" spans="1:6" outlineLevel="2" x14ac:dyDescent="0.2">
      <c r="B650" s="122"/>
      <c r="C650" s="118" t="s">
        <v>797</v>
      </c>
      <c r="E650" s="122"/>
      <c r="F650" s="124">
        <f>SUBTOTAL(9,F648:F649)</f>
        <v>626</v>
      </c>
    </row>
    <row r="651" spans="1:6" outlineLevel="1" x14ac:dyDescent="0.2">
      <c r="B651" s="118" t="s">
        <v>798</v>
      </c>
      <c r="C651" s="122"/>
      <c r="E651" s="122"/>
      <c r="F651" s="124">
        <f>SUBTOTAL(9,F648:F649)</f>
        <v>626</v>
      </c>
    </row>
    <row r="652" spans="1:6" outlineLevel="3" x14ac:dyDescent="0.2">
      <c r="A652" s="121" t="s">
        <v>99</v>
      </c>
      <c r="B652" s="122" t="s">
        <v>98</v>
      </c>
      <c r="C652" s="122" t="s">
        <v>563</v>
      </c>
      <c r="D652" s="123" t="s">
        <v>560</v>
      </c>
      <c r="E652" s="122" t="s">
        <v>18</v>
      </c>
      <c r="F652" s="124">
        <v>11418</v>
      </c>
    </row>
    <row r="653" spans="1:6" outlineLevel="2" x14ac:dyDescent="0.2">
      <c r="B653" s="122"/>
      <c r="C653" s="118" t="s">
        <v>564</v>
      </c>
      <c r="E653" s="122"/>
      <c r="F653" s="124">
        <f>SUBTOTAL(9,F652:F652)</f>
        <v>11418</v>
      </c>
    </row>
    <row r="654" spans="1:6" outlineLevel="1" x14ac:dyDescent="0.2">
      <c r="B654" s="118" t="s">
        <v>799</v>
      </c>
      <c r="C654" s="122"/>
      <c r="E654" s="122"/>
      <c r="F654" s="124">
        <f>SUBTOTAL(9,F652:F652)</f>
        <v>11418</v>
      </c>
    </row>
    <row r="655" spans="1:6" outlineLevel="3" x14ac:dyDescent="0.2">
      <c r="A655" s="121" t="s">
        <v>101</v>
      </c>
      <c r="B655" s="122" t="s">
        <v>191</v>
      </c>
      <c r="C655" s="122" t="s">
        <v>800</v>
      </c>
      <c r="D655" s="123" t="s">
        <v>560</v>
      </c>
      <c r="E655" s="122" t="s">
        <v>18</v>
      </c>
      <c r="F655" s="124">
        <v>9750</v>
      </c>
    </row>
    <row r="656" spans="1:6" outlineLevel="2" x14ac:dyDescent="0.2">
      <c r="B656" s="122"/>
      <c r="C656" s="118" t="s">
        <v>801</v>
      </c>
      <c r="E656" s="122"/>
      <c r="F656" s="124">
        <f>SUBTOTAL(9,F655:F655)</f>
        <v>9750</v>
      </c>
    </row>
    <row r="657" spans="1:6" outlineLevel="1" x14ac:dyDescent="0.2">
      <c r="B657" s="118" t="s">
        <v>802</v>
      </c>
      <c r="C657" s="122"/>
      <c r="E657" s="122"/>
      <c r="F657" s="124">
        <f>SUBTOTAL(9,F655:F655)</f>
        <v>9750</v>
      </c>
    </row>
    <row r="658" spans="1:6" outlineLevel="3" x14ac:dyDescent="0.2">
      <c r="A658" s="121" t="s">
        <v>101</v>
      </c>
      <c r="B658" s="122" t="s">
        <v>192</v>
      </c>
      <c r="C658" s="122" t="s">
        <v>800</v>
      </c>
      <c r="D658" s="123" t="s">
        <v>560</v>
      </c>
      <c r="E658" s="122" t="s">
        <v>4</v>
      </c>
      <c r="F658" s="124">
        <v>15166</v>
      </c>
    </row>
    <row r="659" spans="1:6" outlineLevel="3" x14ac:dyDescent="0.2">
      <c r="A659" s="121" t="s">
        <v>101</v>
      </c>
      <c r="B659" s="122" t="s">
        <v>192</v>
      </c>
      <c r="C659" s="122" t="s">
        <v>800</v>
      </c>
      <c r="D659" s="123" t="s">
        <v>560</v>
      </c>
      <c r="E659" s="122" t="s">
        <v>5</v>
      </c>
      <c r="F659" s="124">
        <v>0</v>
      </c>
    </row>
    <row r="660" spans="1:6" outlineLevel="3" x14ac:dyDescent="0.2">
      <c r="A660" s="121" t="s">
        <v>101</v>
      </c>
      <c r="B660" s="122" t="s">
        <v>192</v>
      </c>
      <c r="C660" s="122" t="s">
        <v>800</v>
      </c>
      <c r="D660" s="123" t="s">
        <v>560</v>
      </c>
      <c r="E660" s="122" t="s">
        <v>6</v>
      </c>
      <c r="F660" s="124">
        <v>994</v>
      </c>
    </row>
    <row r="661" spans="1:6" outlineLevel="3" x14ac:dyDescent="0.2">
      <c r="A661" s="121" t="s">
        <v>101</v>
      </c>
      <c r="B661" s="122" t="s">
        <v>192</v>
      </c>
      <c r="C661" s="122" t="s">
        <v>800</v>
      </c>
      <c r="D661" s="123" t="s">
        <v>560</v>
      </c>
      <c r="E661" s="122" t="s">
        <v>8</v>
      </c>
      <c r="F661" s="124">
        <v>5796</v>
      </c>
    </row>
    <row r="662" spans="1:6" outlineLevel="3" x14ac:dyDescent="0.2">
      <c r="A662" s="121" t="s">
        <v>101</v>
      </c>
      <c r="B662" s="122" t="s">
        <v>192</v>
      </c>
      <c r="C662" s="122" t="s">
        <v>800</v>
      </c>
      <c r="D662" s="123" t="s">
        <v>560</v>
      </c>
      <c r="E662" s="122" t="s">
        <v>18</v>
      </c>
      <c r="F662" s="124">
        <v>11052</v>
      </c>
    </row>
    <row r="663" spans="1:6" outlineLevel="3" x14ac:dyDescent="0.2">
      <c r="A663" s="121" t="s">
        <v>101</v>
      </c>
      <c r="B663" s="122" t="s">
        <v>192</v>
      </c>
      <c r="C663" s="122" t="s">
        <v>800</v>
      </c>
      <c r="D663" s="123" t="s">
        <v>560</v>
      </c>
      <c r="E663" s="122" t="s">
        <v>18</v>
      </c>
      <c r="F663" s="124">
        <v>1118</v>
      </c>
    </row>
    <row r="664" spans="1:6" outlineLevel="2" x14ac:dyDescent="0.2">
      <c r="B664" s="122"/>
      <c r="C664" s="118" t="s">
        <v>801</v>
      </c>
      <c r="E664" s="122"/>
      <c r="F664" s="124">
        <f>SUBTOTAL(9,F658:F663)</f>
        <v>34126</v>
      </c>
    </row>
    <row r="665" spans="1:6" outlineLevel="1" x14ac:dyDescent="0.2">
      <c r="B665" s="118" t="s">
        <v>803</v>
      </c>
      <c r="C665" s="122"/>
      <c r="E665" s="122"/>
      <c r="F665" s="124">
        <f>SUBTOTAL(9,F658:F663)</f>
        <v>34126</v>
      </c>
    </row>
    <row r="666" spans="1:6" outlineLevel="3" x14ac:dyDescent="0.2">
      <c r="A666" s="121" t="s">
        <v>101</v>
      </c>
      <c r="B666" s="122" t="s">
        <v>193</v>
      </c>
      <c r="C666" s="122" t="s">
        <v>800</v>
      </c>
      <c r="D666" s="123" t="s">
        <v>560</v>
      </c>
      <c r="E666" s="122" t="s">
        <v>4</v>
      </c>
      <c r="F666" s="124">
        <v>7582</v>
      </c>
    </row>
    <row r="667" spans="1:6" outlineLevel="3" x14ac:dyDescent="0.2">
      <c r="A667" s="121" t="s">
        <v>101</v>
      </c>
      <c r="B667" s="122" t="s">
        <v>193</v>
      </c>
      <c r="C667" s="122" t="s">
        <v>800</v>
      </c>
      <c r="D667" s="123" t="s">
        <v>560</v>
      </c>
      <c r="E667" s="122" t="s">
        <v>6</v>
      </c>
      <c r="F667" s="124">
        <v>496</v>
      </c>
    </row>
    <row r="668" spans="1:6" outlineLevel="3" x14ac:dyDescent="0.2">
      <c r="A668" s="121" t="s">
        <v>101</v>
      </c>
      <c r="B668" s="122" t="s">
        <v>193</v>
      </c>
      <c r="C668" s="122" t="s">
        <v>800</v>
      </c>
      <c r="D668" s="123" t="s">
        <v>560</v>
      </c>
      <c r="E668" s="122" t="s">
        <v>14</v>
      </c>
      <c r="F668" s="124">
        <v>2898</v>
      </c>
    </row>
    <row r="669" spans="1:6" outlineLevel="3" x14ac:dyDescent="0.2">
      <c r="A669" s="121" t="s">
        <v>101</v>
      </c>
      <c r="B669" s="122" t="s">
        <v>193</v>
      </c>
      <c r="C669" s="122" t="s">
        <v>800</v>
      </c>
      <c r="D669" s="123" t="s">
        <v>560</v>
      </c>
      <c r="E669" s="122" t="s">
        <v>9</v>
      </c>
      <c r="F669" s="124">
        <v>0</v>
      </c>
    </row>
    <row r="670" spans="1:6" outlineLevel="3" x14ac:dyDescent="0.2">
      <c r="A670" s="121" t="s">
        <v>101</v>
      </c>
      <c r="B670" s="122" t="s">
        <v>193</v>
      </c>
      <c r="C670" s="122" t="s">
        <v>800</v>
      </c>
      <c r="D670" s="123" t="s">
        <v>560</v>
      </c>
      <c r="E670" s="122" t="s">
        <v>18</v>
      </c>
      <c r="F670" s="124">
        <v>5526</v>
      </c>
    </row>
    <row r="671" spans="1:6" outlineLevel="3" x14ac:dyDescent="0.2">
      <c r="A671" s="121" t="s">
        <v>101</v>
      </c>
      <c r="B671" s="122" t="s">
        <v>193</v>
      </c>
      <c r="C671" s="122" t="s">
        <v>800</v>
      </c>
      <c r="D671" s="123" t="s">
        <v>560</v>
      </c>
      <c r="E671" s="122" t="s">
        <v>18</v>
      </c>
      <c r="F671" s="124">
        <v>559</v>
      </c>
    </row>
    <row r="672" spans="1:6" outlineLevel="2" x14ac:dyDescent="0.2">
      <c r="B672" s="122"/>
      <c r="C672" s="118" t="s">
        <v>801</v>
      </c>
      <c r="E672" s="122"/>
      <c r="F672" s="124">
        <f>SUBTOTAL(9,F666:F671)</f>
        <v>17061</v>
      </c>
    </row>
    <row r="673" spans="1:6" outlineLevel="1" x14ac:dyDescent="0.2">
      <c r="B673" s="118" t="s">
        <v>804</v>
      </c>
      <c r="C673" s="122"/>
      <c r="E673" s="122"/>
      <c r="F673" s="124">
        <f>SUBTOTAL(9,F666:F671)</f>
        <v>17061</v>
      </c>
    </row>
    <row r="674" spans="1:6" outlineLevel="3" x14ac:dyDescent="0.2">
      <c r="A674" s="121" t="s">
        <v>101</v>
      </c>
      <c r="B674" s="122" t="s">
        <v>194</v>
      </c>
      <c r="C674" s="122" t="s">
        <v>800</v>
      </c>
      <c r="D674" s="123" t="s">
        <v>560</v>
      </c>
      <c r="E674" s="122" t="s">
        <v>9</v>
      </c>
      <c r="F674" s="124">
        <v>40000</v>
      </c>
    </row>
    <row r="675" spans="1:6" outlineLevel="2" x14ac:dyDescent="0.2">
      <c r="B675" s="122"/>
      <c r="C675" s="118" t="s">
        <v>801</v>
      </c>
      <c r="E675" s="122"/>
      <c r="F675" s="124">
        <f>SUBTOTAL(9,F674:F674)</f>
        <v>40000</v>
      </c>
    </row>
    <row r="676" spans="1:6" outlineLevel="1" x14ac:dyDescent="0.2">
      <c r="B676" s="118" t="s">
        <v>805</v>
      </c>
      <c r="C676" s="122"/>
      <c r="E676" s="122"/>
      <c r="F676" s="124">
        <f>SUBTOTAL(9,F674:F674)</f>
        <v>40000</v>
      </c>
    </row>
    <row r="677" spans="1:6" outlineLevel="3" x14ac:dyDescent="0.2">
      <c r="A677" s="121" t="s">
        <v>101</v>
      </c>
      <c r="B677" s="122" t="s">
        <v>199</v>
      </c>
      <c r="C677" s="122" t="s">
        <v>800</v>
      </c>
      <c r="D677" s="123" t="s">
        <v>560</v>
      </c>
      <c r="E677" s="122" t="s">
        <v>16</v>
      </c>
      <c r="F677" s="124">
        <v>10795</v>
      </c>
    </row>
    <row r="678" spans="1:6" outlineLevel="2" x14ac:dyDescent="0.2">
      <c r="B678" s="122"/>
      <c r="C678" s="118" t="s">
        <v>801</v>
      </c>
      <c r="E678" s="122"/>
      <c r="F678" s="124">
        <f>SUBTOTAL(9,F677:F677)</f>
        <v>10795</v>
      </c>
    </row>
    <row r="679" spans="1:6" outlineLevel="1" x14ac:dyDescent="0.2">
      <c r="B679" s="118" t="s">
        <v>806</v>
      </c>
      <c r="C679" s="122"/>
      <c r="E679" s="122"/>
      <c r="F679" s="124">
        <f>SUBTOTAL(9,F677:F677)</f>
        <v>10795</v>
      </c>
    </row>
    <row r="680" spans="1:6" outlineLevel="3" x14ac:dyDescent="0.2">
      <c r="A680" s="121" t="s">
        <v>101</v>
      </c>
      <c r="B680" s="122" t="s">
        <v>200</v>
      </c>
      <c r="C680" s="122" t="s">
        <v>800</v>
      </c>
      <c r="D680" s="123" t="s">
        <v>560</v>
      </c>
      <c r="E680" s="122" t="s">
        <v>15</v>
      </c>
      <c r="F680" s="124">
        <v>3975</v>
      </c>
    </row>
    <row r="681" spans="1:6" outlineLevel="2" x14ac:dyDescent="0.2">
      <c r="B681" s="122"/>
      <c r="C681" s="118" t="s">
        <v>801</v>
      </c>
      <c r="E681" s="122"/>
      <c r="F681" s="124">
        <f>SUBTOTAL(9,F680:F680)</f>
        <v>3975</v>
      </c>
    </row>
    <row r="682" spans="1:6" outlineLevel="1" x14ac:dyDescent="0.2">
      <c r="B682" s="118" t="s">
        <v>807</v>
      </c>
      <c r="C682" s="122"/>
      <c r="E682" s="122"/>
      <c r="F682" s="124">
        <f>SUBTOTAL(9,F680:F680)</f>
        <v>3975</v>
      </c>
    </row>
    <row r="683" spans="1:6" outlineLevel="3" x14ac:dyDescent="0.2">
      <c r="A683" s="121" t="s">
        <v>101</v>
      </c>
      <c r="B683" s="122" t="s">
        <v>100</v>
      </c>
      <c r="C683" s="122" t="s">
        <v>563</v>
      </c>
      <c r="D683" s="123" t="s">
        <v>560</v>
      </c>
      <c r="E683" s="122" t="s">
        <v>14</v>
      </c>
      <c r="F683" s="124">
        <v>11418</v>
      </c>
    </row>
    <row r="684" spans="1:6" outlineLevel="2" x14ac:dyDescent="0.2">
      <c r="B684" s="122"/>
      <c r="C684" s="118" t="s">
        <v>564</v>
      </c>
      <c r="E684" s="122"/>
      <c r="F684" s="124">
        <f>SUBTOTAL(9,F683:F683)</f>
        <v>11418</v>
      </c>
    </row>
    <row r="685" spans="1:6" outlineLevel="1" x14ac:dyDescent="0.2">
      <c r="B685" s="118" t="s">
        <v>808</v>
      </c>
      <c r="C685" s="122"/>
      <c r="E685" s="122"/>
      <c r="F685" s="124">
        <f>SUBTOTAL(9,F683:F683)</f>
        <v>11418</v>
      </c>
    </row>
    <row r="686" spans="1:6" outlineLevel="3" x14ac:dyDescent="0.2">
      <c r="A686" s="121" t="s">
        <v>101</v>
      </c>
      <c r="B686" s="122" t="s">
        <v>201</v>
      </c>
      <c r="C686" s="122" t="s">
        <v>800</v>
      </c>
      <c r="D686" s="123" t="s">
        <v>560</v>
      </c>
      <c r="E686" s="122" t="s">
        <v>8</v>
      </c>
      <c r="F686" s="124">
        <v>8225</v>
      </c>
    </row>
    <row r="687" spans="1:6" outlineLevel="2" x14ac:dyDescent="0.2">
      <c r="B687" s="122"/>
      <c r="C687" s="118" t="s">
        <v>801</v>
      </c>
      <c r="E687" s="122"/>
      <c r="F687" s="124">
        <f>SUBTOTAL(9,F686:F686)</f>
        <v>8225</v>
      </c>
    </row>
    <row r="688" spans="1:6" outlineLevel="1" x14ac:dyDescent="0.2">
      <c r="B688" s="118" t="s">
        <v>809</v>
      </c>
      <c r="C688" s="122"/>
      <c r="E688" s="122"/>
      <c r="F688" s="124">
        <f>SUBTOTAL(9,F686:F686)</f>
        <v>8225</v>
      </c>
    </row>
    <row r="689" spans="1:6" outlineLevel="3" x14ac:dyDescent="0.2">
      <c r="A689" s="121" t="s">
        <v>101</v>
      </c>
      <c r="B689" s="122" t="s">
        <v>202</v>
      </c>
      <c r="C689" s="122" t="s">
        <v>800</v>
      </c>
      <c r="D689" s="123" t="s">
        <v>560</v>
      </c>
      <c r="E689" s="122" t="s">
        <v>15</v>
      </c>
      <c r="F689" s="124">
        <v>3413</v>
      </c>
    </row>
    <row r="690" spans="1:6" outlineLevel="2" x14ac:dyDescent="0.2">
      <c r="B690" s="122"/>
      <c r="C690" s="118" t="s">
        <v>801</v>
      </c>
      <c r="E690" s="122"/>
      <c r="F690" s="124">
        <f>SUBTOTAL(9,F689:F689)</f>
        <v>3413</v>
      </c>
    </row>
    <row r="691" spans="1:6" outlineLevel="1" x14ac:dyDescent="0.2">
      <c r="B691" s="118" t="s">
        <v>810</v>
      </c>
      <c r="C691" s="122"/>
      <c r="E691" s="122"/>
      <c r="F691" s="124">
        <f>SUBTOTAL(9,F689:F689)</f>
        <v>3413</v>
      </c>
    </row>
    <row r="692" spans="1:6" outlineLevel="3" x14ac:dyDescent="0.2">
      <c r="A692" s="121" t="s">
        <v>293</v>
      </c>
      <c r="B692" s="122" t="s">
        <v>292</v>
      </c>
      <c r="C692" s="122" t="s">
        <v>811</v>
      </c>
      <c r="D692" s="123" t="s">
        <v>560</v>
      </c>
      <c r="E692" s="122" t="s">
        <v>4</v>
      </c>
      <c r="F692" s="124">
        <v>11117</v>
      </c>
    </row>
    <row r="693" spans="1:6" outlineLevel="3" x14ac:dyDescent="0.2">
      <c r="A693" s="121" t="s">
        <v>293</v>
      </c>
      <c r="B693" s="122" t="s">
        <v>292</v>
      </c>
      <c r="C693" s="122" t="s">
        <v>811</v>
      </c>
      <c r="D693" s="123" t="s">
        <v>560</v>
      </c>
      <c r="E693" s="122" t="s">
        <v>5</v>
      </c>
      <c r="F693" s="124">
        <v>0</v>
      </c>
    </row>
    <row r="694" spans="1:6" outlineLevel="3" x14ac:dyDescent="0.2">
      <c r="A694" s="121" t="s">
        <v>293</v>
      </c>
      <c r="B694" s="122" t="s">
        <v>292</v>
      </c>
      <c r="C694" s="122" t="s">
        <v>811</v>
      </c>
      <c r="D694" s="123" t="s">
        <v>560</v>
      </c>
      <c r="E694" s="122" t="s">
        <v>6</v>
      </c>
      <c r="F694" s="124">
        <v>729</v>
      </c>
    </row>
    <row r="695" spans="1:6" outlineLevel="3" x14ac:dyDescent="0.2">
      <c r="A695" s="121" t="s">
        <v>293</v>
      </c>
      <c r="B695" s="122" t="s">
        <v>292</v>
      </c>
      <c r="C695" s="122" t="s">
        <v>811</v>
      </c>
      <c r="D695" s="123" t="s">
        <v>560</v>
      </c>
      <c r="E695" s="122" t="s">
        <v>7</v>
      </c>
      <c r="F695" s="124">
        <v>142</v>
      </c>
    </row>
    <row r="696" spans="1:6" outlineLevel="3" x14ac:dyDescent="0.2">
      <c r="A696" s="121" t="s">
        <v>293</v>
      </c>
      <c r="B696" s="122" t="s">
        <v>292</v>
      </c>
      <c r="C696" s="122" t="s">
        <v>811</v>
      </c>
      <c r="D696" s="123" t="s">
        <v>560</v>
      </c>
      <c r="E696" s="122" t="s">
        <v>18</v>
      </c>
      <c r="F696" s="124">
        <v>4121</v>
      </c>
    </row>
    <row r="697" spans="1:6" outlineLevel="3" x14ac:dyDescent="0.2">
      <c r="A697" s="121" t="s">
        <v>293</v>
      </c>
      <c r="B697" s="122" t="s">
        <v>292</v>
      </c>
      <c r="C697" s="122" t="s">
        <v>811</v>
      </c>
      <c r="D697" s="123" t="s">
        <v>560</v>
      </c>
      <c r="E697" s="122" t="s">
        <v>18</v>
      </c>
      <c r="F697" s="124">
        <v>1964</v>
      </c>
    </row>
    <row r="698" spans="1:6" outlineLevel="2" x14ac:dyDescent="0.2">
      <c r="B698" s="122"/>
      <c r="C698" s="118" t="s">
        <v>812</v>
      </c>
      <c r="E698" s="122"/>
      <c r="F698" s="124">
        <f>SUBTOTAL(9,F692:F697)</f>
        <v>18073</v>
      </c>
    </row>
    <row r="699" spans="1:6" outlineLevel="1" x14ac:dyDescent="0.2">
      <c r="B699" s="118" t="s">
        <v>813</v>
      </c>
      <c r="C699" s="122"/>
      <c r="E699" s="122"/>
      <c r="F699" s="124">
        <f>SUBTOTAL(9,F692:F697)</f>
        <v>18073</v>
      </c>
    </row>
    <row r="700" spans="1:6" outlineLevel="3" x14ac:dyDescent="0.2">
      <c r="A700" s="121" t="s">
        <v>103</v>
      </c>
      <c r="B700" s="122" t="s">
        <v>102</v>
      </c>
      <c r="C700" s="122" t="s">
        <v>559</v>
      </c>
      <c r="D700" s="123" t="s">
        <v>560</v>
      </c>
      <c r="E700" s="122" t="s">
        <v>4</v>
      </c>
      <c r="F700" s="124">
        <v>2520</v>
      </c>
    </row>
    <row r="701" spans="1:6" outlineLevel="3" x14ac:dyDescent="0.2">
      <c r="A701" s="121" t="s">
        <v>103</v>
      </c>
      <c r="B701" s="122" t="s">
        <v>102</v>
      </c>
      <c r="C701" s="122" t="s">
        <v>559</v>
      </c>
      <c r="D701" s="123" t="s">
        <v>560</v>
      </c>
      <c r="E701" s="122" t="s">
        <v>5</v>
      </c>
      <c r="F701" s="124">
        <v>0</v>
      </c>
    </row>
    <row r="702" spans="1:6" outlineLevel="3" x14ac:dyDescent="0.2">
      <c r="A702" s="121" t="s">
        <v>103</v>
      </c>
      <c r="B702" s="122" t="s">
        <v>102</v>
      </c>
      <c r="C702" s="122" t="s">
        <v>559</v>
      </c>
      <c r="D702" s="123" t="s">
        <v>560</v>
      </c>
      <c r="E702" s="122" t="s">
        <v>6</v>
      </c>
      <c r="F702" s="124">
        <v>136</v>
      </c>
    </row>
    <row r="703" spans="1:6" outlineLevel="3" x14ac:dyDescent="0.2">
      <c r="A703" s="121" t="s">
        <v>103</v>
      </c>
      <c r="B703" s="122" t="s">
        <v>102</v>
      </c>
      <c r="C703" s="122" t="s">
        <v>559</v>
      </c>
      <c r="D703" s="123" t="s">
        <v>560</v>
      </c>
      <c r="E703" s="122" t="s">
        <v>7</v>
      </c>
      <c r="F703" s="124">
        <v>26</v>
      </c>
    </row>
    <row r="704" spans="1:6" outlineLevel="3" x14ac:dyDescent="0.2">
      <c r="A704" s="121" t="s">
        <v>103</v>
      </c>
      <c r="B704" s="122" t="s">
        <v>102</v>
      </c>
      <c r="C704" s="122" t="s">
        <v>559</v>
      </c>
      <c r="D704" s="123" t="s">
        <v>560</v>
      </c>
      <c r="E704" s="122" t="s">
        <v>18</v>
      </c>
      <c r="F704" s="124">
        <v>737</v>
      </c>
    </row>
    <row r="705" spans="1:6" outlineLevel="3" x14ac:dyDescent="0.2">
      <c r="A705" s="121" t="s">
        <v>103</v>
      </c>
      <c r="B705" s="122" t="s">
        <v>102</v>
      </c>
      <c r="C705" s="122" t="s">
        <v>559</v>
      </c>
      <c r="D705" s="123" t="s">
        <v>560</v>
      </c>
      <c r="E705" s="122" t="s">
        <v>18</v>
      </c>
      <c r="F705" s="124">
        <v>351</v>
      </c>
    </row>
    <row r="706" spans="1:6" outlineLevel="2" x14ac:dyDescent="0.2">
      <c r="B706" s="122"/>
      <c r="C706" s="118" t="s">
        <v>561</v>
      </c>
      <c r="E706" s="122"/>
      <c r="F706" s="124">
        <f>SUBTOTAL(9,F700:F705)</f>
        <v>3770</v>
      </c>
    </row>
    <row r="707" spans="1:6" outlineLevel="1" x14ac:dyDescent="0.2">
      <c r="B707" s="118" t="s">
        <v>814</v>
      </c>
      <c r="C707" s="122"/>
      <c r="E707" s="122"/>
      <c r="F707" s="124">
        <f>SUBTOTAL(9,F700:F705)</f>
        <v>3770</v>
      </c>
    </row>
    <row r="708" spans="1:6" outlineLevel="3" x14ac:dyDescent="0.2">
      <c r="A708" s="121" t="s">
        <v>105</v>
      </c>
      <c r="B708" s="122" t="s">
        <v>104</v>
      </c>
      <c r="C708" s="122" t="s">
        <v>563</v>
      </c>
      <c r="D708" s="123" t="s">
        <v>560</v>
      </c>
      <c r="E708" s="122" t="s">
        <v>4</v>
      </c>
      <c r="F708" s="124">
        <v>0</v>
      </c>
    </row>
    <row r="709" spans="1:6" outlineLevel="3" x14ac:dyDescent="0.2">
      <c r="A709" s="121" t="s">
        <v>105</v>
      </c>
      <c r="B709" s="122" t="s">
        <v>104</v>
      </c>
      <c r="C709" s="122" t="s">
        <v>563</v>
      </c>
      <c r="D709" s="123" t="s">
        <v>560</v>
      </c>
      <c r="E709" s="122" t="s">
        <v>5</v>
      </c>
      <c r="F709" s="124">
        <v>320</v>
      </c>
    </row>
    <row r="710" spans="1:6" outlineLevel="3" x14ac:dyDescent="0.2">
      <c r="A710" s="121" t="s">
        <v>105</v>
      </c>
      <c r="B710" s="122" t="s">
        <v>104</v>
      </c>
      <c r="C710" s="122" t="s">
        <v>563</v>
      </c>
      <c r="D710" s="123" t="s">
        <v>560</v>
      </c>
      <c r="E710" s="122" t="s">
        <v>6</v>
      </c>
      <c r="F710" s="124">
        <v>2653</v>
      </c>
    </row>
    <row r="711" spans="1:6" outlineLevel="3" x14ac:dyDescent="0.2">
      <c r="A711" s="121" t="s">
        <v>105</v>
      </c>
      <c r="B711" s="122" t="s">
        <v>104</v>
      </c>
      <c r="C711" s="122" t="s">
        <v>563</v>
      </c>
      <c r="D711" s="123" t="s">
        <v>560</v>
      </c>
      <c r="E711" s="122" t="s">
        <v>7</v>
      </c>
      <c r="F711" s="124">
        <v>32</v>
      </c>
    </row>
    <row r="712" spans="1:6" outlineLevel="3" x14ac:dyDescent="0.2">
      <c r="A712" s="121" t="s">
        <v>105</v>
      </c>
      <c r="B712" s="122" t="s">
        <v>104</v>
      </c>
      <c r="C712" s="122" t="s">
        <v>563</v>
      </c>
      <c r="D712" s="123" t="s">
        <v>560</v>
      </c>
      <c r="E712" s="122" t="s">
        <v>16</v>
      </c>
      <c r="F712" s="124">
        <v>370</v>
      </c>
    </row>
    <row r="713" spans="1:6" outlineLevel="3" x14ac:dyDescent="0.2">
      <c r="A713" s="121" t="s">
        <v>105</v>
      </c>
      <c r="B713" s="122" t="s">
        <v>104</v>
      </c>
      <c r="C713" s="122" t="s">
        <v>563</v>
      </c>
      <c r="D713" s="123" t="s">
        <v>560</v>
      </c>
      <c r="E713" s="122" t="s">
        <v>18</v>
      </c>
      <c r="F713" s="124">
        <v>535</v>
      </c>
    </row>
    <row r="714" spans="1:6" outlineLevel="2" x14ac:dyDescent="0.2">
      <c r="B714" s="122"/>
      <c r="C714" s="118" t="s">
        <v>564</v>
      </c>
      <c r="E714" s="122"/>
      <c r="F714" s="124">
        <f>SUBTOTAL(9,F708:F713)</f>
        <v>3910</v>
      </c>
    </row>
    <row r="715" spans="1:6" outlineLevel="1" x14ac:dyDescent="0.2">
      <c r="B715" s="118" t="s">
        <v>815</v>
      </c>
      <c r="C715" s="122"/>
      <c r="E715" s="122"/>
      <c r="F715" s="124">
        <f>SUBTOTAL(9,F708:F713)</f>
        <v>3910</v>
      </c>
    </row>
    <row r="716" spans="1:6" outlineLevel="3" x14ac:dyDescent="0.2">
      <c r="A716" s="121" t="s">
        <v>816</v>
      </c>
      <c r="B716" s="122" t="s">
        <v>182</v>
      </c>
      <c r="C716" s="122" t="s">
        <v>817</v>
      </c>
      <c r="D716" s="123" t="s">
        <v>577</v>
      </c>
      <c r="E716" s="122" t="s">
        <v>4</v>
      </c>
      <c r="F716" s="124">
        <v>1482</v>
      </c>
    </row>
    <row r="717" spans="1:6" outlineLevel="2" x14ac:dyDescent="0.2">
      <c r="B717" s="122"/>
      <c r="C717" s="118" t="s">
        <v>818</v>
      </c>
      <c r="E717" s="122"/>
      <c r="F717" s="124">
        <f>SUBTOTAL(9,F716:F716)</f>
        <v>1482</v>
      </c>
    </row>
    <row r="718" spans="1:6" outlineLevel="3" x14ac:dyDescent="0.2">
      <c r="A718" s="121" t="s">
        <v>816</v>
      </c>
      <c r="B718" s="122" t="s">
        <v>182</v>
      </c>
      <c r="C718" s="122" t="s">
        <v>652</v>
      </c>
      <c r="D718" s="123" t="s">
        <v>577</v>
      </c>
      <c r="E718" s="122" t="s">
        <v>4</v>
      </c>
      <c r="F718" s="124">
        <v>978</v>
      </c>
    </row>
    <row r="719" spans="1:6" outlineLevel="2" x14ac:dyDescent="0.2">
      <c r="B719" s="122"/>
      <c r="C719" s="118" t="s">
        <v>653</v>
      </c>
      <c r="E719" s="122"/>
      <c r="F719" s="124">
        <f>SUBTOTAL(9,F718:F718)</f>
        <v>978</v>
      </c>
    </row>
    <row r="720" spans="1:6" outlineLevel="3" x14ac:dyDescent="0.2">
      <c r="A720" s="121" t="s">
        <v>816</v>
      </c>
      <c r="B720" s="122" t="s">
        <v>182</v>
      </c>
      <c r="C720" s="122" t="s">
        <v>654</v>
      </c>
      <c r="D720" s="123" t="s">
        <v>577</v>
      </c>
      <c r="E720" s="122" t="s">
        <v>4</v>
      </c>
      <c r="F720" s="124">
        <v>1449</v>
      </c>
    </row>
    <row r="721" spans="1:6" outlineLevel="2" x14ac:dyDescent="0.2">
      <c r="B721" s="122"/>
      <c r="C721" s="118" t="s">
        <v>655</v>
      </c>
      <c r="E721" s="122"/>
      <c r="F721" s="124">
        <f>SUBTOTAL(9,F720:F720)</f>
        <v>1449</v>
      </c>
    </row>
    <row r="722" spans="1:6" outlineLevel="3" x14ac:dyDescent="0.2">
      <c r="A722" s="121" t="s">
        <v>816</v>
      </c>
      <c r="B722" s="122" t="s">
        <v>182</v>
      </c>
      <c r="C722" s="122" t="s">
        <v>819</v>
      </c>
      <c r="D722" s="123" t="s">
        <v>577</v>
      </c>
      <c r="E722" s="122" t="s">
        <v>4</v>
      </c>
      <c r="F722" s="124">
        <v>1206</v>
      </c>
    </row>
    <row r="723" spans="1:6" outlineLevel="2" x14ac:dyDescent="0.2">
      <c r="B723" s="122"/>
      <c r="C723" s="118" t="s">
        <v>820</v>
      </c>
      <c r="E723" s="122"/>
      <c r="F723" s="124">
        <f>SUBTOTAL(9,F722:F722)</f>
        <v>1206</v>
      </c>
    </row>
    <row r="724" spans="1:6" outlineLevel="1" x14ac:dyDescent="0.2">
      <c r="B724" s="118" t="s">
        <v>821</v>
      </c>
      <c r="C724" s="122"/>
      <c r="E724" s="122"/>
      <c r="F724" s="124">
        <f>SUBTOTAL(9,F716:F722)</f>
        <v>5115</v>
      </c>
    </row>
    <row r="725" spans="1:6" outlineLevel="3" x14ac:dyDescent="0.2">
      <c r="A725" s="121" t="s">
        <v>816</v>
      </c>
      <c r="B725" s="122" t="s">
        <v>257</v>
      </c>
      <c r="C725" s="122" t="s">
        <v>817</v>
      </c>
      <c r="D725" s="123" t="s">
        <v>577</v>
      </c>
      <c r="E725" s="122" t="s">
        <v>4</v>
      </c>
      <c r="F725" s="124">
        <v>5211</v>
      </c>
    </row>
    <row r="726" spans="1:6" outlineLevel="2" x14ac:dyDescent="0.2">
      <c r="B726" s="122"/>
      <c r="C726" s="118" t="s">
        <v>818</v>
      </c>
      <c r="E726" s="122"/>
      <c r="F726" s="124">
        <f>SUBTOTAL(9,F725:F725)</f>
        <v>5211</v>
      </c>
    </row>
    <row r="727" spans="1:6" outlineLevel="1" x14ac:dyDescent="0.2">
      <c r="B727" s="118" t="s">
        <v>822</v>
      </c>
      <c r="C727" s="122"/>
      <c r="E727" s="122"/>
      <c r="F727" s="124">
        <f>SUBTOTAL(9,F725:F725)</f>
        <v>5211</v>
      </c>
    </row>
    <row r="728" spans="1:6" outlineLevel="3" x14ac:dyDescent="0.2">
      <c r="A728" s="121" t="s">
        <v>823</v>
      </c>
      <c r="B728" s="122" t="s">
        <v>294</v>
      </c>
      <c r="C728" s="122" t="s">
        <v>824</v>
      </c>
      <c r="D728" s="123" t="s">
        <v>560</v>
      </c>
      <c r="E728" s="122" t="s">
        <v>4</v>
      </c>
      <c r="F728" s="124">
        <v>0</v>
      </c>
    </row>
    <row r="729" spans="1:6" outlineLevel="3" x14ac:dyDescent="0.2">
      <c r="A729" s="121" t="s">
        <v>823</v>
      </c>
      <c r="B729" s="122" t="s">
        <v>294</v>
      </c>
      <c r="C729" s="122" t="s">
        <v>824</v>
      </c>
      <c r="D729" s="123" t="s">
        <v>560</v>
      </c>
      <c r="E729" s="122" t="s">
        <v>5</v>
      </c>
      <c r="F729" s="124">
        <v>64</v>
      </c>
    </row>
    <row r="730" spans="1:6" outlineLevel="3" x14ac:dyDescent="0.2">
      <c r="A730" s="121" t="s">
        <v>823</v>
      </c>
      <c r="B730" s="122" t="s">
        <v>294</v>
      </c>
      <c r="C730" s="122" t="s">
        <v>824</v>
      </c>
      <c r="D730" s="123" t="s">
        <v>560</v>
      </c>
      <c r="E730" s="122" t="s">
        <v>6</v>
      </c>
      <c r="F730" s="124">
        <v>2560</v>
      </c>
    </row>
    <row r="731" spans="1:6" outlineLevel="3" x14ac:dyDescent="0.2">
      <c r="A731" s="121" t="s">
        <v>823</v>
      </c>
      <c r="B731" s="122" t="s">
        <v>294</v>
      </c>
      <c r="C731" s="122" t="s">
        <v>824</v>
      </c>
      <c r="D731" s="123" t="s">
        <v>560</v>
      </c>
      <c r="E731" s="122" t="s">
        <v>7</v>
      </c>
      <c r="F731" s="124">
        <v>0</v>
      </c>
    </row>
    <row r="732" spans="1:6" outlineLevel="3" x14ac:dyDescent="0.2">
      <c r="A732" s="121" t="s">
        <v>823</v>
      </c>
      <c r="B732" s="122" t="s">
        <v>294</v>
      </c>
      <c r="C732" s="122" t="s">
        <v>824</v>
      </c>
      <c r="D732" s="123" t="s">
        <v>560</v>
      </c>
      <c r="E732" s="122" t="s">
        <v>18</v>
      </c>
      <c r="F732" s="124">
        <v>1</v>
      </c>
    </row>
    <row r="733" spans="1:6" outlineLevel="3" x14ac:dyDescent="0.2">
      <c r="A733" s="121" t="s">
        <v>823</v>
      </c>
      <c r="B733" s="122" t="s">
        <v>294</v>
      </c>
      <c r="C733" s="122" t="s">
        <v>824</v>
      </c>
      <c r="D733" s="123" t="s">
        <v>560</v>
      </c>
      <c r="E733" s="122" t="s">
        <v>18</v>
      </c>
      <c r="F733" s="124">
        <v>0</v>
      </c>
    </row>
    <row r="734" spans="1:6" outlineLevel="2" x14ac:dyDescent="0.2">
      <c r="B734" s="122"/>
      <c r="C734" s="118" t="s">
        <v>825</v>
      </c>
      <c r="E734" s="122"/>
      <c r="F734" s="124">
        <f>SUBTOTAL(9,F728:F733)</f>
        <v>2625</v>
      </c>
    </row>
    <row r="735" spans="1:6" outlineLevel="3" x14ac:dyDescent="0.2">
      <c r="A735" s="121" t="s">
        <v>823</v>
      </c>
      <c r="B735" s="122" t="s">
        <v>294</v>
      </c>
      <c r="C735" s="122" t="s">
        <v>826</v>
      </c>
      <c r="D735" s="123" t="s">
        <v>560</v>
      </c>
      <c r="E735" s="122" t="s">
        <v>4</v>
      </c>
      <c r="F735" s="124">
        <v>597</v>
      </c>
    </row>
    <row r="736" spans="1:6" outlineLevel="3" x14ac:dyDescent="0.2">
      <c r="A736" s="121" t="s">
        <v>823</v>
      </c>
      <c r="B736" s="122" t="s">
        <v>294</v>
      </c>
      <c r="C736" s="122" t="s">
        <v>826</v>
      </c>
      <c r="D736" s="123" t="s">
        <v>560</v>
      </c>
      <c r="E736" s="122" t="s">
        <v>5</v>
      </c>
      <c r="F736" s="124">
        <v>2580</v>
      </c>
    </row>
    <row r="737" spans="1:6" outlineLevel="3" x14ac:dyDescent="0.2">
      <c r="A737" s="121" t="s">
        <v>823</v>
      </c>
      <c r="B737" s="122" t="s">
        <v>294</v>
      </c>
      <c r="C737" s="122" t="s">
        <v>826</v>
      </c>
      <c r="D737" s="123" t="s">
        <v>560</v>
      </c>
      <c r="E737" s="122" t="s">
        <v>6</v>
      </c>
      <c r="F737" s="124">
        <v>18000</v>
      </c>
    </row>
    <row r="738" spans="1:6" outlineLevel="3" x14ac:dyDescent="0.2">
      <c r="A738" s="121" t="s">
        <v>823</v>
      </c>
      <c r="B738" s="122" t="s">
        <v>294</v>
      </c>
      <c r="C738" s="122" t="s">
        <v>826</v>
      </c>
      <c r="D738" s="123" t="s">
        <v>560</v>
      </c>
      <c r="E738" s="122" t="s">
        <v>7</v>
      </c>
      <c r="F738" s="124">
        <v>149</v>
      </c>
    </row>
    <row r="739" spans="1:6" outlineLevel="3" x14ac:dyDescent="0.2">
      <c r="A739" s="121" t="s">
        <v>823</v>
      </c>
      <c r="B739" s="122" t="s">
        <v>294</v>
      </c>
      <c r="C739" s="122" t="s">
        <v>826</v>
      </c>
      <c r="D739" s="123" t="s">
        <v>560</v>
      </c>
      <c r="E739" s="122" t="s">
        <v>18</v>
      </c>
      <c r="F739" s="124">
        <v>9</v>
      </c>
    </row>
    <row r="740" spans="1:6" outlineLevel="3" x14ac:dyDescent="0.2">
      <c r="A740" s="121" t="s">
        <v>823</v>
      </c>
      <c r="B740" s="122" t="s">
        <v>294</v>
      </c>
      <c r="C740" s="122" t="s">
        <v>826</v>
      </c>
      <c r="D740" s="123" t="s">
        <v>560</v>
      </c>
      <c r="E740" s="122" t="s">
        <v>18</v>
      </c>
      <c r="F740" s="124">
        <v>4</v>
      </c>
    </row>
    <row r="741" spans="1:6" outlineLevel="2" x14ac:dyDescent="0.2">
      <c r="B741" s="122"/>
      <c r="C741" s="118" t="s">
        <v>827</v>
      </c>
      <c r="E741" s="122"/>
      <c r="F741" s="124">
        <f>SUBTOTAL(9,F735:F740)</f>
        <v>21339</v>
      </c>
    </row>
    <row r="742" spans="1:6" outlineLevel="1" x14ac:dyDescent="0.2">
      <c r="B742" s="118" t="s">
        <v>828</v>
      </c>
      <c r="C742" s="122"/>
      <c r="E742" s="122"/>
      <c r="F742" s="124">
        <f>SUBTOTAL(9,F728:F740)</f>
        <v>23964</v>
      </c>
    </row>
    <row r="743" spans="1:6" outlineLevel="3" x14ac:dyDescent="0.2">
      <c r="A743" s="121" t="s">
        <v>259</v>
      </c>
      <c r="B743" s="122" t="s">
        <v>258</v>
      </c>
      <c r="C743" s="122" t="s">
        <v>829</v>
      </c>
      <c r="D743" s="123" t="s">
        <v>577</v>
      </c>
      <c r="E743" s="122" t="s">
        <v>4</v>
      </c>
      <c r="F743" s="124">
        <v>174</v>
      </c>
    </row>
    <row r="744" spans="1:6" outlineLevel="2" x14ac:dyDescent="0.2">
      <c r="B744" s="122"/>
      <c r="C744" s="118" t="s">
        <v>830</v>
      </c>
      <c r="E744" s="122"/>
      <c r="F744" s="124">
        <f>SUBTOTAL(9,F743:F743)</f>
        <v>174</v>
      </c>
    </row>
    <row r="745" spans="1:6" outlineLevel="1" x14ac:dyDescent="0.2">
      <c r="B745" s="118" t="s">
        <v>831</v>
      </c>
      <c r="C745" s="122"/>
      <c r="E745" s="122"/>
      <c r="F745" s="124">
        <f>SUBTOTAL(9,F743:F743)</f>
        <v>174</v>
      </c>
    </row>
    <row r="746" spans="1:6" outlineLevel="3" x14ac:dyDescent="0.2">
      <c r="A746" s="121" t="s">
        <v>107</v>
      </c>
      <c r="B746" s="122" t="s">
        <v>106</v>
      </c>
      <c r="C746" s="122" t="s">
        <v>559</v>
      </c>
      <c r="D746" s="123" t="s">
        <v>560</v>
      </c>
      <c r="E746" s="122" t="s">
        <v>18</v>
      </c>
      <c r="F746" s="124">
        <v>10795</v>
      </c>
    </row>
    <row r="747" spans="1:6" outlineLevel="2" x14ac:dyDescent="0.2">
      <c r="B747" s="122"/>
      <c r="C747" s="118" t="s">
        <v>561</v>
      </c>
      <c r="E747" s="122"/>
      <c r="F747" s="124">
        <f>SUBTOTAL(9,F746:F746)</f>
        <v>10795</v>
      </c>
    </row>
    <row r="748" spans="1:6" outlineLevel="1" x14ac:dyDescent="0.2">
      <c r="B748" s="118" t="s">
        <v>832</v>
      </c>
      <c r="C748" s="122"/>
      <c r="E748" s="122"/>
      <c r="F748" s="124">
        <f>SUBTOTAL(9,F746:F746)</f>
        <v>10795</v>
      </c>
    </row>
    <row r="749" spans="1:6" outlineLevel="3" x14ac:dyDescent="0.2">
      <c r="A749" s="121" t="s">
        <v>107</v>
      </c>
      <c r="B749" s="122" t="s">
        <v>108</v>
      </c>
      <c r="C749" s="122" t="s">
        <v>559</v>
      </c>
      <c r="D749" s="123" t="s">
        <v>560</v>
      </c>
      <c r="E749" s="122" t="s">
        <v>4</v>
      </c>
      <c r="F749" s="124">
        <v>1159</v>
      </c>
    </row>
    <row r="750" spans="1:6" outlineLevel="3" x14ac:dyDescent="0.2">
      <c r="A750" s="121" t="s">
        <v>107</v>
      </c>
      <c r="B750" s="122" t="s">
        <v>108</v>
      </c>
      <c r="C750" s="122" t="s">
        <v>559</v>
      </c>
      <c r="D750" s="123" t="s">
        <v>560</v>
      </c>
      <c r="E750" s="122" t="s">
        <v>5</v>
      </c>
      <c r="F750" s="124">
        <v>0</v>
      </c>
    </row>
    <row r="751" spans="1:6" outlineLevel="3" x14ac:dyDescent="0.2">
      <c r="A751" s="121" t="s">
        <v>107</v>
      </c>
      <c r="B751" s="122" t="s">
        <v>108</v>
      </c>
      <c r="C751" s="122" t="s">
        <v>559</v>
      </c>
      <c r="D751" s="123" t="s">
        <v>560</v>
      </c>
      <c r="E751" s="122" t="s">
        <v>6</v>
      </c>
      <c r="F751" s="124">
        <v>63</v>
      </c>
    </row>
    <row r="752" spans="1:6" outlineLevel="3" x14ac:dyDescent="0.2">
      <c r="A752" s="121" t="s">
        <v>107</v>
      </c>
      <c r="B752" s="122" t="s">
        <v>108</v>
      </c>
      <c r="C752" s="122" t="s">
        <v>559</v>
      </c>
      <c r="D752" s="123" t="s">
        <v>560</v>
      </c>
      <c r="E752" s="122" t="s">
        <v>7</v>
      </c>
      <c r="F752" s="124">
        <v>12</v>
      </c>
    </row>
    <row r="753" spans="1:6" outlineLevel="3" x14ac:dyDescent="0.2">
      <c r="A753" s="121" t="s">
        <v>107</v>
      </c>
      <c r="B753" s="122" t="s">
        <v>108</v>
      </c>
      <c r="C753" s="122" t="s">
        <v>559</v>
      </c>
      <c r="D753" s="123" t="s">
        <v>560</v>
      </c>
      <c r="E753" s="122" t="s">
        <v>18</v>
      </c>
      <c r="F753" s="124">
        <v>338</v>
      </c>
    </row>
    <row r="754" spans="1:6" outlineLevel="3" x14ac:dyDescent="0.2">
      <c r="A754" s="121" t="s">
        <v>107</v>
      </c>
      <c r="B754" s="122" t="s">
        <v>108</v>
      </c>
      <c r="C754" s="122" t="s">
        <v>559</v>
      </c>
      <c r="D754" s="123" t="s">
        <v>560</v>
      </c>
      <c r="E754" s="122" t="s">
        <v>18</v>
      </c>
      <c r="F754" s="124">
        <v>161</v>
      </c>
    </row>
    <row r="755" spans="1:6" outlineLevel="2" x14ac:dyDescent="0.2">
      <c r="B755" s="122"/>
      <c r="C755" s="118" t="s">
        <v>561</v>
      </c>
      <c r="E755" s="122"/>
      <c r="F755" s="124">
        <f>SUBTOTAL(9,F749:F754)</f>
        <v>1733</v>
      </c>
    </row>
    <row r="756" spans="1:6" outlineLevel="1" x14ac:dyDescent="0.2">
      <c r="B756" s="118" t="s">
        <v>833</v>
      </c>
      <c r="C756" s="122"/>
      <c r="E756" s="122"/>
      <c r="F756" s="124">
        <f>SUBTOTAL(9,F749:F754)</f>
        <v>1733</v>
      </c>
    </row>
    <row r="757" spans="1:6" outlineLevel="3" x14ac:dyDescent="0.2">
      <c r="A757" s="121" t="s">
        <v>107</v>
      </c>
      <c r="B757" s="122" t="s">
        <v>109</v>
      </c>
      <c r="C757" s="122" t="s">
        <v>559</v>
      </c>
      <c r="D757" s="123" t="s">
        <v>560</v>
      </c>
      <c r="E757" s="122" t="s">
        <v>4</v>
      </c>
      <c r="F757" s="124">
        <v>1188</v>
      </c>
    </row>
    <row r="758" spans="1:6" outlineLevel="3" x14ac:dyDescent="0.2">
      <c r="A758" s="121" t="s">
        <v>107</v>
      </c>
      <c r="B758" s="122" t="s">
        <v>109</v>
      </c>
      <c r="C758" s="122" t="s">
        <v>559</v>
      </c>
      <c r="D758" s="123" t="s">
        <v>560</v>
      </c>
      <c r="E758" s="122" t="s">
        <v>5</v>
      </c>
      <c r="F758" s="124">
        <v>0</v>
      </c>
    </row>
    <row r="759" spans="1:6" outlineLevel="3" x14ac:dyDescent="0.2">
      <c r="A759" s="121" t="s">
        <v>107</v>
      </c>
      <c r="B759" s="122" t="s">
        <v>109</v>
      </c>
      <c r="C759" s="122" t="s">
        <v>559</v>
      </c>
      <c r="D759" s="123" t="s">
        <v>560</v>
      </c>
      <c r="E759" s="122" t="s">
        <v>6</v>
      </c>
      <c r="F759" s="124">
        <v>64</v>
      </c>
    </row>
    <row r="760" spans="1:6" outlineLevel="3" x14ac:dyDescent="0.2">
      <c r="A760" s="121" t="s">
        <v>107</v>
      </c>
      <c r="B760" s="122" t="s">
        <v>109</v>
      </c>
      <c r="C760" s="122" t="s">
        <v>559</v>
      </c>
      <c r="D760" s="123" t="s">
        <v>560</v>
      </c>
      <c r="E760" s="122" t="s">
        <v>7</v>
      </c>
      <c r="F760" s="124">
        <v>12</v>
      </c>
    </row>
    <row r="761" spans="1:6" outlineLevel="3" x14ac:dyDescent="0.2">
      <c r="A761" s="121" t="s">
        <v>107</v>
      </c>
      <c r="B761" s="122" t="s">
        <v>109</v>
      </c>
      <c r="C761" s="122" t="s">
        <v>559</v>
      </c>
      <c r="D761" s="123" t="s">
        <v>560</v>
      </c>
      <c r="E761" s="122" t="s">
        <v>18</v>
      </c>
      <c r="F761" s="124">
        <v>347</v>
      </c>
    </row>
    <row r="762" spans="1:6" outlineLevel="3" x14ac:dyDescent="0.2">
      <c r="A762" s="121" t="s">
        <v>107</v>
      </c>
      <c r="B762" s="122" t="s">
        <v>109</v>
      </c>
      <c r="C762" s="122" t="s">
        <v>559</v>
      </c>
      <c r="D762" s="123" t="s">
        <v>560</v>
      </c>
      <c r="E762" s="122" t="s">
        <v>18</v>
      </c>
      <c r="F762" s="124">
        <v>165</v>
      </c>
    </row>
    <row r="763" spans="1:6" outlineLevel="2" x14ac:dyDescent="0.2">
      <c r="B763" s="122"/>
      <c r="C763" s="118" t="s">
        <v>561</v>
      </c>
      <c r="E763" s="122"/>
      <c r="F763" s="124">
        <f>SUBTOTAL(9,F757:F762)</f>
        <v>1776</v>
      </c>
    </row>
    <row r="764" spans="1:6" outlineLevel="1" x14ac:dyDescent="0.2">
      <c r="B764" s="118" t="s">
        <v>834</v>
      </c>
      <c r="C764" s="122"/>
      <c r="E764" s="122"/>
      <c r="F764" s="124">
        <f>SUBTOTAL(9,F757:F762)</f>
        <v>1776</v>
      </c>
    </row>
    <row r="765" spans="1:6" outlineLevel="3" x14ac:dyDescent="0.2">
      <c r="A765" s="121" t="s">
        <v>107</v>
      </c>
      <c r="B765" s="122" t="s">
        <v>110</v>
      </c>
      <c r="C765" s="122" t="s">
        <v>559</v>
      </c>
      <c r="D765" s="123" t="s">
        <v>560</v>
      </c>
      <c r="E765" s="122" t="s">
        <v>4</v>
      </c>
      <c r="F765" s="124">
        <v>1130</v>
      </c>
    </row>
    <row r="766" spans="1:6" outlineLevel="3" x14ac:dyDescent="0.2">
      <c r="A766" s="121" t="s">
        <v>107</v>
      </c>
      <c r="B766" s="122" t="s">
        <v>110</v>
      </c>
      <c r="C766" s="122" t="s">
        <v>559</v>
      </c>
      <c r="D766" s="123" t="s">
        <v>560</v>
      </c>
      <c r="E766" s="122" t="s">
        <v>5</v>
      </c>
      <c r="F766" s="124">
        <v>0</v>
      </c>
    </row>
    <row r="767" spans="1:6" outlineLevel="3" x14ac:dyDescent="0.2">
      <c r="A767" s="121" t="s">
        <v>107</v>
      </c>
      <c r="B767" s="122" t="s">
        <v>110</v>
      </c>
      <c r="C767" s="122" t="s">
        <v>559</v>
      </c>
      <c r="D767" s="123" t="s">
        <v>560</v>
      </c>
      <c r="E767" s="122" t="s">
        <v>6</v>
      </c>
      <c r="F767" s="124">
        <v>61</v>
      </c>
    </row>
    <row r="768" spans="1:6" outlineLevel="3" x14ac:dyDescent="0.2">
      <c r="A768" s="121" t="s">
        <v>107</v>
      </c>
      <c r="B768" s="122" t="s">
        <v>110</v>
      </c>
      <c r="C768" s="122" t="s">
        <v>559</v>
      </c>
      <c r="D768" s="123" t="s">
        <v>560</v>
      </c>
      <c r="E768" s="122" t="s">
        <v>7</v>
      </c>
      <c r="F768" s="124">
        <v>12</v>
      </c>
    </row>
    <row r="769" spans="1:6" outlineLevel="3" x14ac:dyDescent="0.2">
      <c r="A769" s="121" t="s">
        <v>107</v>
      </c>
      <c r="B769" s="122" t="s">
        <v>110</v>
      </c>
      <c r="C769" s="122" t="s">
        <v>559</v>
      </c>
      <c r="D769" s="123" t="s">
        <v>560</v>
      </c>
      <c r="E769" s="122" t="s">
        <v>18</v>
      </c>
      <c r="F769" s="124">
        <v>330</v>
      </c>
    </row>
    <row r="770" spans="1:6" outlineLevel="3" x14ac:dyDescent="0.2">
      <c r="A770" s="121" t="s">
        <v>107</v>
      </c>
      <c r="B770" s="122" t="s">
        <v>110</v>
      </c>
      <c r="C770" s="122" t="s">
        <v>559</v>
      </c>
      <c r="D770" s="123" t="s">
        <v>560</v>
      </c>
      <c r="E770" s="122" t="s">
        <v>18</v>
      </c>
      <c r="F770" s="124">
        <v>157</v>
      </c>
    </row>
    <row r="771" spans="1:6" outlineLevel="2" x14ac:dyDescent="0.2">
      <c r="B771" s="122"/>
      <c r="C771" s="118" t="s">
        <v>561</v>
      </c>
      <c r="E771" s="122"/>
      <c r="F771" s="124">
        <f>SUBTOTAL(9,F765:F770)</f>
        <v>1690</v>
      </c>
    </row>
    <row r="772" spans="1:6" outlineLevel="1" x14ac:dyDescent="0.2">
      <c r="B772" s="118" t="s">
        <v>835</v>
      </c>
      <c r="C772" s="122"/>
      <c r="E772" s="122"/>
      <c r="F772" s="124">
        <f>SUBTOTAL(9,F765:F770)</f>
        <v>1690</v>
      </c>
    </row>
    <row r="773" spans="1:6" outlineLevel="3" x14ac:dyDescent="0.2">
      <c r="A773" s="121" t="s">
        <v>34</v>
      </c>
      <c r="B773" s="122" t="s">
        <v>33</v>
      </c>
      <c r="C773" s="122" t="s">
        <v>836</v>
      </c>
      <c r="D773" s="123" t="s">
        <v>560</v>
      </c>
      <c r="E773" s="122" t="s">
        <v>18</v>
      </c>
      <c r="F773" s="124">
        <v>85000</v>
      </c>
    </row>
    <row r="774" spans="1:6" outlineLevel="2" x14ac:dyDescent="0.2">
      <c r="B774" s="122"/>
      <c r="C774" s="118" t="s">
        <v>837</v>
      </c>
      <c r="E774" s="122"/>
      <c r="F774" s="124">
        <f>SUBTOTAL(9,F773:F773)</f>
        <v>85000</v>
      </c>
    </row>
    <row r="775" spans="1:6" outlineLevel="1" x14ac:dyDescent="0.2">
      <c r="B775" s="118" t="s">
        <v>838</v>
      </c>
      <c r="C775" s="122"/>
      <c r="E775" s="122"/>
      <c r="F775" s="124">
        <f>SUBTOTAL(9,F773:F773)</f>
        <v>85000</v>
      </c>
    </row>
    <row r="776" spans="1:6" outlineLevel="3" x14ac:dyDescent="0.2">
      <c r="A776" s="121" t="s">
        <v>24</v>
      </c>
      <c r="B776" s="122" t="s">
        <v>188</v>
      </c>
      <c r="C776" s="122" t="s">
        <v>839</v>
      </c>
      <c r="D776" s="123" t="s">
        <v>560</v>
      </c>
      <c r="E776" s="122" t="s">
        <v>4</v>
      </c>
      <c r="F776" s="124">
        <v>90</v>
      </c>
    </row>
    <row r="777" spans="1:6" outlineLevel="3" x14ac:dyDescent="0.2">
      <c r="A777" s="121" t="s">
        <v>24</v>
      </c>
      <c r="B777" s="122" t="s">
        <v>188</v>
      </c>
      <c r="C777" s="122" t="s">
        <v>839</v>
      </c>
      <c r="D777" s="123" t="s">
        <v>560</v>
      </c>
      <c r="E777" s="122" t="s">
        <v>5</v>
      </c>
      <c r="F777" s="124">
        <v>0</v>
      </c>
    </row>
    <row r="778" spans="1:6" outlineLevel="3" x14ac:dyDescent="0.2">
      <c r="A778" s="121" t="s">
        <v>24</v>
      </c>
      <c r="B778" s="122" t="s">
        <v>188</v>
      </c>
      <c r="C778" s="122" t="s">
        <v>839</v>
      </c>
      <c r="D778" s="123" t="s">
        <v>560</v>
      </c>
      <c r="E778" s="122" t="s">
        <v>6</v>
      </c>
      <c r="F778" s="124">
        <v>6</v>
      </c>
    </row>
    <row r="779" spans="1:6" outlineLevel="3" x14ac:dyDescent="0.2">
      <c r="A779" s="121" t="s">
        <v>24</v>
      </c>
      <c r="B779" s="122" t="s">
        <v>188</v>
      </c>
      <c r="C779" s="122" t="s">
        <v>839</v>
      </c>
      <c r="D779" s="123" t="s">
        <v>560</v>
      </c>
      <c r="E779" s="122" t="s">
        <v>7</v>
      </c>
      <c r="F779" s="124">
        <v>5</v>
      </c>
    </row>
    <row r="780" spans="1:6" outlineLevel="3" x14ac:dyDescent="0.2">
      <c r="A780" s="121" t="s">
        <v>24</v>
      </c>
      <c r="B780" s="122" t="s">
        <v>188</v>
      </c>
      <c r="C780" s="122" t="s">
        <v>839</v>
      </c>
      <c r="D780" s="123" t="s">
        <v>560</v>
      </c>
      <c r="E780" s="122" t="s">
        <v>18</v>
      </c>
      <c r="F780" s="124">
        <v>37</v>
      </c>
    </row>
    <row r="781" spans="1:6" outlineLevel="3" x14ac:dyDescent="0.2">
      <c r="A781" s="121" t="s">
        <v>24</v>
      </c>
      <c r="B781" s="122" t="s">
        <v>188</v>
      </c>
      <c r="C781" s="122" t="s">
        <v>839</v>
      </c>
      <c r="D781" s="123" t="s">
        <v>560</v>
      </c>
      <c r="E781" s="122" t="s">
        <v>18</v>
      </c>
      <c r="F781" s="124">
        <v>11</v>
      </c>
    </row>
    <row r="782" spans="1:6" outlineLevel="2" x14ac:dyDescent="0.2">
      <c r="B782" s="122"/>
      <c r="C782" s="118" t="s">
        <v>840</v>
      </c>
      <c r="E782" s="122"/>
      <c r="F782" s="124">
        <f>SUBTOTAL(9,F776:F781)</f>
        <v>149</v>
      </c>
    </row>
    <row r="783" spans="1:6" outlineLevel="3" x14ac:dyDescent="0.2">
      <c r="A783" s="121" t="s">
        <v>24</v>
      </c>
      <c r="B783" s="122" t="s">
        <v>188</v>
      </c>
      <c r="C783" s="122" t="s">
        <v>841</v>
      </c>
      <c r="D783" s="123" t="s">
        <v>560</v>
      </c>
      <c r="E783" s="122" t="s">
        <v>4</v>
      </c>
      <c r="F783" s="124">
        <v>14</v>
      </c>
    </row>
    <row r="784" spans="1:6" outlineLevel="3" x14ac:dyDescent="0.2">
      <c r="A784" s="121" t="s">
        <v>24</v>
      </c>
      <c r="B784" s="122" t="s">
        <v>188</v>
      </c>
      <c r="C784" s="122" t="s">
        <v>841</v>
      </c>
      <c r="D784" s="123" t="s">
        <v>560</v>
      </c>
      <c r="E784" s="122" t="s">
        <v>5</v>
      </c>
      <c r="F784" s="124">
        <v>0</v>
      </c>
    </row>
    <row r="785" spans="1:6" outlineLevel="3" x14ac:dyDescent="0.2">
      <c r="A785" s="121" t="s">
        <v>24</v>
      </c>
      <c r="B785" s="122" t="s">
        <v>188</v>
      </c>
      <c r="C785" s="122" t="s">
        <v>841</v>
      </c>
      <c r="D785" s="123" t="s">
        <v>560</v>
      </c>
      <c r="E785" s="122" t="s">
        <v>6</v>
      </c>
      <c r="F785" s="124">
        <v>0</v>
      </c>
    </row>
    <row r="786" spans="1:6" outlineLevel="3" x14ac:dyDescent="0.2">
      <c r="A786" s="121" t="s">
        <v>24</v>
      </c>
      <c r="B786" s="122" t="s">
        <v>188</v>
      </c>
      <c r="C786" s="122" t="s">
        <v>841</v>
      </c>
      <c r="D786" s="123" t="s">
        <v>560</v>
      </c>
      <c r="E786" s="122" t="s">
        <v>7</v>
      </c>
      <c r="F786" s="124">
        <v>0</v>
      </c>
    </row>
    <row r="787" spans="1:6" outlineLevel="3" x14ac:dyDescent="0.2">
      <c r="A787" s="121" t="s">
        <v>24</v>
      </c>
      <c r="B787" s="122" t="s">
        <v>188</v>
      </c>
      <c r="C787" s="122" t="s">
        <v>841</v>
      </c>
      <c r="D787" s="123" t="s">
        <v>560</v>
      </c>
      <c r="E787" s="122" t="s">
        <v>18</v>
      </c>
      <c r="F787" s="124">
        <v>6</v>
      </c>
    </row>
    <row r="788" spans="1:6" outlineLevel="3" x14ac:dyDescent="0.2">
      <c r="A788" s="121" t="s">
        <v>24</v>
      </c>
      <c r="B788" s="122" t="s">
        <v>188</v>
      </c>
      <c r="C788" s="122" t="s">
        <v>841</v>
      </c>
      <c r="D788" s="123" t="s">
        <v>560</v>
      </c>
      <c r="E788" s="122" t="s">
        <v>18</v>
      </c>
      <c r="F788" s="124">
        <v>1</v>
      </c>
    </row>
    <row r="789" spans="1:6" outlineLevel="2" x14ac:dyDescent="0.2">
      <c r="B789" s="122"/>
      <c r="C789" s="118" t="s">
        <v>842</v>
      </c>
      <c r="E789" s="122"/>
      <c r="F789" s="124">
        <f>SUBTOTAL(9,F783:F788)</f>
        <v>21</v>
      </c>
    </row>
    <row r="790" spans="1:6" outlineLevel="3" x14ac:dyDescent="0.2">
      <c r="A790" s="121" t="s">
        <v>24</v>
      </c>
      <c r="B790" s="122" t="s">
        <v>188</v>
      </c>
      <c r="C790" s="122" t="s">
        <v>843</v>
      </c>
      <c r="D790" s="123" t="s">
        <v>560</v>
      </c>
      <c r="E790" s="122" t="s">
        <v>4</v>
      </c>
      <c r="F790" s="124">
        <v>16</v>
      </c>
    </row>
    <row r="791" spans="1:6" outlineLevel="3" x14ac:dyDescent="0.2">
      <c r="A791" s="121" t="s">
        <v>24</v>
      </c>
      <c r="B791" s="122" t="s">
        <v>188</v>
      </c>
      <c r="C791" s="122" t="s">
        <v>843</v>
      </c>
      <c r="D791" s="123" t="s">
        <v>560</v>
      </c>
      <c r="E791" s="122" t="s">
        <v>5</v>
      </c>
      <c r="F791" s="124">
        <v>0</v>
      </c>
    </row>
    <row r="792" spans="1:6" outlineLevel="3" x14ac:dyDescent="0.2">
      <c r="A792" s="121" t="s">
        <v>24</v>
      </c>
      <c r="B792" s="122" t="s">
        <v>188</v>
      </c>
      <c r="C792" s="122" t="s">
        <v>843</v>
      </c>
      <c r="D792" s="123" t="s">
        <v>560</v>
      </c>
      <c r="E792" s="122" t="s">
        <v>6</v>
      </c>
      <c r="F792" s="124">
        <v>1</v>
      </c>
    </row>
    <row r="793" spans="1:6" outlineLevel="3" x14ac:dyDescent="0.2">
      <c r="A793" s="121" t="s">
        <v>24</v>
      </c>
      <c r="B793" s="122" t="s">
        <v>188</v>
      </c>
      <c r="C793" s="122" t="s">
        <v>843</v>
      </c>
      <c r="D793" s="123" t="s">
        <v>560</v>
      </c>
      <c r="E793" s="122" t="s">
        <v>7</v>
      </c>
      <c r="F793" s="124">
        <v>0</v>
      </c>
    </row>
    <row r="794" spans="1:6" outlineLevel="3" x14ac:dyDescent="0.2">
      <c r="A794" s="121" t="s">
        <v>24</v>
      </c>
      <c r="B794" s="122" t="s">
        <v>188</v>
      </c>
      <c r="C794" s="122" t="s">
        <v>843</v>
      </c>
      <c r="D794" s="123" t="s">
        <v>560</v>
      </c>
      <c r="E794" s="122" t="s">
        <v>18</v>
      </c>
      <c r="F794" s="124">
        <v>6</v>
      </c>
    </row>
    <row r="795" spans="1:6" outlineLevel="3" x14ac:dyDescent="0.2">
      <c r="A795" s="121" t="s">
        <v>24</v>
      </c>
      <c r="B795" s="122" t="s">
        <v>188</v>
      </c>
      <c r="C795" s="122" t="s">
        <v>843</v>
      </c>
      <c r="D795" s="123" t="s">
        <v>560</v>
      </c>
      <c r="E795" s="122" t="s">
        <v>18</v>
      </c>
      <c r="F795" s="124">
        <v>2</v>
      </c>
    </row>
    <row r="796" spans="1:6" outlineLevel="2" x14ac:dyDescent="0.2">
      <c r="B796" s="122"/>
      <c r="C796" s="118" t="s">
        <v>844</v>
      </c>
      <c r="E796" s="122"/>
      <c r="F796" s="124">
        <f>SUBTOTAL(9,F790:F795)</f>
        <v>25</v>
      </c>
    </row>
    <row r="797" spans="1:6" outlineLevel="3" x14ac:dyDescent="0.2">
      <c r="A797" s="121" t="s">
        <v>24</v>
      </c>
      <c r="B797" s="122" t="s">
        <v>188</v>
      </c>
      <c r="C797" s="122" t="s">
        <v>845</v>
      </c>
      <c r="D797" s="123" t="s">
        <v>560</v>
      </c>
      <c r="E797" s="122" t="s">
        <v>4</v>
      </c>
      <c r="F797" s="124">
        <v>710</v>
      </c>
    </row>
    <row r="798" spans="1:6" outlineLevel="3" x14ac:dyDescent="0.2">
      <c r="A798" s="121" t="s">
        <v>24</v>
      </c>
      <c r="B798" s="122" t="s">
        <v>188</v>
      </c>
      <c r="C798" s="122" t="s">
        <v>845</v>
      </c>
      <c r="D798" s="123" t="s">
        <v>560</v>
      </c>
      <c r="E798" s="122" t="s">
        <v>5</v>
      </c>
      <c r="F798" s="124">
        <v>37</v>
      </c>
    </row>
    <row r="799" spans="1:6" outlineLevel="3" x14ac:dyDescent="0.2">
      <c r="A799" s="121" t="s">
        <v>24</v>
      </c>
      <c r="B799" s="122" t="s">
        <v>188</v>
      </c>
      <c r="C799" s="122" t="s">
        <v>845</v>
      </c>
      <c r="D799" s="123" t="s">
        <v>560</v>
      </c>
      <c r="E799" s="122" t="s">
        <v>6</v>
      </c>
      <c r="F799" s="124">
        <v>48</v>
      </c>
    </row>
    <row r="800" spans="1:6" outlineLevel="3" x14ac:dyDescent="0.2">
      <c r="A800" s="121" t="s">
        <v>24</v>
      </c>
      <c r="B800" s="122" t="s">
        <v>188</v>
      </c>
      <c r="C800" s="122" t="s">
        <v>845</v>
      </c>
      <c r="D800" s="123" t="s">
        <v>560</v>
      </c>
      <c r="E800" s="122" t="s">
        <v>7</v>
      </c>
      <c r="F800" s="124">
        <v>37</v>
      </c>
    </row>
    <row r="801" spans="1:6" outlineLevel="3" x14ac:dyDescent="0.2">
      <c r="A801" s="121" t="s">
        <v>24</v>
      </c>
      <c r="B801" s="122" t="s">
        <v>188</v>
      </c>
      <c r="C801" s="122" t="s">
        <v>845</v>
      </c>
      <c r="D801" s="123" t="s">
        <v>560</v>
      </c>
      <c r="E801" s="122" t="s">
        <v>18</v>
      </c>
      <c r="F801" s="124">
        <v>1086</v>
      </c>
    </row>
    <row r="802" spans="1:6" outlineLevel="3" x14ac:dyDescent="0.2">
      <c r="A802" s="121" t="s">
        <v>24</v>
      </c>
      <c r="B802" s="122" t="s">
        <v>188</v>
      </c>
      <c r="C802" s="122" t="s">
        <v>845</v>
      </c>
      <c r="D802" s="123" t="s">
        <v>560</v>
      </c>
      <c r="E802" s="122" t="s">
        <v>18</v>
      </c>
      <c r="F802" s="124">
        <v>557</v>
      </c>
    </row>
    <row r="803" spans="1:6" outlineLevel="2" x14ac:dyDescent="0.2">
      <c r="B803" s="122"/>
      <c r="C803" s="118" t="s">
        <v>846</v>
      </c>
      <c r="E803" s="122"/>
      <c r="F803" s="124">
        <f>SUBTOTAL(9,F797:F802)</f>
        <v>2475</v>
      </c>
    </row>
    <row r="804" spans="1:6" outlineLevel="3" x14ac:dyDescent="0.2">
      <c r="A804" s="121" t="s">
        <v>24</v>
      </c>
      <c r="B804" s="122" t="s">
        <v>188</v>
      </c>
      <c r="C804" s="122" t="s">
        <v>847</v>
      </c>
      <c r="D804" s="123" t="s">
        <v>560</v>
      </c>
      <c r="E804" s="122" t="s">
        <v>4</v>
      </c>
      <c r="F804" s="124">
        <v>217</v>
      </c>
    </row>
    <row r="805" spans="1:6" outlineLevel="3" x14ac:dyDescent="0.2">
      <c r="A805" s="121" t="s">
        <v>24</v>
      </c>
      <c r="B805" s="122" t="s">
        <v>188</v>
      </c>
      <c r="C805" s="122" t="s">
        <v>847</v>
      </c>
      <c r="D805" s="123" t="s">
        <v>560</v>
      </c>
      <c r="E805" s="122" t="s">
        <v>5</v>
      </c>
      <c r="F805" s="124">
        <v>11</v>
      </c>
    </row>
    <row r="806" spans="1:6" outlineLevel="3" x14ac:dyDescent="0.2">
      <c r="A806" s="121" t="s">
        <v>24</v>
      </c>
      <c r="B806" s="122" t="s">
        <v>188</v>
      </c>
      <c r="C806" s="122" t="s">
        <v>847</v>
      </c>
      <c r="D806" s="123" t="s">
        <v>560</v>
      </c>
      <c r="E806" s="122" t="s">
        <v>6</v>
      </c>
      <c r="F806" s="124">
        <v>14</v>
      </c>
    </row>
    <row r="807" spans="1:6" outlineLevel="3" x14ac:dyDescent="0.2">
      <c r="A807" s="121" t="s">
        <v>24</v>
      </c>
      <c r="B807" s="122" t="s">
        <v>188</v>
      </c>
      <c r="C807" s="122" t="s">
        <v>847</v>
      </c>
      <c r="D807" s="123" t="s">
        <v>560</v>
      </c>
      <c r="E807" s="122" t="s">
        <v>7</v>
      </c>
      <c r="F807" s="124">
        <v>11</v>
      </c>
    </row>
    <row r="808" spans="1:6" outlineLevel="3" x14ac:dyDescent="0.2">
      <c r="A808" s="121" t="s">
        <v>24</v>
      </c>
      <c r="B808" s="122" t="s">
        <v>188</v>
      </c>
      <c r="C808" s="122" t="s">
        <v>847</v>
      </c>
      <c r="D808" s="123" t="s">
        <v>560</v>
      </c>
      <c r="E808" s="122" t="s">
        <v>18</v>
      </c>
      <c r="F808" s="124">
        <v>131</v>
      </c>
    </row>
    <row r="809" spans="1:6" outlineLevel="3" x14ac:dyDescent="0.2">
      <c r="A809" s="121" t="s">
        <v>24</v>
      </c>
      <c r="B809" s="122" t="s">
        <v>188</v>
      </c>
      <c r="C809" s="122" t="s">
        <v>847</v>
      </c>
      <c r="D809" s="123" t="s">
        <v>560</v>
      </c>
      <c r="E809" s="122" t="s">
        <v>18</v>
      </c>
      <c r="F809" s="124">
        <v>131</v>
      </c>
    </row>
    <row r="810" spans="1:6" outlineLevel="2" x14ac:dyDescent="0.2">
      <c r="B810" s="122"/>
      <c r="C810" s="118" t="s">
        <v>848</v>
      </c>
      <c r="E810" s="122"/>
      <c r="F810" s="124">
        <f>SUBTOTAL(9,F804:F809)</f>
        <v>515</v>
      </c>
    </row>
    <row r="811" spans="1:6" outlineLevel="3" x14ac:dyDescent="0.2">
      <c r="A811" s="121" t="s">
        <v>24</v>
      </c>
      <c r="B811" s="122" t="s">
        <v>188</v>
      </c>
      <c r="C811" s="122" t="s">
        <v>849</v>
      </c>
      <c r="D811" s="123" t="s">
        <v>560</v>
      </c>
      <c r="E811" s="122" t="s">
        <v>4</v>
      </c>
      <c r="F811" s="124">
        <v>2403</v>
      </c>
    </row>
    <row r="812" spans="1:6" outlineLevel="3" x14ac:dyDescent="0.2">
      <c r="A812" s="121" t="s">
        <v>24</v>
      </c>
      <c r="B812" s="122" t="s">
        <v>188</v>
      </c>
      <c r="C812" s="122" t="s">
        <v>849</v>
      </c>
      <c r="D812" s="123" t="s">
        <v>560</v>
      </c>
      <c r="E812" s="122" t="s">
        <v>5</v>
      </c>
      <c r="F812" s="124">
        <v>125</v>
      </c>
    </row>
    <row r="813" spans="1:6" outlineLevel="3" x14ac:dyDescent="0.2">
      <c r="A813" s="121" t="s">
        <v>24</v>
      </c>
      <c r="B813" s="122" t="s">
        <v>188</v>
      </c>
      <c r="C813" s="122" t="s">
        <v>849</v>
      </c>
      <c r="D813" s="123" t="s">
        <v>560</v>
      </c>
      <c r="E813" s="122" t="s">
        <v>6</v>
      </c>
      <c r="F813" s="124">
        <v>164</v>
      </c>
    </row>
    <row r="814" spans="1:6" outlineLevel="3" x14ac:dyDescent="0.2">
      <c r="A814" s="121" t="s">
        <v>24</v>
      </c>
      <c r="B814" s="122" t="s">
        <v>188</v>
      </c>
      <c r="C814" s="122" t="s">
        <v>849</v>
      </c>
      <c r="D814" s="123" t="s">
        <v>560</v>
      </c>
      <c r="E814" s="122" t="s">
        <v>7</v>
      </c>
      <c r="F814" s="124">
        <v>128</v>
      </c>
    </row>
    <row r="815" spans="1:6" outlineLevel="3" x14ac:dyDescent="0.2">
      <c r="A815" s="121" t="s">
        <v>24</v>
      </c>
      <c r="B815" s="122" t="s">
        <v>188</v>
      </c>
      <c r="C815" s="122" t="s">
        <v>849</v>
      </c>
      <c r="D815" s="123" t="s">
        <v>560</v>
      </c>
      <c r="E815" s="122" t="s">
        <v>18</v>
      </c>
      <c r="F815" s="124">
        <v>1441</v>
      </c>
    </row>
    <row r="816" spans="1:6" outlineLevel="3" x14ac:dyDescent="0.2">
      <c r="A816" s="121" t="s">
        <v>24</v>
      </c>
      <c r="B816" s="122" t="s">
        <v>188</v>
      </c>
      <c r="C816" s="122" t="s">
        <v>849</v>
      </c>
      <c r="D816" s="123" t="s">
        <v>560</v>
      </c>
      <c r="E816" s="122" t="s">
        <v>18</v>
      </c>
      <c r="F816" s="124">
        <v>1435</v>
      </c>
    </row>
    <row r="817" spans="1:6" outlineLevel="2" x14ac:dyDescent="0.2">
      <c r="B817" s="122"/>
      <c r="C817" s="118" t="s">
        <v>850</v>
      </c>
      <c r="E817" s="122"/>
      <c r="F817" s="124">
        <f>SUBTOTAL(9,F811:F816)</f>
        <v>5696</v>
      </c>
    </row>
    <row r="818" spans="1:6" outlineLevel="3" x14ac:dyDescent="0.2">
      <c r="A818" s="121" t="s">
        <v>24</v>
      </c>
      <c r="B818" s="122" t="s">
        <v>188</v>
      </c>
      <c r="C818" s="122" t="s">
        <v>851</v>
      </c>
      <c r="D818" s="123" t="s">
        <v>560</v>
      </c>
      <c r="E818" s="122" t="s">
        <v>4</v>
      </c>
      <c r="F818" s="124">
        <v>646</v>
      </c>
    </row>
    <row r="819" spans="1:6" outlineLevel="3" x14ac:dyDescent="0.2">
      <c r="A819" s="121" t="s">
        <v>24</v>
      </c>
      <c r="B819" s="122" t="s">
        <v>188</v>
      </c>
      <c r="C819" s="122" t="s">
        <v>851</v>
      </c>
      <c r="D819" s="123" t="s">
        <v>560</v>
      </c>
      <c r="E819" s="122" t="s">
        <v>5</v>
      </c>
      <c r="F819" s="124">
        <v>33</v>
      </c>
    </row>
    <row r="820" spans="1:6" outlineLevel="3" x14ac:dyDescent="0.2">
      <c r="A820" s="121" t="s">
        <v>24</v>
      </c>
      <c r="B820" s="122" t="s">
        <v>188</v>
      </c>
      <c r="C820" s="122" t="s">
        <v>851</v>
      </c>
      <c r="D820" s="123" t="s">
        <v>560</v>
      </c>
      <c r="E820" s="122" t="s">
        <v>6</v>
      </c>
      <c r="F820" s="124">
        <v>44</v>
      </c>
    </row>
    <row r="821" spans="1:6" outlineLevel="3" x14ac:dyDescent="0.2">
      <c r="A821" s="121" t="s">
        <v>24</v>
      </c>
      <c r="B821" s="122" t="s">
        <v>188</v>
      </c>
      <c r="C821" s="122" t="s">
        <v>851</v>
      </c>
      <c r="D821" s="123" t="s">
        <v>560</v>
      </c>
      <c r="E821" s="122" t="s">
        <v>7</v>
      </c>
      <c r="F821" s="124">
        <v>34</v>
      </c>
    </row>
    <row r="822" spans="1:6" outlineLevel="3" x14ac:dyDescent="0.2">
      <c r="A822" s="121" t="s">
        <v>24</v>
      </c>
      <c r="B822" s="122" t="s">
        <v>188</v>
      </c>
      <c r="C822" s="122" t="s">
        <v>851</v>
      </c>
      <c r="D822" s="123" t="s">
        <v>560</v>
      </c>
      <c r="E822" s="122" t="s">
        <v>18</v>
      </c>
      <c r="F822" s="124">
        <v>388</v>
      </c>
    </row>
    <row r="823" spans="1:6" outlineLevel="3" x14ac:dyDescent="0.2">
      <c r="A823" s="121" t="s">
        <v>24</v>
      </c>
      <c r="B823" s="122" t="s">
        <v>188</v>
      </c>
      <c r="C823" s="122" t="s">
        <v>851</v>
      </c>
      <c r="D823" s="123" t="s">
        <v>560</v>
      </c>
      <c r="E823" s="122" t="s">
        <v>18</v>
      </c>
      <c r="F823" s="124">
        <v>507</v>
      </c>
    </row>
    <row r="824" spans="1:6" outlineLevel="2" x14ac:dyDescent="0.2">
      <c r="B824" s="122"/>
      <c r="C824" s="118" t="s">
        <v>852</v>
      </c>
      <c r="E824" s="122"/>
      <c r="F824" s="124">
        <f>SUBTOTAL(9,F818:F823)</f>
        <v>1652</v>
      </c>
    </row>
    <row r="825" spans="1:6" outlineLevel="3" x14ac:dyDescent="0.2">
      <c r="A825" s="121" t="s">
        <v>24</v>
      </c>
      <c r="B825" s="122" t="s">
        <v>188</v>
      </c>
      <c r="C825" s="122" t="s">
        <v>853</v>
      </c>
      <c r="D825" s="123" t="s">
        <v>560</v>
      </c>
      <c r="E825" s="122" t="s">
        <v>4</v>
      </c>
      <c r="F825" s="124">
        <v>643</v>
      </c>
    </row>
    <row r="826" spans="1:6" outlineLevel="3" x14ac:dyDescent="0.2">
      <c r="A826" s="121" t="s">
        <v>24</v>
      </c>
      <c r="B826" s="122" t="s">
        <v>188</v>
      </c>
      <c r="C826" s="122" t="s">
        <v>853</v>
      </c>
      <c r="D826" s="123" t="s">
        <v>560</v>
      </c>
      <c r="E826" s="122" t="s">
        <v>5</v>
      </c>
      <c r="F826" s="124">
        <v>33</v>
      </c>
    </row>
    <row r="827" spans="1:6" outlineLevel="3" x14ac:dyDescent="0.2">
      <c r="A827" s="121" t="s">
        <v>24</v>
      </c>
      <c r="B827" s="122" t="s">
        <v>188</v>
      </c>
      <c r="C827" s="122" t="s">
        <v>853</v>
      </c>
      <c r="D827" s="123" t="s">
        <v>560</v>
      </c>
      <c r="E827" s="122" t="s">
        <v>6</v>
      </c>
      <c r="F827" s="124">
        <v>44</v>
      </c>
    </row>
    <row r="828" spans="1:6" outlineLevel="3" x14ac:dyDescent="0.2">
      <c r="A828" s="121" t="s">
        <v>24</v>
      </c>
      <c r="B828" s="122" t="s">
        <v>188</v>
      </c>
      <c r="C828" s="122" t="s">
        <v>853</v>
      </c>
      <c r="D828" s="123" t="s">
        <v>560</v>
      </c>
      <c r="E828" s="122" t="s">
        <v>7</v>
      </c>
      <c r="F828" s="124">
        <v>34</v>
      </c>
    </row>
    <row r="829" spans="1:6" outlineLevel="3" x14ac:dyDescent="0.2">
      <c r="A829" s="121" t="s">
        <v>24</v>
      </c>
      <c r="B829" s="122" t="s">
        <v>188</v>
      </c>
      <c r="C829" s="122" t="s">
        <v>853</v>
      </c>
      <c r="D829" s="123" t="s">
        <v>560</v>
      </c>
      <c r="E829" s="122" t="s">
        <v>18</v>
      </c>
      <c r="F829" s="124">
        <v>386</v>
      </c>
    </row>
    <row r="830" spans="1:6" outlineLevel="3" x14ac:dyDescent="0.2">
      <c r="A830" s="121" t="s">
        <v>24</v>
      </c>
      <c r="B830" s="122" t="s">
        <v>188</v>
      </c>
      <c r="C830" s="122" t="s">
        <v>853</v>
      </c>
      <c r="D830" s="123" t="s">
        <v>560</v>
      </c>
      <c r="E830" s="122" t="s">
        <v>18</v>
      </c>
      <c r="F830" s="124">
        <v>383</v>
      </c>
    </row>
    <row r="831" spans="1:6" outlineLevel="2" x14ac:dyDescent="0.2">
      <c r="B831" s="122"/>
      <c r="C831" s="118" t="s">
        <v>854</v>
      </c>
      <c r="E831" s="122"/>
      <c r="F831" s="124">
        <f>SUBTOTAL(9,F825:F830)</f>
        <v>1523</v>
      </c>
    </row>
    <row r="832" spans="1:6" outlineLevel="3" x14ac:dyDescent="0.2">
      <c r="A832" s="121" t="s">
        <v>24</v>
      </c>
      <c r="B832" s="122" t="s">
        <v>188</v>
      </c>
      <c r="C832" s="122" t="s">
        <v>855</v>
      </c>
      <c r="D832" s="123" t="s">
        <v>560</v>
      </c>
      <c r="E832" s="122" t="s">
        <v>4</v>
      </c>
      <c r="F832" s="124">
        <v>204</v>
      </c>
    </row>
    <row r="833" spans="1:6" outlineLevel="3" x14ac:dyDescent="0.2">
      <c r="A833" s="121" t="s">
        <v>24</v>
      </c>
      <c r="B833" s="122" t="s">
        <v>188</v>
      </c>
      <c r="C833" s="122" t="s">
        <v>855</v>
      </c>
      <c r="D833" s="123" t="s">
        <v>560</v>
      </c>
      <c r="E833" s="122" t="s">
        <v>5</v>
      </c>
      <c r="F833" s="124">
        <v>10</v>
      </c>
    </row>
    <row r="834" spans="1:6" outlineLevel="3" x14ac:dyDescent="0.2">
      <c r="A834" s="121" t="s">
        <v>24</v>
      </c>
      <c r="B834" s="122" t="s">
        <v>188</v>
      </c>
      <c r="C834" s="122" t="s">
        <v>855</v>
      </c>
      <c r="D834" s="123" t="s">
        <v>560</v>
      </c>
      <c r="E834" s="122" t="s">
        <v>6</v>
      </c>
      <c r="F834" s="124">
        <v>14</v>
      </c>
    </row>
    <row r="835" spans="1:6" outlineLevel="3" x14ac:dyDescent="0.2">
      <c r="A835" s="121" t="s">
        <v>24</v>
      </c>
      <c r="B835" s="122" t="s">
        <v>188</v>
      </c>
      <c r="C835" s="122" t="s">
        <v>855</v>
      </c>
      <c r="D835" s="123" t="s">
        <v>560</v>
      </c>
      <c r="E835" s="122" t="s">
        <v>7</v>
      </c>
      <c r="F835" s="124">
        <v>10</v>
      </c>
    </row>
    <row r="836" spans="1:6" outlineLevel="3" x14ac:dyDescent="0.2">
      <c r="A836" s="121" t="s">
        <v>24</v>
      </c>
      <c r="B836" s="122" t="s">
        <v>188</v>
      </c>
      <c r="C836" s="122" t="s">
        <v>855</v>
      </c>
      <c r="D836" s="123" t="s">
        <v>560</v>
      </c>
      <c r="E836" s="122" t="s">
        <v>18</v>
      </c>
      <c r="F836" s="124">
        <v>315</v>
      </c>
    </row>
    <row r="837" spans="1:6" outlineLevel="3" x14ac:dyDescent="0.2">
      <c r="A837" s="121" t="s">
        <v>24</v>
      </c>
      <c r="B837" s="122" t="s">
        <v>188</v>
      </c>
      <c r="C837" s="122" t="s">
        <v>855</v>
      </c>
      <c r="D837" s="123" t="s">
        <v>560</v>
      </c>
      <c r="E837" s="122" t="s">
        <v>18</v>
      </c>
      <c r="F837" s="124">
        <v>161</v>
      </c>
    </row>
    <row r="838" spans="1:6" outlineLevel="2" x14ac:dyDescent="0.2">
      <c r="B838" s="122"/>
      <c r="C838" s="118" t="s">
        <v>856</v>
      </c>
      <c r="E838" s="122"/>
      <c r="F838" s="124">
        <f>SUBTOTAL(9,F832:F837)</f>
        <v>714</v>
      </c>
    </row>
    <row r="839" spans="1:6" outlineLevel="3" x14ac:dyDescent="0.2">
      <c r="A839" s="121" t="s">
        <v>24</v>
      </c>
      <c r="B839" s="122" t="s">
        <v>188</v>
      </c>
      <c r="C839" s="122" t="s">
        <v>857</v>
      </c>
      <c r="D839" s="123" t="s">
        <v>560</v>
      </c>
      <c r="E839" s="122" t="s">
        <v>4</v>
      </c>
      <c r="F839" s="124">
        <v>276</v>
      </c>
    </row>
    <row r="840" spans="1:6" outlineLevel="3" x14ac:dyDescent="0.2">
      <c r="A840" s="121" t="s">
        <v>24</v>
      </c>
      <c r="B840" s="122" t="s">
        <v>188</v>
      </c>
      <c r="C840" s="122" t="s">
        <v>857</v>
      </c>
      <c r="D840" s="123" t="s">
        <v>560</v>
      </c>
      <c r="E840" s="122" t="s">
        <v>5</v>
      </c>
      <c r="F840" s="124">
        <v>14</v>
      </c>
    </row>
    <row r="841" spans="1:6" outlineLevel="3" x14ac:dyDescent="0.2">
      <c r="A841" s="121" t="s">
        <v>24</v>
      </c>
      <c r="B841" s="122" t="s">
        <v>188</v>
      </c>
      <c r="C841" s="122" t="s">
        <v>857</v>
      </c>
      <c r="D841" s="123" t="s">
        <v>560</v>
      </c>
      <c r="E841" s="122" t="s">
        <v>6</v>
      </c>
      <c r="F841" s="124">
        <v>19</v>
      </c>
    </row>
    <row r="842" spans="1:6" outlineLevel="3" x14ac:dyDescent="0.2">
      <c r="A842" s="121" t="s">
        <v>24</v>
      </c>
      <c r="B842" s="122" t="s">
        <v>188</v>
      </c>
      <c r="C842" s="122" t="s">
        <v>857</v>
      </c>
      <c r="D842" s="123" t="s">
        <v>560</v>
      </c>
      <c r="E842" s="122" t="s">
        <v>7</v>
      </c>
      <c r="F842" s="124">
        <v>14</v>
      </c>
    </row>
    <row r="843" spans="1:6" outlineLevel="3" x14ac:dyDescent="0.2">
      <c r="A843" s="121" t="s">
        <v>24</v>
      </c>
      <c r="B843" s="122" t="s">
        <v>188</v>
      </c>
      <c r="C843" s="122" t="s">
        <v>857</v>
      </c>
      <c r="D843" s="123" t="s">
        <v>560</v>
      </c>
      <c r="E843" s="122" t="s">
        <v>18</v>
      </c>
      <c r="F843" s="124">
        <v>422</v>
      </c>
    </row>
    <row r="844" spans="1:6" outlineLevel="3" x14ac:dyDescent="0.2">
      <c r="A844" s="121" t="s">
        <v>24</v>
      </c>
      <c r="B844" s="122" t="s">
        <v>188</v>
      </c>
      <c r="C844" s="122" t="s">
        <v>857</v>
      </c>
      <c r="D844" s="123" t="s">
        <v>560</v>
      </c>
      <c r="E844" s="122" t="s">
        <v>18</v>
      </c>
      <c r="F844" s="124">
        <v>217</v>
      </c>
    </row>
    <row r="845" spans="1:6" outlineLevel="2" x14ac:dyDescent="0.2">
      <c r="B845" s="122"/>
      <c r="C845" s="118" t="s">
        <v>858</v>
      </c>
      <c r="E845" s="122"/>
      <c r="F845" s="124">
        <f>SUBTOTAL(9,F839:F844)</f>
        <v>962</v>
      </c>
    </row>
    <row r="846" spans="1:6" outlineLevel="3" x14ac:dyDescent="0.2">
      <c r="A846" s="121" t="s">
        <v>24</v>
      </c>
      <c r="B846" s="122" t="s">
        <v>188</v>
      </c>
      <c r="C846" s="122" t="s">
        <v>859</v>
      </c>
      <c r="D846" s="123" t="s">
        <v>560</v>
      </c>
      <c r="E846" s="122" t="s">
        <v>4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859</v>
      </c>
      <c r="D847" s="123" t="s">
        <v>560</v>
      </c>
      <c r="E847" s="122" t="s">
        <v>5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859</v>
      </c>
      <c r="D848" s="123" t="s">
        <v>560</v>
      </c>
      <c r="E848" s="122" t="s">
        <v>6</v>
      </c>
      <c r="F848" s="124">
        <v>0</v>
      </c>
    </row>
    <row r="849" spans="1:6" outlineLevel="3" x14ac:dyDescent="0.2">
      <c r="A849" s="121" t="s">
        <v>24</v>
      </c>
      <c r="B849" s="122" t="s">
        <v>188</v>
      </c>
      <c r="C849" s="122" t="s">
        <v>859</v>
      </c>
      <c r="D849" s="123" t="s">
        <v>560</v>
      </c>
      <c r="E849" s="122" t="s">
        <v>7</v>
      </c>
      <c r="F849" s="124">
        <v>0</v>
      </c>
    </row>
    <row r="850" spans="1:6" outlineLevel="3" x14ac:dyDescent="0.2">
      <c r="A850" s="121" t="s">
        <v>24</v>
      </c>
      <c r="B850" s="122" t="s">
        <v>188</v>
      </c>
      <c r="C850" s="122" t="s">
        <v>859</v>
      </c>
      <c r="D850" s="123" t="s">
        <v>560</v>
      </c>
      <c r="E850" s="122" t="s">
        <v>18</v>
      </c>
      <c r="F850" s="124">
        <v>0</v>
      </c>
    </row>
    <row r="851" spans="1:6" outlineLevel="3" x14ac:dyDescent="0.2">
      <c r="A851" s="121" t="s">
        <v>24</v>
      </c>
      <c r="B851" s="122" t="s">
        <v>188</v>
      </c>
      <c r="C851" s="122" t="s">
        <v>859</v>
      </c>
      <c r="D851" s="123" t="s">
        <v>560</v>
      </c>
      <c r="E851" s="122" t="s">
        <v>18</v>
      </c>
      <c r="F851" s="124">
        <v>0</v>
      </c>
    </row>
    <row r="852" spans="1:6" outlineLevel="2" x14ac:dyDescent="0.2">
      <c r="B852" s="122"/>
      <c r="C852" s="118" t="s">
        <v>860</v>
      </c>
      <c r="E852" s="122"/>
      <c r="F852" s="124">
        <f>SUBTOTAL(9,F846:F851)</f>
        <v>0</v>
      </c>
    </row>
    <row r="853" spans="1:6" outlineLevel="3" x14ac:dyDescent="0.2">
      <c r="A853" s="121" t="s">
        <v>24</v>
      </c>
      <c r="B853" s="122" t="s">
        <v>188</v>
      </c>
      <c r="C853" s="122" t="s">
        <v>861</v>
      </c>
      <c r="D853" s="123" t="s">
        <v>560</v>
      </c>
      <c r="E853" s="122" t="s">
        <v>4</v>
      </c>
      <c r="F853" s="124">
        <v>1</v>
      </c>
    </row>
    <row r="854" spans="1:6" outlineLevel="3" x14ac:dyDescent="0.2">
      <c r="A854" s="121" t="s">
        <v>24</v>
      </c>
      <c r="B854" s="122" t="s">
        <v>188</v>
      </c>
      <c r="C854" s="122" t="s">
        <v>861</v>
      </c>
      <c r="D854" s="123" t="s">
        <v>560</v>
      </c>
      <c r="E854" s="122" t="s">
        <v>5</v>
      </c>
      <c r="F854" s="124">
        <v>0</v>
      </c>
    </row>
    <row r="855" spans="1:6" outlineLevel="3" x14ac:dyDescent="0.2">
      <c r="A855" s="121" t="s">
        <v>24</v>
      </c>
      <c r="B855" s="122" t="s">
        <v>188</v>
      </c>
      <c r="C855" s="122" t="s">
        <v>861</v>
      </c>
      <c r="D855" s="123" t="s">
        <v>560</v>
      </c>
      <c r="E855" s="122" t="s">
        <v>6</v>
      </c>
      <c r="F855" s="124">
        <v>0</v>
      </c>
    </row>
    <row r="856" spans="1:6" outlineLevel="3" x14ac:dyDescent="0.2">
      <c r="A856" s="121" t="s">
        <v>24</v>
      </c>
      <c r="B856" s="122" t="s">
        <v>188</v>
      </c>
      <c r="C856" s="122" t="s">
        <v>861</v>
      </c>
      <c r="D856" s="123" t="s">
        <v>560</v>
      </c>
      <c r="E856" s="122" t="s">
        <v>7</v>
      </c>
      <c r="F856" s="124">
        <v>0</v>
      </c>
    </row>
    <row r="857" spans="1:6" outlineLevel="3" x14ac:dyDescent="0.2">
      <c r="A857" s="121" t="s">
        <v>24</v>
      </c>
      <c r="B857" s="122" t="s">
        <v>188</v>
      </c>
      <c r="C857" s="122" t="s">
        <v>861</v>
      </c>
      <c r="D857" s="123" t="s">
        <v>560</v>
      </c>
      <c r="E857" s="122" t="s">
        <v>18</v>
      </c>
      <c r="F857" s="124">
        <v>3</v>
      </c>
    </row>
    <row r="858" spans="1:6" outlineLevel="3" x14ac:dyDescent="0.2">
      <c r="A858" s="121" t="s">
        <v>24</v>
      </c>
      <c r="B858" s="122" t="s">
        <v>188</v>
      </c>
      <c r="C858" s="122" t="s">
        <v>861</v>
      </c>
      <c r="D858" s="123" t="s">
        <v>560</v>
      </c>
      <c r="E858" s="122" t="s">
        <v>18</v>
      </c>
      <c r="F858" s="124">
        <v>1</v>
      </c>
    </row>
    <row r="859" spans="1:6" outlineLevel="2" x14ac:dyDescent="0.2">
      <c r="B859" s="122"/>
      <c r="C859" s="118" t="s">
        <v>862</v>
      </c>
      <c r="E859" s="122"/>
      <c r="F859" s="124">
        <f>SUBTOTAL(9,F853:F858)</f>
        <v>5</v>
      </c>
    </row>
    <row r="860" spans="1:6" outlineLevel="3" x14ac:dyDescent="0.2">
      <c r="A860" s="121" t="s">
        <v>24</v>
      </c>
      <c r="B860" s="122" t="s">
        <v>188</v>
      </c>
      <c r="C860" s="122" t="s">
        <v>863</v>
      </c>
      <c r="D860" s="123" t="s">
        <v>560</v>
      </c>
      <c r="E860" s="122" t="s">
        <v>4</v>
      </c>
      <c r="F860" s="124">
        <v>2</v>
      </c>
    </row>
    <row r="861" spans="1:6" outlineLevel="3" x14ac:dyDescent="0.2">
      <c r="A861" s="121" t="s">
        <v>24</v>
      </c>
      <c r="B861" s="122" t="s">
        <v>188</v>
      </c>
      <c r="C861" s="122" t="s">
        <v>863</v>
      </c>
      <c r="D861" s="123" t="s">
        <v>560</v>
      </c>
      <c r="E861" s="122" t="s">
        <v>5</v>
      </c>
      <c r="F861" s="124">
        <v>0</v>
      </c>
    </row>
    <row r="862" spans="1:6" outlineLevel="3" x14ac:dyDescent="0.2">
      <c r="A862" s="121" t="s">
        <v>24</v>
      </c>
      <c r="B862" s="122" t="s">
        <v>188</v>
      </c>
      <c r="C862" s="122" t="s">
        <v>863</v>
      </c>
      <c r="D862" s="123" t="s">
        <v>560</v>
      </c>
      <c r="E862" s="122" t="s">
        <v>6</v>
      </c>
      <c r="F862" s="124">
        <v>0</v>
      </c>
    </row>
    <row r="863" spans="1:6" outlineLevel="3" x14ac:dyDescent="0.2">
      <c r="A863" s="121" t="s">
        <v>24</v>
      </c>
      <c r="B863" s="122" t="s">
        <v>188</v>
      </c>
      <c r="C863" s="122" t="s">
        <v>863</v>
      </c>
      <c r="D863" s="123" t="s">
        <v>560</v>
      </c>
      <c r="E863" s="122" t="s">
        <v>7</v>
      </c>
      <c r="F863" s="124">
        <v>0</v>
      </c>
    </row>
    <row r="864" spans="1:6" outlineLevel="3" x14ac:dyDescent="0.2">
      <c r="A864" s="121" t="s">
        <v>24</v>
      </c>
      <c r="B864" s="122" t="s">
        <v>188</v>
      </c>
      <c r="C864" s="122" t="s">
        <v>863</v>
      </c>
      <c r="D864" s="123" t="s">
        <v>560</v>
      </c>
      <c r="E864" s="122" t="s">
        <v>18</v>
      </c>
      <c r="F864" s="124">
        <v>1</v>
      </c>
    </row>
    <row r="865" spans="1:6" outlineLevel="3" x14ac:dyDescent="0.2">
      <c r="A865" s="121" t="s">
        <v>24</v>
      </c>
      <c r="B865" s="122" t="s">
        <v>188</v>
      </c>
      <c r="C865" s="122" t="s">
        <v>863</v>
      </c>
      <c r="D865" s="123" t="s">
        <v>560</v>
      </c>
      <c r="E865" s="122" t="s">
        <v>18</v>
      </c>
      <c r="F865" s="124">
        <v>2</v>
      </c>
    </row>
    <row r="866" spans="1:6" outlineLevel="2" x14ac:dyDescent="0.2">
      <c r="B866" s="122"/>
      <c r="C866" s="118" t="s">
        <v>864</v>
      </c>
      <c r="E866" s="122"/>
      <c r="F866" s="124">
        <f>SUBTOTAL(9,F860:F865)</f>
        <v>5</v>
      </c>
    </row>
    <row r="867" spans="1:6" outlineLevel="3" x14ac:dyDescent="0.2">
      <c r="A867" s="121" t="s">
        <v>24</v>
      </c>
      <c r="B867" s="122" t="s">
        <v>188</v>
      </c>
      <c r="C867" s="122" t="s">
        <v>865</v>
      </c>
      <c r="D867" s="123" t="s">
        <v>560</v>
      </c>
      <c r="E867" s="122" t="s">
        <v>4</v>
      </c>
      <c r="F867" s="124">
        <v>150</v>
      </c>
    </row>
    <row r="868" spans="1:6" outlineLevel="3" x14ac:dyDescent="0.2">
      <c r="A868" s="121" t="s">
        <v>24</v>
      </c>
      <c r="B868" s="122" t="s">
        <v>188</v>
      </c>
      <c r="C868" s="122" t="s">
        <v>865</v>
      </c>
      <c r="D868" s="123" t="s">
        <v>560</v>
      </c>
      <c r="E868" s="122" t="s">
        <v>5</v>
      </c>
      <c r="F868" s="124">
        <v>7</v>
      </c>
    </row>
    <row r="869" spans="1:6" outlineLevel="3" x14ac:dyDescent="0.2">
      <c r="A869" s="121" t="s">
        <v>24</v>
      </c>
      <c r="B869" s="122" t="s">
        <v>188</v>
      </c>
      <c r="C869" s="122" t="s">
        <v>865</v>
      </c>
      <c r="D869" s="123" t="s">
        <v>560</v>
      </c>
      <c r="E869" s="122" t="s">
        <v>6</v>
      </c>
      <c r="F869" s="124">
        <v>10</v>
      </c>
    </row>
    <row r="870" spans="1:6" outlineLevel="3" x14ac:dyDescent="0.2">
      <c r="A870" s="121" t="s">
        <v>24</v>
      </c>
      <c r="B870" s="122" t="s">
        <v>188</v>
      </c>
      <c r="C870" s="122" t="s">
        <v>865</v>
      </c>
      <c r="D870" s="123" t="s">
        <v>560</v>
      </c>
      <c r="E870" s="122" t="s">
        <v>7</v>
      </c>
      <c r="F870" s="124">
        <v>8</v>
      </c>
    </row>
    <row r="871" spans="1:6" outlineLevel="3" x14ac:dyDescent="0.2">
      <c r="A871" s="121" t="s">
        <v>24</v>
      </c>
      <c r="B871" s="122" t="s">
        <v>188</v>
      </c>
      <c r="C871" s="122" t="s">
        <v>865</v>
      </c>
      <c r="D871" s="123" t="s">
        <v>560</v>
      </c>
      <c r="E871" s="122" t="s">
        <v>18</v>
      </c>
      <c r="F871" s="124">
        <v>89</v>
      </c>
    </row>
    <row r="872" spans="1:6" outlineLevel="3" x14ac:dyDescent="0.2">
      <c r="A872" s="121" t="s">
        <v>24</v>
      </c>
      <c r="B872" s="122" t="s">
        <v>188</v>
      </c>
      <c r="C872" s="122" t="s">
        <v>865</v>
      </c>
      <c r="D872" s="123" t="s">
        <v>560</v>
      </c>
      <c r="E872" s="122" t="s">
        <v>18</v>
      </c>
      <c r="F872" s="124">
        <v>117</v>
      </c>
    </row>
    <row r="873" spans="1:6" outlineLevel="2" x14ac:dyDescent="0.2">
      <c r="B873" s="122"/>
      <c r="C873" s="118" t="s">
        <v>866</v>
      </c>
      <c r="E873" s="122"/>
      <c r="F873" s="124">
        <f>SUBTOTAL(9,F867:F872)</f>
        <v>381</v>
      </c>
    </row>
    <row r="874" spans="1:6" outlineLevel="3" x14ac:dyDescent="0.2">
      <c r="A874" s="121" t="s">
        <v>24</v>
      </c>
      <c r="B874" s="122" t="s">
        <v>188</v>
      </c>
      <c r="C874" s="122" t="s">
        <v>867</v>
      </c>
      <c r="D874" s="123" t="s">
        <v>560</v>
      </c>
      <c r="E874" s="122" t="s">
        <v>4</v>
      </c>
      <c r="F874" s="124">
        <v>19</v>
      </c>
    </row>
    <row r="875" spans="1:6" outlineLevel="3" x14ac:dyDescent="0.2">
      <c r="A875" s="121" t="s">
        <v>24</v>
      </c>
      <c r="B875" s="122" t="s">
        <v>188</v>
      </c>
      <c r="C875" s="122" t="s">
        <v>867</v>
      </c>
      <c r="D875" s="123" t="s">
        <v>560</v>
      </c>
      <c r="E875" s="122" t="s">
        <v>5</v>
      </c>
      <c r="F875" s="124">
        <v>1</v>
      </c>
    </row>
    <row r="876" spans="1:6" outlineLevel="3" x14ac:dyDescent="0.2">
      <c r="A876" s="121" t="s">
        <v>24</v>
      </c>
      <c r="B876" s="122" t="s">
        <v>188</v>
      </c>
      <c r="C876" s="122" t="s">
        <v>867</v>
      </c>
      <c r="D876" s="123" t="s">
        <v>560</v>
      </c>
      <c r="E876" s="122" t="s">
        <v>6</v>
      </c>
      <c r="F876" s="124">
        <v>1</v>
      </c>
    </row>
    <row r="877" spans="1:6" outlineLevel="3" x14ac:dyDescent="0.2">
      <c r="A877" s="121" t="s">
        <v>24</v>
      </c>
      <c r="B877" s="122" t="s">
        <v>188</v>
      </c>
      <c r="C877" s="122" t="s">
        <v>867</v>
      </c>
      <c r="D877" s="123" t="s">
        <v>560</v>
      </c>
      <c r="E877" s="122" t="s">
        <v>7</v>
      </c>
      <c r="F877" s="124">
        <v>1</v>
      </c>
    </row>
    <row r="878" spans="1:6" outlineLevel="3" x14ac:dyDescent="0.2">
      <c r="A878" s="121" t="s">
        <v>24</v>
      </c>
      <c r="B878" s="122" t="s">
        <v>188</v>
      </c>
      <c r="C878" s="122" t="s">
        <v>867</v>
      </c>
      <c r="D878" s="123" t="s">
        <v>560</v>
      </c>
      <c r="E878" s="122" t="s">
        <v>18</v>
      </c>
      <c r="F878" s="124">
        <v>31</v>
      </c>
    </row>
    <row r="879" spans="1:6" outlineLevel="3" x14ac:dyDescent="0.2">
      <c r="A879" s="121" t="s">
        <v>24</v>
      </c>
      <c r="B879" s="122" t="s">
        <v>188</v>
      </c>
      <c r="C879" s="122" t="s">
        <v>867</v>
      </c>
      <c r="D879" s="123" t="s">
        <v>560</v>
      </c>
      <c r="E879" s="122" t="s">
        <v>18</v>
      </c>
      <c r="F879" s="124">
        <v>16</v>
      </c>
    </row>
    <row r="880" spans="1:6" outlineLevel="2" x14ac:dyDescent="0.2">
      <c r="B880" s="122"/>
      <c r="C880" s="118" t="s">
        <v>868</v>
      </c>
      <c r="E880" s="122"/>
      <c r="F880" s="124">
        <f>SUBTOTAL(9,F874:F879)</f>
        <v>69</v>
      </c>
    </row>
    <row r="881" spans="1:6" outlineLevel="3" x14ac:dyDescent="0.2">
      <c r="A881" s="121" t="s">
        <v>24</v>
      </c>
      <c r="B881" s="122" t="s">
        <v>188</v>
      </c>
      <c r="C881" s="122" t="s">
        <v>869</v>
      </c>
      <c r="D881" s="123" t="s">
        <v>560</v>
      </c>
      <c r="E881" s="122" t="s">
        <v>4</v>
      </c>
      <c r="F881" s="124">
        <v>85</v>
      </c>
    </row>
    <row r="882" spans="1:6" outlineLevel="3" x14ac:dyDescent="0.2">
      <c r="A882" s="121" t="s">
        <v>24</v>
      </c>
      <c r="B882" s="122" t="s">
        <v>188</v>
      </c>
      <c r="C882" s="122" t="s">
        <v>869</v>
      </c>
      <c r="D882" s="123" t="s">
        <v>560</v>
      </c>
      <c r="E882" s="122" t="s">
        <v>5</v>
      </c>
      <c r="F882" s="124">
        <v>4</v>
      </c>
    </row>
    <row r="883" spans="1:6" outlineLevel="3" x14ac:dyDescent="0.2">
      <c r="A883" s="121" t="s">
        <v>24</v>
      </c>
      <c r="B883" s="122" t="s">
        <v>188</v>
      </c>
      <c r="C883" s="122" t="s">
        <v>869</v>
      </c>
      <c r="D883" s="123" t="s">
        <v>560</v>
      </c>
      <c r="E883" s="122" t="s">
        <v>6</v>
      </c>
      <c r="F883" s="124">
        <v>5</v>
      </c>
    </row>
    <row r="884" spans="1:6" outlineLevel="3" x14ac:dyDescent="0.2">
      <c r="A884" s="121" t="s">
        <v>24</v>
      </c>
      <c r="B884" s="122" t="s">
        <v>188</v>
      </c>
      <c r="C884" s="122" t="s">
        <v>869</v>
      </c>
      <c r="D884" s="123" t="s">
        <v>560</v>
      </c>
      <c r="E884" s="122" t="s">
        <v>7</v>
      </c>
      <c r="F884" s="124">
        <v>4</v>
      </c>
    </row>
    <row r="885" spans="1:6" outlineLevel="3" x14ac:dyDescent="0.2">
      <c r="A885" s="121" t="s">
        <v>24</v>
      </c>
      <c r="B885" s="122" t="s">
        <v>188</v>
      </c>
      <c r="C885" s="122" t="s">
        <v>869</v>
      </c>
      <c r="D885" s="123" t="s">
        <v>560</v>
      </c>
      <c r="E885" s="122" t="s">
        <v>18</v>
      </c>
      <c r="F885" s="124">
        <v>102</v>
      </c>
    </row>
    <row r="886" spans="1:6" outlineLevel="3" x14ac:dyDescent="0.2">
      <c r="A886" s="121" t="s">
        <v>24</v>
      </c>
      <c r="B886" s="122" t="s">
        <v>188</v>
      </c>
      <c r="C886" s="122" t="s">
        <v>869</v>
      </c>
      <c r="D886" s="123" t="s">
        <v>560</v>
      </c>
      <c r="E886" s="122" t="s">
        <v>18</v>
      </c>
      <c r="F886" s="124">
        <v>10</v>
      </c>
    </row>
    <row r="887" spans="1:6" outlineLevel="2" x14ac:dyDescent="0.2">
      <c r="B887" s="122"/>
      <c r="C887" s="118" t="s">
        <v>870</v>
      </c>
      <c r="E887" s="122"/>
      <c r="F887" s="124">
        <f>SUBTOTAL(9,F881:F886)</f>
        <v>210</v>
      </c>
    </row>
    <row r="888" spans="1:6" outlineLevel="3" x14ac:dyDescent="0.2">
      <c r="A888" s="121" t="s">
        <v>24</v>
      </c>
      <c r="B888" s="122" t="s">
        <v>188</v>
      </c>
      <c r="C888" s="122" t="s">
        <v>871</v>
      </c>
      <c r="D888" s="123" t="s">
        <v>560</v>
      </c>
      <c r="E888" s="122" t="s">
        <v>4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871</v>
      </c>
      <c r="D889" s="123" t="s">
        <v>560</v>
      </c>
      <c r="E889" s="122" t="s">
        <v>5</v>
      </c>
      <c r="F889" s="124"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871</v>
      </c>
      <c r="D890" s="123" t="s">
        <v>560</v>
      </c>
      <c r="E890" s="122" t="s">
        <v>6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871</v>
      </c>
      <c r="D891" s="123" t="s">
        <v>560</v>
      </c>
      <c r="E891" s="122" t="s">
        <v>7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871</v>
      </c>
      <c r="D892" s="123" t="s">
        <v>560</v>
      </c>
      <c r="E892" s="122" t="s">
        <v>18</v>
      </c>
      <c r="F892" s="124"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871</v>
      </c>
      <c r="D893" s="123" t="s">
        <v>560</v>
      </c>
      <c r="E893" s="122" t="s">
        <v>18</v>
      </c>
      <c r="F893" s="124">
        <v>0</v>
      </c>
    </row>
    <row r="894" spans="1:6" outlineLevel="2" x14ac:dyDescent="0.2">
      <c r="B894" s="122"/>
      <c r="C894" s="118" t="s">
        <v>872</v>
      </c>
      <c r="E894" s="122"/>
      <c r="F894" s="124">
        <f>SUBTOTAL(9,F888:F893)</f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873</v>
      </c>
      <c r="D895" s="123" t="s">
        <v>560</v>
      </c>
      <c r="E895" s="122" t="s">
        <v>4</v>
      </c>
      <c r="F895" s="124"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873</v>
      </c>
      <c r="D896" s="123" t="s">
        <v>560</v>
      </c>
      <c r="E896" s="122" t="s">
        <v>5</v>
      </c>
      <c r="F896" s="124">
        <v>0</v>
      </c>
    </row>
    <row r="897" spans="1:6" outlineLevel="3" x14ac:dyDescent="0.2">
      <c r="A897" s="121" t="s">
        <v>24</v>
      </c>
      <c r="B897" s="122" t="s">
        <v>188</v>
      </c>
      <c r="C897" s="122" t="s">
        <v>873</v>
      </c>
      <c r="D897" s="123" t="s">
        <v>560</v>
      </c>
      <c r="E897" s="122" t="s">
        <v>6</v>
      </c>
      <c r="F897" s="124">
        <v>0</v>
      </c>
    </row>
    <row r="898" spans="1:6" outlineLevel="3" x14ac:dyDescent="0.2">
      <c r="A898" s="121" t="s">
        <v>24</v>
      </c>
      <c r="B898" s="122" t="s">
        <v>188</v>
      </c>
      <c r="C898" s="122" t="s">
        <v>873</v>
      </c>
      <c r="D898" s="123" t="s">
        <v>560</v>
      </c>
      <c r="E898" s="122" t="s">
        <v>7</v>
      </c>
      <c r="F898" s="124">
        <v>0</v>
      </c>
    </row>
    <row r="899" spans="1:6" outlineLevel="3" x14ac:dyDescent="0.2">
      <c r="A899" s="121" t="s">
        <v>24</v>
      </c>
      <c r="B899" s="122" t="s">
        <v>188</v>
      </c>
      <c r="C899" s="122" t="s">
        <v>873</v>
      </c>
      <c r="D899" s="123" t="s">
        <v>560</v>
      </c>
      <c r="E899" s="122" t="s">
        <v>18</v>
      </c>
      <c r="F899" s="124">
        <v>0</v>
      </c>
    </row>
    <row r="900" spans="1:6" outlineLevel="3" x14ac:dyDescent="0.2">
      <c r="A900" s="121" t="s">
        <v>24</v>
      </c>
      <c r="B900" s="122" t="s">
        <v>188</v>
      </c>
      <c r="C900" s="122" t="s">
        <v>873</v>
      </c>
      <c r="D900" s="123" t="s">
        <v>560</v>
      </c>
      <c r="E900" s="122" t="s">
        <v>18</v>
      </c>
      <c r="F900" s="124">
        <v>0</v>
      </c>
    </row>
    <row r="901" spans="1:6" outlineLevel="2" x14ac:dyDescent="0.2">
      <c r="B901" s="122"/>
      <c r="C901" s="118" t="s">
        <v>874</v>
      </c>
      <c r="E901" s="122"/>
      <c r="F901" s="124">
        <f>SUBTOTAL(9,F895:F900)</f>
        <v>0</v>
      </c>
    </row>
    <row r="902" spans="1:6" outlineLevel="3" x14ac:dyDescent="0.2">
      <c r="A902" s="121" t="s">
        <v>24</v>
      </c>
      <c r="B902" s="122" t="s">
        <v>188</v>
      </c>
      <c r="C902" s="122" t="s">
        <v>875</v>
      </c>
      <c r="D902" s="123" t="s">
        <v>560</v>
      </c>
      <c r="E902" s="122" t="s">
        <v>4</v>
      </c>
      <c r="F902" s="124">
        <v>3944</v>
      </c>
    </row>
    <row r="903" spans="1:6" outlineLevel="3" x14ac:dyDescent="0.2">
      <c r="A903" s="121" t="s">
        <v>24</v>
      </c>
      <c r="B903" s="122" t="s">
        <v>188</v>
      </c>
      <c r="C903" s="122" t="s">
        <v>875</v>
      </c>
      <c r="D903" s="123" t="s">
        <v>560</v>
      </c>
      <c r="E903" s="122" t="s">
        <v>5</v>
      </c>
      <c r="F903" s="124">
        <v>204</v>
      </c>
    </row>
    <row r="904" spans="1:6" outlineLevel="3" x14ac:dyDescent="0.2">
      <c r="A904" s="121" t="s">
        <v>24</v>
      </c>
      <c r="B904" s="122" t="s">
        <v>188</v>
      </c>
      <c r="C904" s="122" t="s">
        <v>875</v>
      </c>
      <c r="D904" s="123" t="s">
        <v>560</v>
      </c>
      <c r="E904" s="122" t="s">
        <v>6</v>
      </c>
      <c r="F904" s="124">
        <v>271</v>
      </c>
    </row>
    <row r="905" spans="1:6" outlineLevel="3" x14ac:dyDescent="0.2">
      <c r="A905" s="121" t="s">
        <v>24</v>
      </c>
      <c r="B905" s="122" t="s">
        <v>188</v>
      </c>
      <c r="C905" s="122" t="s">
        <v>875</v>
      </c>
      <c r="D905" s="123" t="s">
        <v>560</v>
      </c>
      <c r="E905" s="122" t="s">
        <v>7</v>
      </c>
      <c r="F905" s="124">
        <v>209</v>
      </c>
    </row>
    <row r="906" spans="1:6" outlineLevel="3" x14ac:dyDescent="0.2">
      <c r="A906" s="121" t="s">
        <v>24</v>
      </c>
      <c r="B906" s="122" t="s">
        <v>188</v>
      </c>
      <c r="C906" s="122" t="s">
        <v>875</v>
      </c>
      <c r="D906" s="123" t="s">
        <v>560</v>
      </c>
      <c r="E906" s="122" t="s">
        <v>18</v>
      </c>
      <c r="F906" s="124">
        <v>2367</v>
      </c>
    </row>
    <row r="907" spans="1:6" outlineLevel="3" x14ac:dyDescent="0.2">
      <c r="A907" s="121" t="s">
        <v>24</v>
      </c>
      <c r="B907" s="122" t="s">
        <v>188</v>
      </c>
      <c r="C907" s="122" t="s">
        <v>875</v>
      </c>
      <c r="D907" s="123" t="s">
        <v>560</v>
      </c>
      <c r="E907" s="122" t="s">
        <v>18</v>
      </c>
      <c r="F907" s="124">
        <v>2356</v>
      </c>
    </row>
    <row r="908" spans="1:6" outlineLevel="2" x14ac:dyDescent="0.2">
      <c r="B908" s="122"/>
      <c r="C908" s="118" t="s">
        <v>876</v>
      </c>
      <c r="E908" s="122"/>
      <c r="F908" s="124">
        <f>SUBTOTAL(9,F902:F907)</f>
        <v>9351</v>
      </c>
    </row>
    <row r="909" spans="1:6" outlineLevel="3" x14ac:dyDescent="0.2">
      <c r="A909" s="121" t="s">
        <v>24</v>
      </c>
      <c r="B909" s="122" t="s">
        <v>188</v>
      </c>
      <c r="C909" s="122" t="s">
        <v>877</v>
      </c>
      <c r="D909" s="123" t="s">
        <v>560</v>
      </c>
      <c r="E909" s="122" t="s">
        <v>4</v>
      </c>
      <c r="F909" s="124">
        <v>1938</v>
      </c>
    </row>
    <row r="910" spans="1:6" outlineLevel="3" x14ac:dyDescent="0.2">
      <c r="A910" s="121" t="s">
        <v>24</v>
      </c>
      <c r="B910" s="122" t="s">
        <v>188</v>
      </c>
      <c r="C910" s="122" t="s">
        <v>877</v>
      </c>
      <c r="D910" s="123" t="s">
        <v>560</v>
      </c>
      <c r="E910" s="122" t="s">
        <v>5</v>
      </c>
      <c r="F910" s="124">
        <v>100</v>
      </c>
    </row>
    <row r="911" spans="1:6" outlineLevel="3" x14ac:dyDescent="0.2">
      <c r="A911" s="121" t="s">
        <v>24</v>
      </c>
      <c r="B911" s="122" t="s">
        <v>188</v>
      </c>
      <c r="C911" s="122" t="s">
        <v>877</v>
      </c>
      <c r="D911" s="123" t="s">
        <v>560</v>
      </c>
      <c r="E911" s="122" t="s">
        <v>6</v>
      </c>
      <c r="F911" s="124">
        <v>133</v>
      </c>
    </row>
    <row r="912" spans="1:6" outlineLevel="3" x14ac:dyDescent="0.2">
      <c r="A912" s="121" t="s">
        <v>24</v>
      </c>
      <c r="B912" s="122" t="s">
        <v>188</v>
      </c>
      <c r="C912" s="122" t="s">
        <v>877</v>
      </c>
      <c r="D912" s="123" t="s">
        <v>560</v>
      </c>
      <c r="E912" s="122" t="s">
        <v>7</v>
      </c>
      <c r="F912" s="124">
        <v>103</v>
      </c>
    </row>
    <row r="913" spans="1:6" outlineLevel="3" x14ac:dyDescent="0.2">
      <c r="A913" s="121" t="s">
        <v>24</v>
      </c>
      <c r="B913" s="122" t="s">
        <v>188</v>
      </c>
      <c r="C913" s="122" t="s">
        <v>877</v>
      </c>
      <c r="D913" s="123" t="s">
        <v>560</v>
      </c>
      <c r="E913" s="122" t="s">
        <v>18</v>
      </c>
      <c r="F913" s="124">
        <v>1163</v>
      </c>
    </row>
    <row r="914" spans="1:6" outlineLevel="3" x14ac:dyDescent="0.2">
      <c r="A914" s="121" t="s">
        <v>24</v>
      </c>
      <c r="B914" s="122" t="s">
        <v>188</v>
      </c>
      <c r="C914" s="122" t="s">
        <v>877</v>
      </c>
      <c r="D914" s="123" t="s">
        <v>560</v>
      </c>
      <c r="E914" s="122" t="s">
        <v>18</v>
      </c>
      <c r="F914" s="124">
        <v>1520</v>
      </c>
    </row>
    <row r="915" spans="1:6" outlineLevel="2" x14ac:dyDescent="0.2">
      <c r="B915" s="122"/>
      <c r="C915" s="118" t="s">
        <v>878</v>
      </c>
      <c r="E915" s="122"/>
      <c r="F915" s="124">
        <f>SUBTOTAL(9,F909:F914)</f>
        <v>4957</v>
      </c>
    </row>
    <row r="916" spans="1:6" outlineLevel="1" x14ac:dyDescent="0.2">
      <c r="B916" s="118" t="s">
        <v>879</v>
      </c>
      <c r="C916" s="122"/>
      <c r="E916" s="122"/>
      <c r="F916" s="124">
        <f>SUBTOTAL(9,F776:F914)</f>
        <v>28710</v>
      </c>
    </row>
    <row r="917" spans="1:6" outlineLevel="3" x14ac:dyDescent="0.2">
      <c r="A917" s="121" t="s">
        <v>24</v>
      </c>
      <c r="B917" s="122" t="s">
        <v>211</v>
      </c>
      <c r="C917" s="122" t="s">
        <v>608</v>
      </c>
      <c r="D917" s="123" t="s">
        <v>560</v>
      </c>
      <c r="E917" s="122" t="s">
        <v>4</v>
      </c>
      <c r="F917" s="124">
        <v>18531</v>
      </c>
    </row>
    <row r="918" spans="1:6" outlineLevel="3" x14ac:dyDescent="0.2">
      <c r="A918" s="121" t="s">
        <v>24</v>
      </c>
      <c r="B918" s="122" t="s">
        <v>211</v>
      </c>
      <c r="C918" s="122" t="s">
        <v>608</v>
      </c>
      <c r="D918" s="123" t="s">
        <v>560</v>
      </c>
      <c r="E918" s="122" t="s">
        <v>5</v>
      </c>
      <c r="F918" s="124">
        <v>0</v>
      </c>
    </row>
    <row r="919" spans="1:6" outlineLevel="3" x14ac:dyDescent="0.2">
      <c r="A919" s="121" t="s">
        <v>24</v>
      </c>
      <c r="B919" s="122" t="s">
        <v>211</v>
      </c>
      <c r="C919" s="122" t="s">
        <v>608</v>
      </c>
      <c r="D919" s="123" t="s">
        <v>560</v>
      </c>
      <c r="E919" s="122" t="s">
        <v>6</v>
      </c>
      <c r="F919" s="124">
        <v>1215</v>
      </c>
    </row>
    <row r="920" spans="1:6" outlineLevel="3" x14ac:dyDescent="0.2">
      <c r="A920" s="121" t="s">
        <v>24</v>
      </c>
      <c r="B920" s="122" t="s">
        <v>211</v>
      </c>
      <c r="C920" s="122" t="s">
        <v>608</v>
      </c>
      <c r="D920" s="123" t="s">
        <v>560</v>
      </c>
      <c r="E920" s="122" t="s">
        <v>7</v>
      </c>
      <c r="F920" s="124">
        <v>237</v>
      </c>
    </row>
    <row r="921" spans="1:6" outlineLevel="3" x14ac:dyDescent="0.2">
      <c r="A921" s="121" t="s">
        <v>24</v>
      </c>
      <c r="B921" s="122" t="s">
        <v>211</v>
      </c>
      <c r="C921" s="122" t="s">
        <v>608</v>
      </c>
      <c r="D921" s="123" t="s">
        <v>560</v>
      </c>
      <c r="E921" s="122" t="s">
        <v>18</v>
      </c>
      <c r="F921" s="124">
        <v>25243</v>
      </c>
    </row>
    <row r="922" spans="1:6" outlineLevel="3" x14ac:dyDescent="0.2">
      <c r="A922" s="121" t="s">
        <v>24</v>
      </c>
      <c r="B922" s="122" t="s">
        <v>211</v>
      </c>
      <c r="C922" s="122" t="s">
        <v>608</v>
      </c>
      <c r="D922" s="123" t="s">
        <v>560</v>
      </c>
      <c r="E922" s="122" t="s">
        <v>18</v>
      </c>
      <c r="F922" s="124">
        <v>4774</v>
      </c>
    </row>
    <row r="923" spans="1:6" outlineLevel="2" x14ac:dyDescent="0.2">
      <c r="B923" s="122"/>
      <c r="C923" s="118" t="s">
        <v>609</v>
      </c>
      <c r="E923" s="122"/>
      <c r="F923" s="124">
        <f>SUBTOTAL(9,F917:F922)</f>
        <v>50000</v>
      </c>
    </row>
    <row r="924" spans="1:6" outlineLevel="1" x14ac:dyDescent="0.2">
      <c r="B924" s="118" t="s">
        <v>880</v>
      </c>
      <c r="C924" s="122"/>
      <c r="E924" s="122"/>
      <c r="F924" s="124">
        <f>SUBTOTAL(9,F917:F922)</f>
        <v>50000</v>
      </c>
    </row>
    <row r="925" spans="1:6" outlineLevel="3" x14ac:dyDescent="0.2">
      <c r="A925" s="121" t="s">
        <v>24</v>
      </c>
      <c r="B925" s="122" t="s">
        <v>22</v>
      </c>
      <c r="C925" s="122" t="s">
        <v>881</v>
      </c>
      <c r="D925" s="123" t="s">
        <v>560</v>
      </c>
      <c r="E925" s="122" t="s">
        <v>13</v>
      </c>
      <c r="F925" s="124">
        <v>10500</v>
      </c>
    </row>
    <row r="926" spans="1:6" outlineLevel="2" x14ac:dyDescent="0.2">
      <c r="B926" s="122"/>
      <c r="C926" s="118" t="s">
        <v>882</v>
      </c>
      <c r="E926" s="122"/>
      <c r="F926" s="124">
        <f>SUBTOTAL(9,F925:F925)</f>
        <v>10500</v>
      </c>
    </row>
    <row r="927" spans="1:6" outlineLevel="1" x14ac:dyDescent="0.2">
      <c r="B927" s="118" t="s">
        <v>883</v>
      </c>
      <c r="C927" s="122"/>
      <c r="E927" s="122"/>
      <c r="F927" s="124">
        <f>SUBTOTAL(9,F925:F925)</f>
        <v>10500</v>
      </c>
    </row>
    <row r="928" spans="1:6" outlineLevel="3" x14ac:dyDescent="0.2">
      <c r="A928" s="121" t="s">
        <v>24</v>
      </c>
      <c r="B928" s="122" t="s">
        <v>111</v>
      </c>
      <c r="C928" s="122" t="s">
        <v>566</v>
      </c>
      <c r="D928" s="123" t="s">
        <v>560</v>
      </c>
      <c r="E928" s="122" t="s">
        <v>4</v>
      </c>
      <c r="F928" s="124">
        <v>3269</v>
      </c>
    </row>
    <row r="929" spans="1:6" outlineLevel="3" x14ac:dyDescent="0.2">
      <c r="A929" s="121" t="s">
        <v>24</v>
      </c>
      <c r="B929" s="122" t="s">
        <v>111</v>
      </c>
      <c r="C929" s="122" t="s">
        <v>566</v>
      </c>
      <c r="D929" s="123" t="s">
        <v>560</v>
      </c>
      <c r="E929" s="122" t="s">
        <v>5</v>
      </c>
      <c r="F929" s="124">
        <v>0</v>
      </c>
    </row>
    <row r="930" spans="1:6" outlineLevel="3" x14ac:dyDescent="0.2">
      <c r="A930" s="121" t="s">
        <v>24</v>
      </c>
      <c r="B930" s="122" t="s">
        <v>111</v>
      </c>
      <c r="C930" s="122" t="s">
        <v>566</v>
      </c>
      <c r="D930" s="123" t="s">
        <v>560</v>
      </c>
      <c r="E930" s="122" t="s">
        <v>6</v>
      </c>
      <c r="F930" s="124">
        <v>178</v>
      </c>
    </row>
    <row r="931" spans="1:6" outlineLevel="3" x14ac:dyDescent="0.2">
      <c r="A931" s="121" t="s">
        <v>24</v>
      </c>
      <c r="B931" s="122" t="s">
        <v>111</v>
      </c>
      <c r="C931" s="122" t="s">
        <v>566</v>
      </c>
      <c r="D931" s="123" t="s">
        <v>560</v>
      </c>
      <c r="E931" s="122" t="s">
        <v>12</v>
      </c>
      <c r="F931" s="124">
        <v>283</v>
      </c>
    </row>
    <row r="932" spans="1:6" outlineLevel="3" x14ac:dyDescent="0.2">
      <c r="A932" s="121" t="s">
        <v>24</v>
      </c>
      <c r="B932" s="122" t="s">
        <v>111</v>
      </c>
      <c r="C932" s="122" t="s">
        <v>566</v>
      </c>
      <c r="D932" s="123" t="s">
        <v>560</v>
      </c>
      <c r="E932" s="122" t="s">
        <v>13</v>
      </c>
      <c r="F932" s="124">
        <v>1032</v>
      </c>
    </row>
    <row r="933" spans="1:6" outlineLevel="3" x14ac:dyDescent="0.2">
      <c r="A933" s="121" t="s">
        <v>24</v>
      </c>
      <c r="B933" s="122" t="s">
        <v>111</v>
      </c>
      <c r="C933" s="122" t="s">
        <v>566</v>
      </c>
      <c r="D933" s="123" t="s">
        <v>560</v>
      </c>
      <c r="E933" s="122" t="s">
        <v>18</v>
      </c>
      <c r="F933" s="124">
        <v>410</v>
      </c>
    </row>
    <row r="934" spans="1:6" outlineLevel="2" x14ac:dyDescent="0.2">
      <c r="B934" s="122"/>
      <c r="C934" s="118" t="s">
        <v>567</v>
      </c>
      <c r="E934" s="122"/>
      <c r="F934" s="124">
        <f>SUBTOTAL(9,F928:F933)</f>
        <v>5172</v>
      </c>
    </row>
    <row r="935" spans="1:6" outlineLevel="1" x14ac:dyDescent="0.2">
      <c r="B935" s="118" t="s">
        <v>884</v>
      </c>
      <c r="C935" s="122"/>
      <c r="E935" s="122"/>
      <c r="F935" s="124">
        <f>SUBTOTAL(9,F928:F933)</f>
        <v>5172</v>
      </c>
    </row>
    <row r="936" spans="1:6" outlineLevel="3" x14ac:dyDescent="0.2">
      <c r="A936" s="121" t="s">
        <v>24</v>
      </c>
      <c r="B936" s="122" t="s">
        <v>112</v>
      </c>
      <c r="C936" s="122" t="s">
        <v>563</v>
      </c>
      <c r="D936" s="123" t="s">
        <v>560</v>
      </c>
      <c r="E936" s="122" t="s">
        <v>13</v>
      </c>
      <c r="F936" s="124">
        <v>12796</v>
      </c>
    </row>
    <row r="937" spans="1:6" outlineLevel="2" x14ac:dyDescent="0.2">
      <c r="B937" s="122"/>
      <c r="C937" s="118" t="s">
        <v>564</v>
      </c>
      <c r="E937" s="122"/>
      <c r="F937" s="124">
        <f>SUBTOTAL(9,F936:F936)</f>
        <v>12796</v>
      </c>
    </row>
    <row r="938" spans="1:6" outlineLevel="1" x14ac:dyDescent="0.2">
      <c r="B938" s="118" t="s">
        <v>885</v>
      </c>
      <c r="C938" s="122"/>
      <c r="E938" s="122"/>
      <c r="F938" s="124">
        <f>SUBTOTAL(9,F936:F936)</f>
        <v>12796</v>
      </c>
    </row>
    <row r="939" spans="1:6" outlineLevel="3" x14ac:dyDescent="0.2">
      <c r="A939" s="121" t="s">
        <v>114</v>
      </c>
      <c r="B939" s="122" t="s">
        <v>113</v>
      </c>
      <c r="C939" s="122" t="s">
        <v>563</v>
      </c>
      <c r="D939" s="123" t="s">
        <v>560</v>
      </c>
      <c r="E939" s="122" t="s">
        <v>18</v>
      </c>
      <c r="F939" s="124">
        <v>2665</v>
      </c>
    </row>
    <row r="940" spans="1:6" outlineLevel="2" x14ac:dyDescent="0.2">
      <c r="B940" s="122"/>
      <c r="C940" s="118" t="s">
        <v>564</v>
      </c>
      <c r="E940" s="122"/>
      <c r="F940" s="124">
        <f>SUBTOTAL(9,F939:F939)</f>
        <v>2665</v>
      </c>
    </row>
    <row r="941" spans="1:6" outlineLevel="1" x14ac:dyDescent="0.2">
      <c r="B941" s="118" t="s">
        <v>886</v>
      </c>
      <c r="C941" s="122"/>
      <c r="E941" s="122"/>
      <c r="F941" s="124">
        <f>SUBTOTAL(9,F939:F939)</f>
        <v>2665</v>
      </c>
    </row>
    <row r="942" spans="1:6" outlineLevel="3" x14ac:dyDescent="0.2">
      <c r="A942" s="121" t="s">
        <v>213</v>
      </c>
      <c r="B942" s="122" t="s">
        <v>212</v>
      </c>
      <c r="C942" s="122" t="s">
        <v>619</v>
      </c>
      <c r="D942" s="123" t="s">
        <v>560</v>
      </c>
      <c r="E942" s="122" t="s">
        <v>4</v>
      </c>
      <c r="F942" s="124">
        <v>9478</v>
      </c>
    </row>
    <row r="943" spans="1:6" outlineLevel="3" x14ac:dyDescent="0.2">
      <c r="A943" s="121" t="s">
        <v>213</v>
      </c>
      <c r="B943" s="122" t="s">
        <v>212</v>
      </c>
      <c r="C943" s="122" t="s">
        <v>619</v>
      </c>
      <c r="D943" s="123" t="s">
        <v>560</v>
      </c>
      <c r="E943" s="122" t="s">
        <v>5</v>
      </c>
      <c r="F943" s="124">
        <v>1143</v>
      </c>
    </row>
    <row r="944" spans="1:6" outlineLevel="3" x14ac:dyDescent="0.2">
      <c r="A944" s="121" t="s">
        <v>213</v>
      </c>
      <c r="B944" s="122" t="s">
        <v>212</v>
      </c>
      <c r="C944" s="122" t="s">
        <v>619</v>
      </c>
      <c r="D944" s="123" t="s">
        <v>560</v>
      </c>
      <c r="E944" s="122" t="s">
        <v>6</v>
      </c>
      <c r="F944" s="124">
        <v>0</v>
      </c>
    </row>
    <row r="945" spans="1:6" outlineLevel="3" x14ac:dyDescent="0.2">
      <c r="A945" s="121" t="s">
        <v>213</v>
      </c>
      <c r="B945" s="122" t="s">
        <v>212</v>
      </c>
      <c r="C945" s="122" t="s">
        <v>619</v>
      </c>
      <c r="D945" s="123" t="s">
        <v>560</v>
      </c>
      <c r="E945" s="122" t="s">
        <v>12</v>
      </c>
      <c r="F945" s="124">
        <v>2954</v>
      </c>
    </row>
    <row r="946" spans="1:6" outlineLevel="3" x14ac:dyDescent="0.2">
      <c r="A946" s="121" t="s">
        <v>213</v>
      </c>
      <c r="B946" s="122" t="s">
        <v>212</v>
      </c>
      <c r="C946" s="122" t="s">
        <v>619</v>
      </c>
      <c r="D946" s="123" t="s">
        <v>560</v>
      </c>
      <c r="E946" s="122" t="s">
        <v>8</v>
      </c>
      <c r="F946" s="124">
        <v>3500</v>
      </c>
    </row>
    <row r="947" spans="1:6" outlineLevel="3" x14ac:dyDescent="0.2">
      <c r="A947" s="121" t="s">
        <v>213</v>
      </c>
      <c r="B947" s="122" t="s">
        <v>212</v>
      </c>
      <c r="C947" s="122" t="s">
        <v>619</v>
      </c>
      <c r="D947" s="123" t="s">
        <v>560</v>
      </c>
      <c r="E947" s="122" t="s">
        <v>18</v>
      </c>
      <c r="F947" s="124">
        <v>8500</v>
      </c>
    </row>
    <row r="948" spans="1:6" outlineLevel="2" x14ac:dyDescent="0.2">
      <c r="B948" s="122"/>
      <c r="C948" s="118" t="s">
        <v>620</v>
      </c>
      <c r="E948" s="122"/>
      <c r="F948" s="124">
        <f>SUBTOTAL(9,F942:F947)</f>
        <v>25575</v>
      </c>
    </row>
    <row r="949" spans="1:6" outlineLevel="1" x14ac:dyDescent="0.2">
      <c r="B949" s="118" t="s">
        <v>887</v>
      </c>
      <c r="C949" s="122"/>
      <c r="E949" s="122"/>
      <c r="F949" s="124">
        <f>SUBTOTAL(9,F942:F947)</f>
        <v>25575</v>
      </c>
    </row>
    <row r="950" spans="1:6" outlineLevel="3" x14ac:dyDescent="0.2">
      <c r="A950" s="121" t="s">
        <v>116</v>
      </c>
      <c r="B950" s="122" t="s">
        <v>115</v>
      </c>
      <c r="C950" s="122" t="s">
        <v>563</v>
      </c>
      <c r="D950" s="123" t="s">
        <v>560</v>
      </c>
      <c r="E950" s="122" t="s">
        <v>8</v>
      </c>
      <c r="F950" s="124">
        <v>4866</v>
      </c>
    </row>
    <row r="951" spans="1:6" outlineLevel="2" x14ac:dyDescent="0.2">
      <c r="B951" s="122"/>
      <c r="C951" s="118" t="s">
        <v>564</v>
      </c>
      <c r="E951" s="122"/>
      <c r="F951" s="124">
        <f>SUBTOTAL(9,F950:F950)</f>
        <v>4866</v>
      </c>
    </row>
    <row r="952" spans="1:6" outlineLevel="1" x14ac:dyDescent="0.2">
      <c r="B952" s="118" t="s">
        <v>888</v>
      </c>
      <c r="C952" s="122"/>
      <c r="E952" s="122"/>
      <c r="F952" s="124">
        <f>SUBTOTAL(9,F950:F950)</f>
        <v>4866</v>
      </c>
    </row>
    <row r="953" spans="1:6" outlineLevel="3" x14ac:dyDescent="0.2">
      <c r="A953" s="121" t="s">
        <v>116</v>
      </c>
      <c r="B953" s="122" t="s">
        <v>117</v>
      </c>
      <c r="C953" s="122" t="s">
        <v>563</v>
      </c>
      <c r="D953" s="123" t="s">
        <v>560</v>
      </c>
      <c r="E953" s="122" t="s">
        <v>8</v>
      </c>
      <c r="F953" s="124">
        <v>15000</v>
      </c>
    </row>
    <row r="954" spans="1:6" outlineLevel="2" x14ac:dyDescent="0.2">
      <c r="B954" s="122"/>
      <c r="C954" s="118" t="s">
        <v>564</v>
      </c>
      <c r="E954" s="122"/>
      <c r="F954" s="124">
        <f>SUBTOTAL(9,F953:F953)</f>
        <v>15000</v>
      </c>
    </row>
    <row r="955" spans="1:6" outlineLevel="1" x14ac:dyDescent="0.2">
      <c r="B955" s="118" t="s">
        <v>889</v>
      </c>
      <c r="C955" s="122"/>
      <c r="E955" s="122"/>
      <c r="F955" s="124">
        <f>SUBTOTAL(9,F953:F953)</f>
        <v>15000</v>
      </c>
    </row>
    <row r="956" spans="1:6" outlineLevel="3" x14ac:dyDescent="0.2">
      <c r="A956" s="121" t="s">
        <v>116</v>
      </c>
      <c r="B956" s="122" t="s">
        <v>118</v>
      </c>
      <c r="C956" s="122" t="s">
        <v>559</v>
      </c>
      <c r="D956" s="123" t="s">
        <v>560</v>
      </c>
      <c r="E956" s="122" t="s">
        <v>4</v>
      </c>
      <c r="F956" s="124">
        <v>9386</v>
      </c>
    </row>
    <row r="957" spans="1:6" outlineLevel="3" x14ac:dyDescent="0.2">
      <c r="A957" s="121" t="s">
        <v>116</v>
      </c>
      <c r="B957" s="122" t="s">
        <v>118</v>
      </c>
      <c r="C957" s="122" t="s">
        <v>559</v>
      </c>
      <c r="D957" s="123" t="s">
        <v>560</v>
      </c>
      <c r="E957" s="122" t="s">
        <v>5</v>
      </c>
      <c r="F957" s="124">
        <v>0</v>
      </c>
    </row>
    <row r="958" spans="1:6" outlineLevel="3" x14ac:dyDescent="0.2">
      <c r="A958" s="121" t="s">
        <v>116</v>
      </c>
      <c r="B958" s="122" t="s">
        <v>118</v>
      </c>
      <c r="C958" s="122" t="s">
        <v>559</v>
      </c>
      <c r="D958" s="123" t="s">
        <v>560</v>
      </c>
      <c r="E958" s="122" t="s">
        <v>6</v>
      </c>
      <c r="F958" s="124">
        <v>511</v>
      </c>
    </row>
    <row r="959" spans="1:6" outlineLevel="3" x14ac:dyDescent="0.2">
      <c r="A959" s="121" t="s">
        <v>116</v>
      </c>
      <c r="B959" s="122" t="s">
        <v>118</v>
      </c>
      <c r="C959" s="122" t="s">
        <v>559</v>
      </c>
      <c r="D959" s="123" t="s">
        <v>560</v>
      </c>
      <c r="E959" s="122" t="s">
        <v>8</v>
      </c>
      <c r="F959" s="124">
        <v>2963</v>
      </c>
    </row>
    <row r="960" spans="1:6" outlineLevel="3" x14ac:dyDescent="0.2">
      <c r="A960" s="121" t="s">
        <v>116</v>
      </c>
      <c r="B960" s="122" t="s">
        <v>118</v>
      </c>
      <c r="C960" s="122" t="s">
        <v>559</v>
      </c>
      <c r="D960" s="123" t="s">
        <v>560</v>
      </c>
      <c r="E960" s="122" t="s">
        <v>9</v>
      </c>
      <c r="F960" s="124">
        <v>814</v>
      </c>
    </row>
    <row r="961" spans="1:6" outlineLevel="3" x14ac:dyDescent="0.2">
      <c r="A961" s="121" t="s">
        <v>116</v>
      </c>
      <c r="B961" s="122" t="s">
        <v>118</v>
      </c>
      <c r="C961" s="122" t="s">
        <v>559</v>
      </c>
      <c r="D961" s="123" t="s">
        <v>560</v>
      </c>
      <c r="E961" s="122" t="s">
        <v>18</v>
      </c>
      <c r="F961" s="124">
        <v>1177</v>
      </c>
    </row>
    <row r="962" spans="1:6" outlineLevel="2" x14ac:dyDescent="0.2">
      <c r="B962" s="122"/>
      <c r="C962" s="118" t="s">
        <v>561</v>
      </c>
      <c r="E962" s="122"/>
      <c r="F962" s="124">
        <f>SUBTOTAL(9,F956:F961)</f>
        <v>14851</v>
      </c>
    </row>
    <row r="963" spans="1:6" outlineLevel="1" x14ac:dyDescent="0.2">
      <c r="B963" s="118" t="s">
        <v>890</v>
      </c>
      <c r="C963" s="122"/>
      <c r="E963" s="122"/>
      <c r="F963" s="124">
        <f>SUBTOTAL(9,F956:F961)</f>
        <v>14851</v>
      </c>
    </row>
    <row r="964" spans="1:6" outlineLevel="3" x14ac:dyDescent="0.2">
      <c r="A964" s="121" t="s">
        <v>116</v>
      </c>
      <c r="B964" s="122" t="s">
        <v>119</v>
      </c>
      <c r="C964" s="122" t="s">
        <v>559</v>
      </c>
      <c r="D964" s="123" t="s">
        <v>560</v>
      </c>
      <c r="E964" s="122" t="s">
        <v>8</v>
      </c>
      <c r="F964" s="124">
        <v>53969</v>
      </c>
    </row>
    <row r="965" spans="1:6" outlineLevel="2" x14ac:dyDescent="0.2">
      <c r="B965" s="122"/>
      <c r="C965" s="118" t="s">
        <v>561</v>
      </c>
      <c r="E965" s="122"/>
      <c r="F965" s="124">
        <f>SUBTOTAL(9,F964:F964)</f>
        <v>53969</v>
      </c>
    </row>
    <row r="966" spans="1:6" outlineLevel="1" x14ac:dyDescent="0.2">
      <c r="B966" s="118" t="s">
        <v>891</v>
      </c>
      <c r="C966" s="122"/>
      <c r="E966" s="122"/>
      <c r="F966" s="124">
        <f>SUBTOTAL(9,F964:F964)</f>
        <v>53969</v>
      </c>
    </row>
    <row r="967" spans="1:6" outlineLevel="3" x14ac:dyDescent="0.2">
      <c r="A967" s="121" t="s">
        <v>116</v>
      </c>
      <c r="B967" s="122" t="s">
        <v>120</v>
      </c>
      <c r="C967" s="122" t="s">
        <v>566</v>
      </c>
      <c r="D967" s="123" t="s">
        <v>560</v>
      </c>
      <c r="E967" s="122" t="s">
        <v>8</v>
      </c>
      <c r="F967" s="124">
        <v>19877</v>
      </c>
    </row>
    <row r="968" spans="1:6" outlineLevel="2" x14ac:dyDescent="0.2">
      <c r="B968" s="122"/>
      <c r="C968" s="118" t="s">
        <v>567</v>
      </c>
      <c r="E968" s="122"/>
      <c r="F968" s="124">
        <f>SUBTOTAL(9,F967:F967)</f>
        <v>19877</v>
      </c>
    </row>
    <row r="969" spans="1:6" outlineLevel="1" x14ac:dyDescent="0.2">
      <c r="B969" s="118" t="s">
        <v>892</v>
      </c>
      <c r="C969" s="122"/>
      <c r="E969" s="122"/>
      <c r="F969" s="124">
        <f>SUBTOTAL(9,F967:F967)</f>
        <v>19877</v>
      </c>
    </row>
    <row r="970" spans="1:6" outlineLevel="3" x14ac:dyDescent="0.2">
      <c r="A970" s="121" t="s">
        <v>116</v>
      </c>
      <c r="B970" s="122" t="s">
        <v>121</v>
      </c>
      <c r="C970" s="122" t="s">
        <v>563</v>
      </c>
      <c r="D970" s="123" t="s">
        <v>560</v>
      </c>
      <c r="E970" s="122" t="s">
        <v>8</v>
      </c>
      <c r="F970" s="124">
        <v>57089</v>
      </c>
    </row>
    <row r="971" spans="1:6" outlineLevel="2" x14ac:dyDescent="0.2">
      <c r="B971" s="122"/>
      <c r="C971" s="118" t="s">
        <v>564</v>
      </c>
      <c r="E971" s="122"/>
      <c r="F971" s="124">
        <f>SUBTOTAL(9,F970:F970)</f>
        <v>57089</v>
      </c>
    </row>
    <row r="972" spans="1:6" outlineLevel="1" x14ac:dyDescent="0.2">
      <c r="B972" s="118" t="s">
        <v>893</v>
      </c>
      <c r="C972" s="122"/>
      <c r="E972" s="122"/>
      <c r="F972" s="124">
        <f>SUBTOTAL(9,F970:F970)</f>
        <v>57089</v>
      </c>
    </row>
    <row r="973" spans="1:6" outlineLevel="3" x14ac:dyDescent="0.2">
      <c r="A973" s="121" t="s">
        <v>116</v>
      </c>
      <c r="B973" s="122" t="s">
        <v>122</v>
      </c>
      <c r="C973" s="122" t="s">
        <v>559</v>
      </c>
      <c r="D973" s="123" t="s">
        <v>560</v>
      </c>
      <c r="E973" s="122" t="s">
        <v>4</v>
      </c>
      <c r="F973" s="124">
        <v>17545</v>
      </c>
    </row>
    <row r="974" spans="1:6" outlineLevel="3" x14ac:dyDescent="0.2">
      <c r="A974" s="121" t="s">
        <v>116</v>
      </c>
      <c r="B974" s="122" t="s">
        <v>122</v>
      </c>
      <c r="C974" s="122" t="s">
        <v>559</v>
      </c>
      <c r="D974" s="123" t="s">
        <v>560</v>
      </c>
      <c r="E974" s="122" t="s">
        <v>5</v>
      </c>
      <c r="F974" s="124">
        <v>0</v>
      </c>
    </row>
    <row r="975" spans="1:6" outlineLevel="3" x14ac:dyDescent="0.2">
      <c r="A975" s="121" t="s">
        <v>116</v>
      </c>
      <c r="B975" s="122" t="s">
        <v>122</v>
      </c>
      <c r="C975" s="122" t="s">
        <v>559</v>
      </c>
      <c r="D975" s="123" t="s">
        <v>560</v>
      </c>
      <c r="E975" s="122" t="s">
        <v>6</v>
      </c>
      <c r="F975" s="124">
        <v>956</v>
      </c>
    </row>
    <row r="976" spans="1:6" outlineLevel="3" x14ac:dyDescent="0.2">
      <c r="A976" s="121" t="s">
        <v>116</v>
      </c>
      <c r="B976" s="122" t="s">
        <v>122</v>
      </c>
      <c r="C976" s="122" t="s">
        <v>559</v>
      </c>
      <c r="D976" s="123" t="s">
        <v>560</v>
      </c>
      <c r="E976" s="122" t="s">
        <v>8</v>
      </c>
      <c r="F976" s="124">
        <v>5539</v>
      </c>
    </row>
    <row r="977" spans="1:6" outlineLevel="3" x14ac:dyDescent="0.2">
      <c r="A977" s="121" t="s">
        <v>116</v>
      </c>
      <c r="B977" s="122" t="s">
        <v>122</v>
      </c>
      <c r="C977" s="122" t="s">
        <v>559</v>
      </c>
      <c r="D977" s="123" t="s">
        <v>560</v>
      </c>
      <c r="E977" s="122" t="s">
        <v>9</v>
      </c>
      <c r="F977" s="124">
        <v>1522</v>
      </c>
    </row>
    <row r="978" spans="1:6" outlineLevel="3" x14ac:dyDescent="0.2">
      <c r="A978" s="121" t="s">
        <v>116</v>
      </c>
      <c r="B978" s="122" t="s">
        <v>122</v>
      </c>
      <c r="C978" s="122" t="s">
        <v>559</v>
      </c>
      <c r="D978" s="123" t="s">
        <v>560</v>
      </c>
      <c r="E978" s="122" t="s">
        <v>18</v>
      </c>
      <c r="F978" s="124">
        <v>2200</v>
      </c>
    </row>
    <row r="979" spans="1:6" outlineLevel="2" x14ac:dyDescent="0.2">
      <c r="B979" s="122"/>
      <c r="C979" s="118" t="s">
        <v>561</v>
      </c>
      <c r="E979" s="122"/>
      <c r="F979" s="124">
        <f>SUBTOTAL(9,F973:F978)</f>
        <v>27762</v>
      </c>
    </row>
    <row r="980" spans="1:6" outlineLevel="1" x14ac:dyDescent="0.2">
      <c r="B980" s="118" t="s">
        <v>894</v>
      </c>
      <c r="C980" s="122"/>
      <c r="E980" s="122"/>
      <c r="F980" s="124">
        <f>SUBTOTAL(9,F973:F978)</f>
        <v>27762</v>
      </c>
    </row>
    <row r="981" spans="1:6" outlineLevel="3" x14ac:dyDescent="0.2">
      <c r="A981" s="121" t="s">
        <v>116</v>
      </c>
      <c r="B981" s="122" t="s">
        <v>123</v>
      </c>
      <c r="C981" s="122" t="s">
        <v>566</v>
      </c>
      <c r="D981" s="123" t="s">
        <v>560</v>
      </c>
      <c r="E981" s="122" t="s">
        <v>4</v>
      </c>
      <c r="F981" s="124">
        <v>7279</v>
      </c>
    </row>
    <row r="982" spans="1:6" outlineLevel="3" x14ac:dyDescent="0.2">
      <c r="A982" s="121" t="s">
        <v>116</v>
      </c>
      <c r="B982" s="122" t="s">
        <v>123</v>
      </c>
      <c r="C982" s="122" t="s">
        <v>566</v>
      </c>
      <c r="D982" s="123" t="s">
        <v>560</v>
      </c>
      <c r="E982" s="122" t="s">
        <v>5</v>
      </c>
      <c r="F982" s="124">
        <v>0</v>
      </c>
    </row>
    <row r="983" spans="1:6" outlineLevel="3" x14ac:dyDescent="0.2">
      <c r="A983" s="121" t="s">
        <v>116</v>
      </c>
      <c r="B983" s="122" t="s">
        <v>123</v>
      </c>
      <c r="C983" s="122" t="s">
        <v>566</v>
      </c>
      <c r="D983" s="123" t="s">
        <v>560</v>
      </c>
      <c r="E983" s="122" t="s">
        <v>6</v>
      </c>
      <c r="F983" s="124">
        <v>397</v>
      </c>
    </row>
    <row r="984" spans="1:6" outlineLevel="3" x14ac:dyDescent="0.2">
      <c r="A984" s="121" t="s">
        <v>116</v>
      </c>
      <c r="B984" s="122" t="s">
        <v>123</v>
      </c>
      <c r="C984" s="122" t="s">
        <v>566</v>
      </c>
      <c r="D984" s="123" t="s">
        <v>560</v>
      </c>
      <c r="E984" s="122" t="s">
        <v>8</v>
      </c>
      <c r="F984" s="124">
        <v>2298</v>
      </c>
    </row>
    <row r="985" spans="1:6" outlineLevel="3" x14ac:dyDescent="0.2">
      <c r="A985" s="121" t="s">
        <v>116</v>
      </c>
      <c r="B985" s="122" t="s">
        <v>123</v>
      </c>
      <c r="C985" s="122" t="s">
        <v>566</v>
      </c>
      <c r="D985" s="123" t="s">
        <v>560</v>
      </c>
      <c r="E985" s="122" t="s">
        <v>9</v>
      </c>
      <c r="F985" s="124">
        <v>631</v>
      </c>
    </row>
    <row r="986" spans="1:6" outlineLevel="3" x14ac:dyDescent="0.2">
      <c r="A986" s="121" t="s">
        <v>116</v>
      </c>
      <c r="B986" s="122" t="s">
        <v>123</v>
      </c>
      <c r="C986" s="122" t="s">
        <v>566</v>
      </c>
      <c r="D986" s="123" t="s">
        <v>560</v>
      </c>
      <c r="E986" s="122" t="s">
        <v>18</v>
      </c>
      <c r="F986" s="124">
        <v>912</v>
      </c>
    </row>
    <row r="987" spans="1:6" outlineLevel="2" x14ac:dyDescent="0.2">
      <c r="B987" s="122"/>
      <c r="C987" s="118" t="s">
        <v>567</v>
      </c>
      <c r="E987" s="122"/>
      <c r="F987" s="124">
        <f>SUBTOTAL(9,F981:F986)</f>
        <v>11517</v>
      </c>
    </row>
    <row r="988" spans="1:6" outlineLevel="1" x14ac:dyDescent="0.2">
      <c r="B988" s="118" t="s">
        <v>895</v>
      </c>
      <c r="C988" s="122"/>
      <c r="E988" s="122"/>
      <c r="F988" s="124">
        <f>SUBTOTAL(9,F981:F986)</f>
        <v>11517</v>
      </c>
    </row>
    <row r="989" spans="1:6" outlineLevel="3" x14ac:dyDescent="0.2">
      <c r="A989" s="121" t="s">
        <v>196</v>
      </c>
      <c r="B989" s="122" t="s">
        <v>195</v>
      </c>
      <c r="C989" s="122" t="s">
        <v>896</v>
      </c>
      <c r="D989" s="123" t="s">
        <v>560</v>
      </c>
      <c r="E989" s="122" t="s">
        <v>4</v>
      </c>
      <c r="F989" s="124">
        <v>4548</v>
      </c>
    </row>
    <row r="990" spans="1:6" outlineLevel="3" x14ac:dyDescent="0.2">
      <c r="A990" s="121" t="s">
        <v>196</v>
      </c>
      <c r="B990" s="122" t="s">
        <v>195</v>
      </c>
      <c r="C990" s="122" t="s">
        <v>896</v>
      </c>
      <c r="D990" s="123" t="s">
        <v>560</v>
      </c>
      <c r="E990" s="122" t="s">
        <v>5</v>
      </c>
      <c r="F990" s="124">
        <v>0</v>
      </c>
    </row>
    <row r="991" spans="1:6" outlineLevel="3" x14ac:dyDescent="0.2">
      <c r="A991" s="121" t="s">
        <v>196</v>
      </c>
      <c r="B991" s="122" t="s">
        <v>195</v>
      </c>
      <c r="C991" s="122" t="s">
        <v>896</v>
      </c>
      <c r="D991" s="123" t="s">
        <v>560</v>
      </c>
      <c r="E991" s="122" t="s">
        <v>6</v>
      </c>
      <c r="F991" s="124">
        <v>297</v>
      </c>
    </row>
    <row r="992" spans="1:6" outlineLevel="3" x14ac:dyDescent="0.2">
      <c r="A992" s="121" t="s">
        <v>196</v>
      </c>
      <c r="B992" s="122" t="s">
        <v>195</v>
      </c>
      <c r="C992" s="122" t="s">
        <v>896</v>
      </c>
      <c r="D992" s="123" t="s">
        <v>560</v>
      </c>
      <c r="E992" s="122" t="s">
        <v>7</v>
      </c>
      <c r="F992" s="124">
        <v>58</v>
      </c>
    </row>
    <row r="993" spans="1:6" outlineLevel="3" x14ac:dyDescent="0.2">
      <c r="A993" s="121" t="s">
        <v>196</v>
      </c>
      <c r="B993" s="122" t="s">
        <v>195</v>
      </c>
      <c r="C993" s="122" t="s">
        <v>896</v>
      </c>
      <c r="D993" s="123" t="s">
        <v>560</v>
      </c>
      <c r="E993" s="122" t="s">
        <v>18</v>
      </c>
      <c r="F993" s="124">
        <v>4296</v>
      </c>
    </row>
    <row r="994" spans="1:6" outlineLevel="3" x14ac:dyDescent="0.2">
      <c r="A994" s="121" t="s">
        <v>196</v>
      </c>
      <c r="B994" s="122" t="s">
        <v>195</v>
      </c>
      <c r="C994" s="122" t="s">
        <v>896</v>
      </c>
      <c r="D994" s="123" t="s">
        <v>560</v>
      </c>
      <c r="E994" s="122" t="s">
        <v>18</v>
      </c>
      <c r="F994" s="124">
        <v>434</v>
      </c>
    </row>
    <row r="995" spans="1:6" outlineLevel="2" x14ac:dyDescent="0.2">
      <c r="B995" s="122"/>
      <c r="C995" s="118" t="s">
        <v>897</v>
      </c>
      <c r="E995" s="122"/>
      <c r="F995" s="124">
        <f>SUBTOTAL(9,F989:F994)</f>
        <v>9633</v>
      </c>
    </row>
    <row r="996" spans="1:6" outlineLevel="1" x14ac:dyDescent="0.2">
      <c r="B996" s="118" t="s">
        <v>898</v>
      </c>
      <c r="C996" s="122"/>
      <c r="E996" s="122"/>
      <c r="F996" s="124">
        <f>SUBTOTAL(9,F989:F994)</f>
        <v>9633</v>
      </c>
    </row>
    <row r="997" spans="1:6" outlineLevel="3" x14ac:dyDescent="0.2">
      <c r="A997" s="121" t="s">
        <v>899</v>
      </c>
      <c r="B997" s="122" t="s">
        <v>296</v>
      </c>
      <c r="C997" s="122" t="s">
        <v>900</v>
      </c>
      <c r="D997" s="123" t="s">
        <v>560</v>
      </c>
      <c r="E997" s="122" t="s">
        <v>4</v>
      </c>
      <c r="F997" s="124">
        <v>3630</v>
      </c>
    </row>
    <row r="998" spans="1:6" outlineLevel="3" x14ac:dyDescent="0.2">
      <c r="A998" s="121" t="s">
        <v>899</v>
      </c>
      <c r="B998" s="122" t="s">
        <v>296</v>
      </c>
      <c r="C998" s="122" t="s">
        <v>900</v>
      </c>
      <c r="D998" s="123" t="s">
        <v>560</v>
      </c>
      <c r="E998" s="122" t="s">
        <v>5</v>
      </c>
      <c r="F998" s="124">
        <v>0</v>
      </c>
    </row>
    <row r="999" spans="1:6" outlineLevel="3" x14ac:dyDescent="0.2">
      <c r="A999" s="121" t="s">
        <v>899</v>
      </c>
      <c r="B999" s="122" t="s">
        <v>296</v>
      </c>
      <c r="C999" s="122" t="s">
        <v>900</v>
      </c>
      <c r="D999" s="123" t="s">
        <v>560</v>
      </c>
      <c r="E999" s="122" t="s">
        <v>6</v>
      </c>
      <c r="F999" s="124">
        <v>236</v>
      </c>
    </row>
    <row r="1000" spans="1:6" outlineLevel="3" x14ac:dyDescent="0.2">
      <c r="A1000" s="121" t="s">
        <v>899</v>
      </c>
      <c r="B1000" s="122" t="s">
        <v>296</v>
      </c>
      <c r="C1000" s="122" t="s">
        <v>900</v>
      </c>
      <c r="D1000" s="123" t="s">
        <v>560</v>
      </c>
      <c r="E1000" s="122" t="s">
        <v>7</v>
      </c>
      <c r="F1000" s="124">
        <v>45</v>
      </c>
    </row>
    <row r="1001" spans="1:6" outlineLevel="3" x14ac:dyDescent="0.2">
      <c r="A1001" s="121" t="s">
        <v>899</v>
      </c>
      <c r="B1001" s="122" t="s">
        <v>296</v>
      </c>
      <c r="C1001" s="122" t="s">
        <v>900</v>
      </c>
      <c r="D1001" s="123" t="s">
        <v>560</v>
      </c>
      <c r="E1001" s="122" t="s">
        <v>18</v>
      </c>
      <c r="F1001" s="124">
        <v>1347</v>
      </c>
    </row>
    <row r="1002" spans="1:6" outlineLevel="3" x14ac:dyDescent="0.2">
      <c r="A1002" s="121" t="s">
        <v>899</v>
      </c>
      <c r="B1002" s="122" t="s">
        <v>296</v>
      </c>
      <c r="C1002" s="122" t="s">
        <v>900</v>
      </c>
      <c r="D1002" s="123" t="s">
        <v>560</v>
      </c>
      <c r="E1002" s="122" t="s">
        <v>18</v>
      </c>
      <c r="F1002" s="124">
        <v>642</v>
      </c>
    </row>
    <row r="1003" spans="1:6" outlineLevel="2" x14ac:dyDescent="0.2">
      <c r="B1003" s="122"/>
      <c r="C1003" s="118" t="s">
        <v>901</v>
      </c>
      <c r="E1003" s="122"/>
      <c r="F1003" s="124">
        <f>SUBTOTAL(9,F997:F1002)</f>
        <v>5900</v>
      </c>
    </row>
    <row r="1004" spans="1:6" outlineLevel="3" x14ac:dyDescent="0.2">
      <c r="A1004" s="121" t="s">
        <v>899</v>
      </c>
      <c r="B1004" s="122" t="s">
        <v>296</v>
      </c>
      <c r="C1004" s="122" t="s">
        <v>902</v>
      </c>
      <c r="D1004" s="123" t="s">
        <v>560</v>
      </c>
      <c r="E1004" s="122" t="s">
        <v>4</v>
      </c>
      <c r="F1004" s="124">
        <v>36</v>
      </c>
    </row>
    <row r="1005" spans="1:6" outlineLevel="3" x14ac:dyDescent="0.2">
      <c r="A1005" s="121" t="s">
        <v>899</v>
      </c>
      <c r="B1005" s="122" t="s">
        <v>296</v>
      </c>
      <c r="C1005" s="122" t="s">
        <v>902</v>
      </c>
      <c r="D1005" s="123" t="s">
        <v>560</v>
      </c>
      <c r="E1005" s="122" t="s">
        <v>5</v>
      </c>
      <c r="F1005" s="124">
        <v>0</v>
      </c>
    </row>
    <row r="1006" spans="1:6" outlineLevel="3" x14ac:dyDescent="0.2">
      <c r="A1006" s="121" t="s">
        <v>899</v>
      </c>
      <c r="B1006" s="122" t="s">
        <v>296</v>
      </c>
      <c r="C1006" s="122" t="s">
        <v>902</v>
      </c>
      <c r="D1006" s="123" t="s">
        <v>560</v>
      </c>
      <c r="E1006" s="122" t="s">
        <v>6</v>
      </c>
      <c r="F1006" s="124">
        <v>1</v>
      </c>
    </row>
    <row r="1007" spans="1:6" outlineLevel="3" x14ac:dyDescent="0.2">
      <c r="A1007" s="121" t="s">
        <v>899</v>
      </c>
      <c r="B1007" s="122" t="s">
        <v>296</v>
      </c>
      <c r="C1007" s="122" t="s">
        <v>902</v>
      </c>
      <c r="D1007" s="123" t="s">
        <v>560</v>
      </c>
      <c r="E1007" s="122" t="s">
        <v>7</v>
      </c>
      <c r="F1007" s="124">
        <v>0</v>
      </c>
    </row>
    <row r="1008" spans="1:6" outlineLevel="3" x14ac:dyDescent="0.2">
      <c r="A1008" s="121" t="s">
        <v>899</v>
      </c>
      <c r="B1008" s="122" t="s">
        <v>296</v>
      </c>
      <c r="C1008" s="122" t="s">
        <v>902</v>
      </c>
      <c r="D1008" s="123" t="s">
        <v>560</v>
      </c>
      <c r="E1008" s="122" t="s">
        <v>18</v>
      </c>
      <c r="F1008" s="124">
        <v>12</v>
      </c>
    </row>
    <row r="1009" spans="1:6" outlineLevel="3" x14ac:dyDescent="0.2">
      <c r="A1009" s="121" t="s">
        <v>899</v>
      </c>
      <c r="B1009" s="122" t="s">
        <v>296</v>
      </c>
      <c r="C1009" s="122" t="s">
        <v>902</v>
      </c>
      <c r="D1009" s="123" t="s">
        <v>560</v>
      </c>
      <c r="E1009" s="122" t="s">
        <v>18</v>
      </c>
      <c r="F1009" s="124">
        <v>5</v>
      </c>
    </row>
    <row r="1010" spans="1:6" outlineLevel="2" x14ac:dyDescent="0.2">
      <c r="B1010" s="122"/>
      <c r="C1010" s="118" t="s">
        <v>903</v>
      </c>
      <c r="E1010" s="122"/>
      <c r="F1010" s="124">
        <f>SUBTOTAL(9,F1004:F1009)</f>
        <v>54</v>
      </c>
    </row>
    <row r="1011" spans="1:6" outlineLevel="3" x14ac:dyDescent="0.2">
      <c r="A1011" s="121" t="s">
        <v>899</v>
      </c>
      <c r="B1011" s="122" t="s">
        <v>296</v>
      </c>
      <c r="C1011" s="122" t="s">
        <v>904</v>
      </c>
      <c r="D1011" s="123" t="s">
        <v>560</v>
      </c>
      <c r="E1011" s="122" t="s">
        <v>4</v>
      </c>
      <c r="F1011" s="124">
        <v>5928</v>
      </c>
    </row>
    <row r="1012" spans="1:6" outlineLevel="3" x14ac:dyDescent="0.2">
      <c r="A1012" s="121" t="s">
        <v>899</v>
      </c>
      <c r="B1012" s="122" t="s">
        <v>296</v>
      </c>
      <c r="C1012" s="122" t="s">
        <v>904</v>
      </c>
      <c r="D1012" s="123" t="s">
        <v>560</v>
      </c>
      <c r="E1012" s="122" t="s">
        <v>5</v>
      </c>
      <c r="F1012" s="124">
        <v>0</v>
      </c>
    </row>
    <row r="1013" spans="1:6" outlineLevel="3" x14ac:dyDescent="0.2">
      <c r="A1013" s="121" t="s">
        <v>899</v>
      </c>
      <c r="B1013" s="122" t="s">
        <v>296</v>
      </c>
      <c r="C1013" s="122" t="s">
        <v>904</v>
      </c>
      <c r="D1013" s="123" t="s">
        <v>560</v>
      </c>
      <c r="E1013" s="122" t="s">
        <v>6</v>
      </c>
      <c r="F1013" s="124">
        <v>389</v>
      </c>
    </row>
    <row r="1014" spans="1:6" outlineLevel="3" x14ac:dyDescent="0.2">
      <c r="A1014" s="121" t="s">
        <v>899</v>
      </c>
      <c r="B1014" s="122" t="s">
        <v>296</v>
      </c>
      <c r="C1014" s="122" t="s">
        <v>904</v>
      </c>
      <c r="D1014" s="123" t="s">
        <v>560</v>
      </c>
      <c r="E1014" s="122" t="s">
        <v>7</v>
      </c>
      <c r="F1014" s="124">
        <v>75</v>
      </c>
    </row>
    <row r="1015" spans="1:6" outlineLevel="3" x14ac:dyDescent="0.2">
      <c r="A1015" s="121" t="s">
        <v>899</v>
      </c>
      <c r="B1015" s="122" t="s">
        <v>296</v>
      </c>
      <c r="C1015" s="122" t="s">
        <v>904</v>
      </c>
      <c r="D1015" s="123" t="s">
        <v>560</v>
      </c>
      <c r="E1015" s="122" t="s">
        <v>18</v>
      </c>
      <c r="F1015" s="124">
        <v>2200</v>
      </c>
    </row>
    <row r="1016" spans="1:6" outlineLevel="3" x14ac:dyDescent="0.2">
      <c r="A1016" s="121" t="s">
        <v>899</v>
      </c>
      <c r="B1016" s="122" t="s">
        <v>296</v>
      </c>
      <c r="C1016" s="122" t="s">
        <v>904</v>
      </c>
      <c r="D1016" s="123" t="s">
        <v>560</v>
      </c>
      <c r="E1016" s="122" t="s">
        <v>18</v>
      </c>
      <c r="F1016" s="124">
        <v>1048</v>
      </c>
    </row>
    <row r="1017" spans="1:6" outlineLevel="2" x14ac:dyDescent="0.2">
      <c r="B1017" s="122"/>
      <c r="C1017" s="118" t="s">
        <v>905</v>
      </c>
      <c r="E1017" s="122"/>
      <c r="F1017" s="124">
        <f>SUBTOTAL(9,F1011:F1016)</f>
        <v>9640</v>
      </c>
    </row>
    <row r="1018" spans="1:6" outlineLevel="3" x14ac:dyDescent="0.2">
      <c r="A1018" s="121" t="s">
        <v>899</v>
      </c>
      <c r="B1018" s="122" t="s">
        <v>296</v>
      </c>
      <c r="C1018" s="122" t="s">
        <v>906</v>
      </c>
      <c r="D1018" s="123" t="s">
        <v>560</v>
      </c>
      <c r="E1018" s="122" t="s">
        <v>4</v>
      </c>
      <c r="F1018" s="124">
        <v>8152</v>
      </c>
    </row>
    <row r="1019" spans="1:6" outlineLevel="3" x14ac:dyDescent="0.2">
      <c r="A1019" s="121" t="s">
        <v>899</v>
      </c>
      <c r="B1019" s="122" t="s">
        <v>296</v>
      </c>
      <c r="C1019" s="122" t="s">
        <v>906</v>
      </c>
      <c r="D1019" s="123" t="s">
        <v>560</v>
      </c>
      <c r="E1019" s="122" t="s">
        <v>5</v>
      </c>
      <c r="F1019" s="124">
        <v>0</v>
      </c>
    </row>
    <row r="1020" spans="1:6" outlineLevel="3" x14ac:dyDescent="0.2">
      <c r="A1020" s="121" t="s">
        <v>899</v>
      </c>
      <c r="B1020" s="122" t="s">
        <v>296</v>
      </c>
      <c r="C1020" s="122" t="s">
        <v>906</v>
      </c>
      <c r="D1020" s="123" t="s">
        <v>560</v>
      </c>
      <c r="E1020" s="122" t="s">
        <v>6</v>
      </c>
      <c r="F1020" s="124">
        <v>534</v>
      </c>
    </row>
    <row r="1021" spans="1:6" outlineLevel="3" x14ac:dyDescent="0.2">
      <c r="A1021" s="121" t="s">
        <v>899</v>
      </c>
      <c r="B1021" s="122" t="s">
        <v>296</v>
      </c>
      <c r="C1021" s="122" t="s">
        <v>906</v>
      </c>
      <c r="D1021" s="123" t="s">
        <v>560</v>
      </c>
      <c r="E1021" s="122" t="s">
        <v>7</v>
      </c>
      <c r="F1021" s="124">
        <v>104</v>
      </c>
    </row>
    <row r="1022" spans="1:6" outlineLevel="3" x14ac:dyDescent="0.2">
      <c r="A1022" s="121" t="s">
        <v>899</v>
      </c>
      <c r="B1022" s="122" t="s">
        <v>296</v>
      </c>
      <c r="C1022" s="122" t="s">
        <v>906</v>
      </c>
      <c r="D1022" s="123" t="s">
        <v>560</v>
      </c>
      <c r="E1022" s="122" t="s">
        <v>18</v>
      </c>
      <c r="F1022" s="124">
        <v>3024</v>
      </c>
    </row>
    <row r="1023" spans="1:6" outlineLevel="3" x14ac:dyDescent="0.2">
      <c r="A1023" s="121" t="s">
        <v>899</v>
      </c>
      <c r="B1023" s="122" t="s">
        <v>296</v>
      </c>
      <c r="C1023" s="122" t="s">
        <v>906</v>
      </c>
      <c r="D1023" s="123" t="s">
        <v>560</v>
      </c>
      <c r="E1023" s="122" t="s">
        <v>18</v>
      </c>
      <c r="F1023" s="124">
        <v>1441</v>
      </c>
    </row>
    <row r="1024" spans="1:6" outlineLevel="2" x14ac:dyDescent="0.2">
      <c r="B1024" s="122"/>
      <c r="C1024" s="118" t="s">
        <v>907</v>
      </c>
      <c r="E1024" s="122"/>
      <c r="F1024" s="124">
        <f>SUBTOTAL(9,F1018:F1023)</f>
        <v>13255</v>
      </c>
    </row>
    <row r="1025" spans="1:6" outlineLevel="3" x14ac:dyDescent="0.2">
      <c r="A1025" s="121" t="s">
        <v>899</v>
      </c>
      <c r="B1025" s="122" t="s">
        <v>296</v>
      </c>
      <c r="C1025" s="122" t="s">
        <v>908</v>
      </c>
      <c r="D1025" s="123" t="s">
        <v>560</v>
      </c>
      <c r="E1025" s="122" t="s">
        <v>4</v>
      </c>
      <c r="F1025" s="124">
        <v>347</v>
      </c>
    </row>
    <row r="1026" spans="1:6" outlineLevel="3" x14ac:dyDescent="0.2">
      <c r="A1026" s="121" t="s">
        <v>899</v>
      </c>
      <c r="B1026" s="122" t="s">
        <v>296</v>
      </c>
      <c r="C1026" s="122" t="s">
        <v>908</v>
      </c>
      <c r="D1026" s="123" t="s">
        <v>560</v>
      </c>
      <c r="E1026" s="122" t="s">
        <v>5</v>
      </c>
      <c r="F1026" s="124">
        <v>0</v>
      </c>
    </row>
    <row r="1027" spans="1:6" outlineLevel="3" x14ac:dyDescent="0.2">
      <c r="A1027" s="121" t="s">
        <v>899</v>
      </c>
      <c r="B1027" s="122" t="s">
        <v>296</v>
      </c>
      <c r="C1027" s="122" t="s">
        <v>908</v>
      </c>
      <c r="D1027" s="123" t="s">
        <v>560</v>
      </c>
      <c r="E1027" s="122" t="s">
        <v>6</v>
      </c>
      <c r="F1027" s="124">
        <v>21</v>
      </c>
    </row>
    <row r="1028" spans="1:6" outlineLevel="3" x14ac:dyDescent="0.2">
      <c r="A1028" s="121" t="s">
        <v>899</v>
      </c>
      <c r="B1028" s="122" t="s">
        <v>296</v>
      </c>
      <c r="C1028" s="122" t="s">
        <v>908</v>
      </c>
      <c r="D1028" s="123" t="s">
        <v>560</v>
      </c>
      <c r="E1028" s="122" t="s">
        <v>7</v>
      </c>
      <c r="F1028" s="124">
        <v>4</v>
      </c>
    </row>
    <row r="1029" spans="1:6" outlineLevel="3" x14ac:dyDescent="0.2">
      <c r="A1029" s="121" t="s">
        <v>899</v>
      </c>
      <c r="B1029" s="122" t="s">
        <v>296</v>
      </c>
      <c r="C1029" s="122" t="s">
        <v>908</v>
      </c>
      <c r="D1029" s="123" t="s">
        <v>560</v>
      </c>
      <c r="E1029" s="122" t="s">
        <v>18</v>
      </c>
      <c r="F1029" s="124">
        <v>127</v>
      </c>
    </row>
    <row r="1030" spans="1:6" outlineLevel="3" x14ac:dyDescent="0.2">
      <c r="A1030" s="121" t="s">
        <v>899</v>
      </c>
      <c r="B1030" s="122" t="s">
        <v>296</v>
      </c>
      <c r="C1030" s="122" t="s">
        <v>908</v>
      </c>
      <c r="D1030" s="123" t="s">
        <v>560</v>
      </c>
      <c r="E1030" s="122" t="s">
        <v>18</v>
      </c>
      <c r="F1030" s="124">
        <v>60</v>
      </c>
    </row>
    <row r="1031" spans="1:6" outlineLevel="2" x14ac:dyDescent="0.2">
      <c r="B1031" s="122"/>
      <c r="C1031" s="118" t="s">
        <v>909</v>
      </c>
      <c r="E1031" s="122"/>
      <c r="F1031" s="124">
        <f>SUBTOTAL(9,F1025:F1030)</f>
        <v>559</v>
      </c>
    </row>
    <row r="1032" spans="1:6" outlineLevel="3" x14ac:dyDescent="0.2">
      <c r="A1032" s="121" t="s">
        <v>899</v>
      </c>
      <c r="B1032" s="122" t="s">
        <v>296</v>
      </c>
      <c r="C1032" s="122" t="s">
        <v>910</v>
      </c>
      <c r="D1032" s="123" t="s">
        <v>560</v>
      </c>
      <c r="E1032" s="122" t="s">
        <v>4</v>
      </c>
      <c r="F1032" s="124">
        <v>183</v>
      </c>
    </row>
    <row r="1033" spans="1:6" outlineLevel="3" x14ac:dyDescent="0.2">
      <c r="A1033" s="121" t="s">
        <v>899</v>
      </c>
      <c r="B1033" s="122" t="s">
        <v>296</v>
      </c>
      <c r="C1033" s="122" t="s">
        <v>910</v>
      </c>
      <c r="D1033" s="123" t="s">
        <v>560</v>
      </c>
      <c r="E1033" s="122" t="s">
        <v>5</v>
      </c>
      <c r="F1033" s="124">
        <v>0</v>
      </c>
    </row>
    <row r="1034" spans="1:6" outlineLevel="3" x14ac:dyDescent="0.2">
      <c r="A1034" s="121" t="s">
        <v>899</v>
      </c>
      <c r="B1034" s="122" t="s">
        <v>296</v>
      </c>
      <c r="C1034" s="122" t="s">
        <v>910</v>
      </c>
      <c r="D1034" s="123" t="s">
        <v>560</v>
      </c>
      <c r="E1034" s="122" t="s">
        <v>6</v>
      </c>
      <c r="F1034" s="124">
        <v>12</v>
      </c>
    </row>
    <row r="1035" spans="1:6" outlineLevel="3" x14ac:dyDescent="0.2">
      <c r="A1035" s="121" t="s">
        <v>899</v>
      </c>
      <c r="B1035" s="122" t="s">
        <v>296</v>
      </c>
      <c r="C1035" s="122" t="s">
        <v>910</v>
      </c>
      <c r="D1035" s="123" t="s">
        <v>560</v>
      </c>
      <c r="E1035" s="122" t="s">
        <v>7</v>
      </c>
      <c r="F1035" s="124">
        <v>2</v>
      </c>
    </row>
    <row r="1036" spans="1:6" outlineLevel="3" x14ac:dyDescent="0.2">
      <c r="A1036" s="121" t="s">
        <v>899</v>
      </c>
      <c r="B1036" s="122" t="s">
        <v>296</v>
      </c>
      <c r="C1036" s="122" t="s">
        <v>910</v>
      </c>
      <c r="D1036" s="123" t="s">
        <v>560</v>
      </c>
      <c r="E1036" s="122" t="s">
        <v>18</v>
      </c>
      <c r="F1036" s="124">
        <v>68</v>
      </c>
    </row>
    <row r="1037" spans="1:6" outlineLevel="3" x14ac:dyDescent="0.2">
      <c r="A1037" s="121" t="s">
        <v>899</v>
      </c>
      <c r="B1037" s="122" t="s">
        <v>296</v>
      </c>
      <c r="C1037" s="122" t="s">
        <v>910</v>
      </c>
      <c r="D1037" s="123" t="s">
        <v>560</v>
      </c>
      <c r="E1037" s="122" t="s">
        <v>18</v>
      </c>
      <c r="F1037" s="124">
        <v>32</v>
      </c>
    </row>
    <row r="1038" spans="1:6" outlineLevel="2" x14ac:dyDescent="0.2">
      <c r="B1038" s="122"/>
      <c r="C1038" s="118" t="s">
        <v>911</v>
      </c>
      <c r="E1038" s="122"/>
      <c r="F1038" s="124">
        <f>SUBTOTAL(9,F1032:F1037)</f>
        <v>297</v>
      </c>
    </row>
    <row r="1039" spans="1:6" outlineLevel="3" x14ac:dyDescent="0.2">
      <c r="A1039" s="121" t="s">
        <v>899</v>
      </c>
      <c r="B1039" s="122" t="s">
        <v>296</v>
      </c>
      <c r="C1039" s="122" t="s">
        <v>912</v>
      </c>
      <c r="D1039" s="123" t="s">
        <v>560</v>
      </c>
      <c r="E1039" s="122" t="s">
        <v>4</v>
      </c>
      <c r="F1039" s="124">
        <v>183</v>
      </c>
    </row>
    <row r="1040" spans="1:6" outlineLevel="3" x14ac:dyDescent="0.2">
      <c r="A1040" s="121" t="s">
        <v>899</v>
      </c>
      <c r="B1040" s="122" t="s">
        <v>296</v>
      </c>
      <c r="C1040" s="122" t="s">
        <v>912</v>
      </c>
      <c r="D1040" s="123" t="s">
        <v>560</v>
      </c>
      <c r="E1040" s="122" t="s">
        <v>5</v>
      </c>
      <c r="F1040" s="124">
        <v>0</v>
      </c>
    </row>
    <row r="1041" spans="1:6" outlineLevel="3" x14ac:dyDescent="0.2">
      <c r="A1041" s="121" t="s">
        <v>899</v>
      </c>
      <c r="B1041" s="122" t="s">
        <v>296</v>
      </c>
      <c r="C1041" s="122" t="s">
        <v>912</v>
      </c>
      <c r="D1041" s="123" t="s">
        <v>560</v>
      </c>
      <c r="E1041" s="122" t="s">
        <v>6</v>
      </c>
      <c r="F1041" s="124">
        <v>12</v>
      </c>
    </row>
    <row r="1042" spans="1:6" outlineLevel="3" x14ac:dyDescent="0.2">
      <c r="A1042" s="121" t="s">
        <v>899</v>
      </c>
      <c r="B1042" s="122" t="s">
        <v>296</v>
      </c>
      <c r="C1042" s="122" t="s">
        <v>912</v>
      </c>
      <c r="D1042" s="123" t="s">
        <v>560</v>
      </c>
      <c r="E1042" s="122" t="s">
        <v>7</v>
      </c>
      <c r="F1042" s="124">
        <v>2</v>
      </c>
    </row>
    <row r="1043" spans="1:6" outlineLevel="3" x14ac:dyDescent="0.2">
      <c r="A1043" s="121" t="s">
        <v>899</v>
      </c>
      <c r="B1043" s="122" t="s">
        <v>296</v>
      </c>
      <c r="C1043" s="122" t="s">
        <v>912</v>
      </c>
      <c r="D1043" s="123" t="s">
        <v>560</v>
      </c>
      <c r="E1043" s="122" t="s">
        <v>18</v>
      </c>
      <c r="F1043" s="124">
        <v>68</v>
      </c>
    </row>
    <row r="1044" spans="1:6" outlineLevel="3" x14ac:dyDescent="0.2">
      <c r="A1044" s="121" t="s">
        <v>899</v>
      </c>
      <c r="B1044" s="122" t="s">
        <v>296</v>
      </c>
      <c r="C1044" s="122" t="s">
        <v>912</v>
      </c>
      <c r="D1044" s="123" t="s">
        <v>560</v>
      </c>
      <c r="E1044" s="122" t="s">
        <v>18</v>
      </c>
      <c r="F1044" s="124">
        <v>32</v>
      </c>
    </row>
    <row r="1045" spans="1:6" outlineLevel="2" x14ac:dyDescent="0.2">
      <c r="B1045" s="122"/>
      <c r="C1045" s="118" t="s">
        <v>913</v>
      </c>
      <c r="E1045" s="122"/>
      <c r="F1045" s="124">
        <f>SUBTOTAL(9,F1039:F1044)</f>
        <v>297</v>
      </c>
    </row>
    <row r="1046" spans="1:6" outlineLevel="3" x14ac:dyDescent="0.2">
      <c r="A1046" s="121" t="s">
        <v>899</v>
      </c>
      <c r="B1046" s="122" t="s">
        <v>296</v>
      </c>
      <c r="C1046" s="122" t="s">
        <v>914</v>
      </c>
      <c r="D1046" s="123" t="s">
        <v>560</v>
      </c>
      <c r="E1046" s="122" t="s">
        <v>4</v>
      </c>
      <c r="F1046" s="124">
        <v>10</v>
      </c>
    </row>
    <row r="1047" spans="1:6" outlineLevel="3" x14ac:dyDescent="0.2">
      <c r="A1047" s="121" t="s">
        <v>899</v>
      </c>
      <c r="B1047" s="122" t="s">
        <v>296</v>
      </c>
      <c r="C1047" s="122" t="s">
        <v>914</v>
      </c>
      <c r="D1047" s="123" t="s">
        <v>560</v>
      </c>
      <c r="E1047" s="122" t="s">
        <v>5</v>
      </c>
      <c r="F1047" s="124">
        <v>0</v>
      </c>
    </row>
    <row r="1048" spans="1:6" outlineLevel="3" x14ac:dyDescent="0.2">
      <c r="A1048" s="121" t="s">
        <v>899</v>
      </c>
      <c r="B1048" s="122" t="s">
        <v>296</v>
      </c>
      <c r="C1048" s="122" t="s">
        <v>914</v>
      </c>
      <c r="D1048" s="123" t="s">
        <v>560</v>
      </c>
      <c r="E1048" s="122" t="s">
        <v>6</v>
      </c>
      <c r="F1048" s="124">
        <v>0</v>
      </c>
    </row>
    <row r="1049" spans="1:6" outlineLevel="3" x14ac:dyDescent="0.2">
      <c r="A1049" s="121" t="s">
        <v>899</v>
      </c>
      <c r="B1049" s="122" t="s">
        <v>296</v>
      </c>
      <c r="C1049" s="122" t="s">
        <v>914</v>
      </c>
      <c r="D1049" s="123" t="s">
        <v>560</v>
      </c>
      <c r="E1049" s="122" t="s">
        <v>7</v>
      </c>
      <c r="F1049" s="124">
        <v>0</v>
      </c>
    </row>
    <row r="1050" spans="1:6" outlineLevel="3" x14ac:dyDescent="0.2">
      <c r="A1050" s="121" t="s">
        <v>899</v>
      </c>
      <c r="B1050" s="122" t="s">
        <v>296</v>
      </c>
      <c r="C1050" s="122" t="s">
        <v>914</v>
      </c>
      <c r="D1050" s="123" t="s">
        <v>560</v>
      </c>
      <c r="E1050" s="122" t="s">
        <v>18</v>
      </c>
      <c r="F1050" s="124">
        <v>3</v>
      </c>
    </row>
    <row r="1051" spans="1:6" outlineLevel="3" x14ac:dyDescent="0.2">
      <c r="A1051" s="121" t="s">
        <v>899</v>
      </c>
      <c r="B1051" s="122" t="s">
        <v>296</v>
      </c>
      <c r="C1051" s="122" t="s">
        <v>914</v>
      </c>
      <c r="D1051" s="123" t="s">
        <v>560</v>
      </c>
      <c r="E1051" s="122" t="s">
        <v>18</v>
      </c>
      <c r="F1051" s="124">
        <v>1</v>
      </c>
    </row>
    <row r="1052" spans="1:6" outlineLevel="2" x14ac:dyDescent="0.2">
      <c r="B1052" s="122"/>
      <c r="C1052" s="118" t="s">
        <v>915</v>
      </c>
      <c r="E1052" s="122"/>
      <c r="F1052" s="124">
        <f>SUBTOTAL(9,F1046:F1051)</f>
        <v>14</v>
      </c>
    </row>
    <row r="1053" spans="1:6" outlineLevel="1" x14ac:dyDescent="0.2">
      <c r="B1053" s="118" t="s">
        <v>916</v>
      </c>
      <c r="C1053" s="122"/>
      <c r="E1053" s="122"/>
      <c r="F1053" s="124">
        <f>SUBTOTAL(9,F997:F1051)</f>
        <v>30016</v>
      </c>
    </row>
    <row r="1054" spans="1:6" outlineLevel="3" x14ac:dyDescent="0.2">
      <c r="A1054" s="121" t="s">
        <v>26</v>
      </c>
      <c r="B1054" s="122" t="s">
        <v>25</v>
      </c>
      <c r="C1054" s="122" t="s">
        <v>917</v>
      </c>
      <c r="D1054" s="123" t="s">
        <v>560</v>
      </c>
      <c r="E1054" s="122" t="s">
        <v>18</v>
      </c>
      <c r="F1054" s="124">
        <v>5000</v>
      </c>
    </row>
    <row r="1055" spans="1:6" outlineLevel="2" x14ac:dyDescent="0.2">
      <c r="B1055" s="122"/>
      <c r="C1055" s="118" t="s">
        <v>918</v>
      </c>
      <c r="E1055" s="122"/>
      <c r="F1055" s="124">
        <f>SUBTOTAL(9,F1054:F1054)</f>
        <v>5000</v>
      </c>
    </row>
    <row r="1056" spans="1:6" outlineLevel="1" x14ac:dyDescent="0.2">
      <c r="B1056" s="118" t="s">
        <v>919</v>
      </c>
      <c r="C1056" s="122"/>
      <c r="E1056" s="122"/>
      <c r="F1056" s="124">
        <f>SUBTOTAL(9,F1054:F1054)</f>
        <v>5000</v>
      </c>
    </row>
    <row r="1057" spans="1:6" outlineLevel="3" x14ac:dyDescent="0.2">
      <c r="A1057" s="121" t="s">
        <v>26</v>
      </c>
      <c r="B1057" s="122" t="s">
        <v>27</v>
      </c>
      <c r="C1057" s="122" t="s">
        <v>917</v>
      </c>
      <c r="D1057" s="123" t="s">
        <v>560</v>
      </c>
      <c r="E1057" s="122" t="s">
        <v>18</v>
      </c>
      <c r="F1057" s="124">
        <v>25575</v>
      </c>
    </row>
    <row r="1058" spans="1:6" outlineLevel="2" x14ac:dyDescent="0.2">
      <c r="B1058" s="122"/>
      <c r="C1058" s="118" t="s">
        <v>918</v>
      </c>
      <c r="E1058" s="122"/>
      <c r="F1058" s="124">
        <f>SUBTOTAL(9,F1057:F1057)</f>
        <v>25575</v>
      </c>
    </row>
    <row r="1059" spans="1:6" outlineLevel="1" x14ac:dyDescent="0.2">
      <c r="B1059" s="118" t="s">
        <v>920</v>
      </c>
      <c r="C1059" s="122"/>
      <c r="E1059" s="122"/>
      <c r="F1059" s="124">
        <f>SUBTOTAL(9,F1057:F1057)</f>
        <v>25575</v>
      </c>
    </row>
    <row r="1060" spans="1:6" outlineLevel="3" x14ac:dyDescent="0.2">
      <c r="A1060" s="121" t="s">
        <v>198</v>
      </c>
      <c r="B1060" s="122" t="s">
        <v>197</v>
      </c>
      <c r="C1060" s="122" t="s">
        <v>921</v>
      </c>
      <c r="D1060" s="123" t="s">
        <v>560</v>
      </c>
      <c r="E1060" s="122" t="s">
        <v>18</v>
      </c>
      <c r="F1060" s="124">
        <v>409</v>
      </c>
    </row>
    <row r="1061" spans="1:6" outlineLevel="2" x14ac:dyDescent="0.2">
      <c r="B1061" s="122"/>
      <c r="C1061" s="118" t="s">
        <v>922</v>
      </c>
      <c r="E1061" s="122"/>
      <c r="F1061" s="124">
        <f>SUBTOTAL(9,F1060:F1060)</f>
        <v>409</v>
      </c>
    </row>
    <row r="1062" spans="1:6" outlineLevel="1" x14ac:dyDescent="0.2">
      <c r="B1062" s="118" t="s">
        <v>923</v>
      </c>
      <c r="C1062" s="122"/>
      <c r="E1062" s="122"/>
      <c r="F1062" s="124">
        <f>SUBTOTAL(9,F1060:F1060)</f>
        <v>409</v>
      </c>
    </row>
    <row r="1063" spans="1:6" outlineLevel="3" x14ac:dyDescent="0.2">
      <c r="A1063" s="121" t="s">
        <v>924</v>
      </c>
      <c r="B1063" s="122" t="s">
        <v>298</v>
      </c>
      <c r="C1063" s="122" t="s">
        <v>925</v>
      </c>
      <c r="D1063" s="123" t="s">
        <v>560</v>
      </c>
      <c r="E1063" s="122" t="s">
        <v>4</v>
      </c>
      <c r="F1063" s="124">
        <v>5881</v>
      </c>
    </row>
    <row r="1064" spans="1:6" outlineLevel="3" x14ac:dyDescent="0.2">
      <c r="A1064" s="121" t="s">
        <v>924</v>
      </c>
      <c r="B1064" s="122" t="s">
        <v>298</v>
      </c>
      <c r="C1064" s="122" t="s">
        <v>925</v>
      </c>
      <c r="D1064" s="123" t="s">
        <v>560</v>
      </c>
      <c r="E1064" s="122" t="s">
        <v>5</v>
      </c>
      <c r="F1064" s="124">
        <v>0</v>
      </c>
    </row>
    <row r="1065" spans="1:6" outlineLevel="3" x14ac:dyDescent="0.2">
      <c r="A1065" s="121" t="s">
        <v>924</v>
      </c>
      <c r="B1065" s="122" t="s">
        <v>298</v>
      </c>
      <c r="C1065" s="122" t="s">
        <v>925</v>
      </c>
      <c r="D1065" s="123" t="s">
        <v>560</v>
      </c>
      <c r="E1065" s="122" t="s">
        <v>6</v>
      </c>
      <c r="F1065" s="124">
        <v>327</v>
      </c>
    </row>
    <row r="1066" spans="1:6" outlineLevel="3" x14ac:dyDescent="0.2">
      <c r="A1066" s="121" t="s">
        <v>924</v>
      </c>
      <c r="B1066" s="122" t="s">
        <v>298</v>
      </c>
      <c r="C1066" s="122" t="s">
        <v>925</v>
      </c>
      <c r="D1066" s="123" t="s">
        <v>560</v>
      </c>
      <c r="E1066" s="122" t="s">
        <v>7</v>
      </c>
      <c r="F1066" s="124">
        <v>50</v>
      </c>
    </row>
    <row r="1067" spans="1:6" outlineLevel="3" x14ac:dyDescent="0.2">
      <c r="A1067" s="121" t="s">
        <v>924</v>
      </c>
      <c r="B1067" s="122" t="s">
        <v>298</v>
      </c>
      <c r="C1067" s="122" t="s">
        <v>925</v>
      </c>
      <c r="D1067" s="123" t="s">
        <v>560</v>
      </c>
      <c r="E1067" s="122" t="s">
        <v>18</v>
      </c>
      <c r="F1067" s="124">
        <v>1262</v>
      </c>
    </row>
    <row r="1068" spans="1:6" outlineLevel="3" x14ac:dyDescent="0.2">
      <c r="A1068" s="121" t="s">
        <v>924</v>
      </c>
      <c r="B1068" s="122" t="s">
        <v>298</v>
      </c>
      <c r="C1068" s="122" t="s">
        <v>925</v>
      </c>
      <c r="D1068" s="123" t="s">
        <v>560</v>
      </c>
      <c r="E1068" s="122" t="s">
        <v>18</v>
      </c>
      <c r="F1068" s="124">
        <v>541</v>
      </c>
    </row>
    <row r="1069" spans="1:6" outlineLevel="2" x14ac:dyDescent="0.2">
      <c r="B1069" s="122"/>
      <c r="C1069" s="118" t="s">
        <v>926</v>
      </c>
      <c r="E1069" s="122"/>
      <c r="F1069" s="124">
        <f>SUBTOTAL(9,F1063:F1068)</f>
        <v>8061</v>
      </c>
    </row>
    <row r="1070" spans="1:6" outlineLevel="3" x14ac:dyDescent="0.2">
      <c r="A1070" s="121" t="s">
        <v>924</v>
      </c>
      <c r="B1070" s="122" t="s">
        <v>298</v>
      </c>
      <c r="C1070" s="122" t="s">
        <v>927</v>
      </c>
      <c r="D1070" s="123" t="s">
        <v>560</v>
      </c>
      <c r="E1070" s="122" t="s">
        <v>4</v>
      </c>
      <c r="F1070" s="124">
        <v>8092</v>
      </c>
    </row>
    <row r="1071" spans="1:6" outlineLevel="3" x14ac:dyDescent="0.2">
      <c r="A1071" s="121" t="s">
        <v>924</v>
      </c>
      <c r="B1071" s="122" t="s">
        <v>298</v>
      </c>
      <c r="C1071" s="122" t="s">
        <v>927</v>
      </c>
      <c r="D1071" s="123" t="s">
        <v>560</v>
      </c>
      <c r="E1071" s="122" t="s">
        <v>5</v>
      </c>
      <c r="F1071" s="124">
        <v>0</v>
      </c>
    </row>
    <row r="1072" spans="1:6" outlineLevel="3" x14ac:dyDescent="0.2">
      <c r="A1072" s="121" t="s">
        <v>924</v>
      </c>
      <c r="B1072" s="122" t="s">
        <v>298</v>
      </c>
      <c r="C1072" s="122" t="s">
        <v>927</v>
      </c>
      <c r="D1072" s="123" t="s">
        <v>560</v>
      </c>
      <c r="E1072" s="122" t="s">
        <v>6</v>
      </c>
      <c r="F1072" s="124">
        <v>451</v>
      </c>
    </row>
    <row r="1073" spans="1:6" outlineLevel="3" x14ac:dyDescent="0.2">
      <c r="A1073" s="121" t="s">
        <v>924</v>
      </c>
      <c r="B1073" s="122" t="s">
        <v>298</v>
      </c>
      <c r="C1073" s="122" t="s">
        <v>927</v>
      </c>
      <c r="D1073" s="123" t="s">
        <v>560</v>
      </c>
      <c r="E1073" s="122" t="s">
        <v>7</v>
      </c>
      <c r="F1073" s="124">
        <v>70</v>
      </c>
    </row>
    <row r="1074" spans="1:6" outlineLevel="3" x14ac:dyDescent="0.2">
      <c r="A1074" s="121" t="s">
        <v>924</v>
      </c>
      <c r="B1074" s="122" t="s">
        <v>298</v>
      </c>
      <c r="C1074" s="122" t="s">
        <v>927</v>
      </c>
      <c r="D1074" s="123" t="s">
        <v>560</v>
      </c>
      <c r="E1074" s="122" t="s">
        <v>18</v>
      </c>
      <c r="F1074" s="124">
        <v>1737</v>
      </c>
    </row>
    <row r="1075" spans="1:6" outlineLevel="3" x14ac:dyDescent="0.2">
      <c r="A1075" s="121" t="s">
        <v>924</v>
      </c>
      <c r="B1075" s="122" t="s">
        <v>298</v>
      </c>
      <c r="C1075" s="122" t="s">
        <v>927</v>
      </c>
      <c r="D1075" s="123" t="s">
        <v>560</v>
      </c>
      <c r="E1075" s="122" t="s">
        <v>18</v>
      </c>
      <c r="F1075" s="124">
        <v>744</v>
      </c>
    </row>
    <row r="1076" spans="1:6" outlineLevel="2" x14ac:dyDescent="0.2">
      <c r="B1076" s="122"/>
      <c r="C1076" s="118" t="s">
        <v>928</v>
      </c>
      <c r="E1076" s="122"/>
      <c r="F1076" s="124">
        <f>SUBTOTAL(9,F1070:F1075)</f>
        <v>11094</v>
      </c>
    </row>
    <row r="1077" spans="1:6" outlineLevel="3" x14ac:dyDescent="0.2">
      <c r="A1077" s="121" t="s">
        <v>924</v>
      </c>
      <c r="B1077" s="122" t="s">
        <v>298</v>
      </c>
      <c r="C1077" s="122" t="s">
        <v>929</v>
      </c>
      <c r="D1077" s="123" t="s">
        <v>560</v>
      </c>
      <c r="E1077" s="122" t="s">
        <v>4</v>
      </c>
      <c r="F1077" s="124">
        <v>981</v>
      </c>
    </row>
    <row r="1078" spans="1:6" outlineLevel="3" x14ac:dyDescent="0.2">
      <c r="A1078" s="121" t="s">
        <v>924</v>
      </c>
      <c r="B1078" s="122" t="s">
        <v>298</v>
      </c>
      <c r="C1078" s="122" t="s">
        <v>929</v>
      </c>
      <c r="D1078" s="123" t="s">
        <v>560</v>
      </c>
      <c r="E1078" s="122" t="s">
        <v>5</v>
      </c>
      <c r="F1078" s="124">
        <v>0</v>
      </c>
    </row>
    <row r="1079" spans="1:6" outlineLevel="3" x14ac:dyDescent="0.2">
      <c r="A1079" s="121" t="s">
        <v>924</v>
      </c>
      <c r="B1079" s="122" t="s">
        <v>298</v>
      </c>
      <c r="C1079" s="122" t="s">
        <v>929</v>
      </c>
      <c r="D1079" s="123" t="s">
        <v>560</v>
      </c>
      <c r="E1079" s="122" t="s">
        <v>6</v>
      </c>
      <c r="F1079" s="124">
        <v>54</v>
      </c>
    </row>
    <row r="1080" spans="1:6" outlineLevel="3" x14ac:dyDescent="0.2">
      <c r="A1080" s="121" t="s">
        <v>924</v>
      </c>
      <c r="B1080" s="122" t="s">
        <v>298</v>
      </c>
      <c r="C1080" s="122" t="s">
        <v>929</v>
      </c>
      <c r="D1080" s="123" t="s">
        <v>560</v>
      </c>
      <c r="E1080" s="122" t="s">
        <v>7</v>
      </c>
      <c r="F1080" s="124">
        <v>8</v>
      </c>
    </row>
    <row r="1081" spans="1:6" outlineLevel="3" x14ac:dyDescent="0.2">
      <c r="A1081" s="121" t="s">
        <v>924</v>
      </c>
      <c r="B1081" s="122" t="s">
        <v>298</v>
      </c>
      <c r="C1081" s="122" t="s">
        <v>929</v>
      </c>
      <c r="D1081" s="123" t="s">
        <v>560</v>
      </c>
      <c r="E1081" s="122" t="s">
        <v>18</v>
      </c>
      <c r="F1081" s="124">
        <v>209</v>
      </c>
    </row>
    <row r="1082" spans="1:6" outlineLevel="3" x14ac:dyDescent="0.2">
      <c r="A1082" s="121" t="s">
        <v>924</v>
      </c>
      <c r="B1082" s="122" t="s">
        <v>298</v>
      </c>
      <c r="C1082" s="122" t="s">
        <v>929</v>
      </c>
      <c r="D1082" s="123" t="s">
        <v>560</v>
      </c>
      <c r="E1082" s="122" t="s">
        <v>18</v>
      </c>
      <c r="F1082" s="124">
        <v>90</v>
      </c>
    </row>
    <row r="1083" spans="1:6" outlineLevel="2" x14ac:dyDescent="0.2">
      <c r="B1083" s="122"/>
      <c r="C1083" s="118" t="s">
        <v>930</v>
      </c>
      <c r="E1083" s="122"/>
      <c r="F1083" s="124">
        <f>SUBTOTAL(9,F1077:F1082)</f>
        <v>1342</v>
      </c>
    </row>
    <row r="1084" spans="1:6" outlineLevel="3" x14ac:dyDescent="0.2">
      <c r="A1084" s="121" t="s">
        <v>924</v>
      </c>
      <c r="B1084" s="122" t="s">
        <v>298</v>
      </c>
      <c r="C1084" s="122" t="s">
        <v>931</v>
      </c>
      <c r="D1084" s="123" t="s">
        <v>560</v>
      </c>
      <c r="E1084" s="122" t="s">
        <v>4</v>
      </c>
      <c r="F1084" s="124">
        <v>2010</v>
      </c>
    </row>
    <row r="1085" spans="1:6" outlineLevel="3" x14ac:dyDescent="0.2">
      <c r="A1085" s="121" t="s">
        <v>924</v>
      </c>
      <c r="B1085" s="122" t="s">
        <v>298</v>
      </c>
      <c r="C1085" s="122" t="s">
        <v>931</v>
      </c>
      <c r="D1085" s="123" t="s">
        <v>560</v>
      </c>
      <c r="E1085" s="122" t="s">
        <v>5</v>
      </c>
      <c r="F1085" s="124">
        <v>0</v>
      </c>
    </row>
    <row r="1086" spans="1:6" outlineLevel="3" x14ac:dyDescent="0.2">
      <c r="A1086" s="121" t="s">
        <v>924</v>
      </c>
      <c r="B1086" s="122" t="s">
        <v>298</v>
      </c>
      <c r="C1086" s="122" t="s">
        <v>931</v>
      </c>
      <c r="D1086" s="123" t="s">
        <v>560</v>
      </c>
      <c r="E1086" s="122" t="s">
        <v>6</v>
      </c>
      <c r="F1086" s="124">
        <v>111</v>
      </c>
    </row>
    <row r="1087" spans="1:6" outlineLevel="3" x14ac:dyDescent="0.2">
      <c r="A1087" s="121" t="s">
        <v>924</v>
      </c>
      <c r="B1087" s="122" t="s">
        <v>298</v>
      </c>
      <c r="C1087" s="122" t="s">
        <v>931</v>
      </c>
      <c r="D1087" s="123" t="s">
        <v>560</v>
      </c>
      <c r="E1087" s="122" t="s">
        <v>7</v>
      </c>
      <c r="F1087" s="124">
        <v>17</v>
      </c>
    </row>
    <row r="1088" spans="1:6" outlineLevel="3" x14ac:dyDescent="0.2">
      <c r="A1088" s="121" t="s">
        <v>924</v>
      </c>
      <c r="B1088" s="122" t="s">
        <v>298</v>
      </c>
      <c r="C1088" s="122" t="s">
        <v>931</v>
      </c>
      <c r="D1088" s="123" t="s">
        <v>560</v>
      </c>
      <c r="E1088" s="122" t="s">
        <v>18</v>
      </c>
      <c r="F1088" s="124">
        <v>431</v>
      </c>
    </row>
    <row r="1089" spans="1:6" outlineLevel="3" x14ac:dyDescent="0.2">
      <c r="A1089" s="121" t="s">
        <v>924</v>
      </c>
      <c r="B1089" s="122" t="s">
        <v>298</v>
      </c>
      <c r="C1089" s="122" t="s">
        <v>931</v>
      </c>
      <c r="D1089" s="123" t="s">
        <v>560</v>
      </c>
      <c r="E1089" s="122" t="s">
        <v>18</v>
      </c>
      <c r="F1089" s="124">
        <v>183</v>
      </c>
    </row>
    <row r="1090" spans="1:6" outlineLevel="2" x14ac:dyDescent="0.2">
      <c r="B1090" s="122"/>
      <c r="C1090" s="118" t="s">
        <v>932</v>
      </c>
      <c r="E1090" s="122"/>
      <c r="F1090" s="124">
        <f>SUBTOTAL(9,F1084:F1089)</f>
        <v>2752</v>
      </c>
    </row>
    <row r="1091" spans="1:6" outlineLevel="3" x14ac:dyDescent="0.2">
      <c r="A1091" s="121" t="s">
        <v>924</v>
      </c>
      <c r="B1091" s="122" t="s">
        <v>298</v>
      </c>
      <c r="C1091" s="122" t="s">
        <v>933</v>
      </c>
      <c r="D1091" s="123" t="s">
        <v>560</v>
      </c>
      <c r="E1091" s="122" t="s">
        <v>4</v>
      </c>
      <c r="F1091" s="124">
        <v>10533</v>
      </c>
    </row>
    <row r="1092" spans="1:6" outlineLevel="3" x14ac:dyDescent="0.2">
      <c r="A1092" s="121" t="s">
        <v>924</v>
      </c>
      <c r="B1092" s="122" t="s">
        <v>298</v>
      </c>
      <c r="C1092" s="122" t="s">
        <v>933</v>
      </c>
      <c r="D1092" s="123" t="s">
        <v>560</v>
      </c>
      <c r="E1092" s="122" t="s">
        <v>5</v>
      </c>
      <c r="F1092" s="124">
        <v>433</v>
      </c>
    </row>
    <row r="1093" spans="1:6" outlineLevel="3" x14ac:dyDescent="0.2">
      <c r="A1093" s="121" t="s">
        <v>924</v>
      </c>
      <c r="B1093" s="122" t="s">
        <v>298</v>
      </c>
      <c r="C1093" s="122" t="s">
        <v>933</v>
      </c>
      <c r="D1093" s="123" t="s">
        <v>560</v>
      </c>
      <c r="E1093" s="122" t="s">
        <v>6</v>
      </c>
      <c r="F1093" s="124">
        <v>616</v>
      </c>
    </row>
    <row r="1094" spans="1:6" outlineLevel="3" x14ac:dyDescent="0.2">
      <c r="A1094" s="121" t="s">
        <v>924</v>
      </c>
      <c r="B1094" s="122" t="s">
        <v>298</v>
      </c>
      <c r="C1094" s="122" t="s">
        <v>933</v>
      </c>
      <c r="D1094" s="123" t="s">
        <v>560</v>
      </c>
      <c r="E1094" s="122" t="s">
        <v>7</v>
      </c>
      <c r="F1094" s="124">
        <v>391</v>
      </c>
    </row>
    <row r="1095" spans="1:6" outlineLevel="3" x14ac:dyDescent="0.2">
      <c r="A1095" s="121" t="s">
        <v>924</v>
      </c>
      <c r="B1095" s="122" t="s">
        <v>298</v>
      </c>
      <c r="C1095" s="122" t="s">
        <v>933</v>
      </c>
      <c r="D1095" s="123" t="s">
        <v>560</v>
      </c>
      <c r="E1095" s="122" t="s">
        <v>18</v>
      </c>
      <c r="F1095" s="124">
        <v>3881</v>
      </c>
    </row>
    <row r="1096" spans="1:6" outlineLevel="3" x14ac:dyDescent="0.2">
      <c r="A1096" s="121" t="s">
        <v>924</v>
      </c>
      <c r="B1096" s="122" t="s">
        <v>298</v>
      </c>
      <c r="C1096" s="122" t="s">
        <v>933</v>
      </c>
      <c r="D1096" s="123" t="s">
        <v>560</v>
      </c>
      <c r="E1096" s="122" t="s">
        <v>18</v>
      </c>
      <c r="F1096" s="124">
        <v>4952</v>
      </c>
    </row>
    <row r="1097" spans="1:6" outlineLevel="2" x14ac:dyDescent="0.2">
      <c r="B1097" s="122"/>
      <c r="C1097" s="118" t="s">
        <v>934</v>
      </c>
      <c r="E1097" s="122"/>
      <c r="F1097" s="124">
        <f>SUBTOTAL(9,F1091:F1096)</f>
        <v>20806</v>
      </c>
    </row>
    <row r="1098" spans="1:6" outlineLevel="3" x14ac:dyDescent="0.2">
      <c r="A1098" s="121" t="s">
        <v>924</v>
      </c>
      <c r="B1098" s="122" t="s">
        <v>298</v>
      </c>
      <c r="C1098" s="122" t="s">
        <v>935</v>
      </c>
      <c r="D1098" s="123" t="s">
        <v>560</v>
      </c>
      <c r="E1098" s="122" t="s">
        <v>4</v>
      </c>
      <c r="F1098" s="124">
        <v>4655</v>
      </c>
    </row>
    <row r="1099" spans="1:6" outlineLevel="3" x14ac:dyDescent="0.2">
      <c r="A1099" s="121" t="s">
        <v>924</v>
      </c>
      <c r="B1099" s="122" t="s">
        <v>298</v>
      </c>
      <c r="C1099" s="122" t="s">
        <v>935</v>
      </c>
      <c r="D1099" s="123" t="s">
        <v>560</v>
      </c>
      <c r="E1099" s="122" t="s">
        <v>5</v>
      </c>
      <c r="F1099" s="124">
        <v>0</v>
      </c>
    </row>
    <row r="1100" spans="1:6" outlineLevel="3" x14ac:dyDescent="0.2">
      <c r="A1100" s="121" t="s">
        <v>924</v>
      </c>
      <c r="B1100" s="122" t="s">
        <v>298</v>
      </c>
      <c r="C1100" s="122" t="s">
        <v>935</v>
      </c>
      <c r="D1100" s="123" t="s">
        <v>560</v>
      </c>
      <c r="E1100" s="122" t="s">
        <v>6</v>
      </c>
      <c r="F1100" s="124">
        <v>236</v>
      </c>
    </row>
    <row r="1101" spans="1:6" outlineLevel="3" x14ac:dyDescent="0.2">
      <c r="A1101" s="121" t="s">
        <v>924</v>
      </c>
      <c r="B1101" s="122" t="s">
        <v>298</v>
      </c>
      <c r="C1101" s="122" t="s">
        <v>935</v>
      </c>
      <c r="D1101" s="123" t="s">
        <v>560</v>
      </c>
      <c r="E1101" s="122" t="s">
        <v>7</v>
      </c>
      <c r="F1101" s="124">
        <v>150</v>
      </c>
    </row>
    <row r="1102" spans="1:6" outlineLevel="3" x14ac:dyDescent="0.2">
      <c r="A1102" s="121" t="s">
        <v>924</v>
      </c>
      <c r="B1102" s="122" t="s">
        <v>298</v>
      </c>
      <c r="C1102" s="122" t="s">
        <v>935</v>
      </c>
      <c r="D1102" s="123" t="s">
        <v>560</v>
      </c>
      <c r="E1102" s="122" t="s">
        <v>18</v>
      </c>
      <c r="F1102" s="124">
        <v>1032</v>
      </c>
    </row>
    <row r="1103" spans="1:6" outlineLevel="3" x14ac:dyDescent="0.2">
      <c r="A1103" s="121" t="s">
        <v>924</v>
      </c>
      <c r="B1103" s="122" t="s">
        <v>298</v>
      </c>
      <c r="C1103" s="122" t="s">
        <v>935</v>
      </c>
      <c r="D1103" s="123" t="s">
        <v>560</v>
      </c>
      <c r="E1103" s="122" t="s">
        <v>18</v>
      </c>
      <c r="F1103" s="124">
        <v>378</v>
      </c>
    </row>
    <row r="1104" spans="1:6" outlineLevel="2" x14ac:dyDescent="0.2">
      <c r="B1104" s="122"/>
      <c r="C1104" s="118" t="s">
        <v>936</v>
      </c>
      <c r="E1104" s="122"/>
      <c r="F1104" s="124">
        <f>SUBTOTAL(9,F1098:F1103)</f>
        <v>6451</v>
      </c>
    </row>
    <row r="1105" spans="1:6" outlineLevel="3" x14ac:dyDescent="0.2">
      <c r="A1105" s="121" t="s">
        <v>924</v>
      </c>
      <c r="B1105" s="122" t="s">
        <v>298</v>
      </c>
      <c r="C1105" s="122" t="s">
        <v>937</v>
      </c>
      <c r="D1105" s="123" t="s">
        <v>560</v>
      </c>
      <c r="E1105" s="122" t="s">
        <v>4</v>
      </c>
      <c r="F1105" s="124">
        <v>23401</v>
      </c>
    </row>
    <row r="1106" spans="1:6" outlineLevel="3" x14ac:dyDescent="0.2">
      <c r="A1106" s="121" t="s">
        <v>924</v>
      </c>
      <c r="B1106" s="122" t="s">
        <v>298</v>
      </c>
      <c r="C1106" s="122" t="s">
        <v>937</v>
      </c>
      <c r="D1106" s="123" t="s">
        <v>560</v>
      </c>
      <c r="E1106" s="122" t="s">
        <v>5</v>
      </c>
      <c r="F1106" s="124">
        <v>11214</v>
      </c>
    </row>
    <row r="1107" spans="1:6" outlineLevel="3" x14ac:dyDescent="0.2">
      <c r="A1107" s="121" t="s">
        <v>924</v>
      </c>
      <c r="B1107" s="122" t="s">
        <v>298</v>
      </c>
      <c r="C1107" s="122" t="s">
        <v>937</v>
      </c>
      <c r="D1107" s="123" t="s">
        <v>560</v>
      </c>
      <c r="E1107" s="122" t="s">
        <v>6</v>
      </c>
      <c r="F1107" s="124">
        <v>6807</v>
      </c>
    </row>
    <row r="1108" spans="1:6" outlineLevel="3" x14ac:dyDescent="0.2">
      <c r="A1108" s="121" t="s">
        <v>924</v>
      </c>
      <c r="B1108" s="122" t="s">
        <v>298</v>
      </c>
      <c r="C1108" s="122" t="s">
        <v>937</v>
      </c>
      <c r="D1108" s="123" t="s">
        <v>560</v>
      </c>
      <c r="E1108" s="122" t="s">
        <v>7</v>
      </c>
      <c r="F1108" s="124">
        <v>9581</v>
      </c>
    </row>
    <row r="1109" spans="1:6" outlineLevel="3" x14ac:dyDescent="0.2">
      <c r="A1109" s="121" t="s">
        <v>924</v>
      </c>
      <c r="B1109" s="122" t="s">
        <v>298</v>
      </c>
      <c r="C1109" s="122" t="s">
        <v>937</v>
      </c>
      <c r="D1109" s="123" t="s">
        <v>560</v>
      </c>
      <c r="E1109" s="122" t="s">
        <v>18</v>
      </c>
      <c r="F1109" s="124">
        <v>2213</v>
      </c>
    </row>
    <row r="1110" spans="1:6" outlineLevel="3" x14ac:dyDescent="0.2">
      <c r="A1110" s="121" t="s">
        <v>924</v>
      </c>
      <c r="B1110" s="122" t="s">
        <v>298</v>
      </c>
      <c r="C1110" s="122" t="s">
        <v>937</v>
      </c>
      <c r="D1110" s="123" t="s">
        <v>560</v>
      </c>
      <c r="E1110" s="122" t="s">
        <v>18</v>
      </c>
      <c r="F1110" s="124">
        <v>811</v>
      </c>
    </row>
    <row r="1111" spans="1:6" outlineLevel="2" x14ac:dyDescent="0.2">
      <c r="B1111" s="122"/>
      <c r="C1111" s="118" t="s">
        <v>938</v>
      </c>
      <c r="E1111" s="122"/>
      <c r="F1111" s="124">
        <f>SUBTOTAL(9,F1105:F1110)</f>
        <v>54027</v>
      </c>
    </row>
    <row r="1112" spans="1:6" outlineLevel="3" x14ac:dyDescent="0.2">
      <c r="A1112" s="121" t="s">
        <v>924</v>
      </c>
      <c r="B1112" s="122" t="s">
        <v>298</v>
      </c>
      <c r="C1112" s="122" t="s">
        <v>939</v>
      </c>
      <c r="D1112" s="123" t="s">
        <v>560</v>
      </c>
      <c r="E1112" s="122" t="s">
        <v>4</v>
      </c>
      <c r="F1112" s="124">
        <v>14693</v>
      </c>
    </row>
    <row r="1113" spans="1:6" outlineLevel="3" x14ac:dyDescent="0.2">
      <c r="A1113" s="121" t="s">
        <v>924</v>
      </c>
      <c r="B1113" s="122" t="s">
        <v>298</v>
      </c>
      <c r="C1113" s="122" t="s">
        <v>939</v>
      </c>
      <c r="D1113" s="123" t="s">
        <v>560</v>
      </c>
      <c r="E1113" s="122" t="s">
        <v>5</v>
      </c>
      <c r="F1113" s="124">
        <v>524</v>
      </c>
    </row>
    <row r="1114" spans="1:6" outlineLevel="3" x14ac:dyDescent="0.2">
      <c r="A1114" s="121" t="s">
        <v>924</v>
      </c>
      <c r="B1114" s="122" t="s">
        <v>298</v>
      </c>
      <c r="C1114" s="122" t="s">
        <v>939</v>
      </c>
      <c r="D1114" s="123" t="s">
        <v>560</v>
      </c>
      <c r="E1114" s="122" t="s">
        <v>6</v>
      </c>
      <c r="F1114" s="124">
        <v>746</v>
      </c>
    </row>
    <row r="1115" spans="1:6" outlineLevel="3" x14ac:dyDescent="0.2">
      <c r="A1115" s="121" t="s">
        <v>924</v>
      </c>
      <c r="B1115" s="122" t="s">
        <v>298</v>
      </c>
      <c r="C1115" s="122" t="s">
        <v>939</v>
      </c>
      <c r="D1115" s="123" t="s">
        <v>560</v>
      </c>
      <c r="E1115" s="122" t="s">
        <v>7</v>
      </c>
      <c r="F1115" s="124">
        <v>474</v>
      </c>
    </row>
    <row r="1116" spans="1:6" outlineLevel="3" x14ac:dyDescent="0.2">
      <c r="A1116" s="121" t="s">
        <v>924</v>
      </c>
      <c r="B1116" s="122" t="s">
        <v>298</v>
      </c>
      <c r="C1116" s="122" t="s">
        <v>939</v>
      </c>
      <c r="D1116" s="123" t="s">
        <v>560</v>
      </c>
      <c r="E1116" s="122" t="s">
        <v>18</v>
      </c>
      <c r="F1116" s="124">
        <v>3258</v>
      </c>
    </row>
    <row r="1117" spans="1:6" outlineLevel="3" x14ac:dyDescent="0.2">
      <c r="A1117" s="121" t="s">
        <v>924</v>
      </c>
      <c r="B1117" s="122" t="s">
        <v>298</v>
      </c>
      <c r="C1117" s="122" t="s">
        <v>939</v>
      </c>
      <c r="D1117" s="123" t="s">
        <v>560</v>
      </c>
      <c r="E1117" s="122" t="s">
        <v>18</v>
      </c>
      <c r="F1117" s="124">
        <v>1194</v>
      </c>
    </row>
    <row r="1118" spans="1:6" outlineLevel="2" x14ac:dyDescent="0.2">
      <c r="B1118" s="122"/>
      <c r="C1118" s="118" t="s">
        <v>940</v>
      </c>
      <c r="E1118" s="122"/>
      <c r="F1118" s="124">
        <f>SUBTOTAL(9,F1112:F1117)</f>
        <v>20889</v>
      </c>
    </row>
    <row r="1119" spans="1:6" outlineLevel="3" x14ac:dyDescent="0.2">
      <c r="A1119" s="121" t="s">
        <v>924</v>
      </c>
      <c r="B1119" s="122" t="s">
        <v>298</v>
      </c>
      <c r="C1119" s="122" t="s">
        <v>941</v>
      </c>
      <c r="D1119" s="123" t="s">
        <v>560</v>
      </c>
      <c r="E1119" s="122" t="s">
        <v>4</v>
      </c>
      <c r="F1119" s="124">
        <v>0</v>
      </c>
    </row>
    <row r="1120" spans="1:6" outlineLevel="3" x14ac:dyDescent="0.2">
      <c r="A1120" s="121" t="s">
        <v>924</v>
      </c>
      <c r="B1120" s="122" t="s">
        <v>298</v>
      </c>
      <c r="C1120" s="122" t="s">
        <v>941</v>
      </c>
      <c r="D1120" s="123" t="s">
        <v>560</v>
      </c>
      <c r="E1120" s="122" t="s">
        <v>5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941</v>
      </c>
      <c r="D1121" s="123" t="s">
        <v>560</v>
      </c>
      <c r="E1121" s="122" t="s">
        <v>6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941</v>
      </c>
      <c r="D1122" s="123" t="s">
        <v>560</v>
      </c>
      <c r="E1122" s="122" t="s">
        <v>7</v>
      </c>
      <c r="F1122" s="124">
        <v>0</v>
      </c>
    </row>
    <row r="1123" spans="1:6" outlineLevel="3" x14ac:dyDescent="0.2">
      <c r="A1123" s="121" t="s">
        <v>924</v>
      </c>
      <c r="B1123" s="122" t="s">
        <v>298</v>
      </c>
      <c r="C1123" s="122" t="s">
        <v>941</v>
      </c>
      <c r="D1123" s="123" t="s">
        <v>560</v>
      </c>
      <c r="E1123" s="122" t="s">
        <v>18</v>
      </c>
      <c r="F1123" s="124"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941</v>
      </c>
      <c r="D1124" s="123" t="s">
        <v>560</v>
      </c>
      <c r="E1124" s="122" t="s">
        <v>18</v>
      </c>
      <c r="F1124" s="124">
        <v>0</v>
      </c>
    </row>
    <row r="1125" spans="1:6" outlineLevel="2" x14ac:dyDescent="0.2">
      <c r="B1125" s="122"/>
      <c r="C1125" s="118" t="s">
        <v>942</v>
      </c>
      <c r="E1125" s="122"/>
      <c r="F1125" s="124">
        <f>SUBTOTAL(9,F1119:F1124)</f>
        <v>0</v>
      </c>
    </row>
    <row r="1126" spans="1:6" outlineLevel="3" x14ac:dyDescent="0.2">
      <c r="A1126" s="121" t="s">
        <v>924</v>
      </c>
      <c r="B1126" s="122" t="s">
        <v>298</v>
      </c>
      <c r="C1126" s="122" t="s">
        <v>943</v>
      </c>
      <c r="D1126" s="123" t="s">
        <v>560</v>
      </c>
      <c r="E1126" s="122" t="s">
        <v>4</v>
      </c>
      <c r="F1126" s="124">
        <v>0</v>
      </c>
    </row>
    <row r="1127" spans="1:6" outlineLevel="3" x14ac:dyDescent="0.2">
      <c r="A1127" s="121" t="s">
        <v>924</v>
      </c>
      <c r="B1127" s="122" t="s">
        <v>298</v>
      </c>
      <c r="C1127" s="122" t="s">
        <v>943</v>
      </c>
      <c r="D1127" s="123" t="s">
        <v>560</v>
      </c>
      <c r="E1127" s="122" t="s">
        <v>5</v>
      </c>
      <c r="F1127" s="124">
        <v>0</v>
      </c>
    </row>
    <row r="1128" spans="1:6" outlineLevel="3" x14ac:dyDescent="0.2">
      <c r="A1128" s="121" t="s">
        <v>924</v>
      </c>
      <c r="B1128" s="122" t="s">
        <v>298</v>
      </c>
      <c r="C1128" s="122" t="s">
        <v>943</v>
      </c>
      <c r="D1128" s="123" t="s">
        <v>560</v>
      </c>
      <c r="E1128" s="122" t="s">
        <v>6</v>
      </c>
      <c r="F1128" s="124">
        <v>0</v>
      </c>
    </row>
    <row r="1129" spans="1:6" outlineLevel="3" x14ac:dyDescent="0.2">
      <c r="A1129" s="121" t="s">
        <v>924</v>
      </c>
      <c r="B1129" s="122" t="s">
        <v>298</v>
      </c>
      <c r="C1129" s="122" t="s">
        <v>943</v>
      </c>
      <c r="D1129" s="123" t="s">
        <v>560</v>
      </c>
      <c r="E1129" s="122" t="s">
        <v>7</v>
      </c>
      <c r="F1129" s="124">
        <v>0</v>
      </c>
    </row>
    <row r="1130" spans="1:6" outlineLevel="3" x14ac:dyDescent="0.2">
      <c r="A1130" s="121" t="s">
        <v>924</v>
      </c>
      <c r="B1130" s="122" t="s">
        <v>298</v>
      </c>
      <c r="C1130" s="122" t="s">
        <v>943</v>
      </c>
      <c r="D1130" s="123" t="s">
        <v>560</v>
      </c>
      <c r="E1130" s="122" t="s">
        <v>18</v>
      </c>
      <c r="F1130" s="124">
        <v>0</v>
      </c>
    </row>
    <row r="1131" spans="1:6" outlineLevel="3" x14ac:dyDescent="0.2">
      <c r="A1131" s="121" t="s">
        <v>924</v>
      </c>
      <c r="B1131" s="122" t="s">
        <v>298</v>
      </c>
      <c r="C1131" s="122" t="s">
        <v>943</v>
      </c>
      <c r="D1131" s="123" t="s">
        <v>560</v>
      </c>
      <c r="E1131" s="122" t="s">
        <v>18</v>
      </c>
      <c r="F1131" s="124">
        <v>0</v>
      </c>
    </row>
    <row r="1132" spans="1:6" outlineLevel="2" x14ac:dyDescent="0.2">
      <c r="B1132" s="122"/>
      <c r="C1132" s="118" t="s">
        <v>944</v>
      </c>
      <c r="E1132" s="122"/>
      <c r="F1132" s="124">
        <f>SUBTOTAL(9,F1126:F1131)</f>
        <v>0</v>
      </c>
    </row>
    <row r="1133" spans="1:6" outlineLevel="3" x14ac:dyDescent="0.2">
      <c r="A1133" s="121" t="s">
        <v>924</v>
      </c>
      <c r="B1133" s="122" t="s">
        <v>298</v>
      </c>
      <c r="C1133" s="122" t="s">
        <v>945</v>
      </c>
      <c r="D1133" s="123" t="s">
        <v>560</v>
      </c>
      <c r="E1133" s="122" t="s">
        <v>4</v>
      </c>
      <c r="F1133" s="124">
        <v>42</v>
      </c>
    </row>
    <row r="1134" spans="1:6" outlineLevel="3" x14ac:dyDescent="0.2">
      <c r="A1134" s="121" t="s">
        <v>924</v>
      </c>
      <c r="B1134" s="122" t="s">
        <v>298</v>
      </c>
      <c r="C1134" s="122" t="s">
        <v>945</v>
      </c>
      <c r="D1134" s="123" t="s">
        <v>560</v>
      </c>
      <c r="E1134" s="122" t="s">
        <v>5</v>
      </c>
      <c r="F1134" s="124">
        <v>0</v>
      </c>
    </row>
    <row r="1135" spans="1:6" outlineLevel="3" x14ac:dyDescent="0.2">
      <c r="A1135" s="121" t="s">
        <v>924</v>
      </c>
      <c r="B1135" s="122" t="s">
        <v>298</v>
      </c>
      <c r="C1135" s="122" t="s">
        <v>945</v>
      </c>
      <c r="D1135" s="123" t="s">
        <v>560</v>
      </c>
      <c r="E1135" s="122" t="s">
        <v>6</v>
      </c>
      <c r="F1135" s="124">
        <v>2</v>
      </c>
    </row>
    <row r="1136" spans="1:6" outlineLevel="3" x14ac:dyDescent="0.2">
      <c r="A1136" s="121" t="s">
        <v>924</v>
      </c>
      <c r="B1136" s="122" t="s">
        <v>298</v>
      </c>
      <c r="C1136" s="122" t="s">
        <v>945</v>
      </c>
      <c r="D1136" s="123" t="s">
        <v>560</v>
      </c>
      <c r="E1136" s="122" t="s">
        <v>7</v>
      </c>
      <c r="F1136" s="124">
        <v>1</v>
      </c>
    </row>
    <row r="1137" spans="1:6" outlineLevel="3" x14ac:dyDescent="0.2">
      <c r="A1137" s="121" t="s">
        <v>924</v>
      </c>
      <c r="B1137" s="122" t="s">
        <v>298</v>
      </c>
      <c r="C1137" s="122" t="s">
        <v>945</v>
      </c>
      <c r="D1137" s="123" t="s">
        <v>560</v>
      </c>
      <c r="E1137" s="122" t="s">
        <v>18</v>
      </c>
      <c r="F1137" s="124">
        <v>9</v>
      </c>
    </row>
    <row r="1138" spans="1:6" outlineLevel="3" x14ac:dyDescent="0.2">
      <c r="A1138" s="121" t="s">
        <v>924</v>
      </c>
      <c r="B1138" s="122" t="s">
        <v>298</v>
      </c>
      <c r="C1138" s="122" t="s">
        <v>945</v>
      </c>
      <c r="D1138" s="123" t="s">
        <v>560</v>
      </c>
      <c r="E1138" s="122" t="s">
        <v>18</v>
      </c>
      <c r="F1138" s="124">
        <v>3</v>
      </c>
    </row>
    <row r="1139" spans="1:6" outlineLevel="2" x14ac:dyDescent="0.2">
      <c r="B1139" s="122"/>
      <c r="C1139" s="118" t="s">
        <v>946</v>
      </c>
      <c r="E1139" s="122"/>
      <c r="F1139" s="124">
        <f>SUBTOTAL(9,F1133:F1138)</f>
        <v>57</v>
      </c>
    </row>
    <row r="1140" spans="1:6" outlineLevel="3" x14ac:dyDescent="0.2">
      <c r="A1140" s="121" t="s">
        <v>924</v>
      </c>
      <c r="B1140" s="122" t="s">
        <v>298</v>
      </c>
      <c r="C1140" s="122" t="s">
        <v>947</v>
      </c>
      <c r="D1140" s="123" t="s">
        <v>560</v>
      </c>
      <c r="E1140" s="122" t="s">
        <v>4</v>
      </c>
      <c r="F1140" s="124">
        <v>0</v>
      </c>
    </row>
    <row r="1141" spans="1:6" outlineLevel="3" x14ac:dyDescent="0.2">
      <c r="A1141" s="121" t="s">
        <v>924</v>
      </c>
      <c r="B1141" s="122" t="s">
        <v>298</v>
      </c>
      <c r="C1141" s="122" t="s">
        <v>947</v>
      </c>
      <c r="D1141" s="123" t="s">
        <v>560</v>
      </c>
      <c r="E1141" s="122" t="s">
        <v>5</v>
      </c>
      <c r="F1141" s="124">
        <v>0</v>
      </c>
    </row>
    <row r="1142" spans="1:6" outlineLevel="3" x14ac:dyDescent="0.2">
      <c r="A1142" s="121" t="s">
        <v>924</v>
      </c>
      <c r="B1142" s="122" t="s">
        <v>298</v>
      </c>
      <c r="C1142" s="122" t="s">
        <v>947</v>
      </c>
      <c r="D1142" s="123" t="s">
        <v>560</v>
      </c>
      <c r="E1142" s="122" t="s">
        <v>6</v>
      </c>
      <c r="F1142" s="124">
        <v>0</v>
      </c>
    </row>
    <row r="1143" spans="1:6" outlineLevel="3" x14ac:dyDescent="0.2">
      <c r="A1143" s="121" t="s">
        <v>924</v>
      </c>
      <c r="B1143" s="122" t="s">
        <v>298</v>
      </c>
      <c r="C1143" s="122" t="s">
        <v>947</v>
      </c>
      <c r="D1143" s="123" t="s">
        <v>560</v>
      </c>
      <c r="E1143" s="122" t="s">
        <v>7</v>
      </c>
      <c r="F1143" s="124">
        <v>0</v>
      </c>
    </row>
    <row r="1144" spans="1:6" outlineLevel="3" x14ac:dyDescent="0.2">
      <c r="A1144" s="121" t="s">
        <v>924</v>
      </c>
      <c r="B1144" s="122" t="s">
        <v>298</v>
      </c>
      <c r="C1144" s="122" t="s">
        <v>947</v>
      </c>
      <c r="D1144" s="123" t="s">
        <v>560</v>
      </c>
      <c r="E1144" s="122" t="s">
        <v>18</v>
      </c>
      <c r="F1144" s="124">
        <v>0</v>
      </c>
    </row>
    <row r="1145" spans="1:6" outlineLevel="3" x14ac:dyDescent="0.2">
      <c r="A1145" s="121" t="s">
        <v>924</v>
      </c>
      <c r="B1145" s="122" t="s">
        <v>298</v>
      </c>
      <c r="C1145" s="122" t="s">
        <v>947</v>
      </c>
      <c r="D1145" s="123" t="s">
        <v>560</v>
      </c>
      <c r="E1145" s="122" t="s">
        <v>18</v>
      </c>
      <c r="F1145" s="124">
        <v>0</v>
      </c>
    </row>
    <row r="1146" spans="1:6" outlineLevel="2" x14ac:dyDescent="0.2">
      <c r="B1146" s="122"/>
      <c r="C1146" s="118" t="s">
        <v>948</v>
      </c>
      <c r="E1146" s="122"/>
      <c r="F1146" s="124">
        <f>SUBTOTAL(9,F1140:F1145)</f>
        <v>0</v>
      </c>
    </row>
    <row r="1147" spans="1:6" outlineLevel="3" x14ac:dyDescent="0.2">
      <c r="A1147" s="121" t="s">
        <v>924</v>
      </c>
      <c r="B1147" s="122" t="s">
        <v>298</v>
      </c>
      <c r="C1147" s="122" t="s">
        <v>949</v>
      </c>
      <c r="D1147" s="123" t="s">
        <v>560</v>
      </c>
      <c r="E1147" s="122" t="s">
        <v>4</v>
      </c>
      <c r="F1147" s="124">
        <v>14824</v>
      </c>
    </row>
    <row r="1148" spans="1:6" outlineLevel="3" x14ac:dyDescent="0.2">
      <c r="A1148" s="121" t="s">
        <v>924</v>
      </c>
      <c r="B1148" s="122" t="s">
        <v>298</v>
      </c>
      <c r="C1148" s="122" t="s">
        <v>949</v>
      </c>
      <c r="D1148" s="123" t="s">
        <v>560</v>
      </c>
      <c r="E1148" s="122" t="s">
        <v>5</v>
      </c>
      <c r="F1148" s="124">
        <v>609</v>
      </c>
    </row>
    <row r="1149" spans="1:6" outlineLevel="3" x14ac:dyDescent="0.2">
      <c r="A1149" s="121" t="s">
        <v>924</v>
      </c>
      <c r="B1149" s="122" t="s">
        <v>298</v>
      </c>
      <c r="C1149" s="122" t="s">
        <v>949</v>
      </c>
      <c r="D1149" s="123" t="s">
        <v>560</v>
      </c>
      <c r="E1149" s="122" t="s">
        <v>6</v>
      </c>
      <c r="F1149" s="124">
        <v>867</v>
      </c>
    </row>
    <row r="1150" spans="1:6" outlineLevel="3" x14ac:dyDescent="0.2">
      <c r="A1150" s="121" t="s">
        <v>924</v>
      </c>
      <c r="B1150" s="122" t="s">
        <v>298</v>
      </c>
      <c r="C1150" s="122" t="s">
        <v>949</v>
      </c>
      <c r="D1150" s="123" t="s">
        <v>560</v>
      </c>
      <c r="E1150" s="122" t="s">
        <v>7</v>
      </c>
      <c r="F1150" s="124">
        <v>550</v>
      </c>
    </row>
    <row r="1151" spans="1:6" outlineLevel="3" x14ac:dyDescent="0.2">
      <c r="A1151" s="121" t="s">
        <v>924</v>
      </c>
      <c r="B1151" s="122" t="s">
        <v>298</v>
      </c>
      <c r="C1151" s="122" t="s">
        <v>949</v>
      </c>
      <c r="D1151" s="123" t="s">
        <v>560</v>
      </c>
      <c r="E1151" s="122" t="s">
        <v>18</v>
      </c>
      <c r="F1151" s="124">
        <v>5462</v>
      </c>
    </row>
    <row r="1152" spans="1:6" outlineLevel="3" x14ac:dyDescent="0.2">
      <c r="A1152" s="121" t="s">
        <v>924</v>
      </c>
      <c r="B1152" s="122" t="s">
        <v>298</v>
      </c>
      <c r="C1152" s="122" t="s">
        <v>949</v>
      </c>
      <c r="D1152" s="123" t="s">
        <v>560</v>
      </c>
      <c r="E1152" s="122" t="s">
        <v>18</v>
      </c>
      <c r="F1152" s="124">
        <v>9151</v>
      </c>
    </row>
    <row r="1153" spans="1:6" outlineLevel="2" x14ac:dyDescent="0.2">
      <c r="B1153" s="122"/>
      <c r="C1153" s="118" t="s">
        <v>950</v>
      </c>
      <c r="E1153" s="122"/>
      <c r="F1153" s="124">
        <f>SUBTOTAL(9,F1147:F1152)</f>
        <v>31463</v>
      </c>
    </row>
    <row r="1154" spans="1:6" outlineLevel="3" x14ac:dyDescent="0.2">
      <c r="A1154" s="121" t="s">
        <v>924</v>
      </c>
      <c r="B1154" s="122" t="s">
        <v>298</v>
      </c>
      <c r="C1154" s="122" t="s">
        <v>951</v>
      </c>
      <c r="D1154" s="123" t="s">
        <v>560</v>
      </c>
      <c r="E1154" s="122" t="s">
        <v>4</v>
      </c>
      <c r="F1154" s="124">
        <v>0</v>
      </c>
    </row>
    <row r="1155" spans="1:6" outlineLevel="3" x14ac:dyDescent="0.2">
      <c r="A1155" s="121" t="s">
        <v>924</v>
      </c>
      <c r="B1155" s="122" t="s">
        <v>298</v>
      </c>
      <c r="C1155" s="122" t="s">
        <v>951</v>
      </c>
      <c r="D1155" s="123" t="s">
        <v>560</v>
      </c>
      <c r="E1155" s="122" t="s">
        <v>5</v>
      </c>
      <c r="F1155" s="124">
        <v>0</v>
      </c>
    </row>
    <row r="1156" spans="1:6" outlineLevel="3" x14ac:dyDescent="0.2">
      <c r="A1156" s="121" t="s">
        <v>924</v>
      </c>
      <c r="B1156" s="122" t="s">
        <v>298</v>
      </c>
      <c r="C1156" s="122" t="s">
        <v>951</v>
      </c>
      <c r="D1156" s="123" t="s">
        <v>560</v>
      </c>
      <c r="E1156" s="122" t="s">
        <v>6</v>
      </c>
      <c r="F1156" s="124">
        <v>0</v>
      </c>
    </row>
    <row r="1157" spans="1:6" outlineLevel="3" x14ac:dyDescent="0.2">
      <c r="A1157" s="121" t="s">
        <v>924</v>
      </c>
      <c r="B1157" s="122" t="s">
        <v>298</v>
      </c>
      <c r="C1157" s="122" t="s">
        <v>951</v>
      </c>
      <c r="D1157" s="123" t="s">
        <v>560</v>
      </c>
      <c r="E1157" s="122" t="s">
        <v>7</v>
      </c>
      <c r="F1157" s="124">
        <v>0</v>
      </c>
    </row>
    <row r="1158" spans="1:6" outlineLevel="3" x14ac:dyDescent="0.2">
      <c r="A1158" s="121" t="s">
        <v>924</v>
      </c>
      <c r="B1158" s="122" t="s">
        <v>298</v>
      </c>
      <c r="C1158" s="122" t="s">
        <v>951</v>
      </c>
      <c r="D1158" s="123" t="s">
        <v>560</v>
      </c>
      <c r="E1158" s="122" t="s">
        <v>18</v>
      </c>
      <c r="F1158" s="124">
        <v>0</v>
      </c>
    </row>
    <row r="1159" spans="1:6" outlineLevel="3" x14ac:dyDescent="0.2">
      <c r="A1159" s="121" t="s">
        <v>924</v>
      </c>
      <c r="B1159" s="122" t="s">
        <v>298</v>
      </c>
      <c r="C1159" s="122" t="s">
        <v>951</v>
      </c>
      <c r="D1159" s="123" t="s">
        <v>560</v>
      </c>
      <c r="E1159" s="122" t="s">
        <v>18</v>
      </c>
      <c r="F1159" s="124">
        <v>0</v>
      </c>
    </row>
    <row r="1160" spans="1:6" outlineLevel="2" x14ac:dyDescent="0.2">
      <c r="B1160" s="122"/>
      <c r="C1160" s="118" t="s">
        <v>952</v>
      </c>
      <c r="E1160" s="122"/>
      <c r="F1160" s="124">
        <f>SUBTOTAL(9,F1154:F1159)</f>
        <v>0</v>
      </c>
    </row>
    <row r="1161" spans="1:6" outlineLevel="1" x14ac:dyDescent="0.2">
      <c r="B1161" s="118" t="s">
        <v>953</v>
      </c>
      <c r="C1161" s="122"/>
      <c r="E1161" s="122"/>
      <c r="F1161" s="124">
        <f>SUBTOTAL(9,F1063:F1159)</f>
        <v>156942</v>
      </c>
    </row>
    <row r="1162" spans="1:6" outlineLevel="3" x14ac:dyDescent="0.2">
      <c r="A1162" s="121" t="s">
        <v>125</v>
      </c>
      <c r="B1162" s="122" t="s">
        <v>124</v>
      </c>
      <c r="C1162" s="122" t="s">
        <v>566</v>
      </c>
      <c r="D1162" s="123" t="s">
        <v>560</v>
      </c>
      <c r="E1162" s="122" t="s">
        <v>18</v>
      </c>
      <c r="F1162" s="124">
        <v>1832</v>
      </c>
    </row>
    <row r="1163" spans="1:6" outlineLevel="2" x14ac:dyDescent="0.2">
      <c r="B1163" s="122"/>
      <c r="C1163" s="118" t="s">
        <v>567</v>
      </c>
      <c r="E1163" s="122"/>
      <c r="F1163" s="124">
        <f>SUBTOTAL(9,F1162:F1162)</f>
        <v>1832</v>
      </c>
    </row>
    <row r="1164" spans="1:6" outlineLevel="1" x14ac:dyDescent="0.2">
      <c r="B1164" s="118" t="s">
        <v>954</v>
      </c>
      <c r="C1164" s="122"/>
      <c r="E1164" s="122"/>
      <c r="F1164" s="124">
        <f>SUBTOTAL(9,F1162:F1162)</f>
        <v>1832</v>
      </c>
    </row>
    <row r="1165" spans="1:6" outlineLevel="3" x14ac:dyDescent="0.2">
      <c r="A1165" s="121" t="s">
        <v>127</v>
      </c>
      <c r="B1165" s="122" t="s">
        <v>126</v>
      </c>
      <c r="C1165" s="122" t="s">
        <v>563</v>
      </c>
      <c r="D1165" s="123" t="s">
        <v>560</v>
      </c>
      <c r="E1165" s="122" t="s">
        <v>4</v>
      </c>
      <c r="F1165" s="124">
        <v>30759</v>
      </c>
    </row>
    <row r="1166" spans="1:6" outlineLevel="3" x14ac:dyDescent="0.2">
      <c r="A1166" s="121" t="s">
        <v>127</v>
      </c>
      <c r="B1166" s="122" t="s">
        <v>126</v>
      </c>
      <c r="C1166" s="122" t="s">
        <v>563</v>
      </c>
      <c r="D1166" s="123" t="s">
        <v>560</v>
      </c>
      <c r="E1166" s="122" t="s">
        <v>5</v>
      </c>
      <c r="F1166" s="124">
        <v>18531</v>
      </c>
    </row>
    <row r="1167" spans="1:6" outlineLevel="3" x14ac:dyDescent="0.2">
      <c r="A1167" s="121" t="s">
        <v>127</v>
      </c>
      <c r="B1167" s="122" t="s">
        <v>126</v>
      </c>
      <c r="C1167" s="122" t="s">
        <v>563</v>
      </c>
      <c r="D1167" s="123" t="s">
        <v>560</v>
      </c>
      <c r="E1167" s="122" t="s">
        <v>6</v>
      </c>
      <c r="F1167" s="124">
        <v>3235</v>
      </c>
    </row>
    <row r="1168" spans="1:6" outlineLevel="3" x14ac:dyDescent="0.2">
      <c r="A1168" s="121" t="s">
        <v>127</v>
      </c>
      <c r="B1168" s="122" t="s">
        <v>126</v>
      </c>
      <c r="C1168" s="122" t="s">
        <v>563</v>
      </c>
      <c r="D1168" s="123" t="s">
        <v>560</v>
      </c>
      <c r="E1168" s="122" t="s">
        <v>7</v>
      </c>
      <c r="F1168" s="124">
        <v>0</v>
      </c>
    </row>
    <row r="1169" spans="1:6" outlineLevel="3" x14ac:dyDescent="0.2">
      <c r="A1169" s="121" t="s">
        <v>127</v>
      </c>
      <c r="B1169" s="122" t="s">
        <v>126</v>
      </c>
      <c r="C1169" s="122" t="s">
        <v>563</v>
      </c>
      <c r="D1169" s="123" t="s">
        <v>560</v>
      </c>
      <c r="E1169" s="122" t="s">
        <v>18</v>
      </c>
      <c r="F1169" s="124">
        <v>80465</v>
      </c>
    </row>
    <row r="1170" spans="1:6" outlineLevel="2" x14ac:dyDescent="0.2">
      <c r="B1170" s="122"/>
      <c r="C1170" s="118" t="s">
        <v>564</v>
      </c>
      <c r="E1170" s="122"/>
      <c r="F1170" s="124">
        <f>SUBTOTAL(9,F1165:F1169)</f>
        <v>132990</v>
      </c>
    </row>
    <row r="1171" spans="1:6" outlineLevel="1" x14ac:dyDescent="0.2">
      <c r="B1171" s="118" t="s">
        <v>955</v>
      </c>
      <c r="C1171" s="122"/>
      <c r="E1171" s="122"/>
      <c r="F1171" s="124">
        <f>SUBTOTAL(9,F1165:F1169)</f>
        <v>132990</v>
      </c>
    </row>
    <row r="1172" spans="1:6" outlineLevel="3" x14ac:dyDescent="0.2">
      <c r="A1172" s="121" t="s">
        <v>261</v>
      </c>
      <c r="B1172" s="122" t="s">
        <v>260</v>
      </c>
      <c r="C1172" s="122" t="s">
        <v>956</v>
      </c>
      <c r="D1172" s="123" t="s">
        <v>577</v>
      </c>
      <c r="E1172" s="122" t="s">
        <v>5</v>
      </c>
      <c r="F1172" s="124">
        <v>2993</v>
      </c>
    </row>
    <row r="1173" spans="1:6" outlineLevel="3" x14ac:dyDescent="0.2">
      <c r="A1173" s="121" t="s">
        <v>261</v>
      </c>
      <c r="B1173" s="122" t="s">
        <v>260</v>
      </c>
      <c r="C1173" s="122" t="s">
        <v>956</v>
      </c>
      <c r="D1173" s="123" t="s">
        <v>577</v>
      </c>
      <c r="E1173" s="122" t="s">
        <v>6</v>
      </c>
      <c r="F1173" s="124">
        <v>7</v>
      </c>
    </row>
    <row r="1174" spans="1:6" outlineLevel="2" x14ac:dyDescent="0.2">
      <c r="B1174" s="122"/>
      <c r="C1174" s="118" t="s">
        <v>957</v>
      </c>
      <c r="E1174" s="122"/>
      <c r="F1174" s="124">
        <f>SUBTOTAL(9,F1172:F1173)</f>
        <v>3000</v>
      </c>
    </row>
    <row r="1175" spans="1:6" outlineLevel="1" x14ac:dyDescent="0.2">
      <c r="B1175" s="118" t="s">
        <v>958</v>
      </c>
      <c r="C1175" s="122"/>
      <c r="E1175" s="122"/>
      <c r="F1175" s="124">
        <f>SUBTOTAL(9,F1172:F1173)</f>
        <v>3000</v>
      </c>
    </row>
    <row r="1176" spans="1:6" outlineLevel="3" x14ac:dyDescent="0.2">
      <c r="A1176" s="121" t="s">
        <v>129</v>
      </c>
      <c r="B1176" s="122" t="s">
        <v>128</v>
      </c>
      <c r="C1176" s="122" t="s">
        <v>559</v>
      </c>
      <c r="D1176" s="123" t="s">
        <v>560</v>
      </c>
      <c r="E1176" s="122" t="s">
        <v>4</v>
      </c>
      <c r="F1176" s="124">
        <v>4266</v>
      </c>
    </row>
    <row r="1177" spans="1:6" outlineLevel="3" x14ac:dyDescent="0.2">
      <c r="A1177" s="121" t="s">
        <v>129</v>
      </c>
      <c r="B1177" s="122" t="s">
        <v>128</v>
      </c>
      <c r="C1177" s="122" t="s">
        <v>559</v>
      </c>
      <c r="D1177" s="123" t="s">
        <v>560</v>
      </c>
      <c r="E1177" s="122" t="s">
        <v>5</v>
      </c>
      <c r="F1177" s="124">
        <v>0</v>
      </c>
    </row>
    <row r="1178" spans="1:6" outlineLevel="3" x14ac:dyDescent="0.2">
      <c r="A1178" s="121" t="s">
        <v>129</v>
      </c>
      <c r="B1178" s="122" t="s">
        <v>128</v>
      </c>
      <c r="C1178" s="122" t="s">
        <v>559</v>
      </c>
      <c r="D1178" s="123" t="s">
        <v>560</v>
      </c>
      <c r="E1178" s="122" t="s">
        <v>6</v>
      </c>
      <c r="F1178" s="124">
        <v>232</v>
      </c>
    </row>
    <row r="1179" spans="1:6" outlineLevel="3" x14ac:dyDescent="0.2">
      <c r="A1179" s="121" t="s">
        <v>129</v>
      </c>
      <c r="B1179" s="122" t="s">
        <v>128</v>
      </c>
      <c r="C1179" s="122" t="s">
        <v>559</v>
      </c>
      <c r="D1179" s="123" t="s">
        <v>560</v>
      </c>
      <c r="E1179" s="122" t="s">
        <v>7</v>
      </c>
      <c r="F1179" s="124">
        <v>44</v>
      </c>
    </row>
    <row r="1180" spans="1:6" outlineLevel="3" x14ac:dyDescent="0.2">
      <c r="A1180" s="121" t="s">
        <v>129</v>
      </c>
      <c r="B1180" s="122" t="s">
        <v>128</v>
      </c>
      <c r="C1180" s="122" t="s">
        <v>559</v>
      </c>
      <c r="D1180" s="123" t="s">
        <v>560</v>
      </c>
      <c r="E1180" s="122" t="s">
        <v>18</v>
      </c>
      <c r="F1180" s="124">
        <v>1248</v>
      </c>
    </row>
    <row r="1181" spans="1:6" outlineLevel="3" x14ac:dyDescent="0.2">
      <c r="A1181" s="121" t="s">
        <v>129</v>
      </c>
      <c r="B1181" s="122" t="s">
        <v>128</v>
      </c>
      <c r="C1181" s="122" t="s">
        <v>559</v>
      </c>
      <c r="D1181" s="123" t="s">
        <v>560</v>
      </c>
      <c r="E1181" s="122" t="s">
        <v>18</v>
      </c>
      <c r="F1181" s="124">
        <v>595</v>
      </c>
    </row>
    <row r="1182" spans="1:6" outlineLevel="2" x14ac:dyDescent="0.2">
      <c r="B1182" s="122"/>
      <c r="C1182" s="118" t="s">
        <v>561</v>
      </c>
      <c r="E1182" s="122"/>
      <c r="F1182" s="124">
        <f>SUBTOTAL(9,F1176:F1181)</f>
        <v>6385</v>
      </c>
    </row>
    <row r="1183" spans="1:6" outlineLevel="1" x14ac:dyDescent="0.2">
      <c r="B1183" s="118" t="s">
        <v>959</v>
      </c>
      <c r="C1183" s="122"/>
      <c r="E1183" s="122"/>
      <c r="F1183" s="124">
        <f>SUBTOTAL(9,F1176:F1181)</f>
        <v>6385</v>
      </c>
    </row>
    <row r="1184" spans="1:6" outlineLevel="3" x14ac:dyDescent="0.2">
      <c r="A1184" s="121" t="s">
        <v>131</v>
      </c>
      <c r="B1184" s="122" t="s">
        <v>130</v>
      </c>
      <c r="C1184" s="122" t="s">
        <v>559</v>
      </c>
      <c r="D1184" s="123" t="s">
        <v>560</v>
      </c>
      <c r="E1184" s="122" t="s">
        <v>4</v>
      </c>
      <c r="F1184" s="124">
        <v>5459</v>
      </c>
    </row>
    <row r="1185" spans="1:6" outlineLevel="3" x14ac:dyDescent="0.2">
      <c r="A1185" s="121" t="s">
        <v>131</v>
      </c>
      <c r="B1185" s="122" t="s">
        <v>130</v>
      </c>
      <c r="C1185" s="122" t="s">
        <v>559</v>
      </c>
      <c r="D1185" s="123" t="s">
        <v>560</v>
      </c>
      <c r="E1185" s="122" t="s">
        <v>5</v>
      </c>
      <c r="F1185" s="124">
        <v>0</v>
      </c>
    </row>
    <row r="1186" spans="1:6" outlineLevel="3" x14ac:dyDescent="0.2">
      <c r="A1186" s="121" t="s">
        <v>131</v>
      </c>
      <c r="B1186" s="122" t="s">
        <v>130</v>
      </c>
      <c r="C1186" s="122" t="s">
        <v>559</v>
      </c>
      <c r="D1186" s="123" t="s">
        <v>560</v>
      </c>
      <c r="E1186" s="122" t="s">
        <v>6</v>
      </c>
      <c r="F1186" s="124">
        <v>296</v>
      </c>
    </row>
    <row r="1187" spans="1:6" outlineLevel="3" x14ac:dyDescent="0.2">
      <c r="A1187" s="121" t="s">
        <v>131</v>
      </c>
      <c r="B1187" s="122" t="s">
        <v>130</v>
      </c>
      <c r="C1187" s="122" t="s">
        <v>559</v>
      </c>
      <c r="D1187" s="123" t="s">
        <v>560</v>
      </c>
      <c r="E1187" s="122" t="s">
        <v>7</v>
      </c>
      <c r="F1187" s="124">
        <v>57</v>
      </c>
    </row>
    <row r="1188" spans="1:6" outlineLevel="3" x14ac:dyDescent="0.2">
      <c r="A1188" s="121" t="s">
        <v>131</v>
      </c>
      <c r="B1188" s="122" t="s">
        <v>130</v>
      </c>
      <c r="C1188" s="122" t="s">
        <v>559</v>
      </c>
      <c r="D1188" s="123" t="s">
        <v>560</v>
      </c>
      <c r="E1188" s="122" t="s">
        <v>18</v>
      </c>
      <c r="F1188" s="124">
        <v>1598</v>
      </c>
    </row>
    <row r="1189" spans="1:6" outlineLevel="3" x14ac:dyDescent="0.2">
      <c r="A1189" s="121" t="s">
        <v>131</v>
      </c>
      <c r="B1189" s="122" t="s">
        <v>130</v>
      </c>
      <c r="C1189" s="122" t="s">
        <v>559</v>
      </c>
      <c r="D1189" s="123" t="s">
        <v>560</v>
      </c>
      <c r="E1189" s="122" t="s">
        <v>18</v>
      </c>
      <c r="F1189" s="124">
        <v>761</v>
      </c>
    </row>
    <row r="1190" spans="1:6" outlineLevel="2" x14ac:dyDescent="0.2">
      <c r="B1190" s="122"/>
      <c r="C1190" s="118" t="s">
        <v>561</v>
      </c>
      <c r="E1190" s="122"/>
      <c r="F1190" s="124">
        <f>SUBTOTAL(9,F1184:F1189)</f>
        <v>8171</v>
      </c>
    </row>
    <row r="1191" spans="1:6" outlineLevel="1" x14ac:dyDescent="0.2">
      <c r="B1191" s="118" t="s">
        <v>960</v>
      </c>
      <c r="C1191" s="122"/>
      <c r="E1191" s="122"/>
      <c r="F1191" s="124">
        <f>SUBTOTAL(9,F1184:F1189)</f>
        <v>8171</v>
      </c>
    </row>
    <row r="1192" spans="1:6" outlineLevel="3" x14ac:dyDescent="0.2">
      <c r="A1192" s="121" t="s">
        <v>131</v>
      </c>
      <c r="B1192" s="122" t="s">
        <v>132</v>
      </c>
      <c r="C1192" s="122" t="s">
        <v>566</v>
      </c>
      <c r="D1192" s="123" t="s">
        <v>560</v>
      </c>
      <c r="E1192" s="122" t="s">
        <v>4</v>
      </c>
      <c r="F1192" s="124">
        <v>3269</v>
      </c>
    </row>
    <row r="1193" spans="1:6" outlineLevel="3" x14ac:dyDescent="0.2">
      <c r="A1193" s="121" t="s">
        <v>131</v>
      </c>
      <c r="B1193" s="122" t="s">
        <v>132</v>
      </c>
      <c r="C1193" s="122" t="s">
        <v>566</v>
      </c>
      <c r="D1193" s="123" t="s">
        <v>560</v>
      </c>
      <c r="E1193" s="122" t="s">
        <v>5</v>
      </c>
      <c r="F1193" s="124">
        <v>0</v>
      </c>
    </row>
    <row r="1194" spans="1:6" outlineLevel="3" x14ac:dyDescent="0.2">
      <c r="A1194" s="121" t="s">
        <v>131</v>
      </c>
      <c r="B1194" s="122" t="s">
        <v>132</v>
      </c>
      <c r="C1194" s="122" t="s">
        <v>566</v>
      </c>
      <c r="D1194" s="123" t="s">
        <v>560</v>
      </c>
      <c r="E1194" s="122" t="s">
        <v>6</v>
      </c>
      <c r="F1194" s="124">
        <v>178</v>
      </c>
    </row>
    <row r="1195" spans="1:6" outlineLevel="3" x14ac:dyDescent="0.2">
      <c r="A1195" s="121" t="s">
        <v>131</v>
      </c>
      <c r="B1195" s="122" t="s">
        <v>132</v>
      </c>
      <c r="C1195" s="122" t="s">
        <v>566</v>
      </c>
      <c r="D1195" s="123" t="s">
        <v>560</v>
      </c>
      <c r="E1195" s="122" t="s">
        <v>7</v>
      </c>
      <c r="F1195" s="124">
        <v>34</v>
      </c>
    </row>
    <row r="1196" spans="1:6" outlineLevel="3" x14ac:dyDescent="0.2">
      <c r="A1196" s="121" t="s">
        <v>131</v>
      </c>
      <c r="B1196" s="122" t="s">
        <v>132</v>
      </c>
      <c r="C1196" s="122" t="s">
        <v>566</v>
      </c>
      <c r="D1196" s="123" t="s">
        <v>560</v>
      </c>
      <c r="E1196" s="122" t="s">
        <v>18</v>
      </c>
      <c r="F1196" s="124">
        <v>956</v>
      </c>
    </row>
    <row r="1197" spans="1:6" outlineLevel="3" x14ac:dyDescent="0.2">
      <c r="A1197" s="121" t="s">
        <v>131</v>
      </c>
      <c r="B1197" s="122" t="s">
        <v>132</v>
      </c>
      <c r="C1197" s="122" t="s">
        <v>566</v>
      </c>
      <c r="D1197" s="123" t="s">
        <v>560</v>
      </c>
      <c r="E1197" s="122" t="s">
        <v>18</v>
      </c>
      <c r="F1197" s="124">
        <v>456</v>
      </c>
    </row>
    <row r="1198" spans="1:6" outlineLevel="2" x14ac:dyDescent="0.2">
      <c r="B1198" s="122"/>
      <c r="C1198" s="118" t="s">
        <v>567</v>
      </c>
      <c r="E1198" s="122"/>
      <c r="F1198" s="124">
        <f>SUBTOTAL(9,F1192:F1197)</f>
        <v>4893</v>
      </c>
    </row>
    <row r="1199" spans="1:6" outlineLevel="1" x14ac:dyDescent="0.2">
      <c r="B1199" s="118" t="s">
        <v>961</v>
      </c>
      <c r="C1199" s="122"/>
      <c r="E1199" s="122"/>
      <c r="F1199" s="124">
        <f>SUBTOTAL(9,F1192:F1197)</f>
        <v>4893</v>
      </c>
    </row>
    <row r="1200" spans="1:6" outlineLevel="3" x14ac:dyDescent="0.2">
      <c r="A1200" s="121" t="s">
        <v>301</v>
      </c>
      <c r="B1200" s="122" t="s">
        <v>300</v>
      </c>
      <c r="C1200" s="122" t="s">
        <v>962</v>
      </c>
      <c r="D1200" s="123" t="s">
        <v>560</v>
      </c>
      <c r="E1200" s="122" t="s">
        <v>4</v>
      </c>
      <c r="F1200" s="124">
        <v>53704</v>
      </c>
    </row>
    <row r="1201" spans="1:6" outlineLevel="3" x14ac:dyDescent="0.2">
      <c r="A1201" s="121" t="s">
        <v>301</v>
      </c>
      <c r="B1201" s="122" t="s">
        <v>300</v>
      </c>
      <c r="C1201" s="122" t="s">
        <v>962</v>
      </c>
      <c r="D1201" s="123" t="s">
        <v>560</v>
      </c>
      <c r="E1201" s="122" t="s">
        <v>5</v>
      </c>
      <c r="F1201" s="124">
        <v>6818</v>
      </c>
    </row>
    <row r="1202" spans="1:6" outlineLevel="3" x14ac:dyDescent="0.2">
      <c r="A1202" s="121" t="s">
        <v>301</v>
      </c>
      <c r="B1202" s="122" t="s">
        <v>300</v>
      </c>
      <c r="C1202" s="122" t="s">
        <v>962</v>
      </c>
      <c r="D1202" s="123" t="s">
        <v>560</v>
      </c>
      <c r="E1202" s="122" t="s">
        <v>6</v>
      </c>
      <c r="F1202" s="124">
        <v>19606</v>
      </c>
    </row>
    <row r="1203" spans="1:6" outlineLevel="3" x14ac:dyDescent="0.2">
      <c r="A1203" s="121" t="s">
        <v>301</v>
      </c>
      <c r="B1203" s="122" t="s">
        <v>300</v>
      </c>
      <c r="C1203" s="122" t="s">
        <v>962</v>
      </c>
      <c r="D1203" s="123" t="s">
        <v>560</v>
      </c>
      <c r="E1203" s="122" t="s">
        <v>10</v>
      </c>
      <c r="F1203" s="124">
        <v>637</v>
      </c>
    </row>
    <row r="1204" spans="1:6" outlineLevel="3" x14ac:dyDescent="0.2">
      <c r="A1204" s="121" t="s">
        <v>301</v>
      </c>
      <c r="B1204" s="122" t="s">
        <v>300</v>
      </c>
      <c r="C1204" s="122" t="s">
        <v>962</v>
      </c>
      <c r="D1204" s="123" t="s">
        <v>560</v>
      </c>
      <c r="E1204" s="122" t="s">
        <v>546</v>
      </c>
      <c r="F1204" s="124">
        <v>832</v>
      </c>
    </row>
    <row r="1205" spans="1:6" outlineLevel="3" x14ac:dyDescent="0.2">
      <c r="A1205" s="121" t="s">
        <v>301</v>
      </c>
      <c r="B1205" s="122" t="s">
        <v>300</v>
      </c>
      <c r="C1205" s="122" t="s">
        <v>962</v>
      </c>
      <c r="D1205" s="123" t="s">
        <v>560</v>
      </c>
      <c r="E1205" s="122" t="s">
        <v>20</v>
      </c>
      <c r="F1205" s="124">
        <v>987</v>
      </c>
    </row>
    <row r="1206" spans="1:6" outlineLevel="3" x14ac:dyDescent="0.2">
      <c r="A1206" s="121" t="s">
        <v>301</v>
      </c>
      <c r="B1206" s="122" t="s">
        <v>300</v>
      </c>
      <c r="C1206" s="122" t="s">
        <v>962</v>
      </c>
      <c r="D1206" s="123" t="s">
        <v>560</v>
      </c>
      <c r="E1206" s="122" t="s">
        <v>11</v>
      </c>
      <c r="F1206" s="124">
        <v>5988</v>
      </c>
    </row>
    <row r="1207" spans="1:6" outlineLevel="3" x14ac:dyDescent="0.2">
      <c r="A1207" s="121" t="s">
        <v>301</v>
      </c>
      <c r="B1207" s="122" t="s">
        <v>300</v>
      </c>
      <c r="C1207" s="122" t="s">
        <v>962</v>
      </c>
      <c r="D1207" s="123" t="s">
        <v>560</v>
      </c>
      <c r="E1207" s="122" t="s">
        <v>12</v>
      </c>
      <c r="F1207" s="124">
        <v>4043</v>
      </c>
    </row>
    <row r="1208" spans="1:6" outlineLevel="3" x14ac:dyDescent="0.2">
      <c r="A1208" s="121" t="s">
        <v>301</v>
      </c>
      <c r="B1208" s="122" t="s">
        <v>300</v>
      </c>
      <c r="C1208" s="122" t="s">
        <v>962</v>
      </c>
      <c r="D1208" s="123" t="s">
        <v>560</v>
      </c>
      <c r="E1208" s="122" t="s">
        <v>8</v>
      </c>
      <c r="F1208" s="124">
        <v>15257</v>
      </c>
    </row>
    <row r="1209" spans="1:6" outlineLevel="3" x14ac:dyDescent="0.2">
      <c r="A1209" s="121" t="s">
        <v>301</v>
      </c>
      <c r="B1209" s="122" t="s">
        <v>300</v>
      </c>
      <c r="C1209" s="122" t="s">
        <v>962</v>
      </c>
      <c r="D1209" s="123" t="s">
        <v>560</v>
      </c>
      <c r="E1209" s="122" t="s">
        <v>21</v>
      </c>
      <c r="F1209" s="124">
        <v>3994</v>
      </c>
    </row>
    <row r="1210" spans="1:6" outlineLevel="3" x14ac:dyDescent="0.2">
      <c r="A1210" s="121" t="s">
        <v>301</v>
      </c>
      <c r="B1210" s="122" t="s">
        <v>300</v>
      </c>
      <c r="C1210" s="122" t="s">
        <v>962</v>
      </c>
      <c r="D1210" s="123" t="s">
        <v>560</v>
      </c>
      <c r="E1210" s="122" t="s">
        <v>13</v>
      </c>
      <c r="F1210" s="124">
        <v>4670</v>
      </c>
    </row>
    <row r="1211" spans="1:6" outlineLevel="3" x14ac:dyDescent="0.2">
      <c r="A1211" s="121" t="s">
        <v>301</v>
      </c>
      <c r="B1211" s="122" t="s">
        <v>300</v>
      </c>
      <c r="C1211" s="122" t="s">
        <v>962</v>
      </c>
      <c r="D1211" s="123" t="s">
        <v>560</v>
      </c>
      <c r="E1211" s="122" t="s">
        <v>14</v>
      </c>
      <c r="F1211" s="124">
        <v>5762</v>
      </c>
    </row>
    <row r="1212" spans="1:6" outlineLevel="3" x14ac:dyDescent="0.2">
      <c r="A1212" s="121" t="s">
        <v>301</v>
      </c>
      <c r="B1212" s="122" t="s">
        <v>300</v>
      </c>
      <c r="C1212" s="122" t="s">
        <v>962</v>
      </c>
      <c r="D1212" s="123" t="s">
        <v>560</v>
      </c>
      <c r="E1212" s="122" t="s">
        <v>9</v>
      </c>
      <c r="F1212" s="124">
        <v>18114</v>
      </c>
    </row>
    <row r="1213" spans="1:6" outlineLevel="3" x14ac:dyDescent="0.2">
      <c r="A1213" s="121" t="s">
        <v>301</v>
      </c>
      <c r="B1213" s="122" t="s">
        <v>300</v>
      </c>
      <c r="C1213" s="122" t="s">
        <v>962</v>
      </c>
      <c r="D1213" s="123" t="s">
        <v>560</v>
      </c>
      <c r="E1213" s="122" t="s">
        <v>15</v>
      </c>
      <c r="F1213" s="124">
        <v>18626</v>
      </c>
    </row>
    <row r="1214" spans="1:6" outlineLevel="3" x14ac:dyDescent="0.2">
      <c r="A1214" s="121" t="s">
        <v>301</v>
      </c>
      <c r="B1214" s="122" t="s">
        <v>300</v>
      </c>
      <c r="C1214" s="122" t="s">
        <v>962</v>
      </c>
      <c r="D1214" s="123" t="s">
        <v>560</v>
      </c>
      <c r="E1214" s="122" t="s">
        <v>17</v>
      </c>
      <c r="F1214" s="124">
        <v>4577</v>
      </c>
    </row>
    <row r="1215" spans="1:6" outlineLevel="3" x14ac:dyDescent="0.2">
      <c r="A1215" s="121" t="s">
        <v>301</v>
      </c>
      <c r="B1215" s="122" t="s">
        <v>300</v>
      </c>
      <c r="C1215" s="122" t="s">
        <v>962</v>
      </c>
      <c r="D1215" s="123" t="s">
        <v>560</v>
      </c>
      <c r="E1215" s="122" t="s">
        <v>7</v>
      </c>
      <c r="F1215" s="124">
        <v>3408</v>
      </c>
    </row>
    <row r="1216" spans="1:6" outlineLevel="3" x14ac:dyDescent="0.2">
      <c r="A1216" s="121" t="s">
        <v>301</v>
      </c>
      <c r="B1216" s="122" t="s">
        <v>300</v>
      </c>
      <c r="C1216" s="122" t="s">
        <v>962</v>
      </c>
      <c r="D1216" s="123" t="s">
        <v>560</v>
      </c>
      <c r="E1216" s="122" t="s">
        <v>1091</v>
      </c>
      <c r="F1216" s="124">
        <v>0</v>
      </c>
    </row>
    <row r="1217" spans="1:6" outlineLevel="3" x14ac:dyDescent="0.2">
      <c r="A1217" s="121" t="s">
        <v>301</v>
      </c>
      <c r="B1217" s="122" t="s">
        <v>300</v>
      </c>
      <c r="C1217" s="122" t="s">
        <v>962</v>
      </c>
      <c r="D1217" s="123" t="s">
        <v>560</v>
      </c>
      <c r="E1217" s="122" t="s">
        <v>16</v>
      </c>
      <c r="F1217" s="124">
        <v>12661</v>
      </c>
    </row>
    <row r="1218" spans="1:6" outlineLevel="3" x14ac:dyDescent="0.2">
      <c r="A1218" s="121" t="s">
        <v>301</v>
      </c>
      <c r="B1218" s="122" t="s">
        <v>300</v>
      </c>
      <c r="C1218" s="122" t="s">
        <v>962</v>
      </c>
      <c r="D1218" s="123" t="s">
        <v>560</v>
      </c>
      <c r="E1218" s="122" t="s">
        <v>18</v>
      </c>
      <c r="F1218" s="124">
        <v>47919</v>
      </c>
    </row>
    <row r="1219" spans="1:6" outlineLevel="3" x14ac:dyDescent="0.2">
      <c r="A1219" s="121" t="s">
        <v>301</v>
      </c>
      <c r="B1219" s="122" t="s">
        <v>300</v>
      </c>
      <c r="C1219" s="122" t="s">
        <v>962</v>
      </c>
      <c r="D1219" s="123" t="s">
        <v>560</v>
      </c>
      <c r="E1219" s="122" t="s">
        <v>18</v>
      </c>
      <c r="F1219" s="124">
        <v>338</v>
      </c>
    </row>
    <row r="1220" spans="1:6" outlineLevel="2" x14ac:dyDescent="0.2">
      <c r="B1220" s="122"/>
      <c r="C1220" s="118" t="s">
        <v>963</v>
      </c>
      <c r="E1220" s="122"/>
      <c r="F1220" s="124">
        <f>SUBTOTAL(9,F1200:F1219)</f>
        <v>227941</v>
      </c>
    </row>
    <row r="1221" spans="1:6" outlineLevel="1" x14ac:dyDescent="0.2">
      <c r="B1221" s="118" t="s">
        <v>964</v>
      </c>
      <c r="C1221" s="122"/>
      <c r="E1221" s="122"/>
      <c r="F1221" s="124">
        <f>SUBTOTAL(9,F1200:F1219)</f>
        <v>227941</v>
      </c>
    </row>
    <row r="1222" spans="1:6" outlineLevel="3" x14ac:dyDescent="0.2">
      <c r="A1222" s="121" t="s">
        <v>134</v>
      </c>
      <c r="B1222" s="122" t="s">
        <v>133</v>
      </c>
      <c r="C1222" s="122" t="s">
        <v>563</v>
      </c>
      <c r="D1222" s="123" t="s">
        <v>560</v>
      </c>
      <c r="E1222" s="122" t="s">
        <v>8</v>
      </c>
      <c r="F1222" s="124">
        <v>3690</v>
      </c>
    </row>
    <row r="1223" spans="1:6" outlineLevel="2" x14ac:dyDescent="0.2">
      <c r="B1223" s="122"/>
      <c r="C1223" s="118" t="s">
        <v>564</v>
      </c>
      <c r="E1223" s="122"/>
      <c r="F1223" s="124">
        <f>SUBTOTAL(9,F1222:F1222)</f>
        <v>3690</v>
      </c>
    </row>
    <row r="1224" spans="1:6" outlineLevel="1" x14ac:dyDescent="0.2">
      <c r="B1224" s="118" t="s">
        <v>965</v>
      </c>
      <c r="C1224" s="122"/>
      <c r="E1224" s="122"/>
      <c r="F1224" s="124">
        <f>SUBTOTAL(9,F1222:F1222)</f>
        <v>3690</v>
      </c>
    </row>
    <row r="1225" spans="1:6" outlineLevel="3" x14ac:dyDescent="0.2">
      <c r="A1225" s="121" t="s">
        <v>136</v>
      </c>
      <c r="B1225" s="122" t="s">
        <v>135</v>
      </c>
      <c r="C1225" s="122" t="s">
        <v>563</v>
      </c>
      <c r="D1225" s="123" t="s">
        <v>560</v>
      </c>
      <c r="E1225" s="122" t="s">
        <v>4</v>
      </c>
      <c r="F1225" s="124">
        <v>3791</v>
      </c>
    </row>
    <row r="1226" spans="1:6" outlineLevel="3" x14ac:dyDescent="0.2">
      <c r="A1226" s="121" t="s">
        <v>136</v>
      </c>
      <c r="B1226" s="122" t="s">
        <v>135</v>
      </c>
      <c r="C1226" s="122" t="s">
        <v>563</v>
      </c>
      <c r="D1226" s="123" t="s">
        <v>560</v>
      </c>
      <c r="E1226" s="122" t="s">
        <v>5</v>
      </c>
      <c r="F1226" s="124">
        <v>0</v>
      </c>
    </row>
    <row r="1227" spans="1:6" outlineLevel="3" x14ac:dyDescent="0.2">
      <c r="A1227" s="121" t="s">
        <v>136</v>
      </c>
      <c r="B1227" s="122" t="s">
        <v>135</v>
      </c>
      <c r="C1227" s="122" t="s">
        <v>563</v>
      </c>
      <c r="D1227" s="123" t="s">
        <v>560</v>
      </c>
      <c r="E1227" s="122" t="s">
        <v>6</v>
      </c>
      <c r="F1227" s="124">
        <v>248</v>
      </c>
    </row>
    <row r="1228" spans="1:6" outlineLevel="3" x14ac:dyDescent="0.2">
      <c r="A1228" s="121" t="s">
        <v>136</v>
      </c>
      <c r="B1228" s="122" t="s">
        <v>135</v>
      </c>
      <c r="C1228" s="122" t="s">
        <v>563</v>
      </c>
      <c r="D1228" s="123" t="s">
        <v>560</v>
      </c>
      <c r="E1228" s="122" t="s">
        <v>7</v>
      </c>
      <c r="F1228" s="124">
        <v>48</v>
      </c>
    </row>
    <row r="1229" spans="1:6" outlineLevel="3" x14ac:dyDescent="0.2">
      <c r="A1229" s="121" t="s">
        <v>136</v>
      </c>
      <c r="B1229" s="122" t="s">
        <v>135</v>
      </c>
      <c r="C1229" s="122" t="s">
        <v>563</v>
      </c>
      <c r="D1229" s="123" t="s">
        <v>560</v>
      </c>
      <c r="E1229" s="122" t="s">
        <v>18</v>
      </c>
      <c r="F1229" s="124">
        <v>1405</v>
      </c>
    </row>
    <row r="1230" spans="1:6" outlineLevel="3" x14ac:dyDescent="0.2">
      <c r="A1230" s="121" t="s">
        <v>136</v>
      </c>
      <c r="B1230" s="122" t="s">
        <v>135</v>
      </c>
      <c r="C1230" s="122" t="s">
        <v>563</v>
      </c>
      <c r="D1230" s="123" t="s">
        <v>560</v>
      </c>
      <c r="E1230" s="122" t="s">
        <v>18</v>
      </c>
      <c r="F1230" s="124">
        <v>669</v>
      </c>
    </row>
    <row r="1231" spans="1:6" outlineLevel="2" x14ac:dyDescent="0.2">
      <c r="B1231" s="122"/>
      <c r="C1231" s="118" t="s">
        <v>564</v>
      </c>
      <c r="E1231" s="122"/>
      <c r="F1231" s="124">
        <f>SUBTOTAL(9,F1225:F1230)</f>
        <v>6161</v>
      </c>
    </row>
    <row r="1232" spans="1:6" outlineLevel="1" x14ac:dyDescent="0.2">
      <c r="B1232" s="118" t="s">
        <v>966</v>
      </c>
      <c r="C1232" s="122"/>
      <c r="E1232" s="122"/>
      <c r="F1232" s="124">
        <f>SUBTOTAL(9,F1225:F1230)</f>
        <v>6161</v>
      </c>
    </row>
    <row r="1233" spans="1:6" outlineLevel="3" x14ac:dyDescent="0.2">
      <c r="A1233" s="121" t="s">
        <v>138</v>
      </c>
      <c r="B1233" s="122" t="s">
        <v>137</v>
      </c>
      <c r="C1233" s="122" t="s">
        <v>563</v>
      </c>
      <c r="D1233" s="123" t="s">
        <v>560</v>
      </c>
      <c r="E1233" s="122" t="s">
        <v>18</v>
      </c>
      <c r="F1233" s="124">
        <v>3075</v>
      </c>
    </row>
    <row r="1234" spans="1:6" outlineLevel="2" x14ac:dyDescent="0.2">
      <c r="B1234" s="122"/>
      <c r="C1234" s="118" t="s">
        <v>564</v>
      </c>
      <c r="E1234" s="122"/>
      <c r="F1234" s="124">
        <f>SUBTOTAL(9,F1233:F1233)</f>
        <v>3075</v>
      </c>
    </row>
    <row r="1235" spans="1:6" outlineLevel="1" x14ac:dyDescent="0.2">
      <c r="B1235" s="118" t="s">
        <v>967</v>
      </c>
      <c r="C1235" s="122"/>
      <c r="E1235" s="122"/>
      <c r="F1235" s="124">
        <f>SUBTOTAL(9,F1233:F1233)</f>
        <v>3075</v>
      </c>
    </row>
    <row r="1236" spans="1:6" outlineLevel="3" x14ac:dyDescent="0.2">
      <c r="A1236" s="121" t="s">
        <v>140</v>
      </c>
      <c r="B1236" s="122" t="s">
        <v>139</v>
      </c>
      <c r="C1236" s="122" t="s">
        <v>566</v>
      </c>
      <c r="D1236" s="123" t="s">
        <v>560</v>
      </c>
      <c r="E1236" s="122" t="s">
        <v>18</v>
      </c>
      <c r="F1236" s="124">
        <v>524</v>
      </c>
    </row>
    <row r="1237" spans="1:6" outlineLevel="2" x14ac:dyDescent="0.2">
      <c r="B1237" s="122"/>
      <c r="C1237" s="118" t="s">
        <v>567</v>
      </c>
      <c r="E1237" s="122"/>
      <c r="F1237" s="124">
        <f>SUBTOTAL(9,F1236:F1236)</f>
        <v>524</v>
      </c>
    </row>
    <row r="1238" spans="1:6" outlineLevel="1" x14ac:dyDescent="0.2">
      <c r="B1238" s="118" t="s">
        <v>968</v>
      </c>
      <c r="C1238" s="122"/>
      <c r="E1238" s="122"/>
      <c r="F1238" s="124">
        <f>SUBTOTAL(9,F1236:F1236)</f>
        <v>524</v>
      </c>
    </row>
    <row r="1239" spans="1:6" outlineLevel="3" x14ac:dyDescent="0.2">
      <c r="A1239" s="121" t="s">
        <v>140</v>
      </c>
      <c r="B1239" s="122" t="s">
        <v>141</v>
      </c>
      <c r="C1239" s="122" t="s">
        <v>563</v>
      </c>
      <c r="D1239" s="123" t="s">
        <v>560</v>
      </c>
      <c r="E1239" s="122" t="s">
        <v>18</v>
      </c>
      <c r="F1239" s="124">
        <v>1231</v>
      </c>
    </row>
    <row r="1240" spans="1:6" outlineLevel="2" x14ac:dyDescent="0.2">
      <c r="B1240" s="122"/>
      <c r="C1240" s="118" t="s">
        <v>564</v>
      </c>
      <c r="E1240" s="122"/>
      <c r="F1240" s="124">
        <f>SUBTOTAL(9,F1239:F1239)</f>
        <v>1231</v>
      </c>
    </row>
    <row r="1241" spans="1:6" outlineLevel="1" x14ac:dyDescent="0.2">
      <c r="B1241" s="118" t="s">
        <v>969</v>
      </c>
      <c r="C1241" s="122"/>
      <c r="E1241" s="122"/>
      <c r="F1241" s="124">
        <f>SUBTOTAL(9,F1239:F1239)</f>
        <v>1231</v>
      </c>
    </row>
    <row r="1242" spans="1:6" outlineLevel="3" x14ac:dyDescent="0.2">
      <c r="A1242" s="121" t="s">
        <v>140</v>
      </c>
      <c r="B1242" s="122" t="s">
        <v>142</v>
      </c>
      <c r="C1242" s="122" t="s">
        <v>566</v>
      </c>
      <c r="D1242" s="123" t="s">
        <v>560</v>
      </c>
      <c r="E1242" s="122" t="s">
        <v>4</v>
      </c>
      <c r="F1242" s="124">
        <v>201</v>
      </c>
    </row>
    <row r="1243" spans="1:6" outlineLevel="3" x14ac:dyDescent="0.2">
      <c r="A1243" s="121" t="s">
        <v>140</v>
      </c>
      <c r="B1243" s="122" t="s">
        <v>142</v>
      </c>
      <c r="C1243" s="122" t="s">
        <v>566</v>
      </c>
      <c r="D1243" s="123" t="s">
        <v>560</v>
      </c>
      <c r="E1243" s="122" t="s">
        <v>5</v>
      </c>
      <c r="F1243" s="124">
        <v>0</v>
      </c>
    </row>
    <row r="1244" spans="1:6" outlineLevel="3" x14ac:dyDescent="0.2">
      <c r="A1244" s="121" t="s">
        <v>140</v>
      </c>
      <c r="B1244" s="122" t="s">
        <v>142</v>
      </c>
      <c r="C1244" s="122" t="s">
        <v>566</v>
      </c>
      <c r="D1244" s="123" t="s">
        <v>560</v>
      </c>
      <c r="E1244" s="122" t="s">
        <v>6</v>
      </c>
      <c r="F1244" s="124">
        <v>10</v>
      </c>
    </row>
    <row r="1245" spans="1:6" outlineLevel="3" x14ac:dyDescent="0.2">
      <c r="A1245" s="121" t="s">
        <v>140</v>
      </c>
      <c r="B1245" s="122" t="s">
        <v>142</v>
      </c>
      <c r="C1245" s="122" t="s">
        <v>566</v>
      </c>
      <c r="D1245" s="123" t="s">
        <v>560</v>
      </c>
      <c r="E1245" s="122" t="s">
        <v>7</v>
      </c>
      <c r="F1245" s="124">
        <v>2</v>
      </c>
    </row>
    <row r="1246" spans="1:6" outlineLevel="3" x14ac:dyDescent="0.2">
      <c r="A1246" s="121" t="s">
        <v>140</v>
      </c>
      <c r="B1246" s="122" t="s">
        <v>142</v>
      </c>
      <c r="C1246" s="122" t="s">
        <v>566</v>
      </c>
      <c r="D1246" s="123" t="s">
        <v>560</v>
      </c>
      <c r="E1246" s="122" t="s">
        <v>18</v>
      </c>
      <c r="F1246" s="124">
        <v>57</v>
      </c>
    </row>
    <row r="1247" spans="1:6" outlineLevel="3" x14ac:dyDescent="0.2">
      <c r="A1247" s="121" t="s">
        <v>140</v>
      </c>
      <c r="B1247" s="122" t="s">
        <v>142</v>
      </c>
      <c r="C1247" s="122" t="s">
        <v>566</v>
      </c>
      <c r="D1247" s="123" t="s">
        <v>560</v>
      </c>
      <c r="E1247" s="122" t="s">
        <v>18</v>
      </c>
      <c r="F1247" s="124">
        <v>27</v>
      </c>
    </row>
    <row r="1248" spans="1:6" outlineLevel="2" x14ac:dyDescent="0.2">
      <c r="B1248" s="122"/>
      <c r="C1248" s="118" t="s">
        <v>567</v>
      </c>
      <c r="E1248" s="122"/>
      <c r="F1248" s="124">
        <f>SUBTOTAL(9,F1242:F1247)</f>
        <v>297</v>
      </c>
    </row>
    <row r="1249" spans="1:6" outlineLevel="1" x14ac:dyDescent="0.2">
      <c r="B1249" s="118" t="s">
        <v>970</v>
      </c>
      <c r="C1249" s="122"/>
      <c r="E1249" s="122"/>
      <c r="F1249" s="124">
        <f>SUBTOTAL(9,F1242:F1247)</f>
        <v>297</v>
      </c>
    </row>
    <row r="1250" spans="1:6" outlineLevel="3" x14ac:dyDescent="0.2">
      <c r="A1250" s="121" t="s">
        <v>140</v>
      </c>
      <c r="B1250" s="122" t="s">
        <v>143</v>
      </c>
      <c r="C1250" s="122" t="s">
        <v>563</v>
      </c>
      <c r="D1250" s="123" t="s">
        <v>560</v>
      </c>
      <c r="E1250" s="122" t="s">
        <v>18</v>
      </c>
      <c r="F1250" s="124">
        <v>309</v>
      </c>
    </row>
    <row r="1251" spans="1:6" outlineLevel="2" x14ac:dyDescent="0.2">
      <c r="B1251" s="122"/>
      <c r="C1251" s="118" t="s">
        <v>564</v>
      </c>
      <c r="E1251" s="122"/>
      <c r="F1251" s="124">
        <f>SUBTOTAL(9,F1250:F1250)</f>
        <v>309</v>
      </c>
    </row>
    <row r="1252" spans="1:6" outlineLevel="1" x14ac:dyDescent="0.2">
      <c r="B1252" s="118" t="s">
        <v>971</v>
      </c>
      <c r="C1252" s="122"/>
      <c r="E1252" s="122"/>
      <c r="F1252" s="124">
        <f>SUBTOTAL(9,F1250:F1250)</f>
        <v>309</v>
      </c>
    </row>
    <row r="1253" spans="1:6" outlineLevel="3" x14ac:dyDescent="0.2">
      <c r="A1253" s="121" t="s">
        <v>140</v>
      </c>
      <c r="B1253" s="122" t="s">
        <v>144</v>
      </c>
      <c r="C1253" s="122" t="s">
        <v>566</v>
      </c>
      <c r="D1253" s="123" t="s">
        <v>560</v>
      </c>
      <c r="E1253" s="122" t="s">
        <v>4</v>
      </c>
      <c r="F1253" s="124">
        <v>1457</v>
      </c>
    </row>
    <row r="1254" spans="1:6" outlineLevel="3" x14ac:dyDescent="0.2">
      <c r="A1254" s="121" t="s">
        <v>140</v>
      </c>
      <c r="B1254" s="122" t="s">
        <v>144</v>
      </c>
      <c r="C1254" s="122" t="s">
        <v>566</v>
      </c>
      <c r="D1254" s="123" t="s">
        <v>560</v>
      </c>
      <c r="E1254" s="122" t="s">
        <v>5</v>
      </c>
      <c r="F1254" s="124">
        <v>0</v>
      </c>
    </row>
    <row r="1255" spans="1:6" outlineLevel="3" x14ac:dyDescent="0.2">
      <c r="A1255" s="121" t="s">
        <v>140</v>
      </c>
      <c r="B1255" s="122" t="s">
        <v>144</v>
      </c>
      <c r="C1255" s="122" t="s">
        <v>566</v>
      </c>
      <c r="D1255" s="123" t="s">
        <v>560</v>
      </c>
      <c r="E1255" s="122" t="s">
        <v>6</v>
      </c>
      <c r="F1255" s="124">
        <v>79</v>
      </c>
    </row>
    <row r="1256" spans="1:6" outlineLevel="3" x14ac:dyDescent="0.2">
      <c r="A1256" s="121" t="s">
        <v>140</v>
      </c>
      <c r="B1256" s="122" t="s">
        <v>144</v>
      </c>
      <c r="C1256" s="122" t="s">
        <v>566</v>
      </c>
      <c r="D1256" s="123" t="s">
        <v>560</v>
      </c>
      <c r="E1256" s="122" t="s">
        <v>7</v>
      </c>
      <c r="F1256" s="124">
        <v>14</v>
      </c>
    </row>
    <row r="1257" spans="1:6" outlineLevel="3" x14ac:dyDescent="0.2">
      <c r="A1257" s="121" t="s">
        <v>140</v>
      </c>
      <c r="B1257" s="122" t="s">
        <v>144</v>
      </c>
      <c r="C1257" s="122" t="s">
        <v>566</v>
      </c>
      <c r="D1257" s="123" t="s">
        <v>560</v>
      </c>
      <c r="E1257" s="122" t="s">
        <v>18</v>
      </c>
      <c r="F1257" s="124">
        <v>425</v>
      </c>
    </row>
    <row r="1258" spans="1:6" outlineLevel="3" x14ac:dyDescent="0.2">
      <c r="A1258" s="121" t="s">
        <v>140</v>
      </c>
      <c r="B1258" s="122" t="s">
        <v>144</v>
      </c>
      <c r="C1258" s="122" t="s">
        <v>566</v>
      </c>
      <c r="D1258" s="123" t="s">
        <v>560</v>
      </c>
      <c r="E1258" s="122" t="s">
        <v>18</v>
      </c>
      <c r="F1258" s="124">
        <v>203</v>
      </c>
    </row>
    <row r="1259" spans="1:6" outlineLevel="2" x14ac:dyDescent="0.2">
      <c r="B1259" s="122"/>
      <c r="C1259" s="118" t="s">
        <v>567</v>
      </c>
      <c r="E1259" s="122"/>
      <c r="F1259" s="124">
        <f>SUBTOTAL(9,F1253:F1258)</f>
        <v>2178</v>
      </c>
    </row>
    <row r="1260" spans="1:6" outlineLevel="1" x14ac:dyDescent="0.2">
      <c r="B1260" s="118" t="s">
        <v>972</v>
      </c>
      <c r="C1260" s="122"/>
      <c r="E1260" s="122"/>
      <c r="F1260" s="124">
        <f>SUBTOTAL(9,F1253:F1258)</f>
        <v>2178</v>
      </c>
    </row>
    <row r="1261" spans="1:6" outlineLevel="3" x14ac:dyDescent="0.2">
      <c r="A1261" s="121" t="s">
        <v>303</v>
      </c>
      <c r="B1261" s="122" t="s">
        <v>302</v>
      </c>
      <c r="C1261" s="122" t="s">
        <v>973</v>
      </c>
      <c r="D1261" s="123" t="s">
        <v>560</v>
      </c>
      <c r="E1261" s="122" t="s">
        <v>4</v>
      </c>
      <c r="F1261" s="124">
        <v>0</v>
      </c>
    </row>
    <row r="1262" spans="1:6" outlineLevel="3" x14ac:dyDescent="0.2">
      <c r="A1262" s="121" t="s">
        <v>303</v>
      </c>
      <c r="B1262" s="122" t="s">
        <v>302</v>
      </c>
      <c r="C1262" s="122" t="s">
        <v>973</v>
      </c>
      <c r="D1262" s="123" t="s">
        <v>560</v>
      </c>
      <c r="E1262" s="122" t="s">
        <v>5</v>
      </c>
      <c r="F1262" s="124">
        <v>0</v>
      </c>
    </row>
    <row r="1263" spans="1:6" outlineLevel="3" x14ac:dyDescent="0.2">
      <c r="A1263" s="121" t="s">
        <v>303</v>
      </c>
      <c r="B1263" s="122" t="s">
        <v>302</v>
      </c>
      <c r="C1263" s="122" t="s">
        <v>973</v>
      </c>
      <c r="D1263" s="123" t="s">
        <v>560</v>
      </c>
      <c r="E1263" s="122" t="s">
        <v>6</v>
      </c>
      <c r="F1263" s="124">
        <v>0</v>
      </c>
    </row>
    <row r="1264" spans="1:6" outlineLevel="3" x14ac:dyDescent="0.2">
      <c r="A1264" s="121" t="s">
        <v>303</v>
      </c>
      <c r="B1264" s="122" t="s">
        <v>302</v>
      </c>
      <c r="C1264" s="122" t="s">
        <v>973</v>
      </c>
      <c r="D1264" s="123" t="s">
        <v>560</v>
      </c>
      <c r="E1264" s="122" t="s">
        <v>7</v>
      </c>
      <c r="F1264" s="124">
        <v>0</v>
      </c>
    </row>
    <row r="1265" spans="1:6" outlineLevel="3" x14ac:dyDescent="0.2">
      <c r="A1265" s="121" t="s">
        <v>303</v>
      </c>
      <c r="B1265" s="122" t="s">
        <v>302</v>
      </c>
      <c r="C1265" s="122" t="s">
        <v>973</v>
      </c>
      <c r="D1265" s="123" t="s">
        <v>560</v>
      </c>
      <c r="E1265" s="122" t="s">
        <v>18</v>
      </c>
      <c r="F1265" s="124">
        <v>0</v>
      </c>
    </row>
    <row r="1266" spans="1:6" outlineLevel="3" x14ac:dyDescent="0.2">
      <c r="A1266" s="121" t="s">
        <v>303</v>
      </c>
      <c r="B1266" s="122" t="s">
        <v>302</v>
      </c>
      <c r="C1266" s="122" t="s">
        <v>973</v>
      </c>
      <c r="D1266" s="123" t="s">
        <v>560</v>
      </c>
      <c r="E1266" s="122" t="s">
        <v>18</v>
      </c>
      <c r="F1266" s="124">
        <v>0</v>
      </c>
    </row>
    <row r="1267" spans="1:6" outlineLevel="2" x14ac:dyDescent="0.2">
      <c r="B1267" s="122"/>
      <c r="C1267" s="118" t="s">
        <v>974</v>
      </c>
      <c r="E1267" s="122"/>
      <c r="F1267" s="124">
        <f>SUBTOTAL(9,F1261:F1266)</f>
        <v>0</v>
      </c>
    </row>
    <row r="1268" spans="1:6" outlineLevel="1" x14ac:dyDescent="0.2">
      <c r="B1268" s="118" t="s">
        <v>975</v>
      </c>
      <c r="C1268" s="122"/>
      <c r="E1268" s="122"/>
      <c r="F1268" s="124">
        <f>SUBTOTAL(9,F1261:F1266)</f>
        <v>0</v>
      </c>
    </row>
    <row r="1269" spans="1:6" outlineLevel="3" x14ac:dyDescent="0.2">
      <c r="A1269" s="121" t="s">
        <v>146</v>
      </c>
      <c r="B1269" s="122" t="s">
        <v>145</v>
      </c>
      <c r="C1269" s="122" t="s">
        <v>563</v>
      </c>
      <c r="D1269" s="123" t="s">
        <v>560</v>
      </c>
      <c r="E1269" s="122" t="s">
        <v>4</v>
      </c>
      <c r="F1269" s="124">
        <v>154768</v>
      </c>
    </row>
    <row r="1270" spans="1:6" outlineLevel="3" x14ac:dyDescent="0.2">
      <c r="A1270" s="121" t="s">
        <v>146</v>
      </c>
      <c r="B1270" s="122" t="s">
        <v>145</v>
      </c>
      <c r="C1270" s="122" t="s">
        <v>563</v>
      </c>
      <c r="D1270" s="123" t="s">
        <v>560</v>
      </c>
      <c r="E1270" s="122" t="s">
        <v>5</v>
      </c>
      <c r="F1270" s="124">
        <v>18897</v>
      </c>
    </row>
    <row r="1271" spans="1:6" outlineLevel="3" x14ac:dyDescent="0.2">
      <c r="A1271" s="121" t="s">
        <v>146</v>
      </c>
      <c r="B1271" s="122" t="s">
        <v>145</v>
      </c>
      <c r="C1271" s="122" t="s">
        <v>563</v>
      </c>
      <c r="D1271" s="123" t="s">
        <v>560</v>
      </c>
      <c r="E1271" s="122" t="s">
        <v>6</v>
      </c>
      <c r="F1271" s="124">
        <v>57627</v>
      </c>
    </row>
    <row r="1272" spans="1:6" outlineLevel="3" x14ac:dyDescent="0.2">
      <c r="A1272" s="121" t="s">
        <v>146</v>
      </c>
      <c r="B1272" s="122" t="s">
        <v>145</v>
      </c>
      <c r="C1272" s="122" t="s">
        <v>563</v>
      </c>
      <c r="D1272" s="123" t="s">
        <v>560</v>
      </c>
      <c r="E1272" s="122" t="s">
        <v>11</v>
      </c>
      <c r="F1272" s="124">
        <v>0</v>
      </c>
    </row>
    <row r="1273" spans="1:6" outlineLevel="3" x14ac:dyDescent="0.2">
      <c r="A1273" s="121" t="s">
        <v>146</v>
      </c>
      <c r="B1273" s="122" t="s">
        <v>145</v>
      </c>
      <c r="C1273" s="122" t="s">
        <v>563</v>
      </c>
      <c r="D1273" s="123" t="s">
        <v>560</v>
      </c>
      <c r="E1273" s="122" t="s">
        <v>12</v>
      </c>
      <c r="F1273" s="124">
        <v>0</v>
      </c>
    </row>
    <row r="1274" spans="1:6" outlineLevel="3" x14ac:dyDescent="0.2">
      <c r="A1274" s="121" t="s">
        <v>146</v>
      </c>
      <c r="B1274" s="122" t="s">
        <v>145</v>
      </c>
      <c r="C1274" s="122" t="s">
        <v>563</v>
      </c>
      <c r="D1274" s="123" t="s">
        <v>560</v>
      </c>
      <c r="E1274" s="122" t="s">
        <v>8</v>
      </c>
      <c r="F1274" s="124">
        <v>124085</v>
      </c>
    </row>
    <row r="1275" spans="1:6" outlineLevel="3" x14ac:dyDescent="0.2">
      <c r="A1275" s="121" t="s">
        <v>146</v>
      </c>
      <c r="B1275" s="122" t="s">
        <v>145</v>
      </c>
      <c r="C1275" s="122" t="s">
        <v>563</v>
      </c>
      <c r="D1275" s="123" t="s">
        <v>560</v>
      </c>
      <c r="E1275" s="122" t="s">
        <v>13</v>
      </c>
      <c r="F1275" s="124">
        <v>0</v>
      </c>
    </row>
    <row r="1276" spans="1:6" outlineLevel="3" x14ac:dyDescent="0.2">
      <c r="A1276" s="121" t="s">
        <v>146</v>
      </c>
      <c r="B1276" s="122" t="s">
        <v>145</v>
      </c>
      <c r="C1276" s="122" t="s">
        <v>563</v>
      </c>
      <c r="D1276" s="123" t="s">
        <v>560</v>
      </c>
      <c r="E1276" s="122" t="s">
        <v>14</v>
      </c>
      <c r="F1276" s="124">
        <v>0</v>
      </c>
    </row>
    <row r="1277" spans="1:6" outlineLevel="3" x14ac:dyDescent="0.2">
      <c r="A1277" s="121" t="s">
        <v>146</v>
      </c>
      <c r="B1277" s="122" t="s">
        <v>145</v>
      </c>
      <c r="C1277" s="122" t="s">
        <v>563</v>
      </c>
      <c r="D1277" s="123" t="s">
        <v>560</v>
      </c>
      <c r="E1277" s="122" t="s">
        <v>9</v>
      </c>
      <c r="F1277" s="124">
        <v>147316</v>
      </c>
    </row>
    <row r="1278" spans="1:6" outlineLevel="3" x14ac:dyDescent="0.2">
      <c r="A1278" s="121" t="s">
        <v>146</v>
      </c>
      <c r="B1278" s="122" t="s">
        <v>145</v>
      </c>
      <c r="C1278" s="122" t="s">
        <v>563</v>
      </c>
      <c r="D1278" s="123" t="s">
        <v>560</v>
      </c>
      <c r="E1278" s="122" t="s">
        <v>15</v>
      </c>
      <c r="F1278" s="124">
        <v>0</v>
      </c>
    </row>
    <row r="1279" spans="1:6" outlineLevel="3" x14ac:dyDescent="0.2">
      <c r="A1279" s="121" t="s">
        <v>146</v>
      </c>
      <c r="B1279" s="122" t="s">
        <v>145</v>
      </c>
      <c r="C1279" s="122" t="s">
        <v>563</v>
      </c>
      <c r="D1279" s="123" t="s">
        <v>560</v>
      </c>
      <c r="E1279" s="122" t="s">
        <v>17</v>
      </c>
      <c r="F1279" s="124">
        <v>1601</v>
      </c>
    </row>
    <row r="1280" spans="1:6" outlineLevel="3" x14ac:dyDescent="0.2">
      <c r="A1280" s="121" t="s">
        <v>146</v>
      </c>
      <c r="B1280" s="122" t="s">
        <v>145</v>
      </c>
      <c r="C1280" s="122" t="s">
        <v>563</v>
      </c>
      <c r="D1280" s="123" t="s">
        <v>560</v>
      </c>
      <c r="E1280" s="122" t="s">
        <v>16</v>
      </c>
      <c r="F1280" s="124">
        <v>102978</v>
      </c>
    </row>
    <row r="1281" spans="1:6" outlineLevel="3" x14ac:dyDescent="0.2">
      <c r="A1281" s="121" t="s">
        <v>146</v>
      </c>
      <c r="B1281" s="122" t="s">
        <v>145</v>
      </c>
      <c r="C1281" s="122" t="s">
        <v>563</v>
      </c>
      <c r="D1281" s="123" t="s">
        <v>560</v>
      </c>
      <c r="E1281" s="122" t="s">
        <v>18</v>
      </c>
      <c r="F1281" s="124">
        <v>16758</v>
      </c>
    </row>
    <row r="1282" spans="1:6" outlineLevel="2" x14ac:dyDescent="0.2">
      <c r="B1282" s="122"/>
      <c r="C1282" s="118" t="s">
        <v>564</v>
      </c>
      <c r="E1282" s="122"/>
      <c r="F1282" s="124">
        <f>SUBTOTAL(9,F1269:F1281)</f>
        <v>624030</v>
      </c>
    </row>
    <row r="1283" spans="1:6" outlineLevel="1" x14ac:dyDescent="0.2">
      <c r="B1283" s="118" t="s">
        <v>976</v>
      </c>
      <c r="C1283" s="122"/>
      <c r="E1283" s="122"/>
      <c r="F1283" s="124">
        <f>SUBTOTAL(9,F1269:F1281)</f>
        <v>624030</v>
      </c>
    </row>
    <row r="1284" spans="1:6" outlineLevel="3" x14ac:dyDescent="0.2">
      <c r="A1284" s="121" t="s">
        <v>146</v>
      </c>
      <c r="B1284" s="122" t="s">
        <v>147</v>
      </c>
      <c r="C1284" s="122" t="s">
        <v>559</v>
      </c>
      <c r="D1284" s="123" t="s">
        <v>560</v>
      </c>
      <c r="E1284" s="122" t="s">
        <v>4</v>
      </c>
      <c r="F1284" s="124">
        <v>45970</v>
      </c>
    </row>
    <row r="1285" spans="1:6" outlineLevel="3" x14ac:dyDescent="0.2">
      <c r="A1285" s="121" t="s">
        <v>146</v>
      </c>
      <c r="B1285" s="122" t="s">
        <v>147</v>
      </c>
      <c r="C1285" s="122" t="s">
        <v>559</v>
      </c>
      <c r="D1285" s="123" t="s">
        <v>560</v>
      </c>
      <c r="E1285" s="122" t="s">
        <v>5</v>
      </c>
      <c r="F1285" s="124">
        <v>5612</v>
      </c>
    </row>
    <row r="1286" spans="1:6" outlineLevel="3" x14ac:dyDescent="0.2">
      <c r="A1286" s="121" t="s">
        <v>146</v>
      </c>
      <c r="B1286" s="122" t="s">
        <v>147</v>
      </c>
      <c r="C1286" s="122" t="s">
        <v>559</v>
      </c>
      <c r="D1286" s="123" t="s">
        <v>560</v>
      </c>
      <c r="E1286" s="122" t="s">
        <v>6</v>
      </c>
      <c r="F1286" s="124">
        <v>17117</v>
      </c>
    </row>
    <row r="1287" spans="1:6" outlineLevel="3" x14ac:dyDescent="0.2">
      <c r="A1287" s="121" t="s">
        <v>146</v>
      </c>
      <c r="B1287" s="122" t="s">
        <v>147</v>
      </c>
      <c r="C1287" s="122" t="s">
        <v>559</v>
      </c>
      <c r="D1287" s="123" t="s">
        <v>560</v>
      </c>
      <c r="E1287" s="122" t="s">
        <v>8</v>
      </c>
      <c r="F1287" s="124">
        <v>30601</v>
      </c>
    </row>
    <row r="1288" spans="1:6" outlineLevel="3" x14ac:dyDescent="0.2">
      <c r="A1288" s="121" t="s">
        <v>146</v>
      </c>
      <c r="B1288" s="122" t="s">
        <v>147</v>
      </c>
      <c r="C1288" s="122" t="s">
        <v>559</v>
      </c>
      <c r="D1288" s="123" t="s">
        <v>560</v>
      </c>
      <c r="E1288" s="122" t="s">
        <v>9</v>
      </c>
      <c r="F1288" s="124">
        <v>36331</v>
      </c>
    </row>
    <row r="1289" spans="1:6" outlineLevel="3" x14ac:dyDescent="0.2">
      <c r="A1289" s="121" t="s">
        <v>146</v>
      </c>
      <c r="B1289" s="122" t="s">
        <v>147</v>
      </c>
      <c r="C1289" s="122" t="s">
        <v>559</v>
      </c>
      <c r="D1289" s="123" t="s">
        <v>560</v>
      </c>
      <c r="E1289" s="122" t="s">
        <v>16</v>
      </c>
      <c r="F1289" s="124">
        <v>25396</v>
      </c>
    </row>
    <row r="1290" spans="1:6" outlineLevel="2" x14ac:dyDescent="0.2">
      <c r="B1290" s="122"/>
      <c r="C1290" s="118" t="s">
        <v>561</v>
      </c>
      <c r="E1290" s="122"/>
      <c r="F1290" s="124">
        <f>SUBTOTAL(9,F1284:F1289)</f>
        <v>161027</v>
      </c>
    </row>
    <row r="1291" spans="1:6" outlineLevel="1" x14ac:dyDescent="0.2">
      <c r="B1291" s="118" t="s">
        <v>977</v>
      </c>
      <c r="C1291" s="122"/>
      <c r="E1291" s="122"/>
      <c r="F1291" s="124">
        <f>SUBTOTAL(9,F1284:F1289)</f>
        <v>161027</v>
      </c>
    </row>
    <row r="1292" spans="1:6" outlineLevel="3" x14ac:dyDescent="0.2">
      <c r="A1292" s="121" t="s">
        <v>146</v>
      </c>
      <c r="B1292" s="122" t="s">
        <v>148</v>
      </c>
      <c r="C1292" s="122" t="s">
        <v>566</v>
      </c>
      <c r="D1292" s="123" t="s">
        <v>560</v>
      </c>
      <c r="E1292" s="122" t="s">
        <v>4</v>
      </c>
      <c r="F1292" s="124">
        <v>59076</v>
      </c>
    </row>
    <row r="1293" spans="1:6" outlineLevel="3" x14ac:dyDescent="0.2">
      <c r="A1293" s="121" t="s">
        <v>146</v>
      </c>
      <c r="B1293" s="122" t="s">
        <v>148</v>
      </c>
      <c r="C1293" s="122" t="s">
        <v>566</v>
      </c>
      <c r="D1293" s="123" t="s">
        <v>560</v>
      </c>
      <c r="E1293" s="122" t="s">
        <v>5</v>
      </c>
      <c r="F1293" s="124">
        <v>7213</v>
      </c>
    </row>
    <row r="1294" spans="1:6" outlineLevel="3" x14ac:dyDescent="0.2">
      <c r="A1294" s="121" t="s">
        <v>146</v>
      </c>
      <c r="B1294" s="122" t="s">
        <v>148</v>
      </c>
      <c r="C1294" s="122" t="s">
        <v>566</v>
      </c>
      <c r="D1294" s="123" t="s">
        <v>560</v>
      </c>
      <c r="E1294" s="122" t="s">
        <v>6</v>
      </c>
      <c r="F1294" s="124">
        <v>21996</v>
      </c>
    </row>
    <row r="1295" spans="1:6" outlineLevel="3" x14ac:dyDescent="0.2">
      <c r="A1295" s="121" t="s">
        <v>146</v>
      </c>
      <c r="B1295" s="122" t="s">
        <v>148</v>
      </c>
      <c r="C1295" s="122" t="s">
        <v>566</v>
      </c>
      <c r="D1295" s="123" t="s">
        <v>560</v>
      </c>
      <c r="E1295" s="122" t="s">
        <v>8</v>
      </c>
      <c r="F1295" s="124">
        <v>39325</v>
      </c>
    </row>
    <row r="1296" spans="1:6" outlineLevel="3" x14ac:dyDescent="0.2">
      <c r="A1296" s="121" t="s">
        <v>146</v>
      </c>
      <c r="B1296" s="122" t="s">
        <v>148</v>
      </c>
      <c r="C1296" s="122" t="s">
        <v>566</v>
      </c>
      <c r="D1296" s="123" t="s">
        <v>560</v>
      </c>
      <c r="E1296" s="122" t="s">
        <v>9</v>
      </c>
      <c r="F1296" s="124">
        <v>46687</v>
      </c>
    </row>
    <row r="1297" spans="1:6" outlineLevel="3" x14ac:dyDescent="0.2">
      <c r="A1297" s="121" t="s">
        <v>146</v>
      </c>
      <c r="B1297" s="122" t="s">
        <v>148</v>
      </c>
      <c r="C1297" s="122" t="s">
        <v>566</v>
      </c>
      <c r="D1297" s="123" t="s">
        <v>560</v>
      </c>
      <c r="E1297" s="122" t="s">
        <v>16</v>
      </c>
      <c r="F1297" s="124">
        <v>32636</v>
      </c>
    </row>
    <row r="1298" spans="1:6" outlineLevel="2" x14ac:dyDescent="0.2">
      <c r="B1298" s="122"/>
      <c r="C1298" s="118" t="s">
        <v>567</v>
      </c>
      <c r="E1298" s="122"/>
      <c r="F1298" s="124">
        <f>SUBTOTAL(9,F1292:F1297)</f>
        <v>206933</v>
      </c>
    </row>
    <row r="1299" spans="1:6" outlineLevel="1" x14ac:dyDescent="0.2">
      <c r="B1299" s="118" t="s">
        <v>978</v>
      </c>
      <c r="C1299" s="122"/>
      <c r="E1299" s="122"/>
      <c r="F1299" s="124">
        <f>SUBTOTAL(9,F1292:F1297)</f>
        <v>206933</v>
      </c>
    </row>
    <row r="1300" spans="1:6" outlineLevel="3" x14ac:dyDescent="0.2">
      <c r="A1300" s="121" t="s">
        <v>146</v>
      </c>
      <c r="B1300" s="122" t="s">
        <v>149</v>
      </c>
      <c r="C1300" s="122" t="s">
        <v>569</v>
      </c>
      <c r="D1300" s="123" t="s">
        <v>560</v>
      </c>
      <c r="E1300" s="122" t="s">
        <v>4</v>
      </c>
      <c r="F1300" s="124">
        <v>38006</v>
      </c>
    </row>
    <row r="1301" spans="1:6" outlineLevel="3" x14ac:dyDescent="0.2">
      <c r="A1301" s="121" t="s">
        <v>146</v>
      </c>
      <c r="B1301" s="122" t="s">
        <v>149</v>
      </c>
      <c r="C1301" s="122" t="s">
        <v>569</v>
      </c>
      <c r="D1301" s="123" t="s">
        <v>560</v>
      </c>
      <c r="E1301" s="122" t="s">
        <v>5</v>
      </c>
      <c r="F1301" s="124">
        <v>4640</v>
      </c>
    </row>
    <row r="1302" spans="1:6" outlineLevel="3" x14ac:dyDescent="0.2">
      <c r="A1302" s="121" t="s">
        <v>146</v>
      </c>
      <c r="B1302" s="122" t="s">
        <v>149</v>
      </c>
      <c r="C1302" s="122" t="s">
        <v>569</v>
      </c>
      <c r="D1302" s="123" t="s">
        <v>560</v>
      </c>
      <c r="E1302" s="122" t="s">
        <v>6</v>
      </c>
      <c r="F1302" s="124">
        <v>14150</v>
      </c>
    </row>
    <row r="1303" spans="1:6" outlineLevel="3" x14ac:dyDescent="0.2">
      <c r="A1303" s="121" t="s">
        <v>146</v>
      </c>
      <c r="B1303" s="122" t="s">
        <v>149</v>
      </c>
      <c r="C1303" s="122" t="s">
        <v>569</v>
      </c>
      <c r="D1303" s="123" t="s">
        <v>560</v>
      </c>
      <c r="E1303" s="122" t="s">
        <v>8</v>
      </c>
      <c r="F1303" s="124">
        <v>25299</v>
      </c>
    </row>
    <row r="1304" spans="1:6" outlineLevel="3" x14ac:dyDescent="0.2">
      <c r="A1304" s="121" t="s">
        <v>146</v>
      </c>
      <c r="B1304" s="122" t="s">
        <v>149</v>
      </c>
      <c r="C1304" s="122" t="s">
        <v>569</v>
      </c>
      <c r="D1304" s="123" t="s">
        <v>560</v>
      </c>
      <c r="E1304" s="122" t="s">
        <v>9</v>
      </c>
      <c r="F1304" s="124">
        <v>30036</v>
      </c>
    </row>
    <row r="1305" spans="1:6" outlineLevel="3" x14ac:dyDescent="0.2">
      <c r="A1305" s="121" t="s">
        <v>146</v>
      </c>
      <c r="B1305" s="122" t="s">
        <v>149</v>
      </c>
      <c r="C1305" s="122" t="s">
        <v>569</v>
      </c>
      <c r="D1305" s="123" t="s">
        <v>560</v>
      </c>
      <c r="E1305" s="122" t="s">
        <v>16</v>
      </c>
      <c r="F1305" s="124">
        <v>20996</v>
      </c>
    </row>
    <row r="1306" spans="1:6" outlineLevel="2" x14ac:dyDescent="0.2">
      <c r="B1306" s="122"/>
      <c r="C1306" s="118" t="s">
        <v>570</v>
      </c>
      <c r="E1306" s="122"/>
      <c r="F1306" s="124">
        <f>SUBTOTAL(9,F1300:F1305)</f>
        <v>133127</v>
      </c>
    </row>
    <row r="1307" spans="1:6" outlineLevel="1" x14ac:dyDescent="0.2">
      <c r="B1307" s="118" t="s">
        <v>979</v>
      </c>
      <c r="C1307" s="122"/>
      <c r="E1307" s="122"/>
      <c r="F1307" s="124">
        <f>SUBTOTAL(9,F1300:F1305)</f>
        <v>133127</v>
      </c>
    </row>
    <row r="1308" spans="1:6" outlineLevel="3" x14ac:dyDescent="0.2">
      <c r="A1308" s="121" t="s">
        <v>146</v>
      </c>
      <c r="B1308" s="122" t="s">
        <v>150</v>
      </c>
      <c r="C1308" s="122" t="s">
        <v>563</v>
      </c>
      <c r="D1308" s="123" t="s">
        <v>560</v>
      </c>
      <c r="E1308" s="122" t="s">
        <v>8</v>
      </c>
      <c r="F1308" s="124">
        <v>17014</v>
      </c>
    </row>
    <row r="1309" spans="1:6" outlineLevel="3" x14ac:dyDescent="0.2">
      <c r="A1309" s="121" t="s">
        <v>146</v>
      </c>
      <c r="B1309" s="122" t="s">
        <v>150</v>
      </c>
      <c r="C1309" s="122" t="s">
        <v>563</v>
      </c>
      <c r="D1309" s="123" t="s">
        <v>560</v>
      </c>
      <c r="E1309" s="122" t="s">
        <v>9</v>
      </c>
      <c r="F1309" s="124">
        <v>20198</v>
      </c>
    </row>
    <row r="1310" spans="1:6" outlineLevel="3" x14ac:dyDescent="0.2">
      <c r="A1310" s="121" t="s">
        <v>146</v>
      </c>
      <c r="B1310" s="122" t="s">
        <v>150</v>
      </c>
      <c r="C1310" s="122" t="s">
        <v>563</v>
      </c>
      <c r="D1310" s="123" t="s">
        <v>560</v>
      </c>
      <c r="E1310" s="122" t="s">
        <v>16</v>
      </c>
      <c r="F1310" s="124">
        <v>14120</v>
      </c>
    </row>
    <row r="1311" spans="1:6" outlineLevel="2" x14ac:dyDescent="0.2">
      <c r="B1311" s="122"/>
      <c r="C1311" s="118" t="s">
        <v>564</v>
      </c>
      <c r="E1311" s="122"/>
      <c r="F1311" s="124">
        <f>SUBTOTAL(9,F1308:F1310)</f>
        <v>51332</v>
      </c>
    </row>
    <row r="1312" spans="1:6" outlineLevel="1" x14ac:dyDescent="0.2">
      <c r="B1312" s="118" t="s">
        <v>980</v>
      </c>
      <c r="C1312" s="122"/>
      <c r="E1312" s="122"/>
      <c r="F1312" s="124">
        <f>SUBTOTAL(9,F1308:F1310)</f>
        <v>51332</v>
      </c>
    </row>
    <row r="1313" spans="1:6" outlineLevel="3" x14ac:dyDescent="0.2">
      <c r="A1313" s="121" t="s">
        <v>146</v>
      </c>
      <c r="B1313" s="122" t="s">
        <v>151</v>
      </c>
      <c r="C1313" s="122" t="s">
        <v>566</v>
      </c>
      <c r="D1313" s="123" t="s">
        <v>560</v>
      </c>
      <c r="E1313" s="122" t="s">
        <v>4</v>
      </c>
      <c r="F1313" s="124">
        <v>974</v>
      </c>
    </row>
    <row r="1314" spans="1:6" outlineLevel="3" x14ac:dyDescent="0.2">
      <c r="A1314" s="121" t="s">
        <v>146</v>
      </c>
      <c r="B1314" s="122" t="s">
        <v>151</v>
      </c>
      <c r="C1314" s="122" t="s">
        <v>566</v>
      </c>
      <c r="D1314" s="123" t="s">
        <v>560</v>
      </c>
      <c r="E1314" s="122" t="s">
        <v>5</v>
      </c>
      <c r="F1314" s="124">
        <v>119</v>
      </c>
    </row>
    <row r="1315" spans="1:6" outlineLevel="3" x14ac:dyDescent="0.2">
      <c r="A1315" s="121" t="s">
        <v>146</v>
      </c>
      <c r="B1315" s="122" t="s">
        <v>151</v>
      </c>
      <c r="C1315" s="122" t="s">
        <v>566</v>
      </c>
      <c r="D1315" s="123" t="s">
        <v>560</v>
      </c>
      <c r="E1315" s="122" t="s">
        <v>6</v>
      </c>
      <c r="F1315" s="124">
        <v>363</v>
      </c>
    </row>
    <row r="1316" spans="1:6" outlineLevel="3" x14ac:dyDescent="0.2">
      <c r="A1316" s="121" t="s">
        <v>146</v>
      </c>
      <c r="B1316" s="122" t="s">
        <v>151</v>
      </c>
      <c r="C1316" s="122" t="s">
        <v>566</v>
      </c>
      <c r="D1316" s="123" t="s">
        <v>560</v>
      </c>
      <c r="E1316" s="122" t="s">
        <v>8</v>
      </c>
      <c r="F1316" s="124">
        <v>649</v>
      </c>
    </row>
    <row r="1317" spans="1:6" outlineLevel="3" x14ac:dyDescent="0.2">
      <c r="A1317" s="121" t="s">
        <v>146</v>
      </c>
      <c r="B1317" s="122" t="s">
        <v>151</v>
      </c>
      <c r="C1317" s="122" t="s">
        <v>566</v>
      </c>
      <c r="D1317" s="123" t="s">
        <v>560</v>
      </c>
      <c r="E1317" s="122" t="s">
        <v>9</v>
      </c>
      <c r="F1317" s="124">
        <v>770</v>
      </c>
    </row>
    <row r="1318" spans="1:6" outlineLevel="3" x14ac:dyDescent="0.2">
      <c r="A1318" s="121" t="s">
        <v>146</v>
      </c>
      <c r="B1318" s="122" t="s">
        <v>151</v>
      </c>
      <c r="C1318" s="122" t="s">
        <v>566</v>
      </c>
      <c r="D1318" s="123" t="s">
        <v>560</v>
      </c>
      <c r="E1318" s="122" t="s">
        <v>16</v>
      </c>
      <c r="F1318" s="124">
        <v>539</v>
      </c>
    </row>
    <row r="1319" spans="1:6" outlineLevel="2" x14ac:dyDescent="0.2">
      <c r="B1319" s="122"/>
      <c r="C1319" s="118" t="s">
        <v>567</v>
      </c>
      <c r="E1319" s="122"/>
      <c r="F1319" s="124">
        <f>SUBTOTAL(9,F1313:F1318)</f>
        <v>3414</v>
      </c>
    </row>
    <row r="1320" spans="1:6" outlineLevel="1" x14ac:dyDescent="0.2">
      <c r="B1320" s="118" t="s">
        <v>981</v>
      </c>
      <c r="C1320" s="122"/>
      <c r="E1320" s="122"/>
      <c r="F1320" s="124">
        <f>SUBTOTAL(9,F1313:F1318)</f>
        <v>3414</v>
      </c>
    </row>
    <row r="1321" spans="1:6" outlineLevel="3" x14ac:dyDescent="0.2">
      <c r="A1321" s="121" t="s">
        <v>146</v>
      </c>
      <c r="B1321" s="122" t="s">
        <v>152</v>
      </c>
      <c r="C1321" s="122" t="s">
        <v>563</v>
      </c>
      <c r="D1321" s="123" t="s">
        <v>560</v>
      </c>
      <c r="E1321" s="122" t="s">
        <v>8</v>
      </c>
      <c r="F1321" s="124">
        <v>3785</v>
      </c>
    </row>
    <row r="1322" spans="1:6" outlineLevel="3" x14ac:dyDescent="0.2">
      <c r="A1322" s="121" t="s">
        <v>146</v>
      </c>
      <c r="B1322" s="122" t="s">
        <v>152</v>
      </c>
      <c r="C1322" s="122" t="s">
        <v>563</v>
      </c>
      <c r="D1322" s="123" t="s">
        <v>560</v>
      </c>
      <c r="E1322" s="122" t="s">
        <v>9</v>
      </c>
      <c r="F1322" s="124">
        <v>4494</v>
      </c>
    </row>
    <row r="1323" spans="1:6" outlineLevel="3" x14ac:dyDescent="0.2">
      <c r="A1323" s="121" t="s">
        <v>146</v>
      </c>
      <c r="B1323" s="122" t="s">
        <v>152</v>
      </c>
      <c r="C1323" s="122" t="s">
        <v>563</v>
      </c>
      <c r="D1323" s="123" t="s">
        <v>560</v>
      </c>
      <c r="E1323" s="122" t="s">
        <v>16</v>
      </c>
      <c r="F1323" s="124">
        <v>3141</v>
      </c>
    </row>
    <row r="1324" spans="1:6" outlineLevel="2" x14ac:dyDescent="0.2">
      <c r="B1324" s="122"/>
      <c r="C1324" s="118" t="s">
        <v>564</v>
      </c>
      <c r="E1324" s="122"/>
      <c r="F1324" s="124">
        <f>SUBTOTAL(9,F1321:F1323)</f>
        <v>11420</v>
      </c>
    </row>
    <row r="1325" spans="1:6" outlineLevel="1" x14ac:dyDescent="0.2">
      <c r="B1325" s="118" t="s">
        <v>982</v>
      </c>
      <c r="C1325" s="122"/>
      <c r="E1325" s="122"/>
      <c r="F1325" s="124">
        <f>SUBTOTAL(9,F1321:F1323)</f>
        <v>11420</v>
      </c>
    </row>
    <row r="1326" spans="1:6" outlineLevel="3" x14ac:dyDescent="0.2">
      <c r="A1326" s="121" t="s">
        <v>146</v>
      </c>
      <c r="B1326" s="122" t="s">
        <v>153</v>
      </c>
      <c r="C1326" s="122" t="s">
        <v>566</v>
      </c>
      <c r="D1326" s="123" t="s">
        <v>560</v>
      </c>
      <c r="E1326" s="122" t="s">
        <v>8</v>
      </c>
      <c r="F1326" s="124">
        <v>1317</v>
      </c>
    </row>
    <row r="1327" spans="1:6" outlineLevel="3" x14ac:dyDescent="0.2">
      <c r="A1327" s="121" t="s">
        <v>146</v>
      </c>
      <c r="B1327" s="122" t="s">
        <v>153</v>
      </c>
      <c r="C1327" s="122" t="s">
        <v>566</v>
      </c>
      <c r="D1327" s="123" t="s">
        <v>560</v>
      </c>
      <c r="E1327" s="122" t="s">
        <v>9</v>
      </c>
      <c r="F1327" s="124">
        <v>1565</v>
      </c>
    </row>
    <row r="1328" spans="1:6" outlineLevel="3" x14ac:dyDescent="0.2">
      <c r="A1328" s="121" t="s">
        <v>146</v>
      </c>
      <c r="B1328" s="122" t="s">
        <v>153</v>
      </c>
      <c r="C1328" s="122" t="s">
        <v>566</v>
      </c>
      <c r="D1328" s="123" t="s">
        <v>560</v>
      </c>
      <c r="E1328" s="122" t="s">
        <v>16</v>
      </c>
      <c r="F1328" s="124">
        <v>1093</v>
      </c>
    </row>
    <row r="1329" spans="1:6" outlineLevel="2" x14ac:dyDescent="0.2">
      <c r="B1329" s="122"/>
      <c r="C1329" s="118" t="s">
        <v>567</v>
      </c>
      <c r="E1329" s="122"/>
      <c r="F1329" s="124">
        <f>SUBTOTAL(9,F1326:F1328)</f>
        <v>3975</v>
      </c>
    </row>
    <row r="1330" spans="1:6" outlineLevel="1" x14ac:dyDescent="0.2">
      <c r="B1330" s="118" t="s">
        <v>983</v>
      </c>
      <c r="C1330" s="122"/>
      <c r="E1330" s="122"/>
      <c r="F1330" s="124">
        <f>SUBTOTAL(9,F1326:F1328)</f>
        <v>3975</v>
      </c>
    </row>
    <row r="1331" spans="1:6" outlineLevel="3" x14ac:dyDescent="0.2">
      <c r="A1331" s="121" t="s">
        <v>984</v>
      </c>
      <c r="B1331" s="122" t="s">
        <v>304</v>
      </c>
      <c r="C1331" s="122" t="s">
        <v>896</v>
      </c>
      <c r="D1331" s="123" t="s">
        <v>560</v>
      </c>
      <c r="E1331" s="122" t="s">
        <v>4</v>
      </c>
      <c r="F1331" s="124">
        <v>10627</v>
      </c>
    </row>
    <row r="1332" spans="1:6" outlineLevel="3" x14ac:dyDescent="0.2">
      <c r="A1332" s="121" t="s">
        <v>984</v>
      </c>
      <c r="B1332" s="122" t="s">
        <v>304</v>
      </c>
      <c r="C1332" s="122" t="s">
        <v>896</v>
      </c>
      <c r="D1332" s="123" t="s">
        <v>560</v>
      </c>
      <c r="E1332" s="122" t="s">
        <v>5</v>
      </c>
      <c r="F1332" s="124">
        <v>0</v>
      </c>
    </row>
    <row r="1333" spans="1:6" outlineLevel="3" x14ac:dyDescent="0.2">
      <c r="A1333" s="121" t="s">
        <v>984</v>
      </c>
      <c r="B1333" s="122" t="s">
        <v>304</v>
      </c>
      <c r="C1333" s="122" t="s">
        <v>896</v>
      </c>
      <c r="D1333" s="123" t="s">
        <v>560</v>
      </c>
      <c r="E1333" s="122" t="s">
        <v>6</v>
      </c>
      <c r="F1333" s="124">
        <v>696</v>
      </c>
    </row>
    <row r="1334" spans="1:6" outlineLevel="3" x14ac:dyDescent="0.2">
      <c r="A1334" s="121" t="s">
        <v>984</v>
      </c>
      <c r="B1334" s="122" t="s">
        <v>304</v>
      </c>
      <c r="C1334" s="122" t="s">
        <v>896</v>
      </c>
      <c r="D1334" s="123" t="s">
        <v>560</v>
      </c>
      <c r="E1334" s="122" t="s">
        <v>7</v>
      </c>
      <c r="F1334" s="124">
        <v>136</v>
      </c>
    </row>
    <row r="1335" spans="1:6" outlineLevel="3" x14ac:dyDescent="0.2">
      <c r="A1335" s="121" t="s">
        <v>984</v>
      </c>
      <c r="B1335" s="122" t="s">
        <v>304</v>
      </c>
      <c r="C1335" s="122" t="s">
        <v>896</v>
      </c>
      <c r="D1335" s="123" t="s">
        <v>560</v>
      </c>
      <c r="E1335" s="122" t="s">
        <v>18</v>
      </c>
      <c r="F1335" s="124">
        <v>9990</v>
      </c>
    </row>
    <row r="1336" spans="1:6" outlineLevel="3" x14ac:dyDescent="0.2">
      <c r="A1336" s="121" t="s">
        <v>984</v>
      </c>
      <c r="B1336" s="122" t="s">
        <v>304</v>
      </c>
      <c r="C1336" s="122" t="s">
        <v>896</v>
      </c>
      <c r="D1336" s="123" t="s">
        <v>560</v>
      </c>
      <c r="E1336" s="122" t="s">
        <v>18</v>
      </c>
      <c r="F1336" s="124">
        <v>1704</v>
      </c>
    </row>
    <row r="1337" spans="1:6" outlineLevel="2" x14ac:dyDescent="0.2">
      <c r="B1337" s="122"/>
      <c r="C1337" s="118" t="s">
        <v>897</v>
      </c>
      <c r="E1337" s="122"/>
      <c r="F1337" s="124">
        <f>SUBTOTAL(9,F1331:F1336)</f>
        <v>23153</v>
      </c>
    </row>
    <row r="1338" spans="1:6" outlineLevel="3" x14ac:dyDescent="0.2">
      <c r="A1338" s="121" t="s">
        <v>984</v>
      </c>
      <c r="B1338" s="122" t="s">
        <v>304</v>
      </c>
      <c r="C1338" s="122" t="s">
        <v>985</v>
      </c>
      <c r="D1338" s="123" t="s">
        <v>560</v>
      </c>
      <c r="E1338" s="122" t="s">
        <v>4</v>
      </c>
      <c r="F1338" s="124">
        <v>81038</v>
      </c>
    </row>
    <row r="1339" spans="1:6" outlineLevel="3" x14ac:dyDescent="0.2">
      <c r="A1339" s="121" t="s">
        <v>984</v>
      </c>
      <c r="B1339" s="122" t="s">
        <v>304</v>
      </c>
      <c r="C1339" s="122" t="s">
        <v>985</v>
      </c>
      <c r="D1339" s="123" t="s">
        <v>560</v>
      </c>
      <c r="E1339" s="122" t="s">
        <v>5</v>
      </c>
      <c r="F1339" s="124">
        <v>0</v>
      </c>
    </row>
    <row r="1340" spans="1:6" outlineLevel="3" x14ac:dyDescent="0.2">
      <c r="A1340" s="121" t="s">
        <v>984</v>
      </c>
      <c r="B1340" s="122" t="s">
        <v>304</v>
      </c>
      <c r="C1340" s="122" t="s">
        <v>985</v>
      </c>
      <c r="D1340" s="123" t="s">
        <v>560</v>
      </c>
      <c r="E1340" s="122" t="s">
        <v>6</v>
      </c>
      <c r="F1340" s="124">
        <v>5319</v>
      </c>
    </row>
    <row r="1341" spans="1:6" outlineLevel="3" x14ac:dyDescent="0.2">
      <c r="A1341" s="121" t="s">
        <v>984</v>
      </c>
      <c r="B1341" s="122" t="s">
        <v>304</v>
      </c>
      <c r="C1341" s="122" t="s">
        <v>985</v>
      </c>
      <c r="D1341" s="123" t="s">
        <v>560</v>
      </c>
      <c r="E1341" s="122" t="s">
        <v>7</v>
      </c>
      <c r="F1341" s="124">
        <v>1039</v>
      </c>
    </row>
    <row r="1342" spans="1:6" outlineLevel="3" x14ac:dyDescent="0.2">
      <c r="A1342" s="121" t="s">
        <v>984</v>
      </c>
      <c r="B1342" s="122" t="s">
        <v>304</v>
      </c>
      <c r="C1342" s="122" t="s">
        <v>985</v>
      </c>
      <c r="D1342" s="123" t="s">
        <v>560</v>
      </c>
      <c r="E1342" s="122" t="s">
        <v>18</v>
      </c>
      <c r="F1342" s="124">
        <v>29911</v>
      </c>
    </row>
    <row r="1343" spans="1:6" outlineLevel="3" x14ac:dyDescent="0.2">
      <c r="A1343" s="121" t="s">
        <v>984</v>
      </c>
      <c r="B1343" s="122" t="s">
        <v>304</v>
      </c>
      <c r="C1343" s="122" t="s">
        <v>985</v>
      </c>
      <c r="D1343" s="123" t="s">
        <v>560</v>
      </c>
      <c r="E1343" s="122" t="s">
        <v>18</v>
      </c>
      <c r="F1343" s="124">
        <v>12994</v>
      </c>
    </row>
    <row r="1344" spans="1:6" outlineLevel="2" x14ac:dyDescent="0.2">
      <c r="B1344" s="122"/>
      <c r="C1344" s="118" t="s">
        <v>986</v>
      </c>
      <c r="E1344" s="122"/>
      <c r="F1344" s="124">
        <f>SUBTOTAL(9,F1338:F1343)</f>
        <v>130301</v>
      </c>
    </row>
    <row r="1345" spans="1:6" outlineLevel="3" x14ac:dyDescent="0.2">
      <c r="A1345" s="121" t="s">
        <v>984</v>
      </c>
      <c r="B1345" s="122" t="s">
        <v>304</v>
      </c>
      <c r="C1345" s="122" t="s">
        <v>987</v>
      </c>
      <c r="D1345" s="123" t="s">
        <v>560</v>
      </c>
      <c r="E1345" s="122" t="s">
        <v>4</v>
      </c>
      <c r="F1345" s="124">
        <v>1506</v>
      </c>
    </row>
    <row r="1346" spans="1:6" outlineLevel="3" x14ac:dyDescent="0.2">
      <c r="A1346" s="121" t="s">
        <v>984</v>
      </c>
      <c r="B1346" s="122" t="s">
        <v>304</v>
      </c>
      <c r="C1346" s="122" t="s">
        <v>987</v>
      </c>
      <c r="D1346" s="123" t="s">
        <v>560</v>
      </c>
      <c r="E1346" s="122" t="s">
        <v>5</v>
      </c>
      <c r="F1346" s="124">
        <v>0</v>
      </c>
    </row>
    <row r="1347" spans="1:6" outlineLevel="3" x14ac:dyDescent="0.2">
      <c r="A1347" s="121" t="s">
        <v>984</v>
      </c>
      <c r="B1347" s="122" t="s">
        <v>304</v>
      </c>
      <c r="C1347" s="122" t="s">
        <v>987</v>
      </c>
      <c r="D1347" s="123" t="s">
        <v>560</v>
      </c>
      <c r="E1347" s="122" t="s">
        <v>6</v>
      </c>
      <c r="F1347" s="124">
        <v>98</v>
      </c>
    </row>
    <row r="1348" spans="1:6" outlineLevel="3" x14ac:dyDescent="0.2">
      <c r="A1348" s="121" t="s">
        <v>984</v>
      </c>
      <c r="B1348" s="122" t="s">
        <v>304</v>
      </c>
      <c r="C1348" s="122" t="s">
        <v>987</v>
      </c>
      <c r="D1348" s="123" t="s">
        <v>560</v>
      </c>
      <c r="E1348" s="122" t="s">
        <v>7</v>
      </c>
      <c r="F1348" s="124">
        <v>19</v>
      </c>
    </row>
    <row r="1349" spans="1:6" outlineLevel="3" x14ac:dyDescent="0.2">
      <c r="A1349" s="121" t="s">
        <v>984</v>
      </c>
      <c r="B1349" s="122" t="s">
        <v>304</v>
      </c>
      <c r="C1349" s="122" t="s">
        <v>987</v>
      </c>
      <c r="D1349" s="123" t="s">
        <v>560</v>
      </c>
      <c r="E1349" s="122" t="s">
        <v>18</v>
      </c>
      <c r="F1349" s="124">
        <v>555</v>
      </c>
    </row>
    <row r="1350" spans="1:6" outlineLevel="3" x14ac:dyDescent="0.2">
      <c r="A1350" s="121" t="s">
        <v>984</v>
      </c>
      <c r="B1350" s="122" t="s">
        <v>304</v>
      </c>
      <c r="C1350" s="122" t="s">
        <v>987</v>
      </c>
      <c r="D1350" s="123" t="s">
        <v>560</v>
      </c>
      <c r="E1350" s="122" t="s">
        <v>18</v>
      </c>
      <c r="F1350" s="124">
        <v>240</v>
      </c>
    </row>
    <row r="1351" spans="1:6" outlineLevel="2" x14ac:dyDescent="0.2">
      <c r="B1351" s="122"/>
      <c r="C1351" s="118" t="s">
        <v>988</v>
      </c>
      <c r="E1351" s="122"/>
      <c r="F1351" s="124">
        <f>SUBTOTAL(9,F1345:F1350)</f>
        <v>2418</v>
      </c>
    </row>
    <row r="1352" spans="1:6" outlineLevel="3" x14ac:dyDescent="0.2">
      <c r="A1352" s="121" t="s">
        <v>984</v>
      </c>
      <c r="B1352" s="122" t="s">
        <v>304</v>
      </c>
      <c r="C1352" s="122" t="s">
        <v>989</v>
      </c>
      <c r="D1352" s="123" t="s">
        <v>560</v>
      </c>
      <c r="E1352" s="122" t="s">
        <v>4</v>
      </c>
      <c r="F1352" s="124">
        <v>2880</v>
      </c>
    </row>
    <row r="1353" spans="1:6" outlineLevel="3" x14ac:dyDescent="0.2">
      <c r="A1353" s="121" t="s">
        <v>984</v>
      </c>
      <c r="B1353" s="122" t="s">
        <v>304</v>
      </c>
      <c r="C1353" s="122" t="s">
        <v>989</v>
      </c>
      <c r="D1353" s="123" t="s">
        <v>560</v>
      </c>
      <c r="E1353" s="122" t="s">
        <v>5</v>
      </c>
      <c r="F1353" s="124">
        <v>150</v>
      </c>
    </row>
    <row r="1354" spans="1:6" outlineLevel="3" x14ac:dyDescent="0.2">
      <c r="A1354" s="121" t="s">
        <v>984</v>
      </c>
      <c r="B1354" s="122" t="s">
        <v>304</v>
      </c>
      <c r="C1354" s="122" t="s">
        <v>989</v>
      </c>
      <c r="D1354" s="123" t="s">
        <v>560</v>
      </c>
      <c r="E1354" s="122" t="s">
        <v>6</v>
      </c>
      <c r="F1354" s="124">
        <v>197</v>
      </c>
    </row>
    <row r="1355" spans="1:6" outlineLevel="3" x14ac:dyDescent="0.2">
      <c r="A1355" s="121" t="s">
        <v>984</v>
      </c>
      <c r="B1355" s="122" t="s">
        <v>304</v>
      </c>
      <c r="C1355" s="122" t="s">
        <v>989</v>
      </c>
      <c r="D1355" s="123" t="s">
        <v>560</v>
      </c>
      <c r="E1355" s="122" t="s">
        <v>7</v>
      </c>
      <c r="F1355" s="124">
        <v>157</v>
      </c>
    </row>
    <row r="1356" spans="1:6" outlineLevel="3" x14ac:dyDescent="0.2">
      <c r="A1356" s="121" t="s">
        <v>984</v>
      </c>
      <c r="B1356" s="122" t="s">
        <v>304</v>
      </c>
      <c r="C1356" s="122" t="s">
        <v>989</v>
      </c>
      <c r="D1356" s="123" t="s">
        <v>560</v>
      </c>
      <c r="E1356" s="122" t="s">
        <v>18</v>
      </c>
      <c r="F1356" s="124">
        <v>4646</v>
      </c>
    </row>
    <row r="1357" spans="1:6" outlineLevel="3" x14ac:dyDescent="0.2">
      <c r="A1357" s="121" t="s">
        <v>984</v>
      </c>
      <c r="B1357" s="122" t="s">
        <v>304</v>
      </c>
      <c r="C1357" s="122" t="s">
        <v>989</v>
      </c>
      <c r="D1357" s="123" t="s">
        <v>560</v>
      </c>
      <c r="E1357" s="122" t="s">
        <v>18</v>
      </c>
      <c r="F1357" s="124">
        <v>2389</v>
      </c>
    </row>
    <row r="1358" spans="1:6" outlineLevel="2" x14ac:dyDescent="0.2">
      <c r="B1358" s="122"/>
      <c r="C1358" s="118" t="s">
        <v>990</v>
      </c>
      <c r="E1358" s="122"/>
      <c r="F1358" s="124">
        <f>SUBTOTAL(9,F1352:F1357)</f>
        <v>10419</v>
      </c>
    </row>
    <row r="1359" spans="1:6" outlineLevel="3" x14ac:dyDescent="0.2">
      <c r="A1359" s="121" t="s">
        <v>984</v>
      </c>
      <c r="B1359" s="122" t="s">
        <v>304</v>
      </c>
      <c r="C1359" s="122" t="s">
        <v>991</v>
      </c>
      <c r="D1359" s="123" t="s">
        <v>560</v>
      </c>
      <c r="E1359" s="122" t="s">
        <v>4</v>
      </c>
      <c r="F1359" s="124">
        <v>4034</v>
      </c>
    </row>
    <row r="1360" spans="1:6" outlineLevel="3" x14ac:dyDescent="0.2">
      <c r="A1360" s="121" t="s">
        <v>984</v>
      </c>
      <c r="B1360" s="122" t="s">
        <v>304</v>
      </c>
      <c r="C1360" s="122" t="s">
        <v>991</v>
      </c>
      <c r="D1360" s="123" t="s">
        <v>560</v>
      </c>
      <c r="E1360" s="122" t="s">
        <v>5</v>
      </c>
      <c r="F1360" s="124">
        <v>209</v>
      </c>
    </row>
    <row r="1361" spans="1:6" outlineLevel="3" x14ac:dyDescent="0.2">
      <c r="A1361" s="121" t="s">
        <v>984</v>
      </c>
      <c r="B1361" s="122" t="s">
        <v>304</v>
      </c>
      <c r="C1361" s="122" t="s">
        <v>991</v>
      </c>
      <c r="D1361" s="123" t="s">
        <v>560</v>
      </c>
      <c r="E1361" s="122" t="s">
        <v>6</v>
      </c>
      <c r="F1361" s="124">
        <v>277</v>
      </c>
    </row>
    <row r="1362" spans="1:6" outlineLevel="3" x14ac:dyDescent="0.2">
      <c r="A1362" s="121" t="s">
        <v>984</v>
      </c>
      <c r="B1362" s="122" t="s">
        <v>304</v>
      </c>
      <c r="C1362" s="122" t="s">
        <v>991</v>
      </c>
      <c r="D1362" s="123" t="s">
        <v>560</v>
      </c>
      <c r="E1362" s="122" t="s">
        <v>7</v>
      </c>
      <c r="F1362" s="124">
        <v>220</v>
      </c>
    </row>
    <row r="1363" spans="1:6" outlineLevel="3" x14ac:dyDescent="0.2">
      <c r="A1363" s="121" t="s">
        <v>984</v>
      </c>
      <c r="B1363" s="122" t="s">
        <v>304</v>
      </c>
      <c r="C1363" s="122" t="s">
        <v>991</v>
      </c>
      <c r="D1363" s="123" t="s">
        <v>560</v>
      </c>
      <c r="E1363" s="122" t="s">
        <v>18</v>
      </c>
      <c r="F1363" s="124">
        <v>2555</v>
      </c>
    </row>
    <row r="1364" spans="1:6" outlineLevel="3" x14ac:dyDescent="0.2">
      <c r="A1364" s="121" t="s">
        <v>984</v>
      </c>
      <c r="B1364" s="122" t="s">
        <v>304</v>
      </c>
      <c r="C1364" s="122" t="s">
        <v>991</v>
      </c>
      <c r="D1364" s="123" t="s">
        <v>560</v>
      </c>
      <c r="E1364" s="122" t="s">
        <v>18</v>
      </c>
      <c r="F1364" s="124">
        <v>3304</v>
      </c>
    </row>
    <row r="1365" spans="1:6" outlineLevel="2" x14ac:dyDescent="0.2">
      <c r="B1365" s="122"/>
      <c r="C1365" s="118" t="s">
        <v>992</v>
      </c>
      <c r="E1365" s="122"/>
      <c r="F1365" s="124">
        <f>SUBTOTAL(9,F1359:F1364)</f>
        <v>10599</v>
      </c>
    </row>
    <row r="1366" spans="1:6" outlineLevel="3" x14ac:dyDescent="0.2">
      <c r="A1366" s="121" t="s">
        <v>984</v>
      </c>
      <c r="B1366" s="122" t="s">
        <v>304</v>
      </c>
      <c r="C1366" s="122" t="s">
        <v>993</v>
      </c>
      <c r="D1366" s="123" t="s">
        <v>560</v>
      </c>
      <c r="E1366" s="122" t="s">
        <v>4</v>
      </c>
      <c r="F1366" s="124">
        <v>571</v>
      </c>
    </row>
    <row r="1367" spans="1:6" outlineLevel="3" x14ac:dyDescent="0.2">
      <c r="A1367" s="121" t="s">
        <v>984</v>
      </c>
      <c r="B1367" s="122" t="s">
        <v>304</v>
      </c>
      <c r="C1367" s="122" t="s">
        <v>993</v>
      </c>
      <c r="D1367" s="123" t="s">
        <v>560</v>
      </c>
      <c r="E1367" s="122" t="s">
        <v>5</v>
      </c>
      <c r="F1367" s="124">
        <v>29</v>
      </c>
    </row>
    <row r="1368" spans="1:6" outlineLevel="3" x14ac:dyDescent="0.2">
      <c r="A1368" s="121" t="s">
        <v>984</v>
      </c>
      <c r="B1368" s="122" t="s">
        <v>304</v>
      </c>
      <c r="C1368" s="122" t="s">
        <v>993</v>
      </c>
      <c r="D1368" s="123" t="s">
        <v>560</v>
      </c>
      <c r="E1368" s="122" t="s">
        <v>6</v>
      </c>
      <c r="F1368" s="124">
        <v>39</v>
      </c>
    </row>
    <row r="1369" spans="1:6" outlineLevel="3" x14ac:dyDescent="0.2">
      <c r="A1369" s="121" t="s">
        <v>984</v>
      </c>
      <c r="B1369" s="122" t="s">
        <v>304</v>
      </c>
      <c r="C1369" s="122" t="s">
        <v>993</v>
      </c>
      <c r="D1369" s="123" t="s">
        <v>560</v>
      </c>
      <c r="E1369" s="122" t="s">
        <v>7</v>
      </c>
      <c r="F1369" s="124">
        <v>31</v>
      </c>
    </row>
    <row r="1370" spans="1:6" outlineLevel="3" x14ac:dyDescent="0.2">
      <c r="A1370" s="121" t="s">
        <v>984</v>
      </c>
      <c r="B1370" s="122" t="s">
        <v>304</v>
      </c>
      <c r="C1370" s="122" t="s">
        <v>993</v>
      </c>
      <c r="D1370" s="123" t="s">
        <v>560</v>
      </c>
      <c r="E1370" s="122" t="s">
        <v>18</v>
      </c>
      <c r="F1370" s="124">
        <v>923</v>
      </c>
    </row>
    <row r="1371" spans="1:6" outlineLevel="3" x14ac:dyDescent="0.2">
      <c r="A1371" s="121" t="s">
        <v>984</v>
      </c>
      <c r="B1371" s="122" t="s">
        <v>304</v>
      </c>
      <c r="C1371" s="122" t="s">
        <v>993</v>
      </c>
      <c r="D1371" s="123" t="s">
        <v>560</v>
      </c>
      <c r="E1371" s="122" t="s">
        <v>18</v>
      </c>
      <c r="F1371" s="124">
        <v>474</v>
      </c>
    </row>
    <row r="1372" spans="1:6" outlineLevel="2" x14ac:dyDescent="0.2">
      <c r="B1372" s="122"/>
      <c r="C1372" s="118" t="s">
        <v>994</v>
      </c>
      <c r="E1372" s="122"/>
      <c r="F1372" s="124">
        <f>SUBTOTAL(9,F1366:F1371)</f>
        <v>2067</v>
      </c>
    </row>
    <row r="1373" spans="1:6" outlineLevel="3" x14ac:dyDescent="0.2">
      <c r="A1373" s="121" t="s">
        <v>984</v>
      </c>
      <c r="B1373" s="122" t="s">
        <v>304</v>
      </c>
      <c r="C1373" s="122" t="s">
        <v>947</v>
      </c>
      <c r="D1373" s="123" t="s">
        <v>560</v>
      </c>
      <c r="E1373" s="122" t="s">
        <v>4</v>
      </c>
      <c r="F1373" s="124">
        <v>3337</v>
      </c>
    </row>
    <row r="1374" spans="1:6" outlineLevel="3" x14ac:dyDescent="0.2">
      <c r="A1374" s="121" t="s">
        <v>984</v>
      </c>
      <c r="B1374" s="122" t="s">
        <v>304</v>
      </c>
      <c r="C1374" s="122" t="s">
        <v>947</v>
      </c>
      <c r="D1374" s="123" t="s">
        <v>560</v>
      </c>
      <c r="E1374" s="122" t="s">
        <v>5</v>
      </c>
      <c r="F1374" s="124">
        <v>0</v>
      </c>
    </row>
    <row r="1375" spans="1:6" outlineLevel="3" x14ac:dyDescent="0.2">
      <c r="A1375" s="121" t="s">
        <v>984</v>
      </c>
      <c r="B1375" s="122" t="s">
        <v>304</v>
      </c>
      <c r="C1375" s="122" t="s">
        <v>947</v>
      </c>
      <c r="D1375" s="123" t="s">
        <v>560</v>
      </c>
      <c r="E1375" s="122" t="s">
        <v>6</v>
      </c>
      <c r="F1375" s="124">
        <v>218</v>
      </c>
    </row>
    <row r="1376" spans="1:6" outlineLevel="3" x14ac:dyDescent="0.2">
      <c r="A1376" s="121" t="s">
        <v>984</v>
      </c>
      <c r="B1376" s="122" t="s">
        <v>304</v>
      </c>
      <c r="C1376" s="122" t="s">
        <v>947</v>
      </c>
      <c r="D1376" s="123" t="s">
        <v>560</v>
      </c>
      <c r="E1376" s="122" t="s">
        <v>7</v>
      </c>
      <c r="F1376" s="124">
        <v>42</v>
      </c>
    </row>
    <row r="1377" spans="1:6" outlineLevel="3" x14ac:dyDescent="0.2">
      <c r="A1377" s="121" t="s">
        <v>984</v>
      </c>
      <c r="B1377" s="122" t="s">
        <v>304</v>
      </c>
      <c r="C1377" s="122" t="s">
        <v>947</v>
      </c>
      <c r="D1377" s="123" t="s">
        <v>560</v>
      </c>
      <c r="E1377" s="122" t="s">
        <v>18</v>
      </c>
      <c r="F1377" s="124">
        <v>1231</v>
      </c>
    </row>
    <row r="1378" spans="1:6" outlineLevel="3" x14ac:dyDescent="0.2">
      <c r="A1378" s="121" t="s">
        <v>984</v>
      </c>
      <c r="B1378" s="122" t="s">
        <v>304</v>
      </c>
      <c r="C1378" s="122" t="s">
        <v>947</v>
      </c>
      <c r="D1378" s="123" t="s">
        <v>560</v>
      </c>
      <c r="E1378" s="122" t="s">
        <v>18</v>
      </c>
      <c r="F1378" s="124">
        <v>535</v>
      </c>
    </row>
    <row r="1379" spans="1:6" outlineLevel="2" x14ac:dyDescent="0.2">
      <c r="B1379" s="122"/>
      <c r="C1379" s="118" t="s">
        <v>948</v>
      </c>
      <c r="E1379" s="122"/>
      <c r="F1379" s="124">
        <f>SUBTOTAL(9,F1373:F1378)</f>
        <v>5363</v>
      </c>
    </row>
    <row r="1380" spans="1:6" outlineLevel="1" x14ac:dyDescent="0.2">
      <c r="B1380" s="118" t="s">
        <v>995</v>
      </c>
      <c r="C1380" s="122"/>
      <c r="E1380" s="122"/>
      <c r="F1380" s="124">
        <f>SUBTOTAL(9,F1331:F1378)</f>
        <v>184320</v>
      </c>
    </row>
    <row r="1381" spans="1:6" outlineLevel="3" x14ac:dyDescent="0.2">
      <c r="A1381" s="121" t="s">
        <v>996</v>
      </c>
      <c r="B1381" s="122" t="s">
        <v>306</v>
      </c>
      <c r="C1381" s="122" t="s">
        <v>997</v>
      </c>
      <c r="D1381" s="123" t="s">
        <v>560</v>
      </c>
      <c r="E1381" s="122" t="s">
        <v>4</v>
      </c>
      <c r="F1381" s="124">
        <v>8244</v>
      </c>
    </row>
    <row r="1382" spans="1:6" outlineLevel="3" x14ac:dyDescent="0.2">
      <c r="A1382" s="121" t="s">
        <v>996</v>
      </c>
      <c r="B1382" s="122" t="s">
        <v>306</v>
      </c>
      <c r="C1382" s="122" t="s">
        <v>997</v>
      </c>
      <c r="D1382" s="123" t="s">
        <v>560</v>
      </c>
      <c r="E1382" s="122" t="s">
        <v>5</v>
      </c>
      <c r="F1382" s="124">
        <v>0</v>
      </c>
    </row>
    <row r="1383" spans="1:6" outlineLevel="3" x14ac:dyDescent="0.2">
      <c r="A1383" s="121" t="s">
        <v>996</v>
      </c>
      <c r="B1383" s="122" t="s">
        <v>306</v>
      </c>
      <c r="C1383" s="122" t="s">
        <v>997</v>
      </c>
      <c r="D1383" s="123" t="s">
        <v>560</v>
      </c>
      <c r="E1383" s="122" t="s">
        <v>6</v>
      </c>
      <c r="F1383" s="124">
        <v>540</v>
      </c>
    </row>
    <row r="1384" spans="1:6" outlineLevel="3" x14ac:dyDescent="0.2">
      <c r="A1384" s="121" t="s">
        <v>996</v>
      </c>
      <c r="B1384" s="122" t="s">
        <v>306</v>
      </c>
      <c r="C1384" s="122" t="s">
        <v>997</v>
      </c>
      <c r="D1384" s="123" t="s">
        <v>560</v>
      </c>
      <c r="E1384" s="122" t="s">
        <v>7</v>
      </c>
      <c r="F1384" s="124">
        <v>105</v>
      </c>
    </row>
    <row r="1385" spans="1:6" outlineLevel="3" x14ac:dyDescent="0.2">
      <c r="A1385" s="121" t="s">
        <v>996</v>
      </c>
      <c r="B1385" s="122" t="s">
        <v>306</v>
      </c>
      <c r="C1385" s="122" t="s">
        <v>997</v>
      </c>
      <c r="D1385" s="123" t="s">
        <v>560</v>
      </c>
      <c r="E1385" s="122" t="s">
        <v>18</v>
      </c>
      <c r="F1385" s="124">
        <v>3052</v>
      </c>
    </row>
    <row r="1386" spans="1:6" outlineLevel="3" x14ac:dyDescent="0.2">
      <c r="A1386" s="121" t="s">
        <v>996</v>
      </c>
      <c r="B1386" s="122" t="s">
        <v>306</v>
      </c>
      <c r="C1386" s="122" t="s">
        <v>997</v>
      </c>
      <c r="D1386" s="123" t="s">
        <v>560</v>
      </c>
      <c r="E1386" s="122" t="s">
        <v>18</v>
      </c>
      <c r="F1386" s="124">
        <v>1454</v>
      </c>
    </row>
    <row r="1387" spans="1:6" outlineLevel="2" x14ac:dyDescent="0.2">
      <c r="B1387" s="122"/>
      <c r="C1387" s="118" t="s">
        <v>998</v>
      </c>
      <c r="E1387" s="122"/>
      <c r="F1387" s="124">
        <f>SUBTOTAL(9,F1381:F1386)</f>
        <v>13395</v>
      </c>
    </row>
    <row r="1388" spans="1:6" outlineLevel="3" x14ac:dyDescent="0.2">
      <c r="A1388" s="121" t="s">
        <v>996</v>
      </c>
      <c r="B1388" s="122" t="s">
        <v>306</v>
      </c>
      <c r="C1388" s="122" t="s">
        <v>999</v>
      </c>
      <c r="D1388" s="123" t="s">
        <v>560</v>
      </c>
      <c r="E1388" s="122" t="s">
        <v>4</v>
      </c>
      <c r="F1388" s="124">
        <v>2983</v>
      </c>
    </row>
    <row r="1389" spans="1:6" outlineLevel="3" x14ac:dyDescent="0.2">
      <c r="A1389" s="121" t="s">
        <v>996</v>
      </c>
      <c r="B1389" s="122" t="s">
        <v>306</v>
      </c>
      <c r="C1389" s="122" t="s">
        <v>999</v>
      </c>
      <c r="D1389" s="123" t="s">
        <v>560</v>
      </c>
      <c r="E1389" s="122" t="s">
        <v>5</v>
      </c>
      <c r="F1389" s="124">
        <v>0</v>
      </c>
    </row>
    <row r="1390" spans="1:6" outlineLevel="3" x14ac:dyDescent="0.2">
      <c r="A1390" s="121" t="s">
        <v>996</v>
      </c>
      <c r="B1390" s="122" t="s">
        <v>306</v>
      </c>
      <c r="C1390" s="122" t="s">
        <v>999</v>
      </c>
      <c r="D1390" s="123" t="s">
        <v>560</v>
      </c>
      <c r="E1390" s="122" t="s">
        <v>6</v>
      </c>
      <c r="F1390" s="124">
        <v>195</v>
      </c>
    </row>
    <row r="1391" spans="1:6" outlineLevel="3" x14ac:dyDescent="0.2">
      <c r="A1391" s="121" t="s">
        <v>996</v>
      </c>
      <c r="B1391" s="122" t="s">
        <v>306</v>
      </c>
      <c r="C1391" s="122" t="s">
        <v>999</v>
      </c>
      <c r="D1391" s="123" t="s">
        <v>560</v>
      </c>
      <c r="E1391" s="122" t="s">
        <v>7</v>
      </c>
      <c r="F1391" s="124">
        <v>38</v>
      </c>
    </row>
    <row r="1392" spans="1:6" outlineLevel="3" x14ac:dyDescent="0.2">
      <c r="A1392" s="121" t="s">
        <v>996</v>
      </c>
      <c r="B1392" s="122" t="s">
        <v>306</v>
      </c>
      <c r="C1392" s="122" t="s">
        <v>999</v>
      </c>
      <c r="D1392" s="123" t="s">
        <v>560</v>
      </c>
      <c r="E1392" s="122" t="s">
        <v>18</v>
      </c>
      <c r="F1392" s="124">
        <v>1102</v>
      </c>
    </row>
    <row r="1393" spans="1:6" outlineLevel="3" x14ac:dyDescent="0.2">
      <c r="A1393" s="121" t="s">
        <v>996</v>
      </c>
      <c r="B1393" s="122" t="s">
        <v>306</v>
      </c>
      <c r="C1393" s="122" t="s">
        <v>999</v>
      </c>
      <c r="D1393" s="123" t="s">
        <v>560</v>
      </c>
      <c r="E1393" s="122" t="s">
        <v>18</v>
      </c>
      <c r="F1393" s="124">
        <v>526</v>
      </c>
    </row>
    <row r="1394" spans="1:6" outlineLevel="2" x14ac:dyDescent="0.2">
      <c r="B1394" s="122"/>
      <c r="C1394" s="118" t="s">
        <v>1000</v>
      </c>
      <c r="E1394" s="122"/>
      <c r="F1394" s="124">
        <f>SUBTOTAL(9,F1388:F1393)</f>
        <v>4844</v>
      </c>
    </row>
    <row r="1395" spans="1:6" outlineLevel="3" x14ac:dyDescent="0.2">
      <c r="A1395" s="121" t="s">
        <v>996</v>
      </c>
      <c r="B1395" s="122" t="s">
        <v>306</v>
      </c>
      <c r="C1395" s="122" t="s">
        <v>1001</v>
      </c>
      <c r="D1395" s="123" t="s">
        <v>560</v>
      </c>
      <c r="E1395" s="122" t="s">
        <v>4</v>
      </c>
      <c r="F1395" s="124">
        <v>3245</v>
      </c>
    </row>
    <row r="1396" spans="1:6" outlineLevel="3" x14ac:dyDescent="0.2">
      <c r="A1396" s="121" t="s">
        <v>996</v>
      </c>
      <c r="B1396" s="122" t="s">
        <v>306</v>
      </c>
      <c r="C1396" s="122" t="s">
        <v>1001</v>
      </c>
      <c r="D1396" s="123" t="s">
        <v>560</v>
      </c>
      <c r="E1396" s="122" t="s">
        <v>5</v>
      </c>
      <c r="F1396" s="124">
        <v>0</v>
      </c>
    </row>
    <row r="1397" spans="1:6" outlineLevel="3" x14ac:dyDescent="0.2">
      <c r="A1397" s="121" t="s">
        <v>996</v>
      </c>
      <c r="B1397" s="122" t="s">
        <v>306</v>
      </c>
      <c r="C1397" s="122" t="s">
        <v>1001</v>
      </c>
      <c r="D1397" s="123" t="s">
        <v>560</v>
      </c>
      <c r="E1397" s="122" t="s">
        <v>6</v>
      </c>
      <c r="F1397" s="124">
        <v>212</v>
      </c>
    </row>
    <row r="1398" spans="1:6" outlineLevel="3" x14ac:dyDescent="0.2">
      <c r="A1398" s="121" t="s">
        <v>996</v>
      </c>
      <c r="B1398" s="122" t="s">
        <v>306</v>
      </c>
      <c r="C1398" s="122" t="s">
        <v>1001</v>
      </c>
      <c r="D1398" s="123" t="s">
        <v>560</v>
      </c>
      <c r="E1398" s="122" t="s">
        <v>7</v>
      </c>
      <c r="F1398" s="124">
        <v>41</v>
      </c>
    </row>
    <row r="1399" spans="1:6" outlineLevel="3" x14ac:dyDescent="0.2">
      <c r="A1399" s="121" t="s">
        <v>996</v>
      </c>
      <c r="B1399" s="122" t="s">
        <v>306</v>
      </c>
      <c r="C1399" s="122" t="s">
        <v>1001</v>
      </c>
      <c r="D1399" s="123" t="s">
        <v>560</v>
      </c>
      <c r="E1399" s="122" t="s">
        <v>18</v>
      </c>
      <c r="F1399" s="124">
        <v>1201</v>
      </c>
    </row>
    <row r="1400" spans="1:6" outlineLevel="3" x14ac:dyDescent="0.2">
      <c r="A1400" s="121" t="s">
        <v>996</v>
      </c>
      <c r="B1400" s="122" t="s">
        <v>306</v>
      </c>
      <c r="C1400" s="122" t="s">
        <v>1001</v>
      </c>
      <c r="D1400" s="123" t="s">
        <v>560</v>
      </c>
      <c r="E1400" s="122" t="s">
        <v>18</v>
      </c>
      <c r="F1400" s="124">
        <v>572</v>
      </c>
    </row>
    <row r="1401" spans="1:6" outlineLevel="2" x14ac:dyDescent="0.2">
      <c r="B1401" s="122"/>
      <c r="C1401" s="118" t="s">
        <v>1002</v>
      </c>
      <c r="E1401" s="122"/>
      <c r="F1401" s="124">
        <f>SUBTOTAL(9,F1395:F1400)</f>
        <v>5271</v>
      </c>
    </row>
    <row r="1402" spans="1:6" outlineLevel="3" x14ac:dyDescent="0.2">
      <c r="A1402" s="121" t="s">
        <v>996</v>
      </c>
      <c r="B1402" s="122" t="s">
        <v>306</v>
      </c>
      <c r="C1402" s="122" t="s">
        <v>1003</v>
      </c>
      <c r="D1402" s="123" t="s">
        <v>560</v>
      </c>
      <c r="E1402" s="122" t="s">
        <v>4</v>
      </c>
      <c r="F1402" s="124">
        <v>1433</v>
      </c>
    </row>
    <row r="1403" spans="1:6" outlineLevel="3" x14ac:dyDescent="0.2">
      <c r="A1403" s="121" t="s">
        <v>996</v>
      </c>
      <c r="B1403" s="122" t="s">
        <v>306</v>
      </c>
      <c r="C1403" s="122" t="s">
        <v>1003</v>
      </c>
      <c r="D1403" s="123" t="s">
        <v>560</v>
      </c>
      <c r="E1403" s="122" t="s">
        <v>5</v>
      </c>
      <c r="F1403" s="124">
        <v>0</v>
      </c>
    </row>
    <row r="1404" spans="1:6" outlineLevel="3" x14ac:dyDescent="0.2">
      <c r="A1404" s="121" t="s">
        <v>996</v>
      </c>
      <c r="B1404" s="122" t="s">
        <v>306</v>
      </c>
      <c r="C1404" s="122" t="s">
        <v>1003</v>
      </c>
      <c r="D1404" s="123" t="s">
        <v>560</v>
      </c>
      <c r="E1404" s="122" t="s">
        <v>6</v>
      </c>
      <c r="F1404" s="124">
        <v>94</v>
      </c>
    </row>
    <row r="1405" spans="1:6" outlineLevel="3" x14ac:dyDescent="0.2">
      <c r="A1405" s="121" t="s">
        <v>996</v>
      </c>
      <c r="B1405" s="122" t="s">
        <v>306</v>
      </c>
      <c r="C1405" s="122" t="s">
        <v>1003</v>
      </c>
      <c r="D1405" s="123" t="s">
        <v>560</v>
      </c>
      <c r="E1405" s="122" t="s">
        <v>7</v>
      </c>
      <c r="F1405" s="124">
        <v>17</v>
      </c>
    </row>
    <row r="1406" spans="1:6" outlineLevel="3" x14ac:dyDescent="0.2">
      <c r="A1406" s="121" t="s">
        <v>996</v>
      </c>
      <c r="B1406" s="122" t="s">
        <v>306</v>
      </c>
      <c r="C1406" s="122" t="s">
        <v>1003</v>
      </c>
      <c r="D1406" s="123" t="s">
        <v>560</v>
      </c>
      <c r="E1406" s="122" t="s">
        <v>18</v>
      </c>
      <c r="F1406" s="124">
        <v>530</v>
      </c>
    </row>
    <row r="1407" spans="1:6" outlineLevel="3" x14ac:dyDescent="0.2">
      <c r="A1407" s="121" t="s">
        <v>996</v>
      </c>
      <c r="B1407" s="122" t="s">
        <v>306</v>
      </c>
      <c r="C1407" s="122" t="s">
        <v>1003</v>
      </c>
      <c r="D1407" s="123" t="s">
        <v>560</v>
      </c>
      <c r="E1407" s="122" t="s">
        <v>18</v>
      </c>
      <c r="F1407" s="124">
        <v>252</v>
      </c>
    </row>
    <row r="1408" spans="1:6" outlineLevel="2" x14ac:dyDescent="0.2">
      <c r="B1408" s="122"/>
      <c r="C1408" s="118" t="s">
        <v>1004</v>
      </c>
      <c r="E1408" s="122"/>
      <c r="F1408" s="124">
        <f>SUBTOTAL(9,F1402:F1407)</f>
        <v>2326</v>
      </c>
    </row>
    <row r="1409" spans="1:6" outlineLevel="3" x14ac:dyDescent="0.2">
      <c r="A1409" s="121" t="s">
        <v>996</v>
      </c>
      <c r="B1409" s="122" t="s">
        <v>306</v>
      </c>
      <c r="C1409" s="122" t="s">
        <v>1005</v>
      </c>
      <c r="D1409" s="123" t="s">
        <v>560</v>
      </c>
      <c r="E1409" s="122" t="s">
        <v>4</v>
      </c>
      <c r="F1409" s="124">
        <v>166547</v>
      </c>
    </row>
    <row r="1410" spans="1:6" outlineLevel="3" x14ac:dyDescent="0.2">
      <c r="A1410" s="121" t="s">
        <v>996</v>
      </c>
      <c r="B1410" s="122" t="s">
        <v>306</v>
      </c>
      <c r="C1410" s="122" t="s">
        <v>1005</v>
      </c>
      <c r="D1410" s="123" t="s">
        <v>560</v>
      </c>
      <c r="E1410" s="122" t="s">
        <v>5</v>
      </c>
      <c r="F1410" s="124">
        <v>0</v>
      </c>
    </row>
    <row r="1411" spans="1:6" outlineLevel="3" x14ac:dyDescent="0.2">
      <c r="A1411" s="121" t="s">
        <v>996</v>
      </c>
      <c r="B1411" s="122" t="s">
        <v>306</v>
      </c>
      <c r="C1411" s="122" t="s">
        <v>1005</v>
      </c>
      <c r="D1411" s="123" t="s">
        <v>560</v>
      </c>
      <c r="E1411" s="122" t="s">
        <v>6</v>
      </c>
      <c r="F1411" s="124">
        <v>10923</v>
      </c>
    </row>
    <row r="1412" spans="1:6" outlineLevel="3" x14ac:dyDescent="0.2">
      <c r="A1412" s="121" t="s">
        <v>996</v>
      </c>
      <c r="B1412" s="122" t="s">
        <v>306</v>
      </c>
      <c r="C1412" s="122" t="s">
        <v>1005</v>
      </c>
      <c r="D1412" s="123" t="s">
        <v>560</v>
      </c>
      <c r="E1412" s="122" t="s">
        <v>7</v>
      </c>
      <c r="F1412" s="124">
        <v>2138</v>
      </c>
    </row>
    <row r="1413" spans="1:6" outlineLevel="3" x14ac:dyDescent="0.2">
      <c r="A1413" s="121" t="s">
        <v>996</v>
      </c>
      <c r="B1413" s="122" t="s">
        <v>306</v>
      </c>
      <c r="C1413" s="122" t="s">
        <v>1005</v>
      </c>
      <c r="D1413" s="123" t="s">
        <v>560</v>
      </c>
      <c r="E1413" s="122" t="s">
        <v>18</v>
      </c>
      <c r="F1413" s="124">
        <v>61679</v>
      </c>
    </row>
    <row r="1414" spans="1:6" outlineLevel="3" x14ac:dyDescent="0.2">
      <c r="A1414" s="121" t="s">
        <v>996</v>
      </c>
      <c r="B1414" s="122" t="s">
        <v>306</v>
      </c>
      <c r="C1414" s="122" t="s">
        <v>1005</v>
      </c>
      <c r="D1414" s="123" t="s">
        <v>560</v>
      </c>
      <c r="E1414" s="122" t="s">
        <v>18</v>
      </c>
      <c r="F1414" s="124">
        <v>29393</v>
      </c>
    </row>
    <row r="1415" spans="1:6" outlineLevel="2" x14ac:dyDescent="0.2">
      <c r="B1415" s="122"/>
      <c r="C1415" s="118" t="s">
        <v>1006</v>
      </c>
      <c r="E1415" s="122"/>
      <c r="F1415" s="124">
        <f>SUBTOTAL(9,F1409:F1414)</f>
        <v>270680</v>
      </c>
    </row>
    <row r="1416" spans="1:6" outlineLevel="3" x14ac:dyDescent="0.2">
      <c r="A1416" s="121" t="s">
        <v>996</v>
      </c>
      <c r="B1416" s="122" t="s">
        <v>306</v>
      </c>
      <c r="C1416" s="122" t="s">
        <v>1007</v>
      </c>
      <c r="D1416" s="123" t="s">
        <v>560</v>
      </c>
      <c r="E1416" s="122" t="s">
        <v>4</v>
      </c>
      <c r="F1416" s="124">
        <v>3200</v>
      </c>
    </row>
    <row r="1417" spans="1:6" outlineLevel="3" x14ac:dyDescent="0.2">
      <c r="A1417" s="121" t="s">
        <v>996</v>
      </c>
      <c r="B1417" s="122" t="s">
        <v>306</v>
      </c>
      <c r="C1417" s="122" t="s">
        <v>1007</v>
      </c>
      <c r="D1417" s="123" t="s">
        <v>560</v>
      </c>
      <c r="E1417" s="122" t="s">
        <v>5</v>
      </c>
      <c r="F1417" s="124">
        <v>0</v>
      </c>
    </row>
    <row r="1418" spans="1:6" outlineLevel="3" x14ac:dyDescent="0.2">
      <c r="A1418" s="121" t="s">
        <v>996</v>
      </c>
      <c r="B1418" s="122" t="s">
        <v>306</v>
      </c>
      <c r="C1418" s="122" t="s">
        <v>1007</v>
      </c>
      <c r="D1418" s="123" t="s">
        <v>560</v>
      </c>
      <c r="E1418" s="122" t="s">
        <v>6</v>
      </c>
      <c r="F1418" s="124">
        <v>209</v>
      </c>
    </row>
    <row r="1419" spans="1:6" outlineLevel="3" x14ac:dyDescent="0.2">
      <c r="A1419" s="121" t="s">
        <v>996</v>
      </c>
      <c r="B1419" s="122" t="s">
        <v>306</v>
      </c>
      <c r="C1419" s="122" t="s">
        <v>1007</v>
      </c>
      <c r="D1419" s="123" t="s">
        <v>560</v>
      </c>
      <c r="E1419" s="122" t="s">
        <v>7</v>
      </c>
      <c r="F1419" s="124">
        <v>41</v>
      </c>
    </row>
    <row r="1420" spans="1:6" outlineLevel="3" x14ac:dyDescent="0.2">
      <c r="A1420" s="121" t="s">
        <v>996</v>
      </c>
      <c r="B1420" s="122" t="s">
        <v>306</v>
      </c>
      <c r="C1420" s="122" t="s">
        <v>1007</v>
      </c>
      <c r="D1420" s="123" t="s">
        <v>560</v>
      </c>
      <c r="E1420" s="122" t="s">
        <v>18</v>
      </c>
      <c r="F1420" s="124">
        <v>1183</v>
      </c>
    </row>
    <row r="1421" spans="1:6" outlineLevel="3" x14ac:dyDescent="0.2">
      <c r="A1421" s="121" t="s">
        <v>996</v>
      </c>
      <c r="B1421" s="122" t="s">
        <v>306</v>
      </c>
      <c r="C1421" s="122" t="s">
        <v>1007</v>
      </c>
      <c r="D1421" s="123" t="s">
        <v>560</v>
      </c>
      <c r="E1421" s="122" t="s">
        <v>18</v>
      </c>
      <c r="F1421" s="124">
        <v>564</v>
      </c>
    </row>
    <row r="1422" spans="1:6" outlineLevel="2" x14ac:dyDescent="0.2">
      <c r="B1422" s="122"/>
      <c r="C1422" s="118" t="s">
        <v>1008</v>
      </c>
      <c r="E1422" s="122"/>
      <c r="F1422" s="124">
        <f>SUBTOTAL(9,F1416:F1421)</f>
        <v>5197</v>
      </c>
    </row>
    <row r="1423" spans="1:6" outlineLevel="3" x14ac:dyDescent="0.2">
      <c r="A1423" s="121" t="s">
        <v>996</v>
      </c>
      <c r="B1423" s="122" t="s">
        <v>306</v>
      </c>
      <c r="C1423" s="122" t="s">
        <v>1009</v>
      </c>
      <c r="D1423" s="123" t="s">
        <v>560</v>
      </c>
      <c r="E1423" s="122" t="s">
        <v>4</v>
      </c>
      <c r="F1423" s="124">
        <v>3916</v>
      </c>
    </row>
    <row r="1424" spans="1:6" outlineLevel="3" x14ac:dyDescent="0.2">
      <c r="A1424" s="121" t="s">
        <v>996</v>
      </c>
      <c r="B1424" s="122" t="s">
        <v>306</v>
      </c>
      <c r="C1424" s="122" t="s">
        <v>1009</v>
      </c>
      <c r="D1424" s="123" t="s">
        <v>560</v>
      </c>
      <c r="E1424" s="122" t="s">
        <v>5</v>
      </c>
      <c r="F1424" s="124">
        <v>0</v>
      </c>
    </row>
    <row r="1425" spans="1:6" outlineLevel="3" x14ac:dyDescent="0.2">
      <c r="A1425" s="121" t="s">
        <v>996</v>
      </c>
      <c r="B1425" s="122" t="s">
        <v>306</v>
      </c>
      <c r="C1425" s="122" t="s">
        <v>1009</v>
      </c>
      <c r="D1425" s="123" t="s">
        <v>560</v>
      </c>
      <c r="E1425" s="122" t="s">
        <v>6</v>
      </c>
      <c r="F1425" s="124">
        <v>234</v>
      </c>
    </row>
    <row r="1426" spans="1:6" outlineLevel="3" x14ac:dyDescent="0.2">
      <c r="A1426" s="121" t="s">
        <v>996</v>
      </c>
      <c r="B1426" s="122" t="s">
        <v>306</v>
      </c>
      <c r="C1426" s="122" t="s">
        <v>1009</v>
      </c>
      <c r="D1426" s="123" t="s">
        <v>560</v>
      </c>
      <c r="E1426" s="122" t="s">
        <v>7</v>
      </c>
      <c r="F1426" s="124">
        <v>45</v>
      </c>
    </row>
    <row r="1427" spans="1:6" outlineLevel="3" x14ac:dyDescent="0.2">
      <c r="A1427" s="121" t="s">
        <v>996</v>
      </c>
      <c r="B1427" s="122" t="s">
        <v>306</v>
      </c>
      <c r="C1427" s="122" t="s">
        <v>1009</v>
      </c>
      <c r="D1427" s="123" t="s">
        <v>560</v>
      </c>
      <c r="E1427" s="122" t="s">
        <v>18</v>
      </c>
      <c r="F1427" s="124">
        <v>1260</v>
      </c>
    </row>
    <row r="1428" spans="1:6" outlineLevel="3" x14ac:dyDescent="0.2">
      <c r="A1428" s="121" t="s">
        <v>996</v>
      </c>
      <c r="B1428" s="122" t="s">
        <v>306</v>
      </c>
      <c r="C1428" s="122" t="s">
        <v>1009</v>
      </c>
      <c r="D1428" s="123" t="s">
        <v>560</v>
      </c>
      <c r="E1428" s="122" t="s">
        <v>18</v>
      </c>
      <c r="F1428" s="124">
        <v>599</v>
      </c>
    </row>
    <row r="1429" spans="1:6" outlineLevel="2" x14ac:dyDescent="0.2">
      <c r="B1429" s="122"/>
      <c r="C1429" s="118" t="s">
        <v>1010</v>
      </c>
      <c r="E1429" s="122"/>
      <c r="F1429" s="124">
        <f>SUBTOTAL(9,F1423:F1428)</f>
        <v>6054</v>
      </c>
    </row>
    <row r="1430" spans="1:6" outlineLevel="3" x14ac:dyDescent="0.2">
      <c r="A1430" s="121" t="s">
        <v>996</v>
      </c>
      <c r="B1430" s="122" t="s">
        <v>306</v>
      </c>
      <c r="C1430" s="122" t="s">
        <v>1011</v>
      </c>
      <c r="D1430" s="123" t="s">
        <v>560</v>
      </c>
      <c r="E1430" s="122" t="s">
        <v>4</v>
      </c>
      <c r="F1430" s="124">
        <v>155495</v>
      </c>
    </row>
    <row r="1431" spans="1:6" outlineLevel="3" x14ac:dyDescent="0.2">
      <c r="A1431" s="121" t="s">
        <v>996</v>
      </c>
      <c r="B1431" s="122" t="s">
        <v>306</v>
      </c>
      <c r="C1431" s="122" t="s">
        <v>1011</v>
      </c>
      <c r="D1431" s="123" t="s">
        <v>560</v>
      </c>
      <c r="E1431" s="122" t="s">
        <v>5</v>
      </c>
      <c r="F1431" s="124">
        <v>0</v>
      </c>
    </row>
    <row r="1432" spans="1:6" outlineLevel="3" x14ac:dyDescent="0.2">
      <c r="A1432" s="121" t="s">
        <v>996</v>
      </c>
      <c r="B1432" s="122" t="s">
        <v>306</v>
      </c>
      <c r="C1432" s="122" t="s">
        <v>1011</v>
      </c>
      <c r="D1432" s="123" t="s">
        <v>560</v>
      </c>
      <c r="E1432" s="122" t="s">
        <v>6</v>
      </c>
      <c r="F1432" s="124">
        <v>10198</v>
      </c>
    </row>
    <row r="1433" spans="1:6" outlineLevel="3" x14ac:dyDescent="0.2">
      <c r="A1433" s="121" t="s">
        <v>996</v>
      </c>
      <c r="B1433" s="122" t="s">
        <v>306</v>
      </c>
      <c r="C1433" s="122" t="s">
        <v>1011</v>
      </c>
      <c r="D1433" s="123" t="s">
        <v>560</v>
      </c>
      <c r="E1433" s="122" t="s">
        <v>7</v>
      </c>
      <c r="F1433" s="124">
        <v>1996</v>
      </c>
    </row>
    <row r="1434" spans="1:6" outlineLevel="3" x14ac:dyDescent="0.2">
      <c r="A1434" s="121" t="s">
        <v>996</v>
      </c>
      <c r="B1434" s="122" t="s">
        <v>306</v>
      </c>
      <c r="C1434" s="122" t="s">
        <v>1011</v>
      </c>
      <c r="D1434" s="123" t="s">
        <v>560</v>
      </c>
      <c r="E1434" s="122" t="s">
        <v>18</v>
      </c>
      <c r="F1434" s="124">
        <v>57586</v>
      </c>
    </row>
    <row r="1435" spans="1:6" outlineLevel="3" x14ac:dyDescent="0.2">
      <c r="A1435" s="121" t="s">
        <v>996</v>
      </c>
      <c r="B1435" s="122" t="s">
        <v>306</v>
      </c>
      <c r="C1435" s="122" t="s">
        <v>1011</v>
      </c>
      <c r="D1435" s="123" t="s">
        <v>560</v>
      </c>
      <c r="E1435" s="122" t="s">
        <v>18</v>
      </c>
      <c r="F1435" s="124">
        <v>27443</v>
      </c>
    </row>
    <row r="1436" spans="1:6" outlineLevel="2" x14ac:dyDescent="0.2">
      <c r="B1436" s="122"/>
      <c r="C1436" s="118" t="s">
        <v>1012</v>
      </c>
      <c r="E1436" s="122"/>
      <c r="F1436" s="124">
        <f>SUBTOTAL(9,F1430:F1435)</f>
        <v>252718</v>
      </c>
    </row>
    <row r="1437" spans="1:6" outlineLevel="3" x14ac:dyDescent="0.2">
      <c r="A1437" s="121" t="s">
        <v>996</v>
      </c>
      <c r="B1437" s="122" t="s">
        <v>306</v>
      </c>
      <c r="C1437" s="122" t="s">
        <v>1013</v>
      </c>
      <c r="D1437" s="123" t="s">
        <v>560</v>
      </c>
      <c r="E1437" s="122" t="s">
        <v>4</v>
      </c>
      <c r="F1437" s="124">
        <v>4164</v>
      </c>
    </row>
    <row r="1438" spans="1:6" outlineLevel="3" x14ac:dyDescent="0.2">
      <c r="A1438" s="121" t="s">
        <v>996</v>
      </c>
      <c r="B1438" s="122" t="s">
        <v>306</v>
      </c>
      <c r="C1438" s="122" t="s">
        <v>1013</v>
      </c>
      <c r="D1438" s="123" t="s">
        <v>560</v>
      </c>
      <c r="E1438" s="122" t="s">
        <v>5</v>
      </c>
      <c r="F1438" s="124">
        <v>0</v>
      </c>
    </row>
    <row r="1439" spans="1:6" outlineLevel="3" x14ac:dyDescent="0.2">
      <c r="A1439" s="121" t="s">
        <v>996</v>
      </c>
      <c r="B1439" s="122" t="s">
        <v>306</v>
      </c>
      <c r="C1439" s="122" t="s">
        <v>1013</v>
      </c>
      <c r="D1439" s="123" t="s">
        <v>560</v>
      </c>
      <c r="E1439" s="122" t="s">
        <v>6</v>
      </c>
      <c r="F1439" s="124">
        <v>272</v>
      </c>
    </row>
    <row r="1440" spans="1:6" outlineLevel="3" x14ac:dyDescent="0.2">
      <c r="A1440" s="121" t="s">
        <v>996</v>
      </c>
      <c r="B1440" s="122" t="s">
        <v>306</v>
      </c>
      <c r="C1440" s="122" t="s">
        <v>1013</v>
      </c>
      <c r="D1440" s="123" t="s">
        <v>560</v>
      </c>
      <c r="E1440" s="122" t="s">
        <v>7</v>
      </c>
      <c r="F1440" s="124">
        <v>53</v>
      </c>
    </row>
    <row r="1441" spans="1:6" outlineLevel="3" x14ac:dyDescent="0.2">
      <c r="A1441" s="121" t="s">
        <v>996</v>
      </c>
      <c r="B1441" s="122" t="s">
        <v>306</v>
      </c>
      <c r="C1441" s="122" t="s">
        <v>1013</v>
      </c>
      <c r="D1441" s="123" t="s">
        <v>560</v>
      </c>
      <c r="E1441" s="122" t="s">
        <v>18</v>
      </c>
      <c r="F1441" s="124">
        <v>1542</v>
      </c>
    </row>
    <row r="1442" spans="1:6" outlineLevel="3" x14ac:dyDescent="0.2">
      <c r="A1442" s="121" t="s">
        <v>996</v>
      </c>
      <c r="B1442" s="122" t="s">
        <v>306</v>
      </c>
      <c r="C1442" s="122" t="s">
        <v>1013</v>
      </c>
      <c r="D1442" s="123" t="s">
        <v>560</v>
      </c>
      <c r="E1442" s="122" t="s">
        <v>18</v>
      </c>
      <c r="F1442" s="124">
        <v>734</v>
      </c>
    </row>
    <row r="1443" spans="1:6" outlineLevel="2" x14ac:dyDescent="0.2">
      <c r="B1443" s="122"/>
      <c r="C1443" s="118" t="s">
        <v>1014</v>
      </c>
      <c r="E1443" s="122"/>
      <c r="F1443" s="124">
        <f>SUBTOTAL(9,F1437:F1442)</f>
        <v>6765</v>
      </c>
    </row>
    <row r="1444" spans="1:6" outlineLevel="3" x14ac:dyDescent="0.2">
      <c r="A1444" s="121" t="s">
        <v>996</v>
      </c>
      <c r="B1444" s="122" t="s">
        <v>306</v>
      </c>
      <c r="C1444" s="122" t="s">
        <v>1015</v>
      </c>
      <c r="D1444" s="123" t="s">
        <v>560</v>
      </c>
      <c r="E1444" s="122" t="s">
        <v>4</v>
      </c>
      <c r="F1444" s="124">
        <v>4260</v>
      </c>
    </row>
    <row r="1445" spans="1:6" outlineLevel="3" x14ac:dyDescent="0.2">
      <c r="A1445" s="121" t="s">
        <v>996</v>
      </c>
      <c r="B1445" s="122" t="s">
        <v>306</v>
      </c>
      <c r="C1445" s="122" t="s">
        <v>1015</v>
      </c>
      <c r="D1445" s="123" t="s">
        <v>560</v>
      </c>
      <c r="E1445" s="122" t="s">
        <v>5</v>
      </c>
      <c r="F1445" s="124">
        <v>0</v>
      </c>
    </row>
    <row r="1446" spans="1:6" outlineLevel="3" x14ac:dyDescent="0.2">
      <c r="A1446" s="121" t="s">
        <v>996</v>
      </c>
      <c r="B1446" s="122" t="s">
        <v>306</v>
      </c>
      <c r="C1446" s="122" t="s">
        <v>1015</v>
      </c>
      <c r="D1446" s="123" t="s">
        <v>560</v>
      </c>
      <c r="E1446" s="122" t="s">
        <v>6</v>
      </c>
      <c r="F1446" s="124">
        <v>278</v>
      </c>
    </row>
    <row r="1447" spans="1:6" outlineLevel="3" x14ac:dyDescent="0.2">
      <c r="A1447" s="121" t="s">
        <v>996</v>
      </c>
      <c r="B1447" s="122" t="s">
        <v>306</v>
      </c>
      <c r="C1447" s="122" t="s">
        <v>1015</v>
      </c>
      <c r="D1447" s="123" t="s">
        <v>560</v>
      </c>
      <c r="E1447" s="122" t="s">
        <v>7</v>
      </c>
      <c r="F1447" s="124">
        <v>54</v>
      </c>
    </row>
    <row r="1448" spans="1:6" outlineLevel="3" x14ac:dyDescent="0.2">
      <c r="A1448" s="121" t="s">
        <v>996</v>
      </c>
      <c r="B1448" s="122" t="s">
        <v>306</v>
      </c>
      <c r="C1448" s="122" t="s">
        <v>1015</v>
      </c>
      <c r="D1448" s="123" t="s">
        <v>560</v>
      </c>
      <c r="E1448" s="122" t="s">
        <v>18</v>
      </c>
      <c r="F1448" s="124">
        <v>1577</v>
      </c>
    </row>
    <row r="1449" spans="1:6" outlineLevel="3" x14ac:dyDescent="0.2">
      <c r="A1449" s="121" t="s">
        <v>996</v>
      </c>
      <c r="B1449" s="122" t="s">
        <v>306</v>
      </c>
      <c r="C1449" s="122" t="s">
        <v>1015</v>
      </c>
      <c r="D1449" s="123" t="s">
        <v>560</v>
      </c>
      <c r="E1449" s="122" t="s">
        <v>18</v>
      </c>
      <c r="F1449" s="124">
        <v>751</v>
      </c>
    </row>
    <row r="1450" spans="1:6" outlineLevel="2" x14ac:dyDescent="0.2">
      <c r="B1450" s="122"/>
      <c r="C1450" s="118" t="s">
        <v>1016</v>
      </c>
      <c r="E1450" s="122"/>
      <c r="F1450" s="124">
        <f>SUBTOTAL(9,F1444:F1449)</f>
        <v>6920</v>
      </c>
    </row>
    <row r="1451" spans="1:6" outlineLevel="3" x14ac:dyDescent="0.2">
      <c r="A1451" s="121" t="s">
        <v>996</v>
      </c>
      <c r="B1451" s="122" t="s">
        <v>306</v>
      </c>
      <c r="C1451" s="122" t="s">
        <v>1017</v>
      </c>
      <c r="D1451" s="123" t="s">
        <v>560</v>
      </c>
      <c r="E1451" s="122" t="s">
        <v>4</v>
      </c>
      <c r="F1451" s="124">
        <v>121</v>
      </c>
    </row>
    <row r="1452" spans="1:6" outlineLevel="3" x14ac:dyDescent="0.2">
      <c r="A1452" s="121" t="s">
        <v>996</v>
      </c>
      <c r="B1452" s="122" t="s">
        <v>306</v>
      </c>
      <c r="C1452" s="122" t="s">
        <v>1017</v>
      </c>
      <c r="D1452" s="123" t="s">
        <v>560</v>
      </c>
      <c r="E1452" s="122" t="s">
        <v>5</v>
      </c>
      <c r="F1452" s="124">
        <v>0</v>
      </c>
    </row>
    <row r="1453" spans="1:6" outlineLevel="3" x14ac:dyDescent="0.2">
      <c r="A1453" s="121" t="s">
        <v>996</v>
      </c>
      <c r="B1453" s="122" t="s">
        <v>306</v>
      </c>
      <c r="C1453" s="122" t="s">
        <v>1017</v>
      </c>
      <c r="D1453" s="123" t="s">
        <v>560</v>
      </c>
      <c r="E1453" s="122" t="s">
        <v>6</v>
      </c>
      <c r="F1453" s="124">
        <v>7</v>
      </c>
    </row>
    <row r="1454" spans="1:6" outlineLevel="3" x14ac:dyDescent="0.2">
      <c r="A1454" s="121" t="s">
        <v>996</v>
      </c>
      <c r="B1454" s="122" t="s">
        <v>306</v>
      </c>
      <c r="C1454" s="122" t="s">
        <v>1017</v>
      </c>
      <c r="D1454" s="123" t="s">
        <v>560</v>
      </c>
      <c r="E1454" s="122" t="s">
        <v>7</v>
      </c>
      <c r="F1454" s="124">
        <v>1</v>
      </c>
    </row>
    <row r="1455" spans="1:6" outlineLevel="3" x14ac:dyDescent="0.2">
      <c r="A1455" s="121" t="s">
        <v>996</v>
      </c>
      <c r="B1455" s="122" t="s">
        <v>306</v>
      </c>
      <c r="C1455" s="122" t="s">
        <v>1017</v>
      </c>
      <c r="D1455" s="123" t="s">
        <v>560</v>
      </c>
      <c r="E1455" s="122" t="s">
        <v>18</v>
      </c>
      <c r="F1455" s="124">
        <v>43</v>
      </c>
    </row>
    <row r="1456" spans="1:6" outlineLevel="3" x14ac:dyDescent="0.2">
      <c r="A1456" s="121" t="s">
        <v>996</v>
      </c>
      <c r="B1456" s="122" t="s">
        <v>306</v>
      </c>
      <c r="C1456" s="122" t="s">
        <v>1017</v>
      </c>
      <c r="D1456" s="123" t="s">
        <v>560</v>
      </c>
      <c r="E1456" s="122" t="s">
        <v>18</v>
      </c>
      <c r="F1456" s="124">
        <v>20</v>
      </c>
    </row>
    <row r="1457" spans="1:6" outlineLevel="2" x14ac:dyDescent="0.2">
      <c r="B1457" s="122"/>
      <c r="C1457" s="118" t="s">
        <v>1018</v>
      </c>
      <c r="E1457" s="122"/>
      <c r="F1457" s="124">
        <f>SUBTOTAL(9,F1451:F1456)</f>
        <v>192</v>
      </c>
    </row>
    <row r="1458" spans="1:6" outlineLevel="3" x14ac:dyDescent="0.2">
      <c r="A1458" s="121" t="s">
        <v>996</v>
      </c>
      <c r="B1458" s="122" t="s">
        <v>306</v>
      </c>
      <c r="C1458" s="122" t="s">
        <v>1019</v>
      </c>
      <c r="D1458" s="123" t="s">
        <v>560</v>
      </c>
      <c r="E1458" s="122" t="s">
        <v>4</v>
      </c>
      <c r="F1458" s="124">
        <v>3</v>
      </c>
    </row>
    <row r="1459" spans="1:6" outlineLevel="3" x14ac:dyDescent="0.2">
      <c r="A1459" s="121" t="s">
        <v>996</v>
      </c>
      <c r="B1459" s="122" t="s">
        <v>306</v>
      </c>
      <c r="C1459" s="122" t="s">
        <v>1019</v>
      </c>
      <c r="D1459" s="123" t="s">
        <v>560</v>
      </c>
      <c r="E1459" s="122" t="s">
        <v>5</v>
      </c>
      <c r="F1459" s="124">
        <v>0</v>
      </c>
    </row>
    <row r="1460" spans="1:6" outlineLevel="3" x14ac:dyDescent="0.2">
      <c r="A1460" s="121" t="s">
        <v>996</v>
      </c>
      <c r="B1460" s="122" t="s">
        <v>306</v>
      </c>
      <c r="C1460" s="122" t="s">
        <v>1019</v>
      </c>
      <c r="D1460" s="123" t="s">
        <v>560</v>
      </c>
      <c r="E1460" s="122" t="s">
        <v>6</v>
      </c>
      <c r="F1460" s="124">
        <v>0</v>
      </c>
    </row>
    <row r="1461" spans="1:6" outlineLevel="3" x14ac:dyDescent="0.2">
      <c r="A1461" s="121" t="s">
        <v>996</v>
      </c>
      <c r="B1461" s="122" t="s">
        <v>306</v>
      </c>
      <c r="C1461" s="122" t="s">
        <v>1019</v>
      </c>
      <c r="D1461" s="123" t="s">
        <v>560</v>
      </c>
      <c r="E1461" s="122" t="s">
        <v>7</v>
      </c>
      <c r="F1461" s="124">
        <v>0</v>
      </c>
    </row>
    <row r="1462" spans="1:6" outlineLevel="3" x14ac:dyDescent="0.2">
      <c r="A1462" s="121" t="s">
        <v>996</v>
      </c>
      <c r="B1462" s="122" t="s">
        <v>306</v>
      </c>
      <c r="C1462" s="122" t="s">
        <v>1019</v>
      </c>
      <c r="D1462" s="123" t="s">
        <v>560</v>
      </c>
      <c r="E1462" s="122" t="s">
        <v>18</v>
      </c>
      <c r="F1462" s="124">
        <v>0</v>
      </c>
    </row>
    <row r="1463" spans="1:6" outlineLevel="3" x14ac:dyDescent="0.2">
      <c r="A1463" s="121" t="s">
        <v>996</v>
      </c>
      <c r="B1463" s="122" t="s">
        <v>306</v>
      </c>
      <c r="C1463" s="122" t="s">
        <v>1019</v>
      </c>
      <c r="D1463" s="123" t="s">
        <v>560</v>
      </c>
      <c r="E1463" s="122" t="s">
        <v>18</v>
      </c>
      <c r="F1463" s="124">
        <v>0</v>
      </c>
    </row>
    <row r="1464" spans="1:6" outlineLevel="2" x14ac:dyDescent="0.2">
      <c r="B1464" s="122"/>
      <c r="C1464" s="118" t="s">
        <v>1020</v>
      </c>
      <c r="E1464" s="122"/>
      <c r="F1464" s="124">
        <f>SUBTOTAL(9,F1458:F1463)</f>
        <v>3</v>
      </c>
    </row>
    <row r="1465" spans="1:6" outlineLevel="3" x14ac:dyDescent="0.2">
      <c r="A1465" s="121" t="s">
        <v>996</v>
      </c>
      <c r="B1465" s="122" t="s">
        <v>306</v>
      </c>
      <c r="C1465" s="122" t="s">
        <v>1021</v>
      </c>
      <c r="D1465" s="123" t="s">
        <v>560</v>
      </c>
      <c r="E1465" s="122" t="s">
        <v>4</v>
      </c>
      <c r="F1465" s="124">
        <v>3</v>
      </c>
    </row>
    <row r="1466" spans="1:6" outlineLevel="3" x14ac:dyDescent="0.2">
      <c r="A1466" s="121" t="s">
        <v>996</v>
      </c>
      <c r="B1466" s="122" t="s">
        <v>306</v>
      </c>
      <c r="C1466" s="122" t="s">
        <v>1021</v>
      </c>
      <c r="D1466" s="123" t="s">
        <v>560</v>
      </c>
      <c r="E1466" s="122" t="s">
        <v>5</v>
      </c>
      <c r="F1466" s="124">
        <v>0</v>
      </c>
    </row>
    <row r="1467" spans="1:6" outlineLevel="3" x14ac:dyDescent="0.2">
      <c r="A1467" s="121" t="s">
        <v>996</v>
      </c>
      <c r="B1467" s="122" t="s">
        <v>306</v>
      </c>
      <c r="C1467" s="122" t="s">
        <v>1021</v>
      </c>
      <c r="D1467" s="123" t="s">
        <v>560</v>
      </c>
      <c r="E1467" s="122" t="s">
        <v>6</v>
      </c>
      <c r="F1467" s="124">
        <v>0</v>
      </c>
    </row>
    <row r="1468" spans="1:6" outlineLevel="3" x14ac:dyDescent="0.2">
      <c r="A1468" s="121" t="s">
        <v>996</v>
      </c>
      <c r="B1468" s="122" t="s">
        <v>306</v>
      </c>
      <c r="C1468" s="122" t="s">
        <v>1021</v>
      </c>
      <c r="D1468" s="123" t="s">
        <v>560</v>
      </c>
      <c r="E1468" s="122" t="s">
        <v>7</v>
      </c>
      <c r="F1468" s="124">
        <v>0</v>
      </c>
    </row>
    <row r="1469" spans="1:6" outlineLevel="3" x14ac:dyDescent="0.2">
      <c r="A1469" s="121" t="s">
        <v>996</v>
      </c>
      <c r="B1469" s="122" t="s">
        <v>306</v>
      </c>
      <c r="C1469" s="122" t="s">
        <v>1021</v>
      </c>
      <c r="D1469" s="123" t="s">
        <v>560</v>
      </c>
      <c r="E1469" s="122" t="s">
        <v>18</v>
      </c>
      <c r="F1469" s="124">
        <v>0</v>
      </c>
    </row>
    <row r="1470" spans="1:6" outlineLevel="3" x14ac:dyDescent="0.2">
      <c r="A1470" s="121" t="s">
        <v>996</v>
      </c>
      <c r="B1470" s="122" t="s">
        <v>306</v>
      </c>
      <c r="C1470" s="122" t="s">
        <v>1021</v>
      </c>
      <c r="D1470" s="123" t="s">
        <v>560</v>
      </c>
      <c r="E1470" s="122" t="s">
        <v>18</v>
      </c>
      <c r="F1470" s="124">
        <v>0</v>
      </c>
    </row>
    <row r="1471" spans="1:6" outlineLevel="2" x14ac:dyDescent="0.2">
      <c r="B1471" s="122"/>
      <c r="C1471" s="118" t="s">
        <v>1022</v>
      </c>
      <c r="E1471" s="122"/>
      <c r="F1471" s="124">
        <f>SUBTOTAL(9,F1465:F1470)</f>
        <v>3</v>
      </c>
    </row>
    <row r="1472" spans="1:6" outlineLevel="1" x14ac:dyDescent="0.2">
      <c r="B1472" s="118" t="s">
        <v>1023</v>
      </c>
      <c r="C1472" s="122"/>
      <c r="E1472" s="122"/>
      <c r="F1472" s="124">
        <f>SUBTOTAL(9,F1381:F1470)</f>
        <v>574368</v>
      </c>
    </row>
    <row r="1473" spans="1:6" outlineLevel="3" x14ac:dyDescent="0.2">
      <c r="A1473" s="121" t="s">
        <v>996</v>
      </c>
      <c r="B1473" s="122" t="s">
        <v>184</v>
      </c>
      <c r="C1473" s="122" t="s">
        <v>1024</v>
      </c>
      <c r="D1473" s="123" t="s">
        <v>560</v>
      </c>
      <c r="E1473" s="122" t="s">
        <v>4</v>
      </c>
      <c r="F1473" s="124">
        <v>75402</v>
      </c>
    </row>
    <row r="1474" spans="1:6" outlineLevel="3" x14ac:dyDescent="0.2">
      <c r="A1474" s="121" t="s">
        <v>996</v>
      </c>
      <c r="B1474" s="122" t="s">
        <v>184</v>
      </c>
      <c r="C1474" s="122" t="s">
        <v>1024</v>
      </c>
      <c r="D1474" s="123" t="s">
        <v>560</v>
      </c>
      <c r="E1474" s="122" t="s">
        <v>5</v>
      </c>
      <c r="F1474" s="124">
        <v>0</v>
      </c>
    </row>
    <row r="1475" spans="1:6" outlineLevel="3" x14ac:dyDescent="0.2">
      <c r="A1475" s="121" t="s">
        <v>996</v>
      </c>
      <c r="B1475" s="122" t="s">
        <v>184</v>
      </c>
      <c r="C1475" s="122" t="s">
        <v>1024</v>
      </c>
      <c r="D1475" s="123" t="s">
        <v>560</v>
      </c>
      <c r="E1475" s="122" t="s">
        <v>6</v>
      </c>
      <c r="F1475" s="124">
        <v>4109</v>
      </c>
    </row>
    <row r="1476" spans="1:6" outlineLevel="3" x14ac:dyDescent="0.2">
      <c r="A1476" s="121" t="s">
        <v>996</v>
      </c>
      <c r="B1476" s="122" t="s">
        <v>184</v>
      </c>
      <c r="C1476" s="122" t="s">
        <v>1024</v>
      </c>
      <c r="D1476" s="123" t="s">
        <v>560</v>
      </c>
      <c r="E1476" s="122" t="s">
        <v>7</v>
      </c>
      <c r="F1476" s="124">
        <v>800</v>
      </c>
    </row>
    <row r="1477" spans="1:6" outlineLevel="3" x14ac:dyDescent="0.2">
      <c r="A1477" s="121" t="s">
        <v>996</v>
      </c>
      <c r="B1477" s="122" t="s">
        <v>184</v>
      </c>
      <c r="C1477" s="122" t="s">
        <v>1024</v>
      </c>
      <c r="D1477" s="123" t="s">
        <v>560</v>
      </c>
      <c r="E1477" s="122" t="s">
        <v>18</v>
      </c>
      <c r="F1477" s="124">
        <v>22067</v>
      </c>
    </row>
    <row r="1478" spans="1:6" outlineLevel="3" x14ac:dyDescent="0.2">
      <c r="A1478" s="121" t="s">
        <v>996</v>
      </c>
      <c r="B1478" s="122" t="s">
        <v>184</v>
      </c>
      <c r="C1478" s="122" t="s">
        <v>1024</v>
      </c>
      <c r="D1478" s="123" t="s">
        <v>560</v>
      </c>
      <c r="E1478" s="122" t="s">
        <v>18</v>
      </c>
      <c r="F1478" s="124">
        <v>10515</v>
      </c>
    </row>
    <row r="1479" spans="1:6" outlineLevel="2" x14ac:dyDescent="0.2">
      <c r="B1479" s="122"/>
      <c r="C1479" s="118" t="s">
        <v>1025</v>
      </c>
      <c r="E1479" s="122"/>
      <c r="F1479" s="124">
        <f>SUBTOTAL(9,F1473:F1478)</f>
        <v>112893</v>
      </c>
    </row>
    <row r="1480" spans="1:6" outlineLevel="1" x14ac:dyDescent="0.2">
      <c r="B1480" s="118" t="s">
        <v>1026</v>
      </c>
      <c r="C1480" s="122"/>
      <c r="E1480" s="122"/>
      <c r="F1480" s="124">
        <f>SUBTOTAL(9,F1473:F1478)</f>
        <v>112893</v>
      </c>
    </row>
    <row r="1481" spans="1:6" outlineLevel="3" x14ac:dyDescent="0.2">
      <c r="A1481" s="121" t="s">
        <v>996</v>
      </c>
      <c r="B1481" s="122" t="s">
        <v>154</v>
      </c>
      <c r="C1481" s="122" t="s">
        <v>563</v>
      </c>
      <c r="D1481" s="123" t="s">
        <v>560</v>
      </c>
      <c r="E1481" s="122" t="s">
        <v>18</v>
      </c>
      <c r="F1481" s="124">
        <v>985</v>
      </c>
    </row>
    <row r="1482" spans="1:6" outlineLevel="2" x14ac:dyDescent="0.2">
      <c r="B1482" s="122"/>
      <c r="C1482" s="118" t="s">
        <v>564</v>
      </c>
      <c r="E1482" s="122"/>
      <c r="F1482" s="124">
        <f>SUBTOTAL(9,F1481:F1481)</f>
        <v>985</v>
      </c>
    </row>
    <row r="1483" spans="1:6" outlineLevel="1" x14ac:dyDescent="0.2">
      <c r="B1483" s="118" t="s">
        <v>1027</v>
      </c>
      <c r="C1483" s="122"/>
      <c r="E1483" s="122"/>
      <c r="F1483" s="124">
        <f>SUBTOTAL(9,F1481:F1481)</f>
        <v>985</v>
      </c>
    </row>
    <row r="1484" spans="1:6" outlineLevel="3" x14ac:dyDescent="0.2">
      <c r="A1484" s="121" t="s">
        <v>263</v>
      </c>
      <c r="B1484" s="122" t="s">
        <v>262</v>
      </c>
      <c r="C1484" s="122" t="s">
        <v>1028</v>
      </c>
      <c r="D1484" s="123" t="s">
        <v>577</v>
      </c>
      <c r="E1484" s="122" t="s">
        <v>4</v>
      </c>
      <c r="F1484" s="124">
        <v>291</v>
      </c>
    </row>
    <row r="1485" spans="1:6" outlineLevel="2" x14ac:dyDescent="0.2">
      <c r="B1485" s="122"/>
      <c r="C1485" s="118" t="s">
        <v>1029</v>
      </c>
      <c r="E1485" s="122"/>
      <c r="F1485" s="124">
        <f>SUBTOTAL(9,F1484:F1484)</f>
        <v>291</v>
      </c>
    </row>
    <row r="1486" spans="1:6" outlineLevel="1" x14ac:dyDescent="0.2">
      <c r="B1486" s="118" t="s">
        <v>1030</v>
      </c>
      <c r="C1486" s="122"/>
      <c r="E1486" s="122"/>
      <c r="F1486" s="124">
        <f>SUBTOTAL(9,F1484:F1484)</f>
        <v>291</v>
      </c>
    </row>
    <row r="1487" spans="1:6" outlineLevel="3" x14ac:dyDescent="0.2">
      <c r="A1487" s="121" t="s">
        <v>29</v>
      </c>
      <c r="B1487" s="122" t="s">
        <v>28</v>
      </c>
      <c r="C1487" s="122" t="s">
        <v>819</v>
      </c>
      <c r="D1487" s="123" t="s">
        <v>560</v>
      </c>
      <c r="E1487" s="122" t="s">
        <v>18</v>
      </c>
      <c r="F1487" s="124">
        <v>51150</v>
      </c>
    </row>
    <row r="1488" spans="1:6" outlineLevel="2" x14ac:dyDescent="0.2">
      <c r="B1488" s="122"/>
      <c r="C1488" s="118" t="s">
        <v>820</v>
      </c>
      <c r="E1488" s="122"/>
      <c r="F1488" s="124">
        <f>SUBTOTAL(9,F1487:F1487)</f>
        <v>51150</v>
      </c>
    </row>
    <row r="1489" spans="1:6" outlineLevel="1" x14ac:dyDescent="0.2">
      <c r="B1489" s="118" t="s">
        <v>1031</v>
      </c>
      <c r="C1489" s="122"/>
      <c r="E1489" s="122"/>
      <c r="F1489" s="124">
        <f>SUBTOTAL(9,F1487:F1487)</f>
        <v>51150</v>
      </c>
    </row>
    <row r="1490" spans="1:6" outlineLevel="3" x14ac:dyDescent="0.2">
      <c r="A1490" s="121" t="s">
        <v>29</v>
      </c>
      <c r="B1490" s="122" t="s">
        <v>30</v>
      </c>
      <c r="C1490" s="122" t="s">
        <v>1032</v>
      </c>
      <c r="D1490" s="123" t="s">
        <v>560</v>
      </c>
      <c r="E1490" s="122" t="s">
        <v>15</v>
      </c>
      <c r="F1490" s="124">
        <v>10000</v>
      </c>
    </row>
    <row r="1491" spans="1:6" outlineLevel="2" x14ac:dyDescent="0.2">
      <c r="B1491" s="122"/>
      <c r="C1491" s="118" t="s">
        <v>1033</v>
      </c>
      <c r="E1491" s="122"/>
      <c r="F1491" s="124">
        <f>SUBTOTAL(9,F1490:F1490)</f>
        <v>10000</v>
      </c>
    </row>
    <row r="1492" spans="1:6" outlineLevel="1" x14ac:dyDescent="0.2">
      <c r="B1492" s="118" t="s">
        <v>1034</v>
      </c>
      <c r="C1492" s="122"/>
      <c r="E1492" s="122"/>
      <c r="F1492" s="124">
        <f>SUBTOTAL(9,F1490:F1490)</f>
        <v>10000</v>
      </c>
    </row>
    <row r="1493" spans="1:6" outlineLevel="3" x14ac:dyDescent="0.2">
      <c r="A1493" s="121" t="s">
        <v>156</v>
      </c>
      <c r="B1493" s="122" t="s">
        <v>155</v>
      </c>
      <c r="C1493" s="122" t="s">
        <v>566</v>
      </c>
      <c r="D1493" s="123" t="s">
        <v>560</v>
      </c>
      <c r="E1493" s="122" t="s">
        <v>18</v>
      </c>
      <c r="F1493" s="124">
        <v>3975</v>
      </c>
    </row>
    <row r="1494" spans="1:6" outlineLevel="2" x14ac:dyDescent="0.2">
      <c r="B1494" s="122"/>
      <c r="C1494" s="118" t="s">
        <v>567</v>
      </c>
      <c r="E1494" s="122"/>
      <c r="F1494" s="124">
        <f>SUBTOTAL(9,F1493:F1493)</f>
        <v>3975</v>
      </c>
    </row>
    <row r="1495" spans="1:6" outlineLevel="1" x14ac:dyDescent="0.2">
      <c r="B1495" s="118" t="s">
        <v>1035</v>
      </c>
      <c r="C1495" s="122"/>
      <c r="E1495" s="122"/>
      <c r="F1495" s="124">
        <f>SUBTOTAL(9,F1493:F1493)</f>
        <v>3975</v>
      </c>
    </row>
    <row r="1496" spans="1:6" outlineLevel="3" x14ac:dyDescent="0.2">
      <c r="A1496" s="121" t="s">
        <v>156</v>
      </c>
      <c r="B1496" s="122" t="s">
        <v>157</v>
      </c>
      <c r="C1496" s="122" t="s">
        <v>563</v>
      </c>
      <c r="D1496" s="123" t="s">
        <v>560</v>
      </c>
      <c r="E1496" s="122" t="s">
        <v>18</v>
      </c>
      <c r="F1496" s="124">
        <v>820</v>
      </c>
    </row>
    <row r="1497" spans="1:6" outlineLevel="2" x14ac:dyDescent="0.2">
      <c r="B1497" s="122"/>
      <c r="C1497" s="118" t="s">
        <v>564</v>
      </c>
      <c r="E1497" s="122"/>
      <c r="F1497" s="124">
        <f>SUBTOTAL(9,F1496:F1496)</f>
        <v>820</v>
      </c>
    </row>
    <row r="1498" spans="1:6" outlineLevel="1" x14ac:dyDescent="0.2">
      <c r="B1498" s="118" t="s">
        <v>1036</v>
      </c>
      <c r="C1498" s="122"/>
      <c r="E1498" s="122"/>
      <c r="F1498" s="124">
        <f>SUBTOTAL(9,F1496:F1496)</f>
        <v>820</v>
      </c>
    </row>
    <row r="1499" spans="1:6" outlineLevel="3" x14ac:dyDescent="0.2">
      <c r="A1499" s="121" t="s">
        <v>156</v>
      </c>
      <c r="B1499" s="122" t="s">
        <v>158</v>
      </c>
      <c r="C1499" s="122" t="s">
        <v>559</v>
      </c>
      <c r="D1499" s="123" t="s">
        <v>560</v>
      </c>
      <c r="E1499" s="122" t="s">
        <v>4</v>
      </c>
      <c r="F1499" s="124">
        <v>17919</v>
      </c>
    </row>
    <row r="1500" spans="1:6" outlineLevel="3" x14ac:dyDescent="0.2">
      <c r="A1500" s="121" t="s">
        <v>156</v>
      </c>
      <c r="B1500" s="122" t="s">
        <v>158</v>
      </c>
      <c r="C1500" s="122" t="s">
        <v>559</v>
      </c>
      <c r="D1500" s="123" t="s">
        <v>560</v>
      </c>
      <c r="E1500" s="122" t="s">
        <v>5</v>
      </c>
      <c r="F1500" s="124">
        <v>1795</v>
      </c>
    </row>
    <row r="1501" spans="1:6" outlineLevel="3" x14ac:dyDescent="0.2">
      <c r="A1501" s="121" t="s">
        <v>156</v>
      </c>
      <c r="B1501" s="122" t="s">
        <v>158</v>
      </c>
      <c r="C1501" s="122" t="s">
        <v>559</v>
      </c>
      <c r="D1501" s="123" t="s">
        <v>560</v>
      </c>
      <c r="E1501" s="122" t="s">
        <v>6</v>
      </c>
      <c r="F1501" s="124">
        <v>0</v>
      </c>
    </row>
    <row r="1502" spans="1:6" outlineLevel="3" x14ac:dyDescent="0.2">
      <c r="A1502" s="121" t="s">
        <v>156</v>
      </c>
      <c r="B1502" s="122" t="s">
        <v>158</v>
      </c>
      <c r="C1502" s="122" t="s">
        <v>559</v>
      </c>
      <c r="D1502" s="123" t="s">
        <v>560</v>
      </c>
      <c r="E1502" s="122" t="s">
        <v>7</v>
      </c>
      <c r="F1502" s="124">
        <v>182</v>
      </c>
    </row>
    <row r="1503" spans="1:6" outlineLevel="3" x14ac:dyDescent="0.2">
      <c r="A1503" s="121" t="s">
        <v>156</v>
      </c>
      <c r="B1503" s="122" t="s">
        <v>158</v>
      </c>
      <c r="C1503" s="122" t="s">
        <v>559</v>
      </c>
      <c r="D1503" s="123" t="s">
        <v>560</v>
      </c>
      <c r="E1503" s="122" t="s">
        <v>18</v>
      </c>
      <c r="F1503" s="124">
        <v>5057</v>
      </c>
    </row>
    <row r="1504" spans="1:6" outlineLevel="3" x14ac:dyDescent="0.2">
      <c r="A1504" s="121" t="s">
        <v>156</v>
      </c>
      <c r="B1504" s="122" t="s">
        <v>158</v>
      </c>
      <c r="C1504" s="122" t="s">
        <v>559</v>
      </c>
      <c r="D1504" s="123" t="s">
        <v>560</v>
      </c>
      <c r="E1504" s="122" t="s">
        <v>18</v>
      </c>
      <c r="F1504" s="124">
        <v>2410</v>
      </c>
    </row>
    <row r="1505" spans="1:6" outlineLevel="2" x14ac:dyDescent="0.2">
      <c r="B1505" s="122"/>
      <c r="C1505" s="118" t="s">
        <v>561</v>
      </c>
      <c r="E1505" s="122"/>
      <c r="F1505" s="124">
        <f>SUBTOTAL(9,F1499:F1504)</f>
        <v>27363</v>
      </c>
    </row>
    <row r="1506" spans="1:6" outlineLevel="1" x14ac:dyDescent="0.2">
      <c r="B1506" s="118" t="s">
        <v>1037</v>
      </c>
      <c r="C1506" s="122"/>
      <c r="E1506" s="122"/>
      <c r="F1506" s="124">
        <f>SUBTOTAL(9,F1499:F1504)</f>
        <v>27363</v>
      </c>
    </row>
    <row r="1507" spans="1:6" outlineLevel="3" x14ac:dyDescent="0.2">
      <c r="A1507" s="121" t="s">
        <v>156</v>
      </c>
      <c r="B1507" s="122" t="s">
        <v>159</v>
      </c>
      <c r="C1507" s="122" t="s">
        <v>566</v>
      </c>
      <c r="D1507" s="123" t="s">
        <v>560</v>
      </c>
      <c r="E1507" s="122" t="s">
        <v>4</v>
      </c>
      <c r="F1507" s="124">
        <v>1456</v>
      </c>
    </row>
    <row r="1508" spans="1:6" outlineLevel="3" x14ac:dyDescent="0.2">
      <c r="A1508" s="121" t="s">
        <v>156</v>
      </c>
      <c r="B1508" s="122" t="s">
        <v>159</v>
      </c>
      <c r="C1508" s="122" t="s">
        <v>566</v>
      </c>
      <c r="D1508" s="123" t="s">
        <v>560</v>
      </c>
      <c r="E1508" s="122" t="s">
        <v>5</v>
      </c>
      <c r="F1508" s="124">
        <v>146</v>
      </c>
    </row>
    <row r="1509" spans="1:6" outlineLevel="3" x14ac:dyDescent="0.2">
      <c r="A1509" s="121" t="s">
        <v>156</v>
      </c>
      <c r="B1509" s="122" t="s">
        <v>159</v>
      </c>
      <c r="C1509" s="122" t="s">
        <v>566</v>
      </c>
      <c r="D1509" s="123" t="s">
        <v>560</v>
      </c>
      <c r="E1509" s="122" t="s">
        <v>6</v>
      </c>
      <c r="F1509" s="124">
        <v>0</v>
      </c>
    </row>
    <row r="1510" spans="1:6" outlineLevel="3" x14ac:dyDescent="0.2">
      <c r="A1510" s="121" t="s">
        <v>156</v>
      </c>
      <c r="B1510" s="122" t="s">
        <v>159</v>
      </c>
      <c r="C1510" s="122" t="s">
        <v>566</v>
      </c>
      <c r="D1510" s="123" t="s">
        <v>560</v>
      </c>
      <c r="E1510" s="122" t="s">
        <v>7</v>
      </c>
      <c r="F1510" s="124">
        <v>14</v>
      </c>
    </row>
    <row r="1511" spans="1:6" outlineLevel="3" x14ac:dyDescent="0.2">
      <c r="A1511" s="121" t="s">
        <v>156</v>
      </c>
      <c r="B1511" s="122" t="s">
        <v>159</v>
      </c>
      <c r="C1511" s="122" t="s">
        <v>566</v>
      </c>
      <c r="D1511" s="123" t="s">
        <v>560</v>
      </c>
      <c r="E1511" s="122" t="s">
        <v>18</v>
      </c>
      <c r="F1511" s="124">
        <v>409</v>
      </c>
    </row>
    <row r="1512" spans="1:6" outlineLevel="3" x14ac:dyDescent="0.2">
      <c r="A1512" s="121" t="s">
        <v>156</v>
      </c>
      <c r="B1512" s="122" t="s">
        <v>159</v>
      </c>
      <c r="C1512" s="122" t="s">
        <v>566</v>
      </c>
      <c r="D1512" s="123" t="s">
        <v>560</v>
      </c>
      <c r="E1512" s="122" t="s">
        <v>18</v>
      </c>
      <c r="F1512" s="124">
        <v>195</v>
      </c>
    </row>
    <row r="1513" spans="1:6" outlineLevel="2" x14ac:dyDescent="0.2">
      <c r="B1513" s="122"/>
      <c r="C1513" s="118" t="s">
        <v>567</v>
      </c>
      <c r="E1513" s="122"/>
      <c r="F1513" s="124">
        <f>SUBTOTAL(9,F1507:F1512)</f>
        <v>2220</v>
      </c>
    </row>
    <row r="1514" spans="1:6" outlineLevel="1" x14ac:dyDescent="0.2">
      <c r="B1514" s="118" t="s">
        <v>1038</v>
      </c>
      <c r="C1514" s="122"/>
      <c r="E1514" s="122"/>
      <c r="F1514" s="124">
        <f>SUBTOTAL(9,F1507:F1512)</f>
        <v>2220</v>
      </c>
    </row>
    <row r="1515" spans="1:6" outlineLevel="3" x14ac:dyDescent="0.2">
      <c r="A1515" s="121" t="s">
        <v>161</v>
      </c>
      <c r="B1515" s="122" t="s">
        <v>160</v>
      </c>
      <c r="C1515" s="122" t="s">
        <v>559</v>
      </c>
      <c r="D1515" s="123" t="s">
        <v>560</v>
      </c>
      <c r="E1515" s="122" t="s">
        <v>4</v>
      </c>
      <c r="F1515" s="124">
        <v>24517</v>
      </c>
    </row>
    <row r="1516" spans="1:6" outlineLevel="3" x14ac:dyDescent="0.2">
      <c r="A1516" s="121" t="s">
        <v>161</v>
      </c>
      <c r="B1516" s="122" t="s">
        <v>160</v>
      </c>
      <c r="C1516" s="122" t="s">
        <v>559</v>
      </c>
      <c r="D1516" s="123" t="s">
        <v>560</v>
      </c>
      <c r="E1516" s="122" t="s">
        <v>5</v>
      </c>
      <c r="F1516" s="124">
        <v>2458</v>
      </c>
    </row>
    <row r="1517" spans="1:6" outlineLevel="3" x14ac:dyDescent="0.2">
      <c r="A1517" s="121" t="s">
        <v>161</v>
      </c>
      <c r="B1517" s="122" t="s">
        <v>160</v>
      </c>
      <c r="C1517" s="122" t="s">
        <v>559</v>
      </c>
      <c r="D1517" s="123" t="s">
        <v>560</v>
      </c>
      <c r="E1517" s="122" t="s">
        <v>6</v>
      </c>
      <c r="F1517" s="124">
        <v>0</v>
      </c>
    </row>
    <row r="1518" spans="1:6" outlineLevel="3" x14ac:dyDescent="0.2">
      <c r="A1518" s="121" t="s">
        <v>161</v>
      </c>
      <c r="B1518" s="122" t="s">
        <v>160</v>
      </c>
      <c r="C1518" s="122" t="s">
        <v>559</v>
      </c>
      <c r="D1518" s="123" t="s">
        <v>560</v>
      </c>
      <c r="E1518" s="122" t="s">
        <v>7</v>
      </c>
      <c r="F1518" s="124">
        <v>251</v>
      </c>
    </row>
    <row r="1519" spans="1:6" outlineLevel="3" x14ac:dyDescent="0.2">
      <c r="A1519" s="121" t="s">
        <v>161</v>
      </c>
      <c r="B1519" s="122" t="s">
        <v>160</v>
      </c>
      <c r="C1519" s="122" t="s">
        <v>559</v>
      </c>
      <c r="D1519" s="123" t="s">
        <v>560</v>
      </c>
      <c r="E1519" s="122" t="s">
        <v>18</v>
      </c>
      <c r="F1519" s="124">
        <v>6919</v>
      </c>
    </row>
    <row r="1520" spans="1:6" outlineLevel="3" x14ac:dyDescent="0.2">
      <c r="A1520" s="121" t="s">
        <v>161</v>
      </c>
      <c r="B1520" s="122" t="s">
        <v>160</v>
      </c>
      <c r="C1520" s="122" t="s">
        <v>559</v>
      </c>
      <c r="D1520" s="123" t="s">
        <v>560</v>
      </c>
      <c r="E1520" s="122" t="s">
        <v>18</v>
      </c>
      <c r="F1520" s="124">
        <v>3296</v>
      </c>
    </row>
    <row r="1521" spans="1:6" outlineLevel="2" x14ac:dyDescent="0.2">
      <c r="B1521" s="122"/>
      <c r="C1521" s="118" t="s">
        <v>561</v>
      </c>
      <c r="E1521" s="122"/>
      <c r="F1521" s="124">
        <f>SUBTOTAL(9,F1515:F1520)</f>
        <v>37441</v>
      </c>
    </row>
    <row r="1522" spans="1:6" outlineLevel="1" x14ac:dyDescent="0.2">
      <c r="B1522" s="118" t="s">
        <v>1039</v>
      </c>
      <c r="C1522" s="122"/>
      <c r="E1522" s="122"/>
      <c r="F1522" s="124">
        <f>SUBTOTAL(9,F1515:F1520)</f>
        <v>37441</v>
      </c>
    </row>
    <row r="1523" spans="1:6" outlineLevel="3" x14ac:dyDescent="0.2">
      <c r="A1523" s="121" t="s">
        <v>161</v>
      </c>
      <c r="B1523" s="122" t="s">
        <v>162</v>
      </c>
      <c r="C1523" s="122" t="s">
        <v>566</v>
      </c>
      <c r="D1523" s="123" t="s">
        <v>560</v>
      </c>
      <c r="E1523" s="122" t="s">
        <v>4</v>
      </c>
      <c r="F1523" s="124">
        <v>28611</v>
      </c>
    </row>
    <row r="1524" spans="1:6" outlineLevel="3" x14ac:dyDescent="0.2">
      <c r="A1524" s="121" t="s">
        <v>161</v>
      </c>
      <c r="B1524" s="122" t="s">
        <v>162</v>
      </c>
      <c r="C1524" s="122" t="s">
        <v>566</v>
      </c>
      <c r="D1524" s="123" t="s">
        <v>560</v>
      </c>
      <c r="E1524" s="122" t="s">
        <v>5</v>
      </c>
      <c r="F1524" s="124">
        <v>2868</v>
      </c>
    </row>
    <row r="1525" spans="1:6" outlineLevel="3" x14ac:dyDescent="0.2">
      <c r="A1525" s="121" t="s">
        <v>161</v>
      </c>
      <c r="B1525" s="122" t="s">
        <v>162</v>
      </c>
      <c r="C1525" s="122" t="s">
        <v>566</v>
      </c>
      <c r="D1525" s="123" t="s">
        <v>560</v>
      </c>
      <c r="E1525" s="122" t="s">
        <v>6</v>
      </c>
      <c r="F1525" s="124">
        <v>0</v>
      </c>
    </row>
    <row r="1526" spans="1:6" outlineLevel="3" x14ac:dyDescent="0.2">
      <c r="A1526" s="121" t="s">
        <v>161</v>
      </c>
      <c r="B1526" s="122" t="s">
        <v>162</v>
      </c>
      <c r="C1526" s="122" t="s">
        <v>566</v>
      </c>
      <c r="D1526" s="123" t="s">
        <v>560</v>
      </c>
      <c r="E1526" s="122" t="s">
        <v>7</v>
      </c>
      <c r="F1526" s="124">
        <v>292</v>
      </c>
    </row>
    <row r="1527" spans="1:6" outlineLevel="3" x14ac:dyDescent="0.2">
      <c r="A1527" s="121" t="s">
        <v>161</v>
      </c>
      <c r="B1527" s="122" t="s">
        <v>162</v>
      </c>
      <c r="C1527" s="122" t="s">
        <v>566</v>
      </c>
      <c r="D1527" s="123" t="s">
        <v>560</v>
      </c>
      <c r="E1527" s="122" t="s">
        <v>18</v>
      </c>
      <c r="F1527" s="124">
        <v>8076</v>
      </c>
    </row>
    <row r="1528" spans="1:6" outlineLevel="3" x14ac:dyDescent="0.2">
      <c r="A1528" s="121" t="s">
        <v>161</v>
      </c>
      <c r="B1528" s="122" t="s">
        <v>162</v>
      </c>
      <c r="C1528" s="122" t="s">
        <v>566</v>
      </c>
      <c r="D1528" s="123" t="s">
        <v>560</v>
      </c>
      <c r="E1528" s="122" t="s">
        <v>18</v>
      </c>
      <c r="F1528" s="124">
        <v>3848</v>
      </c>
    </row>
    <row r="1529" spans="1:6" outlineLevel="2" x14ac:dyDescent="0.2">
      <c r="B1529" s="122"/>
      <c r="C1529" s="118" t="s">
        <v>567</v>
      </c>
      <c r="E1529" s="122"/>
      <c r="F1529" s="124">
        <f>SUBTOTAL(9,F1523:F1528)</f>
        <v>43695</v>
      </c>
    </row>
    <row r="1530" spans="1:6" outlineLevel="1" x14ac:dyDescent="0.2">
      <c r="B1530" s="118" t="s">
        <v>1040</v>
      </c>
      <c r="C1530" s="122"/>
      <c r="E1530" s="122"/>
      <c r="F1530" s="124">
        <f>SUBTOTAL(9,F1523:F1528)</f>
        <v>43695</v>
      </c>
    </row>
    <row r="1531" spans="1:6" outlineLevel="3" x14ac:dyDescent="0.2">
      <c r="A1531" s="121" t="s">
        <v>161</v>
      </c>
      <c r="B1531" s="122" t="s">
        <v>163</v>
      </c>
      <c r="C1531" s="122" t="s">
        <v>569</v>
      </c>
      <c r="D1531" s="123" t="s">
        <v>560</v>
      </c>
      <c r="E1531" s="122" t="s">
        <v>4</v>
      </c>
      <c r="F1531" s="124">
        <v>23251</v>
      </c>
    </row>
    <row r="1532" spans="1:6" outlineLevel="3" x14ac:dyDescent="0.2">
      <c r="A1532" s="121" t="s">
        <v>161</v>
      </c>
      <c r="B1532" s="122" t="s">
        <v>163</v>
      </c>
      <c r="C1532" s="122" t="s">
        <v>569</v>
      </c>
      <c r="D1532" s="123" t="s">
        <v>560</v>
      </c>
      <c r="E1532" s="122" t="s">
        <v>5</v>
      </c>
      <c r="F1532" s="124">
        <v>2330</v>
      </c>
    </row>
    <row r="1533" spans="1:6" outlineLevel="3" x14ac:dyDescent="0.2">
      <c r="A1533" s="121" t="s">
        <v>161</v>
      </c>
      <c r="B1533" s="122" t="s">
        <v>163</v>
      </c>
      <c r="C1533" s="122" t="s">
        <v>569</v>
      </c>
      <c r="D1533" s="123" t="s">
        <v>560</v>
      </c>
      <c r="E1533" s="122" t="s">
        <v>6</v>
      </c>
      <c r="F1533" s="124">
        <v>0</v>
      </c>
    </row>
    <row r="1534" spans="1:6" outlineLevel="3" x14ac:dyDescent="0.2">
      <c r="A1534" s="121" t="s">
        <v>161</v>
      </c>
      <c r="B1534" s="122" t="s">
        <v>163</v>
      </c>
      <c r="C1534" s="122" t="s">
        <v>569</v>
      </c>
      <c r="D1534" s="123" t="s">
        <v>560</v>
      </c>
      <c r="E1534" s="122" t="s">
        <v>7</v>
      </c>
      <c r="F1534" s="124">
        <v>237</v>
      </c>
    </row>
    <row r="1535" spans="1:6" outlineLevel="3" x14ac:dyDescent="0.2">
      <c r="A1535" s="121" t="s">
        <v>161</v>
      </c>
      <c r="B1535" s="122" t="s">
        <v>163</v>
      </c>
      <c r="C1535" s="122" t="s">
        <v>569</v>
      </c>
      <c r="D1535" s="123" t="s">
        <v>560</v>
      </c>
      <c r="E1535" s="122" t="s">
        <v>18</v>
      </c>
      <c r="F1535" s="124">
        <v>6562</v>
      </c>
    </row>
    <row r="1536" spans="1:6" outlineLevel="3" x14ac:dyDescent="0.2">
      <c r="A1536" s="121" t="s">
        <v>161</v>
      </c>
      <c r="B1536" s="122" t="s">
        <v>163</v>
      </c>
      <c r="C1536" s="122" t="s">
        <v>569</v>
      </c>
      <c r="D1536" s="123" t="s">
        <v>560</v>
      </c>
      <c r="E1536" s="122" t="s">
        <v>18</v>
      </c>
      <c r="F1536" s="124">
        <v>3127</v>
      </c>
    </row>
    <row r="1537" spans="1:6" outlineLevel="2" x14ac:dyDescent="0.2">
      <c r="B1537" s="122"/>
      <c r="C1537" s="118" t="s">
        <v>570</v>
      </c>
      <c r="E1537" s="122"/>
      <c r="F1537" s="124">
        <f>SUBTOTAL(9,F1531:F1536)</f>
        <v>35507</v>
      </c>
    </row>
    <row r="1538" spans="1:6" outlineLevel="1" x14ac:dyDescent="0.2">
      <c r="B1538" s="118" t="s">
        <v>1041</v>
      </c>
      <c r="C1538" s="122"/>
      <c r="E1538" s="122"/>
      <c r="F1538" s="124">
        <f>SUBTOTAL(9,F1531:F1536)</f>
        <v>35507</v>
      </c>
    </row>
    <row r="1539" spans="1:6" outlineLevel="3" x14ac:dyDescent="0.2">
      <c r="A1539" s="121" t="s">
        <v>161</v>
      </c>
      <c r="B1539" s="122" t="s">
        <v>164</v>
      </c>
      <c r="C1539" s="122" t="s">
        <v>563</v>
      </c>
      <c r="D1539" s="123" t="s">
        <v>560</v>
      </c>
      <c r="E1539" s="122" t="s">
        <v>18</v>
      </c>
      <c r="F1539" s="124">
        <v>8199</v>
      </c>
    </row>
    <row r="1540" spans="1:6" outlineLevel="2" x14ac:dyDescent="0.2">
      <c r="B1540" s="122"/>
      <c r="C1540" s="118" t="s">
        <v>564</v>
      </c>
      <c r="E1540" s="122"/>
      <c r="F1540" s="124">
        <f>SUBTOTAL(9,F1539:F1539)</f>
        <v>8199</v>
      </c>
    </row>
    <row r="1541" spans="1:6" outlineLevel="1" x14ac:dyDescent="0.2">
      <c r="B1541" s="118" t="s">
        <v>1042</v>
      </c>
      <c r="C1541" s="122"/>
      <c r="E1541" s="122"/>
      <c r="F1541" s="124">
        <f>SUBTOTAL(9,F1539:F1539)</f>
        <v>8199</v>
      </c>
    </row>
    <row r="1542" spans="1:6" outlineLevel="3" x14ac:dyDescent="0.2">
      <c r="A1542" s="121" t="s">
        <v>265</v>
      </c>
      <c r="B1542" s="122" t="s">
        <v>264</v>
      </c>
      <c r="C1542" s="122" t="s">
        <v>1043</v>
      </c>
      <c r="D1542" s="123" t="s">
        <v>577</v>
      </c>
      <c r="E1542" s="122" t="s">
        <v>4</v>
      </c>
      <c r="F1542" s="124">
        <v>300</v>
      </c>
    </row>
    <row r="1543" spans="1:6" outlineLevel="3" x14ac:dyDescent="0.2">
      <c r="A1543" s="121" t="s">
        <v>265</v>
      </c>
      <c r="B1543" s="122" t="s">
        <v>264</v>
      </c>
      <c r="C1543" s="122" t="s">
        <v>1043</v>
      </c>
      <c r="D1543" s="123" t="s">
        <v>577</v>
      </c>
      <c r="E1543" s="122" t="s">
        <v>8</v>
      </c>
      <c r="F1543" s="124">
        <v>39</v>
      </c>
    </row>
    <row r="1544" spans="1:6" outlineLevel="2" x14ac:dyDescent="0.2">
      <c r="B1544" s="122"/>
      <c r="C1544" s="118" t="s">
        <v>1044</v>
      </c>
      <c r="E1544" s="122"/>
      <c r="F1544" s="124">
        <f>SUBTOTAL(9,F1542:F1543)</f>
        <v>339</v>
      </c>
    </row>
    <row r="1545" spans="1:6" outlineLevel="1" x14ac:dyDescent="0.2">
      <c r="B1545" s="118" t="s">
        <v>1045</v>
      </c>
      <c r="C1545" s="122"/>
      <c r="E1545" s="122"/>
      <c r="F1545" s="124">
        <f>SUBTOTAL(9,F1542:F1543)</f>
        <v>339</v>
      </c>
    </row>
    <row r="1546" spans="1:6" outlineLevel="3" x14ac:dyDescent="0.2">
      <c r="A1546" s="121" t="s">
        <v>166</v>
      </c>
      <c r="B1546" s="122" t="s">
        <v>165</v>
      </c>
      <c r="C1546" s="122" t="s">
        <v>559</v>
      </c>
      <c r="D1546" s="123" t="s">
        <v>560</v>
      </c>
      <c r="E1546" s="122" t="s">
        <v>4</v>
      </c>
      <c r="F1546" s="124">
        <v>5546</v>
      </c>
    </row>
    <row r="1547" spans="1:6" outlineLevel="3" x14ac:dyDescent="0.2">
      <c r="A1547" s="121" t="s">
        <v>166</v>
      </c>
      <c r="B1547" s="122" t="s">
        <v>165</v>
      </c>
      <c r="C1547" s="122" t="s">
        <v>559</v>
      </c>
      <c r="D1547" s="123" t="s">
        <v>560</v>
      </c>
      <c r="E1547" s="122" t="s">
        <v>5</v>
      </c>
      <c r="F1547" s="124">
        <v>0</v>
      </c>
    </row>
    <row r="1548" spans="1:6" outlineLevel="3" x14ac:dyDescent="0.2">
      <c r="A1548" s="121" t="s">
        <v>166</v>
      </c>
      <c r="B1548" s="122" t="s">
        <v>165</v>
      </c>
      <c r="C1548" s="122" t="s">
        <v>559</v>
      </c>
      <c r="D1548" s="123" t="s">
        <v>560</v>
      </c>
      <c r="E1548" s="122" t="s">
        <v>6</v>
      </c>
      <c r="F1548" s="124">
        <v>302</v>
      </c>
    </row>
    <row r="1549" spans="1:6" outlineLevel="3" x14ac:dyDescent="0.2">
      <c r="A1549" s="121" t="s">
        <v>166</v>
      </c>
      <c r="B1549" s="122" t="s">
        <v>165</v>
      </c>
      <c r="C1549" s="122" t="s">
        <v>559</v>
      </c>
      <c r="D1549" s="123" t="s">
        <v>560</v>
      </c>
      <c r="E1549" s="122" t="s">
        <v>7</v>
      </c>
      <c r="F1549" s="124">
        <v>58</v>
      </c>
    </row>
    <row r="1550" spans="1:6" outlineLevel="3" x14ac:dyDescent="0.2">
      <c r="A1550" s="121" t="s">
        <v>166</v>
      </c>
      <c r="B1550" s="122" t="s">
        <v>165</v>
      </c>
      <c r="C1550" s="122" t="s">
        <v>559</v>
      </c>
      <c r="D1550" s="123" t="s">
        <v>560</v>
      </c>
      <c r="E1550" s="122" t="s">
        <v>18</v>
      </c>
      <c r="F1550" s="124">
        <v>1623</v>
      </c>
    </row>
    <row r="1551" spans="1:6" outlineLevel="3" x14ac:dyDescent="0.2">
      <c r="A1551" s="121" t="s">
        <v>166</v>
      </c>
      <c r="B1551" s="122" t="s">
        <v>165</v>
      </c>
      <c r="C1551" s="122" t="s">
        <v>559</v>
      </c>
      <c r="D1551" s="123" t="s">
        <v>560</v>
      </c>
      <c r="E1551" s="122" t="s">
        <v>18</v>
      </c>
      <c r="F1551" s="124">
        <v>773</v>
      </c>
    </row>
    <row r="1552" spans="1:6" outlineLevel="2" x14ac:dyDescent="0.2">
      <c r="B1552" s="122"/>
      <c r="C1552" s="118" t="s">
        <v>561</v>
      </c>
      <c r="E1552" s="122"/>
      <c r="F1552" s="124">
        <f>SUBTOTAL(9,F1546:F1551)</f>
        <v>8302</v>
      </c>
    </row>
    <row r="1553" spans="1:6" outlineLevel="1" x14ac:dyDescent="0.2">
      <c r="B1553" s="118" t="s">
        <v>1046</v>
      </c>
      <c r="C1553" s="122"/>
      <c r="E1553" s="122"/>
      <c r="F1553" s="124">
        <f>SUBTOTAL(9,F1546:F1551)</f>
        <v>8302</v>
      </c>
    </row>
    <row r="1554" spans="1:6" outlineLevel="3" x14ac:dyDescent="0.2">
      <c r="A1554" s="121" t="s">
        <v>168</v>
      </c>
      <c r="B1554" s="122" t="s">
        <v>167</v>
      </c>
      <c r="C1554" s="122" t="s">
        <v>566</v>
      </c>
      <c r="D1554" s="123" t="s">
        <v>560</v>
      </c>
      <c r="E1554" s="122" t="s">
        <v>4</v>
      </c>
      <c r="F1554" s="124">
        <v>0</v>
      </c>
    </row>
    <row r="1555" spans="1:6" outlineLevel="3" x14ac:dyDescent="0.2">
      <c r="A1555" s="121" t="s">
        <v>168</v>
      </c>
      <c r="B1555" s="122" t="s">
        <v>167</v>
      </c>
      <c r="C1555" s="122" t="s">
        <v>566</v>
      </c>
      <c r="D1555" s="123" t="s">
        <v>560</v>
      </c>
      <c r="E1555" s="122" t="s">
        <v>5</v>
      </c>
      <c r="F1555" s="124">
        <v>311</v>
      </c>
    </row>
    <row r="1556" spans="1:6" outlineLevel="3" x14ac:dyDescent="0.2">
      <c r="A1556" s="121" t="s">
        <v>168</v>
      </c>
      <c r="B1556" s="122" t="s">
        <v>167</v>
      </c>
      <c r="C1556" s="122" t="s">
        <v>566</v>
      </c>
      <c r="D1556" s="123" t="s">
        <v>560</v>
      </c>
      <c r="E1556" s="122" t="s">
        <v>6</v>
      </c>
      <c r="F1556" s="124">
        <v>3106</v>
      </c>
    </row>
    <row r="1557" spans="1:6" outlineLevel="3" x14ac:dyDescent="0.2">
      <c r="A1557" s="121" t="s">
        <v>168</v>
      </c>
      <c r="B1557" s="122" t="s">
        <v>167</v>
      </c>
      <c r="C1557" s="122" t="s">
        <v>566</v>
      </c>
      <c r="D1557" s="123" t="s">
        <v>560</v>
      </c>
      <c r="E1557" s="122" t="s">
        <v>7</v>
      </c>
      <c r="F1557" s="124">
        <v>31</v>
      </c>
    </row>
    <row r="1558" spans="1:6" outlineLevel="3" x14ac:dyDescent="0.2">
      <c r="A1558" s="121" t="s">
        <v>168</v>
      </c>
      <c r="B1558" s="122" t="s">
        <v>167</v>
      </c>
      <c r="C1558" s="122" t="s">
        <v>566</v>
      </c>
      <c r="D1558" s="123" t="s">
        <v>560</v>
      </c>
      <c r="E1558" s="122" t="s">
        <v>16</v>
      </c>
      <c r="F1558" s="124">
        <v>341</v>
      </c>
    </row>
    <row r="1559" spans="1:6" outlineLevel="3" x14ac:dyDescent="0.2">
      <c r="A1559" s="121" t="s">
        <v>168</v>
      </c>
      <c r="B1559" s="122" t="s">
        <v>167</v>
      </c>
      <c r="C1559" s="122" t="s">
        <v>566</v>
      </c>
      <c r="D1559" s="123" t="s">
        <v>560</v>
      </c>
      <c r="E1559" s="122" t="s">
        <v>18</v>
      </c>
      <c r="F1559" s="124">
        <v>492</v>
      </c>
    </row>
    <row r="1560" spans="1:6" outlineLevel="2" x14ac:dyDescent="0.2">
      <c r="B1560" s="122"/>
      <c r="C1560" s="118" t="s">
        <v>567</v>
      </c>
      <c r="E1560" s="122"/>
      <c r="F1560" s="124">
        <f>SUBTOTAL(9,F1554:F1559)</f>
        <v>4281</v>
      </c>
    </row>
    <row r="1561" spans="1:6" outlineLevel="1" x14ac:dyDescent="0.2">
      <c r="B1561" s="118" t="s">
        <v>1047</v>
      </c>
      <c r="C1561" s="122"/>
      <c r="E1561" s="122"/>
      <c r="F1561" s="124">
        <f>SUBTOTAL(9,F1554:F1559)</f>
        <v>4281</v>
      </c>
    </row>
    <row r="1562" spans="1:6" outlineLevel="3" x14ac:dyDescent="0.2">
      <c r="A1562" s="121" t="s">
        <v>168</v>
      </c>
      <c r="B1562" s="122" t="s">
        <v>169</v>
      </c>
      <c r="C1562" s="122" t="s">
        <v>569</v>
      </c>
      <c r="D1562" s="123" t="s">
        <v>560</v>
      </c>
      <c r="E1562" s="122" t="s">
        <v>4</v>
      </c>
      <c r="F1562" s="124">
        <v>0</v>
      </c>
    </row>
    <row r="1563" spans="1:6" outlineLevel="3" x14ac:dyDescent="0.2">
      <c r="A1563" s="121" t="s">
        <v>168</v>
      </c>
      <c r="B1563" s="122" t="s">
        <v>169</v>
      </c>
      <c r="C1563" s="122" t="s">
        <v>569</v>
      </c>
      <c r="D1563" s="123" t="s">
        <v>560</v>
      </c>
      <c r="E1563" s="122" t="s">
        <v>5</v>
      </c>
      <c r="F1563" s="124">
        <v>519</v>
      </c>
    </row>
    <row r="1564" spans="1:6" outlineLevel="3" x14ac:dyDescent="0.2">
      <c r="A1564" s="121" t="s">
        <v>168</v>
      </c>
      <c r="B1564" s="122" t="s">
        <v>169</v>
      </c>
      <c r="C1564" s="122" t="s">
        <v>569</v>
      </c>
      <c r="D1564" s="123" t="s">
        <v>560</v>
      </c>
      <c r="E1564" s="122" t="s">
        <v>6</v>
      </c>
      <c r="F1564" s="124">
        <v>5186</v>
      </c>
    </row>
    <row r="1565" spans="1:6" outlineLevel="3" x14ac:dyDescent="0.2">
      <c r="A1565" s="121" t="s">
        <v>168</v>
      </c>
      <c r="B1565" s="122" t="s">
        <v>169</v>
      </c>
      <c r="C1565" s="122" t="s">
        <v>569</v>
      </c>
      <c r="D1565" s="123" t="s">
        <v>560</v>
      </c>
      <c r="E1565" s="122" t="s">
        <v>7</v>
      </c>
      <c r="F1565" s="124">
        <v>52</v>
      </c>
    </row>
    <row r="1566" spans="1:6" outlineLevel="3" x14ac:dyDescent="0.2">
      <c r="A1566" s="121" t="s">
        <v>168</v>
      </c>
      <c r="B1566" s="122" t="s">
        <v>169</v>
      </c>
      <c r="C1566" s="122" t="s">
        <v>569</v>
      </c>
      <c r="D1566" s="123" t="s">
        <v>560</v>
      </c>
      <c r="E1566" s="122" t="s">
        <v>16</v>
      </c>
      <c r="F1566" s="124">
        <v>570</v>
      </c>
    </row>
    <row r="1567" spans="1:6" outlineLevel="3" x14ac:dyDescent="0.2">
      <c r="A1567" s="121" t="s">
        <v>168</v>
      </c>
      <c r="B1567" s="122" t="s">
        <v>169</v>
      </c>
      <c r="C1567" s="122" t="s">
        <v>569</v>
      </c>
      <c r="D1567" s="123" t="s">
        <v>560</v>
      </c>
      <c r="E1567" s="122" t="s">
        <v>18</v>
      </c>
      <c r="F1567" s="124">
        <v>823</v>
      </c>
    </row>
    <row r="1568" spans="1:6" outlineLevel="2" x14ac:dyDescent="0.2">
      <c r="B1568" s="122"/>
      <c r="C1568" s="118" t="s">
        <v>570</v>
      </c>
      <c r="E1568" s="122"/>
      <c r="F1568" s="124">
        <f>SUBTOTAL(9,F1562:F1567)</f>
        <v>7150</v>
      </c>
    </row>
    <row r="1569" spans="1:6" outlineLevel="1" x14ac:dyDescent="0.2">
      <c r="B1569" s="118" t="s">
        <v>1048</v>
      </c>
      <c r="C1569" s="122"/>
      <c r="E1569" s="122"/>
      <c r="F1569" s="124">
        <f>SUBTOTAL(9,F1562:F1567)</f>
        <v>7150</v>
      </c>
    </row>
    <row r="1570" spans="1:6" outlineLevel="3" x14ac:dyDescent="0.2">
      <c r="A1570" s="121" t="s">
        <v>171</v>
      </c>
      <c r="B1570" s="122" t="s">
        <v>170</v>
      </c>
      <c r="C1570" s="122" t="s">
        <v>563</v>
      </c>
      <c r="D1570" s="123" t="s">
        <v>560</v>
      </c>
      <c r="E1570" s="122" t="s">
        <v>18</v>
      </c>
      <c r="F1570" s="124">
        <v>206</v>
      </c>
    </row>
    <row r="1571" spans="1:6" outlineLevel="2" x14ac:dyDescent="0.2">
      <c r="B1571" s="122"/>
      <c r="C1571" s="118" t="s">
        <v>564</v>
      </c>
      <c r="E1571" s="122"/>
      <c r="F1571" s="124">
        <f>SUBTOTAL(9,F1570:F1570)</f>
        <v>206</v>
      </c>
    </row>
    <row r="1572" spans="1:6" outlineLevel="1" x14ac:dyDescent="0.2">
      <c r="B1572" s="118" t="s">
        <v>1049</v>
      </c>
      <c r="C1572" s="122"/>
      <c r="E1572" s="122"/>
      <c r="F1572" s="124">
        <f>SUBTOTAL(9,F1570:F1570)</f>
        <v>206</v>
      </c>
    </row>
    <row r="1573" spans="1:6" outlineLevel="3" x14ac:dyDescent="0.2">
      <c r="A1573" s="121" t="s">
        <v>171</v>
      </c>
      <c r="B1573" s="122" t="s">
        <v>172</v>
      </c>
      <c r="C1573" s="122" t="s">
        <v>566</v>
      </c>
      <c r="D1573" s="123" t="s">
        <v>560</v>
      </c>
      <c r="E1573" s="122" t="s">
        <v>4</v>
      </c>
      <c r="F1573" s="124">
        <v>100</v>
      </c>
    </row>
    <row r="1574" spans="1:6" outlineLevel="3" x14ac:dyDescent="0.2">
      <c r="A1574" s="121" t="s">
        <v>171</v>
      </c>
      <c r="B1574" s="122" t="s">
        <v>172</v>
      </c>
      <c r="C1574" s="122" t="s">
        <v>566</v>
      </c>
      <c r="D1574" s="123" t="s">
        <v>560</v>
      </c>
      <c r="E1574" s="122" t="s">
        <v>5</v>
      </c>
      <c r="F1574" s="124">
        <v>0</v>
      </c>
    </row>
    <row r="1575" spans="1:6" outlineLevel="3" x14ac:dyDescent="0.2">
      <c r="A1575" s="121" t="s">
        <v>171</v>
      </c>
      <c r="B1575" s="122" t="s">
        <v>172</v>
      </c>
      <c r="C1575" s="122" t="s">
        <v>566</v>
      </c>
      <c r="D1575" s="123" t="s">
        <v>560</v>
      </c>
      <c r="E1575" s="122" t="s">
        <v>6</v>
      </c>
      <c r="F1575" s="124">
        <v>5</v>
      </c>
    </row>
    <row r="1576" spans="1:6" outlineLevel="3" x14ac:dyDescent="0.2">
      <c r="A1576" s="121" t="s">
        <v>171</v>
      </c>
      <c r="B1576" s="122" t="s">
        <v>172</v>
      </c>
      <c r="C1576" s="122" t="s">
        <v>566</v>
      </c>
      <c r="D1576" s="123" t="s">
        <v>560</v>
      </c>
      <c r="E1576" s="122" t="s">
        <v>7</v>
      </c>
      <c r="F1576" s="124">
        <v>0</v>
      </c>
    </row>
    <row r="1577" spans="1:6" outlineLevel="3" x14ac:dyDescent="0.2">
      <c r="A1577" s="121" t="s">
        <v>171</v>
      </c>
      <c r="B1577" s="122" t="s">
        <v>172</v>
      </c>
      <c r="C1577" s="122" t="s">
        <v>566</v>
      </c>
      <c r="D1577" s="123" t="s">
        <v>560</v>
      </c>
      <c r="E1577" s="122" t="s">
        <v>18</v>
      </c>
      <c r="F1577" s="124">
        <v>29</v>
      </c>
    </row>
    <row r="1578" spans="1:6" outlineLevel="3" x14ac:dyDescent="0.2">
      <c r="A1578" s="121" t="s">
        <v>171</v>
      </c>
      <c r="B1578" s="122" t="s">
        <v>172</v>
      </c>
      <c r="C1578" s="122" t="s">
        <v>566</v>
      </c>
      <c r="D1578" s="123" t="s">
        <v>560</v>
      </c>
      <c r="E1578" s="122" t="s">
        <v>18</v>
      </c>
      <c r="F1578" s="124">
        <v>14</v>
      </c>
    </row>
    <row r="1579" spans="1:6" outlineLevel="2" x14ac:dyDescent="0.2">
      <c r="B1579" s="122"/>
      <c r="C1579" s="118" t="s">
        <v>567</v>
      </c>
      <c r="E1579" s="122"/>
      <c r="F1579" s="124">
        <f>SUBTOTAL(9,F1573:F1578)</f>
        <v>148</v>
      </c>
    </row>
    <row r="1580" spans="1:6" outlineLevel="1" x14ac:dyDescent="0.2">
      <c r="B1580" s="118" t="s">
        <v>1050</v>
      </c>
      <c r="C1580" s="122"/>
      <c r="E1580" s="122"/>
      <c r="F1580" s="124">
        <f>SUBTOTAL(9,F1573:F1578)</f>
        <v>148</v>
      </c>
    </row>
    <row r="1581" spans="1:6" outlineLevel="3" x14ac:dyDescent="0.2">
      <c r="A1581" s="121" t="s">
        <v>190</v>
      </c>
      <c r="B1581" s="122" t="s">
        <v>189</v>
      </c>
      <c r="C1581" s="122" t="s">
        <v>1051</v>
      </c>
      <c r="D1581" s="123" t="s">
        <v>560</v>
      </c>
      <c r="E1581" s="122" t="s">
        <v>4</v>
      </c>
      <c r="F1581" s="124">
        <v>203</v>
      </c>
    </row>
    <row r="1582" spans="1:6" outlineLevel="3" x14ac:dyDescent="0.2">
      <c r="A1582" s="121" t="s">
        <v>190</v>
      </c>
      <c r="B1582" s="122" t="s">
        <v>189</v>
      </c>
      <c r="C1582" s="122" t="s">
        <v>1051</v>
      </c>
      <c r="D1582" s="123" t="s">
        <v>560</v>
      </c>
      <c r="E1582" s="122" t="s">
        <v>5</v>
      </c>
      <c r="F1582" s="124">
        <v>10</v>
      </c>
    </row>
    <row r="1583" spans="1:6" outlineLevel="3" x14ac:dyDescent="0.2">
      <c r="A1583" s="121" t="s">
        <v>190</v>
      </c>
      <c r="B1583" s="122" t="s">
        <v>189</v>
      </c>
      <c r="C1583" s="122" t="s">
        <v>1051</v>
      </c>
      <c r="D1583" s="123" t="s">
        <v>560</v>
      </c>
      <c r="E1583" s="122" t="s">
        <v>6</v>
      </c>
      <c r="F1583" s="124">
        <v>14</v>
      </c>
    </row>
    <row r="1584" spans="1:6" outlineLevel="3" x14ac:dyDescent="0.2">
      <c r="A1584" s="121" t="s">
        <v>190</v>
      </c>
      <c r="B1584" s="122" t="s">
        <v>189</v>
      </c>
      <c r="C1584" s="122" t="s">
        <v>1051</v>
      </c>
      <c r="D1584" s="123" t="s">
        <v>560</v>
      </c>
      <c r="E1584" s="122" t="s">
        <v>7</v>
      </c>
      <c r="F1584" s="124">
        <v>11</v>
      </c>
    </row>
    <row r="1585" spans="1:6" outlineLevel="3" x14ac:dyDescent="0.2">
      <c r="A1585" s="121" t="s">
        <v>190</v>
      </c>
      <c r="B1585" s="122" t="s">
        <v>189</v>
      </c>
      <c r="C1585" s="122" t="s">
        <v>1051</v>
      </c>
      <c r="D1585" s="123" t="s">
        <v>560</v>
      </c>
      <c r="E1585" s="122" t="s">
        <v>18</v>
      </c>
      <c r="F1585" s="124">
        <v>124</v>
      </c>
    </row>
    <row r="1586" spans="1:6" outlineLevel="3" x14ac:dyDescent="0.2">
      <c r="A1586" s="121" t="s">
        <v>190</v>
      </c>
      <c r="B1586" s="122" t="s">
        <v>189</v>
      </c>
      <c r="C1586" s="122" t="s">
        <v>1051</v>
      </c>
      <c r="D1586" s="123" t="s">
        <v>560</v>
      </c>
      <c r="E1586" s="122" t="s">
        <v>18</v>
      </c>
      <c r="F1586" s="124">
        <v>125</v>
      </c>
    </row>
    <row r="1587" spans="1:6" outlineLevel="2" x14ac:dyDescent="0.2">
      <c r="B1587" s="122"/>
      <c r="C1587" s="118" t="s">
        <v>1052</v>
      </c>
      <c r="E1587" s="122"/>
      <c r="F1587" s="124">
        <f>SUBTOTAL(9,F1581:F1586)</f>
        <v>487</v>
      </c>
    </row>
    <row r="1588" spans="1:6" outlineLevel="3" x14ac:dyDescent="0.2">
      <c r="A1588" s="121" t="s">
        <v>190</v>
      </c>
      <c r="B1588" s="122" t="s">
        <v>189</v>
      </c>
      <c r="C1588" s="122" t="s">
        <v>1053</v>
      </c>
      <c r="D1588" s="123" t="s">
        <v>560</v>
      </c>
      <c r="E1588" s="122" t="s">
        <v>4</v>
      </c>
      <c r="F1588" s="124">
        <v>0</v>
      </c>
    </row>
    <row r="1589" spans="1:6" outlineLevel="3" x14ac:dyDescent="0.2">
      <c r="A1589" s="121" t="s">
        <v>190</v>
      </c>
      <c r="B1589" s="122" t="s">
        <v>189</v>
      </c>
      <c r="C1589" s="122" t="s">
        <v>1053</v>
      </c>
      <c r="D1589" s="123" t="s">
        <v>560</v>
      </c>
      <c r="E1589" s="122" t="s">
        <v>5</v>
      </c>
      <c r="F1589" s="124">
        <v>0</v>
      </c>
    </row>
    <row r="1590" spans="1:6" outlineLevel="3" x14ac:dyDescent="0.2">
      <c r="A1590" s="121" t="s">
        <v>190</v>
      </c>
      <c r="B1590" s="122" t="s">
        <v>189</v>
      </c>
      <c r="C1590" s="122" t="s">
        <v>1053</v>
      </c>
      <c r="D1590" s="123" t="s">
        <v>560</v>
      </c>
      <c r="E1590" s="122" t="s">
        <v>6</v>
      </c>
      <c r="F1590" s="124">
        <v>0</v>
      </c>
    </row>
    <row r="1591" spans="1:6" outlineLevel="3" x14ac:dyDescent="0.2">
      <c r="A1591" s="121" t="s">
        <v>190</v>
      </c>
      <c r="B1591" s="122" t="s">
        <v>189</v>
      </c>
      <c r="C1591" s="122" t="s">
        <v>1053</v>
      </c>
      <c r="D1591" s="123" t="s">
        <v>560</v>
      </c>
      <c r="E1591" s="122" t="s">
        <v>7</v>
      </c>
      <c r="F1591" s="124">
        <v>0</v>
      </c>
    </row>
    <row r="1592" spans="1:6" outlineLevel="3" x14ac:dyDescent="0.2">
      <c r="A1592" s="121" t="s">
        <v>190</v>
      </c>
      <c r="B1592" s="122" t="s">
        <v>189</v>
      </c>
      <c r="C1592" s="122" t="s">
        <v>1053</v>
      </c>
      <c r="D1592" s="123" t="s">
        <v>560</v>
      </c>
      <c r="E1592" s="122" t="s">
        <v>18</v>
      </c>
      <c r="F1592" s="124">
        <v>0</v>
      </c>
    </row>
    <row r="1593" spans="1:6" outlineLevel="3" x14ac:dyDescent="0.2">
      <c r="A1593" s="121" t="s">
        <v>190</v>
      </c>
      <c r="B1593" s="122" t="s">
        <v>189</v>
      </c>
      <c r="C1593" s="122" t="s">
        <v>1053</v>
      </c>
      <c r="D1593" s="123" t="s">
        <v>560</v>
      </c>
      <c r="E1593" s="122" t="s">
        <v>18</v>
      </c>
      <c r="F1593" s="124">
        <v>0</v>
      </c>
    </row>
    <row r="1594" spans="1:6" outlineLevel="2" x14ac:dyDescent="0.2">
      <c r="B1594" s="122"/>
      <c r="C1594" s="118" t="s">
        <v>1054</v>
      </c>
      <c r="E1594" s="122"/>
      <c r="F1594" s="124">
        <f>SUBTOTAL(9,F1588:F1593)</f>
        <v>0</v>
      </c>
    </row>
    <row r="1595" spans="1:6" outlineLevel="3" x14ac:dyDescent="0.2">
      <c r="A1595" s="121" t="s">
        <v>190</v>
      </c>
      <c r="B1595" s="122" t="s">
        <v>189</v>
      </c>
      <c r="C1595" s="122" t="s">
        <v>1055</v>
      </c>
      <c r="D1595" s="123" t="s">
        <v>560</v>
      </c>
      <c r="E1595" s="122" t="s">
        <v>4</v>
      </c>
      <c r="F1595" s="124">
        <v>111</v>
      </c>
    </row>
    <row r="1596" spans="1:6" outlineLevel="3" x14ac:dyDescent="0.2">
      <c r="A1596" s="121" t="s">
        <v>190</v>
      </c>
      <c r="B1596" s="122" t="s">
        <v>189</v>
      </c>
      <c r="C1596" s="122" t="s">
        <v>1055</v>
      </c>
      <c r="D1596" s="123" t="s">
        <v>560</v>
      </c>
      <c r="E1596" s="122" t="s">
        <v>5</v>
      </c>
      <c r="F1596" s="124">
        <v>5</v>
      </c>
    </row>
    <row r="1597" spans="1:6" outlineLevel="3" x14ac:dyDescent="0.2">
      <c r="A1597" s="121" t="s">
        <v>190</v>
      </c>
      <c r="B1597" s="122" t="s">
        <v>189</v>
      </c>
      <c r="C1597" s="122" t="s">
        <v>1055</v>
      </c>
      <c r="D1597" s="123" t="s">
        <v>560</v>
      </c>
      <c r="E1597" s="122" t="s">
        <v>6</v>
      </c>
      <c r="F1597" s="124">
        <v>7</v>
      </c>
    </row>
    <row r="1598" spans="1:6" outlineLevel="3" x14ac:dyDescent="0.2">
      <c r="A1598" s="121" t="s">
        <v>190</v>
      </c>
      <c r="B1598" s="122" t="s">
        <v>189</v>
      </c>
      <c r="C1598" s="122" t="s">
        <v>1055</v>
      </c>
      <c r="D1598" s="123" t="s">
        <v>560</v>
      </c>
      <c r="E1598" s="122" t="s">
        <v>7</v>
      </c>
      <c r="F1598" s="124">
        <v>6</v>
      </c>
    </row>
    <row r="1599" spans="1:6" outlineLevel="3" x14ac:dyDescent="0.2">
      <c r="A1599" s="121" t="s">
        <v>190</v>
      </c>
      <c r="B1599" s="122" t="s">
        <v>189</v>
      </c>
      <c r="C1599" s="122" t="s">
        <v>1055</v>
      </c>
      <c r="D1599" s="123" t="s">
        <v>560</v>
      </c>
      <c r="E1599" s="122" t="s">
        <v>18</v>
      </c>
      <c r="F1599" s="124">
        <v>67</v>
      </c>
    </row>
    <row r="1600" spans="1:6" outlineLevel="3" x14ac:dyDescent="0.2">
      <c r="A1600" s="121" t="s">
        <v>190</v>
      </c>
      <c r="B1600" s="122" t="s">
        <v>189</v>
      </c>
      <c r="C1600" s="122" t="s">
        <v>1055</v>
      </c>
      <c r="D1600" s="123" t="s">
        <v>560</v>
      </c>
      <c r="E1600" s="122" t="s">
        <v>18</v>
      </c>
      <c r="F1600" s="124">
        <v>68</v>
      </c>
    </row>
    <row r="1601" spans="1:6" outlineLevel="2" x14ac:dyDescent="0.2">
      <c r="B1601" s="122"/>
      <c r="C1601" s="118" t="s">
        <v>1056</v>
      </c>
      <c r="E1601" s="122"/>
      <c r="F1601" s="124">
        <f>SUBTOTAL(9,F1595:F1600)</f>
        <v>264</v>
      </c>
    </row>
    <row r="1602" spans="1:6" outlineLevel="3" x14ac:dyDescent="0.2">
      <c r="A1602" s="121" t="s">
        <v>190</v>
      </c>
      <c r="B1602" s="122" t="s">
        <v>189</v>
      </c>
      <c r="C1602" s="122" t="s">
        <v>1057</v>
      </c>
      <c r="D1602" s="123" t="s">
        <v>560</v>
      </c>
      <c r="E1602" s="122" t="s">
        <v>4</v>
      </c>
      <c r="F1602" s="124">
        <v>14</v>
      </c>
    </row>
    <row r="1603" spans="1:6" outlineLevel="3" x14ac:dyDescent="0.2">
      <c r="A1603" s="121" t="s">
        <v>190</v>
      </c>
      <c r="B1603" s="122" t="s">
        <v>189</v>
      </c>
      <c r="C1603" s="122" t="s">
        <v>1057</v>
      </c>
      <c r="D1603" s="123" t="s">
        <v>560</v>
      </c>
      <c r="E1603" s="122" t="s">
        <v>5</v>
      </c>
      <c r="F1603" s="124">
        <v>0</v>
      </c>
    </row>
    <row r="1604" spans="1:6" outlineLevel="3" x14ac:dyDescent="0.2">
      <c r="A1604" s="121" t="s">
        <v>190</v>
      </c>
      <c r="B1604" s="122" t="s">
        <v>189</v>
      </c>
      <c r="C1604" s="122" t="s">
        <v>1057</v>
      </c>
      <c r="D1604" s="123" t="s">
        <v>560</v>
      </c>
      <c r="E1604" s="122" t="s">
        <v>6</v>
      </c>
      <c r="F1604" s="124">
        <v>0</v>
      </c>
    </row>
    <row r="1605" spans="1:6" outlineLevel="3" x14ac:dyDescent="0.2">
      <c r="A1605" s="121" t="s">
        <v>190</v>
      </c>
      <c r="B1605" s="122" t="s">
        <v>189</v>
      </c>
      <c r="C1605" s="122" t="s">
        <v>1057</v>
      </c>
      <c r="D1605" s="123" t="s">
        <v>560</v>
      </c>
      <c r="E1605" s="122" t="s">
        <v>7</v>
      </c>
      <c r="F1605" s="124">
        <v>0</v>
      </c>
    </row>
    <row r="1606" spans="1:6" outlineLevel="3" x14ac:dyDescent="0.2">
      <c r="A1606" s="121" t="s">
        <v>190</v>
      </c>
      <c r="B1606" s="122" t="s">
        <v>189</v>
      </c>
      <c r="C1606" s="122" t="s">
        <v>1057</v>
      </c>
      <c r="D1606" s="123" t="s">
        <v>560</v>
      </c>
      <c r="E1606" s="122" t="s">
        <v>18</v>
      </c>
      <c r="F1606" s="124">
        <v>24</v>
      </c>
    </row>
    <row r="1607" spans="1:6" outlineLevel="3" x14ac:dyDescent="0.2">
      <c r="A1607" s="121" t="s">
        <v>190</v>
      </c>
      <c r="B1607" s="122" t="s">
        <v>189</v>
      </c>
      <c r="C1607" s="122" t="s">
        <v>1057</v>
      </c>
      <c r="D1607" s="123" t="s">
        <v>560</v>
      </c>
      <c r="E1607" s="122" t="s">
        <v>18</v>
      </c>
      <c r="F1607" s="124">
        <v>12</v>
      </c>
    </row>
    <row r="1608" spans="1:6" outlineLevel="2" x14ac:dyDescent="0.2">
      <c r="B1608" s="122"/>
      <c r="C1608" s="118" t="s">
        <v>1058</v>
      </c>
      <c r="E1608" s="122"/>
      <c r="F1608" s="124">
        <f>SUBTOTAL(9,F1602:F1607)</f>
        <v>50</v>
      </c>
    </row>
    <row r="1609" spans="1:6" outlineLevel="3" x14ac:dyDescent="0.2">
      <c r="A1609" s="121" t="s">
        <v>190</v>
      </c>
      <c r="B1609" s="122" t="s">
        <v>189</v>
      </c>
      <c r="C1609" s="122" t="s">
        <v>1059</v>
      </c>
      <c r="D1609" s="123" t="s">
        <v>560</v>
      </c>
      <c r="E1609" s="122" t="s">
        <v>4</v>
      </c>
      <c r="F1609" s="124">
        <v>25</v>
      </c>
    </row>
    <row r="1610" spans="1:6" outlineLevel="3" x14ac:dyDescent="0.2">
      <c r="A1610" s="121" t="s">
        <v>190</v>
      </c>
      <c r="B1610" s="122" t="s">
        <v>189</v>
      </c>
      <c r="C1610" s="122" t="s">
        <v>1059</v>
      </c>
      <c r="D1610" s="123" t="s">
        <v>560</v>
      </c>
      <c r="E1610" s="122" t="s">
        <v>5</v>
      </c>
      <c r="F1610" s="124">
        <v>1</v>
      </c>
    </row>
    <row r="1611" spans="1:6" outlineLevel="3" x14ac:dyDescent="0.2">
      <c r="A1611" s="121" t="s">
        <v>190</v>
      </c>
      <c r="B1611" s="122" t="s">
        <v>189</v>
      </c>
      <c r="C1611" s="122" t="s">
        <v>1059</v>
      </c>
      <c r="D1611" s="123" t="s">
        <v>560</v>
      </c>
      <c r="E1611" s="122" t="s">
        <v>6</v>
      </c>
      <c r="F1611" s="124">
        <v>1</v>
      </c>
    </row>
    <row r="1612" spans="1:6" outlineLevel="3" x14ac:dyDescent="0.2">
      <c r="A1612" s="121" t="s">
        <v>190</v>
      </c>
      <c r="B1612" s="122" t="s">
        <v>189</v>
      </c>
      <c r="C1612" s="122" t="s">
        <v>1059</v>
      </c>
      <c r="D1612" s="123" t="s">
        <v>560</v>
      </c>
      <c r="E1612" s="122" t="s">
        <v>7</v>
      </c>
      <c r="F1612" s="124">
        <v>1</v>
      </c>
    </row>
    <row r="1613" spans="1:6" outlineLevel="3" x14ac:dyDescent="0.2">
      <c r="A1613" s="121" t="s">
        <v>190</v>
      </c>
      <c r="B1613" s="122" t="s">
        <v>189</v>
      </c>
      <c r="C1613" s="122" t="s">
        <v>1059</v>
      </c>
      <c r="D1613" s="123" t="s">
        <v>560</v>
      </c>
      <c r="E1613" s="122" t="s">
        <v>18</v>
      </c>
      <c r="F1613" s="124">
        <v>40</v>
      </c>
    </row>
    <row r="1614" spans="1:6" outlineLevel="3" x14ac:dyDescent="0.2">
      <c r="A1614" s="121" t="s">
        <v>190</v>
      </c>
      <c r="B1614" s="122" t="s">
        <v>189</v>
      </c>
      <c r="C1614" s="122" t="s">
        <v>1059</v>
      </c>
      <c r="D1614" s="123" t="s">
        <v>560</v>
      </c>
      <c r="E1614" s="122" t="s">
        <v>18</v>
      </c>
      <c r="F1614" s="124">
        <v>18</v>
      </c>
    </row>
    <row r="1615" spans="1:6" outlineLevel="2" x14ac:dyDescent="0.2">
      <c r="B1615" s="122"/>
      <c r="C1615" s="118" t="s">
        <v>1060</v>
      </c>
      <c r="E1615" s="122"/>
      <c r="F1615" s="124">
        <f>SUBTOTAL(9,F1609:F1614)</f>
        <v>86</v>
      </c>
    </row>
    <row r="1616" spans="1:6" outlineLevel="3" x14ac:dyDescent="0.2">
      <c r="A1616" s="121" t="s">
        <v>190</v>
      </c>
      <c r="B1616" s="122" t="s">
        <v>189</v>
      </c>
      <c r="C1616" s="122" t="s">
        <v>1061</v>
      </c>
      <c r="D1616" s="123" t="s">
        <v>560</v>
      </c>
      <c r="E1616" s="122" t="s">
        <v>4</v>
      </c>
      <c r="F1616" s="124">
        <v>18</v>
      </c>
    </row>
    <row r="1617" spans="1:6" outlineLevel="3" x14ac:dyDescent="0.2">
      <c r="A1617" s="121" t="s">
        <v>190</v>
      </c>
      <c r="B1617" s="122" t="s">
        <v>189</v>
      </c>
      <c r="C1617" s="122" t="s">
        <v>1061</v>
      </c>
      <c r="D1617" s="123" t="s">
        <v>560</v>
      </c>
      <c r="E1617" s="122" t="s">
        <v>5</v>
      </c>
      <c r="F1617" s="124">
        <v>0</v>
      </c>
    </row>
    <row r="1618" spans="1:6" outlineLevel="3" x14ac:dyDescent="0.2">
      <c r="A1618" s="121" t="s">
        <v>190</v>
      </c>
      <c r="B1618" s="122" t="s">
        <v>189</v>
      </c>
      <c r="C1618" s="122" t="s">
        <v>1061</v>
      </c>
      <c r="D1618" s="123" t="s">
        <v>560</v>
      </c>
      <c r="E1618" s="122" t="s">
        <v>6</v>
      </c>
      <c r="F1618" s="124">
        <v>1</v>
      </c>
    </row>
    <row r="1619" spans="1:6" outlineLevel="3" x14ac:dyDescent="0.2">
      <c r="A1619" s="121" t="s">
        <v>190</v>
      </c>
      <c r="B1619" s="122" t="s">
        <v>189</v>
      </c>
      <c r="C1619" s="122" t="s">
        <v>1061</v>
      </c>
      <c r="D1619" s="123" t="s">
        <v>560</v>
      </c>
      <c r="E1619" s="122" t="s">
        <v>7</v>
      </c>
      <c r="F1619" s="124">
        <v>1</v>
      </c>
    </row>
    <row r="1620" spans="1:6" outlineLevel="3" x14ac:dyDescent="0.2">
      <c r="A1620" s="121" t="s">
        <v>190</v>
      </c>
      <c r="B1620" s="122" t="s">
        <v>189</v>
      </c>
      <c r="C1620" s="122" t="s">
        <v>1061</v>
      </c>
      <c r="D1620" s="123" t="s">
        <v>560</v>
      </c>
      <c r="E1620" s="122" t="s">
        <v>18</v>
      </c>
      <c r="F1620" s="124">
        <v>29</v>
      </c>
    </row>
    <row r="1621" spans="1:6" outlineLevel="3" x14ac:dyDescent="0.2">
      <c r="A1621" s="121" t="s">
        <v>190</v>
      </c>
      <c r="B1621" s="122" t="s">
        <v>189</v>
      </c>
      <c r="C1621" s="122" t="s">
        <v>1061</v>
      </c>
      <c r="D1621" s="123" t="s">
        <v>560</v>
      </c>
      <c r="E1621" s="122" t="s">
        <v>18</v>
      </c>
      <c r="F1621" s="124">
        <v>15</v>
      </c>
    </row>
    <row r="1622" spans="1:6" outlineLevel="2" x14ac:dyDescent="0.2">
      <c r="B1622" s="122"/>
      <c r="C1622" s="118" t="s">
        <v>1062</v>
      </c>
      <c r="E1622" s="122"/>
      <c r="F1622" s="124">
        <f>SUBTOTAL(9,F1616:F1621)</f>
        <v>64</v>
      </c>
    </row>
    <row r="1623" spans="1:6" outlineLevel="3" x14ac:dyDescent="0.2">
      <c r="A1623" s="121" t="s">
        <v>190</v>
      </c>
      <c r="B1623" s="122" t="s">
        <v>189</v>
      </c>
      <c r="C1623" s="122" t="s">
        <v>1063</v>
      </c>
      <c r="D1623" s="123" t="s">
        <v>560</v>
      </c>
      <c r="E1623" s="122" t="s">
        <v>4</v>
      </c>
      <c r="F1623" s="124">
        <v>160</v>
      </c>
    </row>
    <row r="1624" spans="1:6" outlineLevel="3" x14ac:dyDescent="0.2">
      <c r="A1624" s="121" t="s">
        <v>190</v>
      </c>
      <c r="B1624" s="122" t="s">
        <v>189</v>
      </c>
      <c r="C1624" s="122" t="s">
        <v>1063</v>
      </c>
      <c r="D1624" s="123" t="s">
        <v>560</v>
      </c>
      <c r="E1624" s="122" t="s">
        <v>5</v>
      </c>
      <c r="F1624" s="124">
        <v>8</v>
      </c>
    </row>
    <row r="1625" spans="1:6" outlineLevel="3" x14ac:dyDescent="0.2">
      <c r="A1625" s="121" t="s">
        <v>190</v>
      </c>
      <c r="B1625" s="122" t="s">
        <v>189</v>
      </c>
      <c r="C1625" s="122" t="s">
        <v>1063</v>
      </c>
      <c r="D1625" s="123" t="s">
        <v>560</v>
      </c>
      <c r="E1625" s="122" t="s">
        <v>6</v>
      </c>
      <c r="F1625" s="124">
        <v>10</v>
      </c>
    </row>
    <row r="1626" spans="1:6" outlineLevel="3" x14ac:dyDescent="0.2">
      <c r="A1626" s="121" t="s">
        <v>190</v>
      </c>
      <c r="B1626" s="122" t="s">
        <v>189</v>
      </c>
      <c r="C1626" s="122" t="s">
        <v>1063</v>
      </c>
      <c r="D1626" s="123" t="s">
        <v>560</v>
      </c>
      <c r="E1626" s="122" t="s">
        <v>7</v>
      </c>
      <c r="F1626" s="124">
        <v>8</v>
      </c>
    </row>
    <row r="1627" spans="1:6" outlineLevel="3" x14ac:dyDescent="0.2">
      <c r="A1627" s="121" t="s">
        <v>190</v>
      </c>
      <c r="B1627" s="122" t="s">
        <v>189</v>
      </c>
      <c r="C1627" s="122" t="s">
        <v>1063</v>
      </c>
      <c r="D1627" s="123" t="s">
        <v>560</v>
      </c>
      <c r="E1627" s="122" t="s">
        <v>18</v>
      </c>
      <c r="F1627" s="124">
        <v>98</v>
      </c>
    </row>
    <row r="1628" spans="1:6" outlineLevel="3" x14ac:dyDescent="0.2">
      <c r="A1628" s="121" t="s">
        <v>190</v>
      </c>
      <c r="B1628" s="122" t="s">
        <v>189</v>
      </c>
      <c r="C1628" s="122" t="s">
        <v>1063</v>
      </c>
      <c r="D1628" s="123" t="s">
        <v>560</v>
      </c>
      <c r="E1628" s="122" t="s">
        <v>18</v>
      </c>
      <c r="F1628" s="124">
        <v>130</v>
      </c>
    </row>
    <row r="1629" spans="1:6" outlineLevel="2" x14ac:dyDescent="0.2">
      <c r="B1629" s="122"/>
      <c r="C1629" s="118" t="s">
        <v>1064</v>
      </c>
      <c r="E1629" s="122"/>
      <c r="F1629" s="124">
        <f>SUBTOTAL(9,F1623:F1628)</f>
        <v>414</v>
      </c>
    </row>
    <row r="1630" spans="1:6" outlineLevel="3" x14ac:dyDescent="0.2">
      <c r="A1630" s="121" t="s">
        <v>190</v>
      </c>
      <c r="B1630" s="122" t="s">
        <v>189</v>
      </c>
      <c r="C1630" s="122" t="s">
        <v>1065</v>
      </c>
      <c r="D1630" s="123" t="s">
        <v>560</v>
      </c>
      <c r="E1630" s="122" t="s">
        <v>4</v>
      </c>
      <c r="F1630" s="124">
        <v>0</v>
      </c>
    </row>
    <row r="1631" spans="1:6" outlineLevel="3" x14ac:dyDescent="0.2">
      <c r="A1631" s="121" t="s">
        <v>190</v>
      </c>
      <c r="B1631" s="122" t="s">
        <v>189</v>
      </c>
      <c r="C1631" s="122" t="s">
        <v>1065</v>
      </c>
      <c r="D1631" s="123" t="s">
        <v>560</v>
      </c>
      <c r="E1631" s="122" t="s">
        <v>5</v>
      </c>
      <c r="F1631" s="124">
        <v>0</v>
      </c>
    </row>
    <row r="1632" spans="1:6" outlineLevel="3" x14ac:dyDescent="0.2">
      <c r="A1632" s="121" t="s">
        <v>190</v>
      </c>
      <c r="B1632" s="122" t="s">
        <v>189</v>
      </c>
      <c r="C1632" s="122" t="s">
        <v>1065</v>
      </c>
      <c r="D1632" s="123" t="s">
        <v>560</v>
      </c>
      <c r="E1632" s="122" t="s">
        <v>6</v>
      </c>
      <c r="F1632" s="124">
        <v>0</v>
      </c>
    </row>
    <row r="1633" spans="1:6" outlineLevel="3" x14ac:dyDescent="0.2">
      <c r="A1633" s="121" t="s">
        <v>190</v>
      </c>
      <c r="B1633" s="122" t="s">
        <v>189</v>
      </c>
      <c r="C1633" s="122" t="s">
        <v>1065</v>
      </c>
      <c r="D1633" s="123" t="s">
        <v>560</v>
      </c>
      <c r="E1633" s="122" t="s">
        <v>7</v>
      </c>
      <c r="F1633" s="124">
        <v>0</v>
      </c>
    </row>
    <row r="1634" spans="1:6" outlineLevel="3" x14ac:dyDescent="0.2">
      <c r="A1634" s="121" t="s">
        <v>190</v>
      </c>
      <c r="B1634" s="122" t="s">
        <v>189</v>
      </c>
      <c r="C1634" s="122" t="s">
        <v>1065</v>
      </c>
      <c r="D1634" s="123" t="s">
        <v>560</v>
      </c>
      <c r="E1634" s="122" t="s">
        <v>18</v>
      </c>
      <c r="F1634" s="124">
        <v>0</v>
      </c>
    </row>
    <row r="1635" spans="1:6" outlineLevel="3" x14ac:dyDescent="0.2">
      <c r="A1635" s="121" t="s">
        <v>190</v>
      </c>
      <c r="B1635" s="122" t="s">
        <v>189</v>
      </c>
      <c r="C1635" s="122" t="s">
        <v>1065</v>
      </c>
      <c r="D1635" s="123" t="s">
        <v>560</v>
      </c>
      <c r="E1635" s="122" t="s">
        <v>18</v>
      </c>
      <c r="F1635" s="124">
        <v>0</v>
      </c>
    </row>
    <row r="1636" spans="1:6" outlineLevel="2" x14ac:dyDescent="0.2">
      <c r="B1636" s="122"/>
      <c r="C1636" s="118" t="s">
        <v>1066</v>
      </c>
      <c r="E1636" s="122"/>
      <c r="F1636" s="124">
        <f>SUBTOTAL(9,F1630:F1635)</f>
        <v>0</v>
      </c>
    </row>
    <row r="1637" spans="1:6" outlineLevel="3" x14ac:dyDescent="0.2">
      <c r="A1637" s="121" t="s">
        <v>190</v>
      </c>
      <c r="B1637" s="122" t="s">
        <v>189</v>
      </c>
      <c r="C1637" s="122" t="s">
        <v>1067</v>
      </c>
      <c r="D1637" s="123" t="s">
        <v>560</v>
      </c>
      <c r="E1637" s="122" t="s">
        <v>4</v>
      </c>
      <c r="F1637" s="124">
        <v>0</v>
      </c>
    </row>
    <row r="1638" spans="1:6" outlineLevel="3" x14ac:dyDescent="0.2">
      <c r="A1638" s="121" t="s">
        <v>190</v>
      </c>
      <c r="B1638" s="122" t="s">
        <v>189</v>
      </c>
      <c r="C1638" s="122" t="s">
        <v>1067</v>
      </c>
      <c r="D1638" s="123" t="s">
        <v>560</v>
      </c>
      <c r="E1638" s="122" t="s">
        <v>5</v>
      </c>
      <c r="F1638" s="124">
        <v>0</v>
      </c>
    </row>
    <row r="1639" spans="1:6" outlineLevel="3" x14ac:dyDescent="0.2">
      <c r="A1639" s="121" t="s">
        <v>190</v>
      </c>
      <c r="B1639" s="122" t="s">
        <v>189</v>
      </c>
      <c r="C1639" s="122" t="s">
        <v>1067</v>
      </c>
      <c r="D1639" s="123" t="s">
        <v>560</v>
      </c>
      <c r="E1639" s="122" t="s">
        <v>6</v>
      </c>
      <c r="F1639" s="124">
        <v>0</v>
      </c>
    </row>
    <row r="1640" spans="1:6" outlineLevel="3" x14ac:dyDescent="0.2">
      <c r="A1640" s="121" t="s">
        <v>190</v>
      </c>
      <c r="B1640" s="122" t="s">
        <v>189</v>
      </c>
      <c r="C1640" s="122" t="s">
        <v>1067</v>
      </c>
      <c r="D1640" s="123" t="s">
        <v>560</v>
      </c>
      <c r="E1640" s="122" t="s">
        <v>7</v>
      </c>
      <c r="F1640" s="124">
        <v>0</v>
      </c>
    </row>
    <row r="1641" spans="1:6" outlineLevel="3" x14ac:dyDescent="0.2">
      <c r="A1641" s="121" t="s">
        <v>190</v>
      </c>
      <c r="B1641" s="122" t="s">
        <v>189</v>
      </c>
      <c r="C1641" s="122" t="s">
        <v>1067</v>
      </c>
      <c r="D1641" s="123" t="s">
        <v>560</v>
      </c>
      <c r="E1641" s="122" t="s">
        <v>18</v>
      </c>
      <c r="F1641" s="124">
        <v>0</v>
      </c>
    </row>
    <row r="1642" spans="1:6" outlineLevel="3" x14ac:dyDescent="0.2">
      <c r="A1642" s="121" t="s">
        <v>190</v>
      </c>
      <c r="B1642" s="122" t="s">
        <v>189</v>
      </c>
      <c r="C1642" s="122" t="s">
        <v>1067</v>
      </c>
      <c r="D1642" s="123" t="s">
        <v>560</v>
      </c>
      <c r="E1642" s="122" t="s">
        <v>18</v>
      </c>
      <c r="F1642" s="124">
        <v>0</v>
      </c>
    </row>
    <row r="1643" spans="1:6" outlineLevel="2" x14ac:dyDescent="0.2">
      <c r="B1643" s="122"/>
      <c r="C1643" s="118" t="s">
        <v>1068</v>
      </c>
      <c r="E1643" s="122"/>
      <c r="F1643" s="124">
        <f>SUBTOTAL(9,F1637:F1642)</f>
        <v>0</v>
      </c>
    </row>
    <row r="1644" spans="1:6" outlineLevel="3" x14ac:dyDescent="0.2">
      <c r="A1644" s="121" t="s">
        <v>190</v>
      </c>
      <c r="B1644" s="122" t="s">
        <v>189</v>
      </c>
      <c r="C1644" s="122" t="s">
        <v>1069</v>
      </c>
      <c r="D1644" s="123" t="s">
        <v>560</v>
      </c>
      <c r="E1644" s="122" t="s">
        <v>4</v>
      </c>
      <c r="F1644" s="124">
        <v>0</v>
      </c>
    </row>
    <row r="1645" spans="1:6" outlineLevel="3" x14ac:dyDescent="0.2">
      <c r="A1645" s="121" t="s">
        <v>190</v>
      </c>
      <c r="B1645" s="122" t="s">
        <v>189</v>
      </c>
      <c r="C1645" s="122" t="s">
        <v>1069</v>
      </c>
      <c r="D1645" s="123" t="s">
        <v>560</v>
      </c>
      <c r="E1645" s="122" t="s">
        <v>5</v>
      </c>
      <c r="F1645" s="124">
        <v>0</v>
      </c>
    </row>
    <row r="1646" spans="1:6" outlineLevel="3" x14ac:dyDescent="0.2">
      <c r="A1646" s="121" t="s">
        <v>190</v>
      </c>
      <c r="B1646" s="122" t="s">
        <v>189</v>
      </c>
      <c r="C1646" s="122" t="s">
        <v>1069</v>
      </c>
      <c r="D1646" s="123" t="s">
        <v>560</v>
      </c>
      <c r="E1646" s="122" t="s">
        <v>6</v>
      </c>
      <c r="F1646" s="124">
        <v>0</v>
      </c>
    </row>
    <row r="1647" spans="1:6" outlineLevel="3" x14ac:dyDescent="0.2">
      <c r="A1647" s="121" t="s">
        <v>190</v>
      </c>
      <c r="B1647" s="122" t="s">
        <v>189</v>
      </c>
      <c r="C1647" s="122" t="s">
        <v>1069</v>
      </c>
      <c r="D1647" s="123" t="s">
        <v>560</v>
      </c>
      <c r="E1647" s="122" t="s">
        <v>7</v>
      </c>
      <c r="F1647" s="124">
        <v>0</v>
      </c>
    </row>
    <row r="1648" spans="1:6" outlineLevel="3" x14ac:dyDescent="0.2">
      <c r="A1648" s="121" t="s">
        <v>190</v>
      </c>
      <c r="B1648" s="122" t="s">
        <v>189</v>
      </c>
      <c r="C1648" s="122" t="s">
        <v>1069</v>
      </c>
      <c r="D1648" s="123" t="s">
        <v>560</v>
      </c>
      <c r="E1648" s="122" t="s">
        <v>18</v>
      </c>
      <c r="F1648" s="124">
        <v>0</v>
      </c>
    </row>
    <row r="1649" spans="1:6" outlineLevel="3" x14ac:dyDescent="0.2">
      <c r="A1649" s="121" t="s">
        <v>190</v>
      </c>
      <c r="B1649" s="122" t="s">
        <v>189</v>
      </c>
      <c r="C1649" s="122" t="s">
        <v>1069</v>
      </c>
      <c r="D1649" s="123" t="s">
        <v>560</v>
      </c>
      <c r="E1649" s="122" t="s">
        <v>18</v>
      </c>
      <c r="F1649" s="124">
        <v>0</v>
      </c>
    </row>
    <row r="1650" spans="1:6" outlineLevel="2" x14ac:dyDescent="0.2">
      <c r="B1650" s="122"/>
      <c r="C1650" s="118" t="s">
        <v>1070</v>
      </c>
      <c r="E1650" s="122"/>
      <c r="F1650" s="124">
        <f>SUBTOTAL(9,F1644:F1649)</f>
        <v>0</v>
      </c>
    </row>
    <row r="1651" spans="1:6" outlineLevel="3" x14ac:dyDescent="0.2">
      <c r="A1651" s="121" t="s">
        <v>190</v>
      </c>
      <c r="B1651" s="122" t="s">
        <v>189</v>
      </c>
      <c r="C1651" s="122" t="s">
        <v>1071</v>
      </c>
      <c r="D1651" s="123" t="s">
        <v>560</v>
      </c>
      <c r="E1651" s="122" t="s">
        <v>4</v>
      </c>
      <c r="F1651" s="124">
        <v>15</v>
      </c>
    </row>
    <row r="1652" spans="1:6" outlineLevel="3" x14ac:dyDescent="0.2">
      <c r="A1652" s="121" t="s">
        <v>190</v>
      </c>
      <c r="B1652" s="122" t="s">
        <v>189</v>
      </c>
      <c r="C1652" s="122" t="s">
        <v>1071</v>
      </c>
      <c r="D1652" s="123" t="s">
        <v>560</v>
      </c>
      <c r="E1652" s="122" t="s">
        <v>5</v>
      </c>
      <c r="F1652" s="124">
        <v>0</v>
      </c>
    </row>
    <row r="1653" spans="1:6" outlineLevel="3" x14ac:dyDescent="0.2">
      <c r="A1653" s="121" t="s">
        <v>190</v>
      </c>
      <c r="B1653" s="122" t="s">
        <v>189</v>
      </c>
      <c r="C1653" s="122" t="s">
        <v>1071</v>
      </c>
      <c r="D1653" s="123" t="s">
        <v>560</v>
      </c>
      <c r="E1653" s="122" t="s">
        <v>6</v>
      </c>
      <c r="F1653" s="124">
        <v>1</v>
      </c>
    </row>
    <row r="1654" spans="1:6" outlineLevel="3" x14ac:dyDescent="0.2">
      <c r="A1654" s="121" t="s">
        <v>190</v>
      </c>
      <c r="B1654" s="122" t="s">
        <v>189</v>
      </c>
      <c r="C1654" s="122" t="s">
        <v>1071</v>
      </c>
      <c r="D1654" s="123" t="s">
        <v>560</v>
      </c>
      <c r="E1654" s="122" t="s">
        <v>7</v>
      </c>
      <c r="F1654" s="124">
        <v>0</v>
      </c>
    </row>
    <row r="1655" spans="1:6" outlineLevel="3" x14ac:dyDescent="0.2">
      <c r="A1655" s="121" t="s">
        <v>190</v>
      </c>
      <c r="B1655" s="122" t="s">
        <v>189</v>
      </c>
      <c r="C1655" s="122" t="s">
        <v>1071</v>
      </c>
      <c r="D1655" s="123" t="s">
        <v>560</v>
      </c>
      <c r="E1655" s="122" t="s">
        <v>18</v>
      </c>
      <c r="F1655" s="124">
        <v>9</v>
      </c>
    </row>
    <row r="1656" spans="1:6" outlineLevel="3" x14ac:dyDescent="0.2">
      <c r="A1656" s="121" t="s">
        <v>190</v>
      </c>
      <c r="B1656" s="122" t="s">
        <v>189</v>
      </c>
      <c r="C1656" s="122" t="s">
        <v>1071</v>
      </c>
      <c r="D1656" s="123" t="s">
        <v>560</v>
      </c>
      <c r="E1656" s="122" t="s">
        <v>18</v>
      </c>
      <c r="F1656" s="124">
        <v>13</v>
      </c>
    </row>
    <row r="1657" spans="1:6" outlineLevel="2" x14ac:dyDescent="0.2">
      <c r="B1657" s="122"/>
      <c r="C1657" s="118" t="s">
        <v>1072</v>
      </c>
      <c r="E1657" s="122"/>
      <c r="F1657" s="124">
        <f>SUBTOTAL(9,F1651:F1656)</f>
        <v>38</v>
      </c>
    </row>
    <row r="1658" spans="1:6" outlineLevel="1" x14ac:dyDescent="0.2">
      <c r="B1658" s="118" t="s">
        <v>1073</v>
      </c>
      <c r="C1658" s="122"/>
      <c r="E1658" s="122"/>
      <c r="F1658" s="124">
        <f>SUBTOTAL(9,F1581:F1656)</f>
        <v>1403</v>
      </c>
    </row>
    <row r="1659" spans="1:6" outlineLevel="3" x14ac:dyDescent="0.2">
      <c r="A1659" s="121" t="s">
        <v>174</v>
      </c>
      <c r="B1659" s="122" t="s">
        <v>173</v>
      </c>
      <c r="C1659" s="122" t="s">
        <v>559</v>
      </c>
      <c r="D1659" s="123" t="s">
        <v>560</v>
      </c>
      <c r="E1659" s="122" t="s">
        <v>4</v>
      </c>
      <c r="F1659" s="124">
        <v>27106</v>
      </c>
    </row>
    <row r="1660" spans="1:6" outlineLevel="3" x14ac:dyDescent="0.2">
      <c r="A1660" s="121" t="s">
        <v>174</v>
      </c>
      <c r="B1660" s="122" t="s">
        <v>173</v>
      </c>
      <c r="C1660" s="122" t="s">
        <v>559</v>
      </c>
      <c r="D1660" s="123" t="s">
        <v>560</v>
      </c>
      <c r="E1660" s="122" t="s">
        <v>5</v>
      </c>
      <c r="F1660" s="124">
        <v>2716</v>
      </c>
    </row>
    <row r="1661" spans="1:6" outlineLevel="3" x14ac:dyDescent="0.2">
      <c r="A1661" s="121" t="s">
        <v>174</v>
      </c>
      <c r="B1661" s="122" t="s">
        <v>173</v>
      </c>
      <c r="C1661" s="122" t="s">
        <v>559</v>
      </c>
      <c r="D1661" s="123" t="s">
        <v>560</v>
      </c>
      <c r="E1661" s="122" t="s">
        <v>6</v>
      </c>
      <c r="F1661" s="124">
        <v>0</v>
      </c>
    </row>
    <row r="1662" spans="1:6" outlineLevel="3" x14ac:dyDescent="0.2">
      <c r="A1662" s="121" t="s">
        <v>174</v>
      </c>
      <c r="B1662" s="122" t="s">
        <v>173</v>
      </c>
      <c r="C1662" s="122" t="s">
        <v>559</v>
      </c>
      <c r="D1662" s="123" t="s">
        <v>560</v>
      </c>
      <c r="E1662" s="122" t="s">
        <v>7</v>
      </c>
      <c r="F1662" s="124">
        <v>277</v>
      </c>
    </row>
    <row r="1663" spans="1:6" outlineLevel="3" x14ac:dyDescent="0.2">
      <c r="A1663" s="121" t="s">
        <v>174</v>
      </c>
      <c r="B1663" s="122" t="s">
        <v>173</v>
      </c>
      <c r="C1663" s="122" t="s">
        <v>559</v>
      </c>
      <c r="D1663" s="123" t="s">
        <v>560</v>
      </c>
      <c r="E1663" s="122" t="s">
        <v>18</v>
      </c>
      <c r="F1663" s="124">
        <v>7651</v>
      </c>
    </row>
    <row r="1664" spans="1:6" outlineLevel="3" x14ac:dyDescent="0.2">
      <c r="A1664" s="121" t="s">
        <v>174</v>
      </c>
      <c r="B1664" s="122" t="s">
        <v>173</v>
      </c>
      <c r="C1664" s="122" t="s">
        <v>559</v>
      </c>
      <c r="D1664" s="123" t="s">
        <v>560</v>
      </c>
      <c r="E1664" s="122" t="s">
        <v>18</v>
      </c>
      <c r="F1664" s="124">
        <v>3645</v>
      </c>
    </row>
    <row r="1665" spans="1:6" outlineLevel="2" x14ac:dyDescent="0.2">
      <c r="B1665" s="122"/>
      <c r="C1665" s="118" t="s">
        <v>561</v>
      </c>
      <c r="E1665" s="122"/>
      <c r="F1665" s="124">
        <f>SUBTOTAL(9,F1659:F1664)</f>
        <v>41395</v>
      </c>
    </row>
    <row r="1666" spans="1:6" outlineLevel="1" x14ac:dyDescent="0.2">
      <c r="B1666" s="118" t="s">
        <v>1074</v>
      </c>
      <c r="C1666" s="122"/>
      <c r="E1666" s="122"/>
      <c r="F1666" s="124">
        <f>SUBTOTAL(9,F1659:F1664)</f>
        <v>41395</v>
      </c>
    </row>
    <row r="1667" spans="1:6" outlineLevel="3" x14ac:dyDescent="0.2">
      <c r="A1667" s="121" t="s">
        <v>174</v>
      </c>
      <c r="B1667" s="122" t="s">
        <v>175</v>
      </c>
      <c r="C1667" s="122" t="s">
        <v>566</v>
      </c>
      <c r="D1667" s="123" t="s">
        <v>560</v>
      </c>
      <c r="E1667" s="122" t="s">
        <v>4</v>
      </c>
      <c r="F1667" s="124">
        <v>16234</v>
      </c>
    </row>
    <row r="1668" spans="1:6" outlineLevel="3" x14ac:dyDescent="0.2">
      <c r="A1668" s="121" t="s">
        <v>174</v>
      </c>
      <c r="B1668" s="122" t="s">
        <v>175</v>
      </c>
      <c r="C1668" s="122" t="s">
        <v>566</v>
      </c>
      <c r="D1668" s="123" t="s">
        <v>560</v>
      </c>
      <c r="E1668" s="122" t="s">
        <v>5</v>
      </c>
      <c r="F1668" s="124">
        <v>1627</v>
      </c>
    </row>
    <row r="1669" spans="1:6" outlineLevel="3" x14ac:dyDescent="0.2">
      <c r="A1669" s="121" t="s">
        <v>174</v>
      </c>
      <c r="B1669" s="122" t="s">
        <v>175</v>
      </c>
      <c r="C1669" s="122" t="s">
        <v>566</v>
      </c>
      <c r="D1669" s="123" t="s">
        <v>560</v>
      </c>
      <c r="E1669" s="122" t="s">
        <v>6</v>
      </c>
      <c r="F1669" s="124">
        <v>0</v>
      </c>
    </row>
    <row r="1670" spans="1:6" outlineLevel="3" x14ac:dyDescent="0.2">
      <c r="A1670" s="121" t="s">
        <v>174</v>
      </c>
      <c r="B1670" s="122" t="s">
        <v>175</v>
      </c>
      <c r="C1670" s="122" t="s">
        <v>566</v>
      </c>
      <c r="D1670" s="123" t="s">
        <v>560</v>
      </c>
      <c r="E1670" s="122" t="s">
        <v>7</v>
      </c>
      <c r="F1670" s="124">
        <v>166</v>
      </c>
    </row>
    <row r="1671" spans="1:6" outlineLevel="3" x14ac:dyDescent="0.2">
      <c r="A1671" s="121" t="s">
        <v>174</v>
      </c>
      <c r="B1671" s="122" t="s">
        <v>175</v>
      </c>
      <c r="C1671" s="122" t="s">
        <v>566</v>
      </c>
      <c r="D1671" s="123" t="s">
        <v>560</v>
      </c>
      <c r="E1671" s="122" t="s">
        <v>18</v>
      </c>
      <c r="F1671" s="124">
        <v>4582</v>
      </c>
    </row>
    <row r="1672" spans="1:6" outlineLevel="3" x14ac:dyDescent="0.2">
      <c r="A1672" s="121" t="s">
        <v>174</v>
      </c>
      <c r="B1672" s="122" t="s">
        <v>175</v>
      </c>
      <c r="C1672" s="122" t="s">
        <v>566</v>
      </c>
      <c r="D1672" s="123" t="s">
        <v>560</v>
      </c>
      <c r="E1672" s="122" t="s">
        <v>18</v>
      </c>
      <c r="F1672" s="124">
        <v>2184</v>
      </c>
    </row>
    <row r="1673" spans="1:6" outlineLevel="2" x14ac:dyDescent="0.2">
      <c r="B1673" s="122"/>
      <c r="C1673" s="118" t="s">
        <v>567</v>
      </c>
      <c r="E1673" s="122"/>
      <c r="F1673" s="124">
        <f>SUBTOTAL(9,F1667:F1672)</f>
        <v>24793</v>
      </c>
    </row>
    <row r="1674" spans="1:6" outlineLevel="1" x14ac:dyDescent="0.2">
      <c r="B1674" s="118" t="s">
        <v>1075</v>
      </c>
      <c r="C1674" s="122"/>
      <c r="E1674" s="122"/>
      <c r="F1674" s="124">
        <f>SUBTOTAL(9,F1667:F1672)</f>
        <v>24793</v>
      </c>
    </row>
    <row r="1675" spans="1:6" outlineLevel="3" x14ac:dyDescent="0.2">
      <c r="A1675" s="121" t="s">
        <v>177</v>
      </c>
      <c r="B1675" s="122" t="s">
        <v>176</v>
      </c>
      <c r="C1675" s="122" t="s">
        <v>563</v>
      </c>
      <c r="D1675" s="123" t="s">
        <v>560</v>
      </c>
      <c r="E1675" s="122" t="s">
        <v>18</v>
      </c>
      <c r="F1675" s="124">
        <v>11418</v>
      </c>
    </row>
    <row r="1676" spans="1:6" outlineLevel="2" x14ac:dyDescent="0.2">
      <c r="B1676" s="122"/>
      <c r="C1676" s="118" t="s">
        <v>564</v>
      </c>
      <c r="E1676" s="122"/>
      <c r="F1676" s="124">
        <f>SUBTOTAL(9,F1675:F1675)</f>
        <v>11418</v>
      </c>
    </row>
    <row r="1677" spans="1:6" outlineLevel="1" x14ac:dyDescent="0.2">
      <c r="B1677" s="118" t="s">
        <v>1076</v>
      </c>
      <c r="C1677" s="122"/>
      <c r="E1677" s="122"/>
      <c r="F1677" s="124">
        <f>SUBTOTAL(9,F1675:F1675)</f>
        <v>11418</v>
      </c>
    </row>
    <row r="1678" spans="1:6" outlineLevel="3" x14ac:dyDescent="0.2">
      <c r="A1678" s="121" t="s">
        <v>1077</v>
      </c>
      <c r="B1678" s="122" t="s">
        <v>31</v>
      </c>
      <c r="C1678" s="122" t="s">
        <v>666</v>
      </c>
      <c r="D1678" s="123" t="s">
        <v>560</v>
      </c>
      <c r="E1678" s="122" t="s">
        <v>18</v>
      </c>
      <c r="F1678" s="124">
        <v>35000</v>
      </c>
    </row>
    <row r="1679" spans="1:6" outlineLevel="2" x14ac:dyDescent="0.2">
      <c r="B1679" s="122"/>
      <c r="C1679" s="118" t="s">
        <v>667</v>
      </c>
      <c r="E1679" s="122"/>
      <c r="F1679" s="124">
        <f>SUBTOTAL(9,F1678:F1678)</f>
        <v>35000</v>
      </c>
    </row>
    <row r="1680" spans="1:6" outlineLevel="1" x14ac:dyDescent="0.2">
      <c r="B1680" s="118" t="s">
        <v>1078</v>
      </c>
      <c r="C1680" s="122"/>
      <c r="E1680" s="122"/>
      <c r="F1680" s="124">
        <f>SUBTOTAL(9,F1678:F1678)</f>
        <v>35000</v>
      </c>
    </row>
    <row r="1681" spans="1:6" outlineLevel="3" x14ac:dyDescent="0.2">
      <c r="A1681" s="121" t="s">
        <v>267</v>
      </c>
      <c r="B1681" s="122" t="s">
        <v>266</v>
      </c>
      <c r="C1681" s="122" t="s">
        <v>1079</v>
      </c>
      <c r="D1681" s="123" t="s">
        <v>577</v>
      </c>
      <c r="E1681" s="122" t="s">
        <v>4</v>
      </c>
      <c r="F1681" s="124">
        <v>612</v>
      </c>
    </row>
    <row r="1682" spans="1:6" outlineLevel="2" x14ac:dyDescent="0.2">
      <c r="B1682" s="122"/>
      <c r="C1682" s="118" t="s">
        <v>1080</v>
      </c>
      <c r="E1682" s="122"/>
      <c r="F1682" s="124">
        <f>SUBTOTAL(9,F1681:F1681)</f>
        <v>612</v>
      </c>
    </row>
    <row r="1683" spans="1:6" outlineLevel="1" x14ac:dyDescent="0.2">
      <c r="B1683" s="118" t="s">
        <v>1081</v>
      </c>
      <c r="C1683" s="122"/>
      <c r="E1683" s="122"/>
      <c r="F1683" s="124">
        <f>SUBTOTAL(9,F1681:F1681)</f>
        <v>612</v>
      </c>
    </row>
    <row r="1684" spans="1:6" x14ac:dyDescent="0.2">
      <c r="B1684" s="118"/>
      <c r="C1684" s="118" t="s">
        <v>1</v>
      </c>
      <c r="E1684" s="122"/>
      <c r="F1684" s="124">
        <f>SUBTOTAL(9,F2:F1681)</f>
        <v>5461974</v>
      </c>
    </row>
    <row r="1685" spans="1:6" x14ac:dyDescent="0.2">
      <c r="B1685" s="118" t="s">
        <v>1</v>
      </c>
      <c r="C1685" s="122"/>
      <c r="E1685" s="122"/>
      <c r="F1685" s="124">
        <f>SUBTOTAL(9,F2:F1681)</f>
        <v>5461974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4b - Future FR NCP Requirements - Summer
Receipt Right Allocation</oddHeader>
    <oddFooter>&amp;L&amp;F&amp;RPage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210"/>
  <sheetViews>
    <sheetView workbookViewId="0">
      <pane xSplit="2" ySplit="10" topLeftCell="C14" activePane="bottomRight" state="frozen"/>
      <selection pane="topRight" activeCell="C1" sqref="C1"/>
      <selection pane="bottomLeft" activeCell="A10" sqref="A10"/>
      <selection pane="bottomRight" sqref="A1:E23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1094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531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468</v>
      </c>
      <c r="F24" s="4"/>
      <c r="G24" s="109">
        <v>992</v>
      </c>
      <c r="H24" s="27">
        <v>7</v>
      </c>
      <c r="I24" s="27">
        <v>40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509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1548</v>
      </c>
      <c r="AB24" s="4"/>
      <c r="AC24" s="16">
        <v>47</v>
      </c>
      <c r="AD24" s="16">
        <v>992</v>
      </c>
      <c r="AE24" s="112">
        <v>0</v>
      </c>
      <c r="AF24" s="16">
        <v>0</v>
      </c>
      <c r="AG24" s="113">
        <v>509</v>
      </c>
      <c r="AH24" s="112">
        <v>0</v>
      </c>
      <c r="AI24" s="113">
        <v>0</v>
      </c>
      <c r="AJ24" s="4"/>
      <c r="AK24" s="27">
        <v>1039</v>
      </c>
      <c r="AL24" s="27">
        <v>509</v>
      </c>
      <c r="AM24" s="27">
        <v>0</v>
      </c>
      <c r="AN24" s="110">
        <v>0</v>
      </c>
      <c r="AO24" s="114"/>
      <c r="AP24" s="87">
        <v>0.51537698412698407</v>
      </c>
      <c r="AQ24" s="88">
        <v>0.25248015873015872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27</v>
      </c>
      <c r="H26" s="27">
        <v>197</v>
      </c>
      <c r="I26" s="27">
        <v>3775</v>
      </c>
      <c r="J26" s="110">
        <v>1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3664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3972</v>
      </c>
      <c r="AD26" s="16">
        <v>28</v>
      </c>
      <c r="AE26" s="112">
        <v>0</v>
      </c>
      <c r="AF26" s="16">
        <v>0</v>
      </c>
      <c r="AG26" s="113">
        <v>3664</v>
      </c>
      <c r="AH26" s="112">
        <v>0</v>
      </c>
      <c r="AI26" s="113">
        <v>0</v>
      </c>
      <c r="AJ26" s="4"/>
      <c r="AK26" s="27">
        <v>4000</v>
      </c>
      <c r="AL26" s="27">
        <v>3664</v>
      </c>
      <c r="AM26" s="27">
        <v>0</v>
      </c>
      <c r="AN26" s="110">
        <v>0</v>
      </c>
      <c r="AO26" s="114"/>
      <c r="AP26" s="87">
        <v>0.52192066805845516</v>
      </c>
      <c r="AQ26" s="88">
        <v>0.47807933194154489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44</v>
      </c>
      <c r="H27" s="27">
        <v>329</v>
      </c>
      <c r="I27" s="27">
        <v>6303</v>
      </c>
      <c r="J27" s="110">
        <v>3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6117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6632</v>
      </c>
      <c r="AD27" s="16">
        <v>47</v>
      </c>
      <c r="AE27" s="112">
        <v>0</v>
      </c>
      <c r="AF27" s="16">
        <v>0</v>
      </c>
      <c r="AG27" s="113">
        <v>6117</v>
      </c>
      <c r="AH27" s="112">
        <v>0</v>
      </c>
      <c r="AI27" s="113">
        <v>0</v>
      </c>
      <c r="AJ27" s="4"/>
      <c r="AK27" s="27">
        <v>6679</v>
      </c>
      <c r="AL27" s="27">
        <v>6117</v>
      </c>
      <c r="AM27" s="27">
        <v>0</v>
      </c>
      <c r="AN27" s="110">
        <v>0</v>
      </c>
      <c r="AO27" s="114"/>
      <c r="AP27" s="87">
        <v>0.52195998749609251</v>
      </c>
      <c r="AQ27" s="88">
        <v>0.47804001250390749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1682</v>
      </c>
      <c r="H31" s="27">
        <v>0</v>
      </c>
      <c r="I31" s="27">
        <v>0</v>
      </c>
      <c r="J31" s="110">
        <v>0</v>
      </c>
      <c r="K31" s="27">
        <v>1731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1682</v>
      </c>
      <c r="AE31" s="112">
        <v>0</v>
      </c>
      <c r="AF31" s="16">
        <v>1731</v>
      </c>
      <c r="AG31" s="113">
        <v>0</v>
      </c>
      <c r="AH31" s="112">
        <v>0</v>
      </c>
      <c r="AI31" s="113">
        <v>0</v>
      </c>
      <c r="AJ31" s="4"/>
      <c r="AK31" s="27">
        <v>1682</v>
      </c>
      <c r="AL31" s="27">
        <v>1731</v>
      </c>
      <c r="AM31" s="27">
        <v>0</v>
      </c>
      <c r="AN31" s="110">
        <v>0</v>
      </c>
      <c r="AO31" s="114"/>
      <c r="AP31" s="87">
        <v>0.49282156460591853</v>
      </c>
      <c r="AQ31" s="88">
        <v>0.50717843539408147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3107</v>
      </c>
      <c r="F32" s="4"/>
      <c r="G32" s="109">
        <v>36</v>
      </c>
      <c r="H32" s="27">
        <v>246</v>
      </c>
      <c r="I32" s="27">
        <v>4719</v>
      </c>
      <c r="J32" s="110">
        <v>0</v>
      </c>
      <c r="K32" s="27">
        <v>0</v>
      </c>
      <c r="L32" s="27">
        <v>5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592</v>
      </c>
      <c r="T32" s="27">
        <v>0</v>
      </c>
      <c r="U32" s="110">
        <v>875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6473</v>
      </c>
      <c r="AB32" s="4"/>
      <c r="AC32" s="16">
        <v>4965</v>
      </c>
      <c r="AD32" s="16">
        <v>36</v>
      </c>
      <c r="AE32" s="112">
        <v>0</v>
      </c>
      <c r="AF32" s="16">
        <v>597</v>
      </c>
      <c r="AG32" s="113">
        <v>875</v>
      </c>
      <c r="AH32" s="112">
        <v>0</v>
      </c>
      <c r="AI32" s="113">
        <v>0</v>
      </c>
      <c r="AJ32" s="4"/>
      <c r="AK32" s="27">
        <v>5001</v>
      </c>
      <c r="AL32" s="27">
        <v>1472</v>
      </c>
      <c r="AM32" s="27">
        <v>0</v>
      </c>
      <c r="AN32" s="110">
        <v>0</v>
      </c>
      <c r="AO32" s="114"/>
      <c r="AP32" s="87">
        <v>0.52202505219206685</v>
      </c>
      <c r="AQ32" s="88">
        <v>0.15365344467640918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1108</v>
      </c>
      <c r="F34" s="4"/>
      <c r="G34" s="109">
        <v>13</v>
      </c>
      <c r="H34" s="27">
        <v>87</v>
      </c>
      <c r="I34" s="27">
        <v>1682</v>
      </c>
      <c r="J34" s="110">
        <v>0</v>
      </c>
      <c r="K34" s="27">
        <v>0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210</v>
      </c>
      <c r="T34" s="27">
        <v>0</v>
      </c>
      <c r="U34" s="110">
        <v>312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2305</v>
      </c>
      <c r="AB34" s="4"/>
      <c r="AC34" s="16">
        <v>1769</v>
      </c>
      <c r="AD34" s="16">
        <v>13</v>
      </c>
      <c r="AE34" s="112">
        <v>0</v>
      </c>
      <c r="AF34" s="16">
        <v>211</v>
      </c>
      <c r="AG34" s="113">
        <v>312</v>
      </c>
      <c r="AH34" s="112">
        <v>0</v>
      </c>
      <c r="AI34" s="113">
        <v>0</v>
      </c>
      <c r="AJ34" s="4"/>
      <c r="AK34" s="27">
        <v>1782</v>
      </c>
      <c r="AL34" s="27">
        <v>523</v>
      </c>
      <c r="AM34" s="27">
        <v>0</v>
      </c>
      <c r="AN34" s="110">
        <v>0</v>
      </c>
      <c r="AO34" s="114"/>
      <c r="AP34" s="87">
        <v>0.52212130090829179</v>
      </c>
      <c r="AQ34" s="88">
        <v>0.15323762086141224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702</v>
      </c>
      <c r="F36" s="4"/>
      <c r="G36" s="109">
        <v>1493</v>
      </c>
      <c r="H36" s="27">
        <v>0</v>
      </c>
      <c r="I36" s="27">
        <v>60</v>
      </c>
      <c r="J36" s="110">
        <v>11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767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2331</v>
      </c>
      <c r="AB36" s="4"/>
      <c r="AC36" s="16">
        <v>60</v>
      </c>
      <c r="AD36" s="16">
        <v>1504</v>
      </c>
      <c r="AE36" s="112">
        <v>0</v>
      </c>
      <c r="AF36" s="16">
        <v>0</v>
      </c>
      <c r="AG36" s="113">
        <v>767</v>
      </c>
      <c r="AH36" s="112">
        <v>0</v>
      </c>
      <c r="AI36" s="113">
        <v>0</v>
      </c>
      <c r="AJ36" s="4"/>
      <c r="AK36" s="27">
        <v>1564</v>
      </c>
      <c r="AL36" s="27">
        <v>767</v>
      </c>
      <c r="AM36" s="27">
        <v>0</v>
      </c>
      <c r="AN36" s="110">
        <v>0</v>
      </c>
      <c r="AO36" s="114"/>
      <c r="AP36" s="87">
        <v>0.51566106165512693</v>
      </c>
      <c r="AQ36" s="88">
        <v>0.25288493241015497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20836</v>
      </c>
      <c r="F37" s="4"/>
      <c r="G37" s="109">
        <v>38962</v>
      </c>
      <c r="H37" s="27">
        <v>6</v>
      </c>
      <c r="I37" s="27">
        <v>1823</v>
      </c>
      <c r="J37" s="110">
        <v>351</v>
      </c>
      <c r="K37" s="27">
        <v>37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22894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64073</v>
      </c>
      <c r="AB37" s="4"/>
      <c r="AC37" s="16">
        <v>1829</v>
      </c>
      <c r="AD37" s="16">
        <v>39313</v>
      </c>
      <c r="AE37" s="112">
        <v>0</v>
      </c>
      <c r="AF37" s="16">
        <v>37</v>
      </c>
      <c r="AG37" s="113">
        <v>22894</v>
      </c>
      <c r="AH37" s="112">
        <v>0</v>
      </c>
      <c r="AI37" s="113">
        <v>0</v>
      </c>
      <c r="AJ37" s="4"/>
      <c r="AK37" s="27">
        <v>41142</v>
      </c>
      <c r="AL37" s="27">
        <v>22931</v>
      </c>
      <c r="AM37" s="27">
        <v>0</v>
      </c>
      <c r="AN37" s="110">
        <v>0</v>
      </c>
      <c r="AO37" s="114"/>
      <c r="AP37" s="87">
        <v>0.48454227467052963</v>
      </c>
      <c r="AQ37" s="88">
        <v>0.27006559964196963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3284</v>
      </c>
      <c r="F38" s="4"/>
      <c r="G38" s="109">
        <v>3295</v>
      </c>
      <c r="H38" s="27">
        <v>1</v>
      </c>
      <c r="I38" s="27">
        <v>4106</v>
      </c>
      <c r="J38" s="110">
        <v>54</v>
      </c>
      <c r="K38" s="27">
        <v>5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3604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11065</v>
      </c>
      <c r="AB38" s="4"/>
      <c r="AC38" s="16">
        <v>4107</v>
      </c>
      <c r="AD38" s="16">
        <v>3349</v>
      </c>
      <c r="AE38" s="112">
        <v>0</v>
      </c>
      <c r="AF38" s="16">
        <v>5</v>
      </c>
      <c r="AG38" s="113">
        <v>3604</v>
      </c>
      <c r="AH38" s="112">
        <v>0</v>
      </c>
      <c r="AI38" s="113">
        <v>0</v>
      </c>
      <c r="AJ38" s="4"/>
      <c r="AK38" s="27">
        <v>7456</v>
      </c>
      <c r="AL38" s="27">
        <v>3609</v>
      </c>
      <c r="AM38" s="27">
        <v>0</v>
      </c>
      <c r="AN38" s="110">
        <v>0</v>
      </c>
      <c r="AO38" s="114"/>
      <c r="AP38" s="87">
        <v>0.51961809185309082</v>
      </c>
      <c r="AQ38" s="88">
        <v>0.25151578507213046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8807</v>
      </c>
      <c r="F39" s="4"/>
      <c r="G39" s="109">
        <v>16621</v>
      </c>
      <c r="H39" s="27">
        <v>2</v>
      </c>
      <c r="I39" s="27">
        <v>3054</v>
      </c>
      <c r="J39" s="110">
        <v>149</v>
      </c>
      <c r="K39" s="27">
        <v>15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9673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29514</v>
      </c>
      <c r="AB39" s="4"/>
      <c r="AC39" s="16">
        <v>3056</v>
      </c>
      <c r="AD39" s="16">
        <v>16770</v>
      </c>
      <c r="AE39" s="112">
        <v>0</v>
      </c>
      <c r="AF39" s="16">
        <v>15</v>
      </c>
      <c r="AG39" s="113">
        <v>9673</v>
      </c>
      <c r="AH39" s="112">
        <v>0</v>
      </c>
      <c r="AI39" s="113">
        <v>0</v>
      </c>
      <c r="AJ39" s="4"/>
      <c r="AK39" s="27">
        <v>19826</v>
      </c>
      <c r="AL39" s="27">
        <v>9688</v>
      </c>
      <c r="AM39" s="27">
        <v>0</v>
      </c>
      <c r="AN39" s="110">
        <v>0</v>
      </c>
      <c r="AO39" s="114"/>
      <c r="AP39" s="87">
        <v>0.51736645703400219</v>
      </c>
      <c r="AQ39" s="88">
        <v>0.25281177422301088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11421</v>
      </c>
      <c r="F40" s="4"/>
      <c r="G40" s="109">
        <v>24450</v>
      </c>
      <c r="H40" s="27">
        <v>3</v>
      </c>
      <c r="I40" s="27">
        <v>999</v>
      </c>
      <c r="J40" s="110">
        <v>193</v>
      </c>
      <c r="K40" s="27">
        <v>19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12546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38210</v>
      </c>
      <c r="AB40" s="4"/>
      <c r="AC40" s="16">
        <v>1002</v>
      </c>
      <c r="AD40" s="16">
        <v>24643</v>
      </c>
      <c r="AE40" s="112">
        <v>0</v>
      </c>
      <c r="AF40" s="16">
        <v>19</v>
      </c>
      <c r="AG40" s="113">
        <v>12546</v>
      </c>
      <c r="AH40" s="112">
        <v>0</v>
      </c>
      <c r="AI40" s="113">
        <v>0</v>
      </c>
      <c r="AJ40" s="4"/>
      <c r="AK40" s="27">
        <v>25645</v>
      </c>
      <c r="AL40" s="27">
        <v>12565</v>
      </c>
      <c r="AM40" s="27">
        <v>0</v>
      </c>
      <c r="AN40" s="110">
        <v>0</v>
      </c>
      <c r="AO40" s="114"/>
      <c r="AP40" s="87">
        <v>0.51671334448227924</v>
      </c>
      <c r="AQ40" s="88">
        <v>0.25316838266406078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5303</v>
      </c>
      <c r="F41" s="4"/>
      <c r="G41" s="109">
        <v>11347</v>
      </c>
      <c r="H41" s="27">
        <v>89</v>
      </c>
      <c r="I41" s="27">
        <v>463</v>
      </c>
      <c r="J41" s="110">
        <v>1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9</v>
      </c>
      <c r="S41" s="27">
        <v>0</v>
      </c>
      <c r="T41" s="27">
        <v>0</v>
      </c>
      <c r="U41" s="110">
        <v>5821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17730</v>
      </c>
      <c r="AB41" s="4"/>
      <c r="AC41" s="16">
        <v>552</v>
      </c>
      <c r="AD41" s="16">
        <v>11348</v>
      </c>
      <c r="AE41" s="112">
        <v>9</v>
      </c>
      <c r="AF41" s="16">
        <v>0</v>
      </c>
      <c r="AG41" s="113">
        <v>5821</v>
      </c>
      <c r="AH41" s="112">
        <v>0</v>
      </c>
      <c r="AI41" s="113">
        <v>0</v>
      </c>
      <c r="AJ41" s="4"/>
      <c r="AK41" s="27">
        <v>11900</v>
      </c>
      <c r="AL41" s="27">
        <v>5830</v>
      </c>
      <c r="AM41" s="27">
        <v>0</v>
      </c>
      <c r="AN41" s="110">
        <v>0</v>
      </c>
      <c r="AO41" s="114"/>
      <c r="AP41" s="87">
        <v>0.51665002387878267</v>
      </c>
      <c r="AQ41" s="88">
        <v>0.2531150957322103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3177</v>
      </c>
      <c r="F42" s="4"/>
      <c r="G42" s="109">
        <v>6796</v>
      </c>
      <c r="H42" s="27">
        <v>53</v>
      </c>
      <c r="I42" s="27">
        <v>277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5</v>
      </c>
      <c r="S42" s="27">
        <v>0</v>
      </c>
      <c r="T42" s="27">
        <v>0</v>
      </c>
      <c r="U42" s="110">
        <v>3487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10618</v>
      </c>
      <c r="AB42" s="4"/>
      <c r="AC42" s="16">
        <v>330</v>
      </c>
      <c r="AD42" s="16">
        <v>6796</v>
      </c>
      <c r="AE42" s="112">
        <v>5</v>
      </c>
      <c r="AF42" s="16">
        <v>0</v>
      </c>
      <c r="AG42" s="113">
        <v>3487</v>
      </c>
      <c r="AH42" s="112">
        <v>0</v>
      </c>
      <c r="AI42" s="113">
        <v>0</v>
      </c>
      <c r="AJ42" s="4"/>
      <c r="AK42" s="27">
        <v>7126</v>
      </c>
      <c r="AL42" s="27">
        <v>3492</v>
      </c>
      <c r="AM42" s="27">
        <v>0</v>
      </c>
      <c r="AN42" s="110">
        <v>0</v>
      </c>
      <c r="AO42" s="114"/>
      <c r="AP42" s="87">
        <v>0.5165639724537876</v>
      </c>
      <c r="AQ42" s="88">
        <v>0.25313519391083728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1632</v>
      </c>
      <c r="F44" s="4"/>
      <c r="G44" s="109">
        <v>12</v>
      </c>
      <c r="H44" s="27">
        <v>87</v>
      </c>
      <c r="I44" s="27">
        <v>1682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0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1781</v>
      </c>
      <c r="AB44" s="4"/>
      <c r="AC44" s="16">
        <v>1769</v>
      </c>
      <c r="AD44" s="16">
        <v>12</v>
      </c>
      <c r="AE44" s="112">
        <v>0</v>
      </c>
      <c r="AF44" s="16">
        <v>0</v>
      </c>
      <c r="AG44" s="113">
        <v>0</v>
      </c>
      <c r="AH44" s="112">
        <v>0</v>
      </c>
      <c r="AI44" s="113">
        <v>0</v>
      </c>
      <c r="AJ44" s="4"/>
      <c r="AK44" s="27">
        <v>1781</v>
      </c>
      <c r="AL44" s="27">
        <v>0</v>
      </c>
      <c r="AM44" s="27">
        <v>0</v>
      </c>
      <c r="AN44" s="110">
        <v>0</v>
      </c>
      <c r="AO44" s="114"/>
      <c r="AP44" s="87">
        <v>0.5218283035452681</v>
      </c>
      <c r="AQ44" s="88">
        <v>0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1682</v>
      </c>
      <c r="H45" s="27">
        <v>0</v>
      </c>
      <c r="I45" s="27">
        <v>0</v>
      </c>
      <c r="J45" s="110">
        <v>87</v>
      </c>
      <c r="K45" s="27">
        <v>1376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268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1769</v>
      </c>
      <c r="AE45" s="112">
        <v>0</v>
      </c>
      <c r="AF45" s="16">
        <v>1376</v>
      </c>
      <c r="AG45" s="113">
        <v>268</v>
      </c>
      <c r="AH45" s="112">
        <v>0</v>
      </c>
      <c r="AI45" s="113">
        <v>0</v>
      </c>
      <c r="AJ45" s="4"/>
      <c r="AK45" s="27">
        <v>1769</v>
      </c>
      <c r="AL45" s="27">
        <v>1644</v>
      </c>
      <c r="AM45" s="27">
        <v>0</v>
      </c>
      <c r="AN45" s="110">
        <v>0</v>
      </c>
      <c r="AO45" s="114"/>
      <c r="AP45" s="87">
        <v>0.51831233518898334</v>
      </c>
      <c r="AQ45" s="88">
        <v>0.48168766481101671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49265</v>
      </c>
      <c r="H50" s="27">
        <v>0</v>
      </c>
      <c r="I50" s="27">
        <v>0</v>
      </c>
      <c r="J50" s="110">
        <v>2573</v>
      </c>
      <c r="K50" s="27">
        <v>40312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7850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51838</v>
      </c>
      <c r="AE50" s="112">
        <v>0</v>
      </c>
      <c r="AF50" s="16">
        <v>40312</v>
      </c>
      <c r="AG50" s="113">
        <v>7850</v>
      </c>
      <c r="AH50" s="112">
        <v>0</v>
      </c>
      <c r="AI50" s="113">
        <v>0</v>
      </c>
      <c r="AJ50" s="4"/>
      <c r="AK50" s="27">
        <v>51838</v>
      </c>
      <c r="AL50" s="27">
        <v>48162</v>
      </c>
      <c r="AM50" s="27">
        <v>0</v>
      </c>
      <c r="AN50" s="110">
        <v>0</v>
      </c>
      <c r="AO50" s="114"/>
      <c r="AP50" s="87">
        <v>0.51837999999999995</v>
      </c>
      <c r="AQ50" s="88">
        <v>0.48161999999999999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14526</v>
      </c>
      <c r="H51" s="27">
        <v>0</v>
      </c>
      <c r="I51" s="27">
        <v>0</v>
      </c>
      <c r="J51" s="110">
        <v>759</v>
      </c>
      <c r="K51" s="27">
        <v>11888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2314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15285</v>
      </c>
      <c r="AE51" s="112">
        <v>0</v>
      </c>
      <c r="AF51" s="16">
        <v>11888</v>
      </c>
      <c r="AG51" s="113">
        <v>2314</v>
      </c>
      <c r="AH51" s="112">
        <v>0</v>
      </c>
      <c r="AI51" s="113">
        <v>0</v>
      </c>
      <c r="AJ51" s="4"/>
      <c r="AK51" s="27">
        <v>15285</v>
      </c>
      <c r="AL51" s="27">
        <v>14202</v>
      </c>
      <c r="AM51" s="27">
        <v>0</v>
      </c>
      <c r="AN51" s="110">
        <v>0</v>
      </c>
      <c r="AO51" s="114"/>
      <c r="AP51" s="87">
        <v>0.51836402482449895</v>
      </c>
      <c r="AQ51" s="88">
        <v>0.48163597517550105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6725</v>
      </c>
      <c r="H52" s="27">
        <v>0</v>
      </c>
      <c r="I52" s="27">
        <v>0</v>
      </c>
      <c r="J52" s="110">
        <v>350</v>
      </c>
      <c r="K52" s="27">
        <v>5503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1073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7075</v>
      </c>
      <c r="AE52" s="112">
        <v>0</v>
      </c>
      <c r="AF52" s="16">
        <v>5503</v>
      </c>
      <c r="AG52" s="113">
        <v>1073</v>
      </c>
      <c r="AH52" s="112">
        <v>0</v>
      </c>
      <c r="AI52" s="113">
        <v>0</v>
      </c>
      <c r="AJ52" s="4"/>
      <c r="AK52" s="27">
        <v>7075</v>
      </c>
      <c r="AL52" s="27">
        <v>6576</v>
      </c>
      <c r="AM52" s="27">
        <v>0</v>
      </c>
      <c r="AN52" s="110">
        <v>0</v>
      </c>
      <c r="AO52" s="114"/>
      <c r="AP52" s="87">
        <v>0.51827704930041751</v>
      </c>
      <c r="AQ52" s="88">
        <v>0.48172295069958243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2233</v>
      </c>
      <c r="F55" s="4"/>
      <c r="G55" s="109">
        <v>5044</v>
      </c>
      <c r="H55" s="27">
        <v>40</v>
      </c>
      <c r="I55" s="27">
        <v>205</v>
      </c>
      <c r="J55" s="110">
        <v>0</v>
      </c>
      <c r="K55" s="27">
        <v>263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3</v>
      </c>
      <c r="R55" s="27">
        <v>0</v>
      </c>
      <c r="S55" s="27">
        <v>0</v>
      </c>
      <c r="T55" s="27">
        <v>0</v>
      </c>
      <c r="U55" s="110">
        <v>2450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8005</v>
      </c>
      <c r="AB55" s="4"/>
      <c r="AC55" s="16">
        <v>245</v>
      </c>
      <c r="AD55" s="16">
        <v>5044</v>
      </c>
      <c r="AE55" s="112">
        <v>0</v>
      </c>
      <c r="AF55" s="16">
        <v>266</v>
      </c>
      <c r="AG55" s="113">
        <v>2450</v>
      </c>
      <c r="AH55" s="112">
        <v>0</v>
      </c>
      <c r="AI55" s="113">
        <v>0</v>
      </c>
      <c r="AJ55" s="4"/>
      <c r="AK55" s="27">
        <v>5289</v>
      </c>
      <c r="AL55" s="27">
        <v>2716</v>
      </c>
      <c r="AM55" s="27">
        <v>0</v>
      </c>
      <c r="AN55" s="110">
        <v>0</v>
      </c>
      <c r="AO55" s="114"/>
      <c r="AP55" s="87">
        <v>0.5166048056260989</v>
      </c>
      <c r="AQ55" s="88">
        <v>0.26528618870873216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78466</v>
      </c>
      <c r="F59" s="4"/>
      <c r="G59" s="109">
        <v>117795</v>
      </c>
      <c r="H59" s="27">
        <v>930</v>
      </c>
      <c r="I59" s="27">
        <v>4815</v>
      </c>
      <c r="J59" s="110">
        <v>16</v>
      </c>
      <c r="K59" s="27">
        <v>14952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22132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160640</v>
      </c>
      <c r="AB59" s="4"/>
      <c r="AC59" s="16">
        <v>5745</v>
      </c>
      <c r="AD59" s="16">
        <v>117811</v>
      </c>
      <c r="AE59" s="112">
        <v>0</v>
      </c>
      <c r="AF59" s="16">
        <v>14952</v>
      </c>
      <c r="AG59" s="113">
        <v>22132</v>
      </c>
      <c r="AH59" s="112">
        <v>0</v>
      </c>
      <c r="AI59" s="113">
        <v>0</v>
      </c>
      <c r="AJ59" s="4"/>
      <c r="AK59" s="27">
        <v>123556</v>
      </c>
      <c r="AL59" s="27">
        <v>37084</v>
      </c>
      <c r="AM59" s="27">
        <v>0</v>
      </c>
      <c r="AN59" s="110">
        <v>0</v>
      </c>
      <c r="AO59" s="114"/>
      <c r="AP59" s="87">
        <v>0.51674152886167646</v>
      </c>
      <c r="AQ59" s="88">
        <v>0.15509439328164079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407</v>
      </c>
      <c r="F60" s="4"/>
      <c r="G60" s="109">
        <v>603</v>
      </c>
      <c r="H60" s="27">
        <v>4</v>
      </c>
      <c r="I60" s="27">
        <v>24</v>
      </c>
      <c r="J60" s="110">
        <v>0</v>
      </c>
      <c r="K60" s="27">
        <v>76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111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818</v>
      </c>
      <c r="AB60" s="4"/>
      <c r="AC60" s="16">
        <v>28</v>
      </c>
      <c r="AD60" s="16">
        <v>603</v>
      </c>
      <c r="AE60" s="112">
        <v>0</v>
      </c>
      <c r="AF60" s="16">
        <v>76</v>
      </c>
      <c r="AG60" s="113">
        <v>111</v>
      </c>
      <c r="AH60" s="112">
        <v>0</v>
      </c>
      <c r="AI60" s="113">
        <v>0</v>
      </c>
      <c r="AJ60" s="4"/>
      <c r="AK60" s="27">
        <v>631</v>
      </c>
      <c r="AL60" s="27">
        <v>187</v>
      </c>
      <c r="AM60" s="27">
        <v>0</v>
      </c>
      <c r="AN60" s="110">
        <v>0</v>
      </c>
      <c r="AO60" s="114"/>
      <c r="AP60" s="87">
        <v>0.51510204081632649</v>
      </c>
      <c r="AQ60" s="88">
        <v>0.15265306122448979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1123</v>
      </c>
      <c r="F61" s="4"/>
      <c r="G61" s="109">
        <v>1682</v>
      </c>
      <c r="H61" s="27">
        <v>13</v>
      </c>
      <c r="I61" s="27">
        <v>68</v>
      </c>
      <c r="J61" s="110">
        <v>0</v>
      </c>
      <c r="K61" s="27">
        <v>212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315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2290</v>
      </c>
      <c r="AB61" s="4"/>
      <c r="AC61" s="16">
        <v>81</v>
      </c>
      <c r="AD61" s="16">
        <v>1682</v>
      </c>
      <c r="AE61" s="112">
        <v>0</v>
      </c>
      <c r="AF61" s="16">
        <v>212</v>
      </c>
      <c r="AG61" s="113">
        <v>315</v>
      </c>
      <c r="AH61" s="112">
        <v>0</v>
      </c>
      <c r="AI61" s="113">
        <v>0</v>
      </c>
      <c r="AJ61" s="4"/>
      <c r="AK61" s="27">
        <v>1763</v>
      </c>
      <c r="AL61" s="27">
        <v>527</v>
      </c>
      <c r="AM61" s="27">
        <v>0</v>
      </c>
      <c r="AN61" s="110">
        <v>0</v>
      </c>
      <c r="AO61" s="114"/>
      <c r="AP61" s="87">
        <v>0.51655435101084091</v>
      </c>
      <c r="AQ61" s="88">
        <v>0.15440961031350717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65545</v>
      </c>
      <c r="F64" s="4"/>
      <c r="G64" s="109">
        <v>98529</v>
      </c>
      <c r="H64" s="27">
        <v>778</v>
      </c>
      <c r="I64" s="27">
        <v>4027</v>
      </c>
      <c r="J64" s="110">
        <v>14</v>
      </c>
      <c r="K64" s="27">
        <v>118</v>
      </c>
      <c r="L64" s="27">
        <v>12505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18484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134455</v>
      </c>
      <c r="AB64" s="4"/>
      <c r="AC64" s="16">
        <v>4805</v>
      </c>
      <c r="AD64" s="16">
        <v>98543</v>
      </c>
      <c r="AE64" s="112">
        <v>0</v>
      </c>
      <c r="AF64" s="16">
        <v>12623</v>
      </c>
      <c r="AG64" s="113">
        <v>18484</v>
      </c>
      <c r="AH64" s="112">
        <v>0</v>
      </c>
      <c r="AI64" s="113">
        <v>0</v>
      </c>
      <c r="AJ64" s="4"/>
      <c r="AK64" s="27">
        <v>103348</v>
      </c>
      <c r="AL64" s="27">
        <v>31107</v>
      </c>
      <c r="AM64" s="27">
        <v>0</v>
      </c>
      <c r="AN64" s="110">
        <v>0</v>
      </c>
      <c r="AO64" s="114"/>
      <c r="AP64" s="87">
        <v>0.51673999999999998</v>
      </c>
      <c r="AQ64" s="88">
        <v>0.15553500000000001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5395</v>
      </c>
      <c r="F65" s="4"/>
      <c r="G65" s="109">
        <v>8104</v>
      </c>
      <c r="H65" s="27">
        <v>64</v>
      </c>
      <c r="I65" s="27">
        <v>330</v>
      </c>
      <c r="J65" s="110">
        <v>1</v>
      </c>
      <c r="K65" s="27">
        <v>9</v>
      </c>
      <c r="L65" s="27">
        <v>1028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1519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11055</v>
      </c>
      <c r="AB65" s="4"/>
      <c r="AC65" s="16">
        <v>394</v>
      </c>
      <c r="AD65" s="16">
        <v>8105</v>
      </c>
      <c r="AE65" s="112">
        <v>0</v>
      </c>
      <c r="AF65" s="16">
        <v>1037</v>
      </c>
      <c r="AG65" s="113">
        <v>1519</v>
      </c>
      <c r="AH65" s="112">
        <v>0</v>
      </c>
      <c r="AI65" s="113">
        <v>0</v>
      </c>
      <c r="AJ65" s="4"/>
      <c r="AK65" s="27">
        <v>8499</v>
      </c>
      <c r="AL65" s="27">
        <v>2556</v>
      </c>
      <c r="AM65" s="27">
        <v>0</v>
      </c>
      <c r="AN65" s="110">
        <v>0</v>
      </c>
      <c r="AO65" s="114"/>
      <c r="AP65" s="87">
        <v>0.51665653495440733</v>
      </c>
      <c r="AQ65" s="88">
        <v>0.15537993920972645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111</v>
      </c>
      <c r="F67" s="4"/>
      <c r="G67" s="109">
        <v>232</v>
      </c>
      <c r="H67" s="27">
        <v>1</v>
      </c>
      <c r="I67" s="27">
        <v>9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118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360</v>
      </c>
      <c r="AB67" s="4"/>
      <c r="AC67" s="16">
        <v>10</v>
      </c>
      <c r="AD67" s="16">
        <v>232</v>
      </c>
      <c r="AE67" s="112">
        <v>0</v>
      </c>
      <c r="AF67" s="16">
        <v>0</v>
      </c>
      <c r="AG67" s="113">
        <v>118</v>
      </c>
      <c r="AH67" s="112">
        <v>0</v>
      </c>
      <c r="AI67" s="113">
        <v>0</v>
      </c>
      <c r="AJ67" s="4"/>
      <c r="AK67" s="27">
        <v>242</v>
      </c>
      <c r="AL67" s="27">
        <v>118</v>
      </c>
      <c r="AM67" s="27">
        <v>0</v>
      </c>
      <c r="AN67" s="110">
        <v>0</v>
      </c>
      <c r="AO67" s="114"/>
      <c r="AP67" s="87">
        <v>0.5138004246284501</v>
      </c>
      <c r="AQ67" s="88">
        <v>0.2505307855626327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1364</v>
      </c>
      <c r="F70" s="4"/>
      <c r="G70" s="109">
        <v>2910</v>
      </c>
      <c r="H70" s="27">
        <v>22</v>
      </c>
      <c r="I70" s="27">
        <v>118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1</v>
      </c>
      <c r="S70" s="27">
        <v>0</v>
      </c>
      <c r="T70" s="27">
        <v>0</v>
      </c>
      <c r="U70" s="110">
        <v>1494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4545</v>
      </c>
      <c r="AB70" s="4"/>
      <c r="AC70" s="16">
        <v>140</v>
      </c>
      <c r="AD70" s="16">
        <v>2910</v>
      </c>
      <c r="AE70" s="112">
        <v>1</v>
      </c>
      <c r="AF70" s="16">
        <v>0</v>
      </c>
      <c r="AG70" s="113">
        <v>1494</v>
      </c>
      <c r="AH70" s="112">
        <v>0</v>
      </c>
      <c r="AI70" s="113">
        <v>0</v>
      </c>
      <c r="AJ70" s="4"/>
      <c r="AK70" s="27">
        <v>3050</v>
      </c>
      <c r="AL70" s="27">
        <v>1495</v>
      </c>
      <c r="AM70" s="27">
        <v>0</v>
      </c>
      <c r="AN70" s="110">
        <v>0</v>
      </c>
      <c r="AO70" s="114"/>
      <c r="AP70" s="87">
        <v>0.51616178710441696</v>
      </c>
      <c r="AQ70" s="88">
        <v>0.25300389236757487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2477</v>
      </c>
      <c r="F71" s="4"/>
      <c r="G71" s="109">
        <v>29</v>
      </c>
      <c r="H71" s="27">
        <v>196</v>
      </c>
      <c r="I71" s="27">
        <v>3285</v>
      </c>
      <c r="J71" s="110">
        <v>0</v>
      </c>
      <c r="K71" s="27">
        <v>0</v>
      </c>
      <c r="L71" s="27">
        <v>4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472</v>
      </c>
      <c r="T71" s="27">
        <v>0</v>
      </c>
      <c r="U71" s="110">
        <v>698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4684</v>
      </c>
      <c r="AB71" s="4"/>
      <c r="AC71" s="16">
        <v>3481</v>
      </c>
      <c r="AD71" s="16">
        <v>29</v>
      </c>
      <c r="AE71" s="112">
        <v>0</v>
      </c>
      <c r="AF71" s="16">
        <v>476</v>
      </c>
      <c r="AG71" s="113">
        <v>698</v>
      </c>
      <c r="AH71" s="112">
        <v>0</v>
      </c>
      <c r="AI71" s="113">
        <v>0</v>
      </c>
      <c r="AJ71" s="4"/>
      <c r="AK71" s="27">
        <v>3510</v>
      </c>
      <c r="AL71" s="27">
        <v>1174</v>
      </c>
      <c r="AM71" s="27">
        <v>0</v>
      </c>
      <c r="AN71" s="110">
        <v>0</v>
      </c>
      <c r="AO71" s="114"/>
      <c r="AP71" s="87">
        <v>0.49015500628403852</v>
      </c>
      <c r="AQ71" s="88">
        <v>0.16394358329842201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629</v>
      </c>
      <c r="F73" s="4"/>
      <c r="G73" s="109">
        <v>1339</v>
      </c>
      <c r="H73" s="27">
        <v>10</v>
      </c>
      <c r="I73" s="27">
        <v>54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686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2089</v>
      </c>
      <c r="AB73" s="4"/>
      <c r="AC73" s="16">
        <v>64</v>
      </c>
      <c r="AD73" s="16">
        <v>1339</v>
      </c>
      <c r="AE73" s="112">
        <v>0</v>
      </c>
      <c r="AF73" s="16">
        <v>0</v>
      </c>
      <c r="AG73" s="113">
        <v>686</v>
      </c>
      <c r="AH73" s="112">
        <v>0</v>
      </c>
      <c r="AI73" s="113">
        <v>0</v>
      </c>
      <c r="AJ73" s="4"/>
      <c r="AK73" s="27">
        <v>1403</v>
      </c>
      <c r="AL73" s="27">
        <v>686</v>
      </c>
      <c r="AM73" s="27">
        <v>0</v>
      </c>
      <c r="AN73" s="110">
        <v>0</v>
      </c>
      <c r="AO73" s="114"/>
      <c r="AP73" s="87">
        <v>0.51618837380426785</v>
      </c>
      <c r="AQ73" s="88">
        <v>0.25239146431199411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645</v>
      </c>
      <c r="F74" s="4"/>
      <c r="G74" s="109">
        <v>1372</v>
      </c>
      <c r="H74" s="27">
        <v>10</v>
      </c>
      <c r="I74" s="27">
        <v>55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704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2141</v>
      </c>
      <c r="AB74" s="4"/>
      <c r="AC74" s="16">
        <v>65</v>
      </c>
      <c r="AD74" s="16">
        <v>1372</v>
      </c>
      <c r="AE74" s="112">
        <v>0</v>
      </c>
      <c r="AF74" s="16">
        <v>0</v>
      </c>
      <c r="AG74" s="113">
        <v>704</v>
      </c>
      <c r="AH74" s="112">
        <v>0</v>
      </c>
      <c r="AI74" s="113">
        <v>0</v>
      </c>
      <c r="AJ74" s="4"/>
      <c r="AK74" s="27">
        <v>1437</v>
      </c>
      <c r="AL74" s="27">
        <v>704</v>
      </c>
      <c r="AM74" s="27">
        <v>0</v>
      </c>
      <c r="AN74" s="110">
        <v>0</v>
      </c>
      <c r="AO74" s="114"/>
      <c r="AP74" s="87">
        <v>0.51579325197415649</v>
      </c>
      <c r="AQ74" s="88">
        <v>0.25269203158650394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614</v>
      </c>
      <c r="F75" s="4"/>
      <c r="G75" s="109">
        <v>1305</v>
      </c>
      <c r="H75" s="27">
        <v>10</v>
      </c>
      <c r="I75" s="27">
        <v>52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670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2037</v>
      </c>
      <c r="AB75" s="4"/>
      <c r="AC75" s="16">
        <v>62</v>
      </c>
      <c r="AD75" s="16">
        <v>1305</v>
      </c>
      <c r="AE75" s="112">
        <v>0</v>
      </c>
      <c r="AF75" s="16">
        <v>0</v>
      </c>
      <c r="AG75" s="113">
        <v>670</v>
      </c>
      <c r="AH75" s="112">
        <v>0</v>
      </c>
      <c r="AI75" s="113">
        <v>0</v>
      </c>
      <c r="AJ75" s="4"/>
      <c r="AK75" s="27">
        <v>1367</v>
      </c>
      <c r="AL75" s="27">
        <v>670</v>
      </c>
      <c r="AM75" s="27">
        <v>0</v>
      </c>
      <c r="AN75" s="110">
        <v>0</v>
      </c>
      <c r="AO75" s="114"/>
      <c r="AP75" s="87">
        <v>0.51565447001131648</v>
      </c>
      <c r="AQ75" s="88">
        <v>0.25273481705016976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2383</v>
      </c>
      <c r="F76" s="4"/>
      <c r="G76" s="109">
        <v>3775</v>
      </c>
      <c r="H76" s="27">
        <v>29</v>
      </c>
      <c r="I76" s="27">
        <v>153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454</v>
      </c>
      <c r="P76" s="27">
        <v>196</v>
      </c>
      <c r="Q76" s="27">
        <v>0</v>
      </c>
      <c r="R76" s="27">
        <v>3</v>
      </c>
      <c r="S76" s="27">
        <v>0</v>
      </c>
      <c r="T76" s="27">
        <v>0</v>
      </c>
      <c r="U76" s="110">
        <v>671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5281</v>
      </c>
      <c r="AB76" s="4"/>
      <c r="AC76" s="16">
        <v>182</v>
      </c>
      <c r="AD76" s="16">
        <v>3775</v>
      </c>
      <c r="AE76" s="112">
        <v>3</v>
      </c>
      <c r="AF76" s="16">
        <v>650</v>
      </c>
      <c r="AG76" s="113">
        <v>671</v>
      </c>
      <c r="AH76" s="112">
        <v>0</v>
      </c>
      <c r="AI76" s="113">
        <v>0</v>
      </c>
      <c r="AJ76" s="4"/>
      <c r="AK76" s="27">
        <v>3957</v>
      </c>
      <c r="AL76" s="27">
        <v>1324</v>
      </c>
      <c r="AM76" s="27">
        <v>0</v>
      </c>
      <c r="AN76" s="110">
        <v>0</v>
      </c>
      <c r="AO76" s="114"/>
      <c r="AP76" s="87">
        <v>0.51631002087682676</v>
      </c>
      <c r="AQ76" s="88">
        <v>0.17275574112734865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6811</v>
      </c>
      <c r="F81" s="4"/>
      <c r="G81" s="109">
        <v>10837</v>
      </c>
      <c r="H81" s="27">
        <v>84</v>
      </c>
      <c r="I81" s="27">
        <v>442</v>
      </c>
      <c r="J81" s="110">
        <v>0</v>
      </c>
      <c r="K81" s="27">
        <v>564</v>
      </c>
      <c r="L81" s="27">
        <v>1302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41</v>
      </c>
      <c r="T81" s="27">
        <v>0</v>
      </c>
      <c r="U81" s="110">
        <v>1919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15189</v>
      </c>
      <c r="AB81" s="4"/>
      <c r="AC81" s="16">
        <v>526</v>
      </c>
      <c r="AD81" s="16">
        <v>10837</v>
      </c>
      <c r="AE81" s="112">
        <v>0</v>
      </c>
      <c r="AF81" s="16">
        <v>1907</v>
      </c>
      <c r="AG81" s="113">
        <v>1919</v>
      </c>
      <c r="AH81" s="112">
        <v>0</v>
      </c>
      <c r="AI81" s="113">
        <v>0</v>
      </c>
      <c r="AJ81" s="4"/>
      <c r="AK81" s="27">
        <v>11363</v>
      </c>
      <c r="AL81" s="27">
        <v>3826</v>
      </c>
      <c r="AM81" s="27">
        <v>0</v>
      </c>
      <c r="AN81" s="110">
        <v>0</v>
      </c>
      <c r="AO81" s="114"/>
      <c r="AP81" s="87">
        <v>0.51649999999999996</v>
      </c>
      <c r="AQ81" s="88">
        <v>0.1739090909090909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12728</v>
      </c>
      <c r="F85" s="4"/>
      <c r="G85" s="109">
        <v>20260</v>
      </c>
      <c r="H85" s="27">
        <v>159</v>
      </c>
      <c r="I85" s="27">
        <v>827</v>
      </c>
      <c r="J85" s="110">
        <v>0</v>
      </c>
      <c r="K85" s="27">
        <v>1055</v>
      </c>
      <c r="L85" s="27">
        <v>2435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76</v>
      </c>
      <c r="T85" s="27">
        <v>0</v>
      </c>
      <c r="U85" s="110">
        <v>3585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28397</v>
      </c>
      <c r="AB85" s="4"/>
      <c r="AC85" s="16">
        <v>986</v>
      </c>
      <c r="AD85" s="16">
        <v>20260</v>
      </c>
      <c r="AE85" s="112">
        <v>0</v>
      </c>
      <c r="AF85" s="16">
        <v>3566</v>
      </c>
      <c r="AG85" s="113">
        <v>3585</v>
      </c>
      <c r="AH85" s="112">
        <v>0</v>
      </c>
      <c r="AI85" s="113">
        <v>0</v>
      </c>
      <c r="AJ85" s="4"/>
      <c r="AK85" s="27">
        <v>21246</v>
      </c>
      <c r="AL85" s="27">
        <v>7151</v>
      </c>
      <c r="AM85" s="27">
        <v>0</v>
      </c>
      <c r="AN85" s="110">
        <v>0</v>
      </c>
      <c r="AO85" s="114"/>
      <c r="AP85" s="87">
        <v>0.51662006079027356</v>
      </c>
      <c r="AQ85" s="88">
        <v>0.17388449848024315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5282</v>
      </c>
      <c r="F86" s="4"/>
      <c r="G86" s="109">
        <v>8406</v>
      </c>
      <c r="H86" s="27">
        <v>66</v>
      </c>
      <c r="I86" s="27">
        <v>343</v>
      </c>
      <c r="J86" s="110">
        <v>0</v>
      </c>
      <c r="K86" s="27">
        <v>437</v>
      </c>
      <c r="L86" s="27">
        <v>1010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32</v>
      </c>
      <c r="T86" s="27">
        <v>0</v>
      </c>
      <c r="U86" s="110">
        <v>1488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11782</v>
      </c>
      <c r="AB86" s="4"/>
      <c r="AC86" s="16">
        <v>409</v>
      </c>
      <c r="AD86" s="16">
        <v>8406</v>
      </c>
      <c r="AE86" s="112">
        <v>0</v>
      </c>
      <c r="AF86" s="16">
        <v>1479</v>
      </c>
      <c r="AG86" s="113">
        <v>1488</v>
      </c>
      <c r="AH86" s="112">
        <v>0</v>
      </c>
      <c r="AI86" s="113">
        <v>0</v>
      </c>
      <c r="AJ86" s="4"/>
      <c r="AK86" s="27">
        <v>8815</v>
      </c>
      <c r="AL86" s="27">
        <v>2967</v>
      </c>
      <c r="AM86" s="27">
        <v>0</v>
      </c>
      <c r="AN86" s="110">
        <v>0</v>
      </c>
      <c r="AO86" s="114"/>
      <c r="AP86" s="87">
        <v>0.51658462259728077</v>
      </c>
      <c r="AQ86" s="88">
        <v>0.17387482419127989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38081</v>
      </c>
      <c r="H88" s="27">
        <v>22942</v>
      </c>
      <c r="I88" s="27">
        <v>2856</v>
      </c>
      <c r="J88" s="110">
        <v>551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68560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25798</v>
      </c>
      <c r="AD88" s="16">
        <v>38632</v>
      </c>
      <c r="AE88" s="112">
        <v>0</v>
      </c>
      <c r="AF88" s="16">
        <v>0</v>
      </c>
      <c r="AG88" s="113">
        <v>68560</v>
      </c>
      <c r="AH88" s="112">
        <v>0</v>
      </c>
      <c r="AI88" s="113">
        <v>0</v>
      </c>
      <c r="AJ88" s="4"/>
      <c r="AK88" s="27">
        <v>64430</v>
      </c>
      <c r="AL88" s="27">
        <v>68560</v>
      </c>
      <c r="AM88" s="27">
        <v>0</v>
      </c>
      <c r="AN88" s="110">
        <v>0</v>
      </c>
      <c r="AO88" s="114"/>
      <c r="AP88" s="87">
        <v>0.48447251673058123</v>
      </c>
      <c r="AQ88" s="88">
        <v>0.51552748326941877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2304</v>
      </c>
      <c r="F89" s="4"/>
      <c r="G89" s="109">
        <v>4926</v>
      </c>
      <c r="H89" s="27">
        <v>39</v>
      </c>
      <c r="I89" s="27">
        <v>201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3</v>
      </c>
      <c r="S89" s="27">
        <v>0</v>
      </c>
      <c r="T89" s="27">
        <v>0</v>
      </c>
      <c r="U89" s="110">
        <v>2527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7696</v>
      </c>
      <c r="AB89" s="4"/>
      <c r="AC89" s="16">
        <v>240</v>
      </c>
      <c r="AD89" s="16">
        <v>4926</v>
      </c>
      <c r="AE89" s="112">
        <v>3</v>
      </c>
      <c r="AF89" s="16">
        <v>0</v>
      </c>
      <c r="AG89" s="113">
        <v>2527</v>
      </c>
      <c r="AH89" s="112">
        <v>0</v>
      </c>
      <c r="AI89" s="113">
        <v>0</v>
      </c>
      <c r="AJ89" s="4"/>
      <c r="AK89" s="27">
        <v>5166</v>
      </c>
      <c r="AL89" s="27">
        <v>2530</v>
      </c>
      <c r="AM89" s="27">
        <v>0</v>
      </c>
      <c r="AN89" s="110">
        <v>0</v>
      </c>
      <c r="AO89" s="114"/>
      <c r="AP89" s="87">
        <v>0.51659999999999995</v>
      </c>
      <c r="AQ89" s="88">
        <v>0.253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2947</v>
      </c>
      <c r="F90" s="4"/>
      <c r="G90" s="109">
        <v>6303</v>
      </c>
      <c r="H90" s="27">
        <v>49</v>
      </c>
      <c r="I90" s="27">
        <v>257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5</v>
      </c>
      <c r="S90" s="27">
        <v>0</v>
      </c>
      <c r="T90" s="27">
        <v>0</v>
      </c>
      <c r="U90" s="110">
        <v>3235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9849</v>
      </c>
      <c r="AB90" s="4"/>
      <c r="AC90" s="16">
        <v>306</v>
      </c>
      <c r="AD90" s="16">
        <v>6303</v>
      </c>
      <c r="AE90" s="112">
        <v>5</v>
      </c>
      <c r="AF90" s="16">
        <v>0</v>
      </c>
      <c r="AG90" s="113">
        <v>3235</v>
      </c>
      <c r="AH90" s="112">
        <v>0</v>
      </c>
      <c r="AI90" s="113">
        <v>0</v>
      </c>
      <c r="AJ90" s="4"/>
      <c r="AK90" s="27">
        <v>6609</v>
      </c>
      <c r="AL90" s="27">
        <v>3240</v>
      </c>
      <c r="AM90" s="27">
        <v>0</v>
      </c>
      <c r="AN90" s="110">
        <v>0</v>
      </c>
      <c r="AO90" s="114"/>
      <c r="AP90" s="87">
        <v>0.51648952797749292</v>
      </c>
      <c r="AQ90" s="88">
        <v>0.25320412628946548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1769</v>
      </c>
      <c r="F91" s="4"/>
      <c r="G91" s="109">
        <v>3775</v>
      </c>
      <c r="H91" s="27">
        <v>29</v>
      </c>
      <c r="I91" s="27">
        <v>153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2</v>
      </c>
      <c r="S91" s="27">
        <v>0</v>
      </c>
      <c r="T91" s="27">
        <v>0</v>
      </c>
      <c r="U91" s="110">
        <v>1936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5895</v>
      </c>
      <c r="AB91" s="4"/>
      <c r="AC91" s="16">
        <v>182</v>
      </c>
      <c r="AD91" s="16">
        <v>3775</v>
      </c>
      <c r="AE91" s="112">
        <v>2</v>
      </c>
      <c r="AF91" s="16">
        <v>0</v>
      </c>
      <c r="AG91" s="113">
        <v>1936</v>
      </c>
      <c r="AH91" s="112">
        <v>0</v>
      </c>
      <c r="AI91" s="113">
        <v>0</v>
      </c>
      <c r="AJ91" s="4"/>
      <c r="AK91" s="27">
        <v>3957</v>
      </c>
      <c r="AL91" s="27">
        <v>1938</v>
      </c>
      <c r="AM91" s="27">
        <v>0</v>
      </c>
      <c r="AN91" s="110">
        <v>0</v>
      </c>
      <c r="AO91" s="114"/>
      <c r="AP91" s="87">
        <v>0.51631002087682676</v>
      </c>
      <c r="AQ91" s="88">
        <v>0.25287056367432148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2514</v>
      </c>
      <c r="F93" s="4"/>
      <c r="G93" s="109">
        <v>4694</v>
      </c>
      <c r="H93" s="27">
        <v>42</v>
      </c>
      <c r="I93" s="27">
        <v>218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4</v>
      </c>
      <c r="S93" s="27">
        <v>0</v>
      </c>
      <c r="T93" s="27">
        <v>0</v>
      </c>
      <c r="U93" s="110">
        <v>2758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7716</v>
      </c>
      <c r="AB93" s="4"/>
      <c r="AC93" s="16">
        <v>260</v>
      </c>
      <c r="AD93" s="16">
        <v>4694</v>
      </c>
      <c r="AE93" s="112">
        <v>4</v>
      </c>
      <c r="AF93" s="16">
        <v>0</v>
      </c>
      <c r="AG93" s="113">
        <v>2758</v>
      </c>
      <c r="AH93" s="112">
        <v>0</v>
      </c>
      <c r="AI93" s="113">
        <v>0</v>
      </c>
      <c r="AJ93" s="4"/>
      <c r="AK93" s="27">
        <v>4954</v>
      </c>
      <c r="AL93" s="27">
        <v>2762</v>
      </c>
      <c r="AM93" s="27">
        <v>0</v>
      </c>
      <c r="AN93" s="110">
        <v>0</v>
      </c>
      <c r="AO93" s="114"/>
      <c r="AP93" s="87">
        <v>0.48426197458455522</v>
      </c>
      <c r="AQ93" s="88">
        <v>0.26999022482893453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111</v>
      </c>
      <c r="F97" s="4"/>
      <c r="G97" s="109">
        <v>232</v>
      </c>
      <c r="H97" s="27">
        <v>1</v>
      </c>
      <c r="I97" s="27">
        <v>9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118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360</v>
      </c>
      <c r="AB97" s="4"/>
      <c r="AC97" s="16">
        <v>10</v>
      </c>
      <c r="AD97" s="16">
        <v>232</v>
      </c>
      <c r="AE97" s="112">
        <v>0</v>
      </c>
      <c r="AF97" s="16">
        <v>0</v>
      </c>
      <c r="AG97" s="113">
        <v>118</v>
      </c>
      <c r="AH97" s="112">
        <v>0</v>
      </c>
      <c r="AI97" s="113">
        <v>0</v>
      </c>
      <c r="AJ97" s="4"/>
      <c r="AK97" s="27">
        <v>242</v>
      </c>
      <c r="AL97" s="27">
        <v>118</v>
      </c>
      <c r="AM97" s="27">
        <v>0</v>
      </c>
      <c r="AN97" s="110">
        <v>0</v>
      </c>
      <c r="AO97" s="114"/>
      <c r="AP97" s="87">
        <v>0.5138004246284501</v>
      </c>
      <c r="AQ97" s="88">
        <v>0.2505307855626327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789</v>
      </c>
      <c r="F99" s="4"/>
      <c r="G99" s="109">
        <v>1682</v>
      </c>
      <c r="H99" s="27">
        <v>13</v>
      </c>
      <c r="I99" s="27">
        <v>68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862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2625</v>
      </c>
      <c r="AB99" s="4"/>
      <c r="AC99" s="16">
        <v>81</v>
      </c>
      <c r="AD99" s="16">
        <v>1682</v>
      </c>
      <c r="AE99" s="112">
        <v>0</v>
      </c>
      <c r="AF99" s="16">
        <v>0</v>
      </c>
      <c r="AG99" s="113">
        <v>862</v>
      </c>
      <c r="AH99" s="112">
        <v>0</v>
      </c>
      <c r="AI99" s="113">
        <v>0</v>
      </c>
      <c r="AJ99" s="4"/>
      <c r="AK99" s="27">
        <v>1763</v>
      </c>
      <c r="AL99" s="27">
        <v>862</v>
      </c>
      <c r="AM99" s="27">
        <v>0</v>
      </c>
      <c r="AN99" s="110">
        <v>0</v>
      </c>
      <c r="AO99" s="114"/>
      <c r="AP99" s="87">
        <v>0.51640304628002343</v>
      </c>
      <c r="AQ99" s="88">
        <v>0.252489748096075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191613</v>
      </c>
      <c r="H100" s="27">
        <v>23395</v>
      </c>
      <c r="I100" s="27">
        <v>71346</v>
      </c>
      <c r="J100" s="110">
        <v>0</v>
      </c>
      <c r="K100" s="27">
        <v>111920</v>
      </c>
      <c r="L100" s="27">
        <v>132873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92883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94741</v>
      </c>
      <c r="AD100" s="16">
        <v>191613</v>
      </c>
      <c r="AE100" s="112">
        <v>0</v>
      </c>
      <c r="AF100" s="16">
        <v>337676</v>
      </c>
      <c r="AG100" s="113">
        <v>0</v>
      </c>
      <c r="AH100" s="112">
        <v>0</v>
      </c>
      <c r="AI100" s="113">
        <v>0</v>
      </c>
      <c r="AJ100" s="4"/>
      <c r="AK100" s="27">
        <v>286354</v>
      </c>
      <c r="AL100" s="27">
        <v>337676</v>
      </c>
      <c r="AM100" s="27">
        <v>0</v>
      </c>
      <c r="AN100" s="110">
        <v>0</v>
      </c>
      <c r="AO100" s="114"/>
      <c r="AP100" s="87">
        <v>0.45887857955547007</v>
      </c>
      <c r="AQ100" s="88">
        <v>0.54112142044452993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53083</v>
      </c>
      <c r="H101" s="27">
        <v>6481</v>
      </c>
      <c r="I101" s="27">
        <v>19765</v>
      </c>
      <c r="J101" s="110">
        <v>0</v>
      </c>
      <c r="K101" s="27">
        <v>27078</v>
      </c>
      <c r="L101" s="27">
        <v>32148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22472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26246</v>
      </c>
      <c r="AD101" s="16">
        <v>53083</v>
      </c>
      <c r="AE101" s="112">
        <v>0</v>
      </c>
      <c r="AF101" s="16">
        <v>81698</v>
      </c>
      <c r="AG101" s="113">
        <v>0</v>
      </c>
      <c r="AH101" s="112">
        <v>0</v>
      </c>
      <c r="AI101" s="113">
        <v>0</v>
      </c>
      <c r="AJ101" s="4"/>
      <c r="AK101" s="27">
        <v>79329</v>
      </c>
      <c r="AL101" s="27">
        <v>81698</v>
      </c>
      <c r="AM101" s="27">
        <v>0</v>
      </c>
      <c r="AN101" s="110">
        <v>0</v>
      </c>
      <c r="AO101" s="114"/>
      <c r="AP101" s="87">
        <v>0.49264409074254628</v>
      </c>
      <c r="AQ101" s="88">
        <v>0.50735590925745377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68216</v>
      </c>
      <c r="H102" s="27">
        <v>8329</v>
      </c>
      <c r="I102" s="27">
        <v>25399</v>
      </c>
      <c r="J102" s="110">
        <v>0</v>
      </c>
      <c r="K102" s="27">
        <v>34798</v>
      </c>
      <c r="L102" s="27">
        <v>41312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28879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33728</v>
      </c>
      <c r="AD102" s="16">
        <v>68216</v>
      </c>
      <c r="AE102" s="112">
        <v>0</v>
      </c>
      <c r="AF102" s="16">
        <v>104989</v>
      </c>
      <c r="AG102" s="113">
        <v>0</v>
      </c>
      <c r="AH102" s="112">
        <v>0</v>
      </c>
      <c r="AI102" s="113">
        <v>0</v>
      </c>
      <c r="AJ102" s="4"/>
      <c r="AK102" s="27">
        <v>101944</v>
      </c>
      <c r="AL102" s="27">
        <v>104989</v>
      </c>
      <c r="AM102" s="27">
        <v>0</v>
      </c>
      <c r="AN102" s="110">
        <v>0</v>
      </c>
      <c r="AO102" s="114"/>
      <c r="AP102" s="87">
        <v>0.49264254613812203</v>
      </c>
      <c r="AQ102" s="88">
        <v>0.50735745386187803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43885</v>
      </c>
      <c r="H103" s="27">
        <v>5358</v>
      </c>
      <c r="I103" s="27">
        <v>16340</v>
      </c>
      <c r="J103" s="110">
        <v>0</v>
      </c>
      <c r="K103" s="27">
        <v>22387</v>
      </c>
      <c r="L103" s="27">
        <v>26578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18579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21698</v>
      </c>
      <c r="AD103" s="16">
        <v>43885</v>
      </c>
      <c r="AE103" s="112">
        <v>0</v>
      </c>
      <c r="AF103" s="16">
        <v>67544</v>
      </c>
      <c r="AG103" s="113">
        <v>0</v>
      </c>
      <c r="AH103" s="112">
        <v>0</v>
      </c>
      <c r="AI103" s="113">
        <v>0</v>
      </c>
      <c r="AJ103" s="4"/>
      <c r="AK103" s="27">
        <v>65583</v>
      </c>
      <c r="AL103" s="27">
        <v>67544</v>
      </c>
      <c r="AM103" s="27">
        <v>0</v>
      </c>
      <c r="AN103" s="110">
        <v>0</v>
      </c>
      <c r="AO103" s="114"/>
      <c r="AP103" s="87">
        <v>0.49263485243414185</v>
      </c>
      <c r="AQ103" s="88">
        <v>0.50736514756585815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1125</v>
      </c>
      <c r="H105" s="27">
        <v>137</v>
      </c>
      <c r="I105" s="27">
        <v>419</v>
      </c>
      <c r="J105" s="110">
        <v>0</v>
      </c>
      <c r="K105" s="27">
        <v>574</v>
      </c>
      <c r="L105" s="27">
        <v>682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477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556</v>
      </c>
      <c r="AD105" s="16">
        <v>1125</v>
      </c>
      <c r="AE105" s="112">
        <v>0</v>
      </c>
      <c r="AF105" s="16">
        <v>1733</v>
      </c>
      <c r="AG105" s="113">
        <v>0</v>
      </c>
      <c r="AH105" s="112">
        <v>0</v>
      </c>
      <c r="AI105" s="113">
        <v>0</v>
      </c>
      <c r="AJ105" s="4"/>
      <c r="AK105" s="27">
        <v>1681</v>
      </c>
      <c r="AL105" s="27">
        <v>1733</v>
      </c>
      <c r="AM105" s="27">
        <v>0</v>
      </c>
      <c r="AN105" s="110">
        <v>0</v>
      </c>
      <c r="AO105" s="114"/>
      <c r="AP105" s="87">
        <v>0.49238429994141769</v>
      </c>
      <c r="AQ105" s="88">
        <v>0.50761570005858225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9632</v>
      </c>
      <c r="F111" s="4"/>
      <c r="G111" s="109">
        <v>20691</v>
      </c>
      <c r="H111" s="27">
        <v>1080</v>
      </c>
      <c r="I111" s="27">
        <v>0</v>
      </c>
      <c r="J111" s="110">
        <v>2</v>
      </c>
      <c r="K111" s="27">
        <v>0</v>
      </c>
      <c r="L111" s="27">
        <v>16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10579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32368</v>
      </c>
      <c r="AB111" s="4"/>
      <c r="AC111" s="16">
        <v>1080</v>
      </c>
      <c r="AD111" s="16">
        <v>20693</v>
      </c>
      <c r="AE111" s="112">
        <v>0</v>
      </c>
      <c r="AF111" s="16">
        <v>16</v>
      </c>
      <c r="AG111" s="113">
        <v>10579</v>
      </c>
      <c r="AH111" s="112">
        <v>0</v>
      </c>
      <c r="AI111" s="113">
        <v>0</v>
      </c>
      <c r="AJ111" s="4"/>
      <c r="AK111" s="27">
        <v>21773</v>
      </c>
      <c r="AL111" s="27">
        <v>10595</v>
      </c>
      <c r="AM111" s="27">
        <v>0</v>
      </c>
      <c r="AN111" s="110">
        <v>0</v>
      </c>
      <c r="AO111" s="114"/>
      <c r="AP111" s="87">
        <v>0.51840476190476192</v>
      </c>
      <c r="AQ111" s="88">
        <v>0.25226190476190474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786</v>
      </c>
      <c r="F112" s="4"/>
      <c r="G112" s="109">
        <v>1682</v>
      </c>
      <c r="H112" s="27">
        <v>87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858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2627</v>
      </c>
      <c r="AB112" s="4"/>
      <c r="AC112" s="16">
        <v>87</v>
      </c>
      <c r="AD112" s="16">
        <v>1682</v>
      </c>
      <c r="AE112" s="112">
        <v>0</v>
      </c>
      <c r="AF112" s="16">
        <v>0</v>
      </c>
      <c r="AG112" s="113">
        <v>858</v>
      </c>
      <c r="AH112" s="112">
        <v>0</v>
      </c>
      <c r="AI112" s="113">
        <v>0</v>
      </c>
      <c r="AJ112" s="4"/>
      <c r="AK112" s="27">
        <v>1769</v>
      </c>
      <c r="AL112" s="27">
        <v>858</v>
      </c>
      <c r="AM112" s="27">
        <v>0</v>
      </c>
      <c r="AN112" s="110">
        <v>0</v>
      </c>
      <c r="AO112" s="114"/>
      <c r="AP112" s="87">
        <v>0.51831233518898334</v>
      </c>
      <c r="AQ112" s="88">
        <v>0.25139173747436272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13176</v>
      </c>
      <c r="F113" s="4"/>
      <c r="G113" s="109">
        <v>28309</v>
      </c>
      <c r="H113" s="27">
        <v>1478</v>
      </c>
      <c r="I113" s="27">
        <v>0</v>
      </c>
      <c r="J113" s="110">
        <v>4</v>
      </c>
      <c r="K113" s="27">
        <v>0</v>
      </c>
      <c r="L113" s="27">
        <v>23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14475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44289</v>
      </c>
      <c r="AB113" s="4"/>
      <c r="AC113" s="16">
        <v>1478</v>
      </c>
      <c r="AD113" s="16">
        <v>28313</v>
      </c>
      <c r="AE113" s="112">
        <v>0</v>
      </c>
      <c r="AF113" s="16">
        <v>23</v>
      </c>
      <c r="AG113" s="113">
        <v>14475</v>
      </c>
      <c r="AH113" s="112">
        <v>0</v>
      </c>
      <c r="AI113" s="113">
        <v>0</v>
      </c>
      <c r="AJ113" s="4"/>
      <c r="AK113" s="27">
        <v>29791</v>
      </c>
      <c r="AL113" s="27">
        <v>14498</v>
      </c>
      <c r="AM113" s="27">
        <v>0</v>
      </c>
      <c r="AN113" s="110">
        <v>0</v>
      </c>
      <c r="AO113" s="114"/>
      <c r="AP113" s="87">
        <v>0.51841990776994695</v>
      </c>
      <c r="AQ113" s="88">
        <v>0.25229269990428954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15376</v>
      </c>
      <c r="F114" s="4"/>
      <c r="G114" s="109">
        <v>33037</v>
      </c>
      <c r="H114" s="27">
        <v>1725</v>
      </c>
      <c r="I114" s="27">
        <v>0</v>
      </c>
      <c r="J114" s="110">
        <v>4</v>
      </c>
      <c r="K114" s="27">
        <v>0</v>
      </c>
      <c r="L114" s="27">
        <v>27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16893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51686</v>
      </c>
      <c r="AB114" s="4"/>
      <c r="AC114" s="16">
        <v>1725</v>
      </c>
      <c r="AD114" s="16">
        <v>33041</v>
      </c>
      <c r="AE114" s="112">
        <v>0</v>
      </c>
      <c r="AF114" s="16">
        <v>27</v>
      </c>
      <c r="AG114" s="113">
        <v>16893</v>
      </c>
      <c r="AH114" s="112">
        <v>0</v>
      </c>
      <c r="AI114" s="113">
        <v>0</v>
      </c>
      <c r="AJ114" s="4"/>
      <c r="AK114" s="27">
        <v>34766</v>
      </c>
      <c r="AL114" s="27">
        <v>16920</v>
      </c>
      <c r="AM114" s="27">
        <v>0</v>
      </c>
      <c r="AN114" s="110">
        <v>0</v>
      </c>
      <c r="AO114" s="114"/>
      <c r="AP114" s="87">
        <v>0.51841579433956642</v>
      </c>
      <c r="AQ114" s="88">
        <v>0.2523038382392413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12496</v>
      </c>
      <c r="F115" s="4"/>
      <c r="G115" s="109">
        <v>26848</v>
      </c>
      <c r="H115" s="27">
        <v>1402</v>
      </c>
      <c r="I115" s="27">
        <v>0</v>
      </c>
      <c r="J115" s="110">
        <v>3</v>
      </c>
      <c r="K115" s="27">
        <v>0</v>
      </c>
      <c r="L115" s="27">
        <v>22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13727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42002</v>
      </c>
      <c r="AB115" s="4"/>
      <c r="AC115" s="16">
        <v>1402</v>
      </c>
      <c r="AD115" s="16">
        <v>26851</v>
      </c>
      <c r="AE115" s="112">
        <v>0</v>
      </c>
      <c r="AF115" s="16">
        <v>22</v>
      </c>
      <c r="AG115" s="113">
        <v>13727</v>
      </c>
      <c r="AH115" s="112">
        <v>0</v>
      </c>
      <c r="AI115" s="113">
        <v>0</v>
      </c>
      <c r="AJ115" s="4"/>
      <c r="AK115" s="27">
        <v>28253</v>
      </c>
      <c r="AL115" s="27">
        <v>13749</v>
      </c>
      <c r="AM115" s="27">
        <v>0</v>
      </c>
      <c r="AN115" s="110">
        <v>0</v>
      </c>
      <c r="AO115" s="114"/>
      <c r="AP115" s="87">
        <v>0.51842269441080402</v>
      </c>
      <c r="AQ115" s="88">
        <v>0.25228448750412857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2994</v>
      </c>
      <c r="F117" s="4"/>
      <c r="G117" s="109">
        <v>6404</v>
      </c>
      <c r="H117" s="27">
        <v>49</v>
      </c>
      <c r="I117" s="27">
        <v>261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5</v>
      </c>
      <c r="S117" s="27">
        <v>0</v>
      </c>
      <c r="T117" s="27">
        <v>0</v>
      </c>
      <c r="U117" s="110">
        <v>3287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10006</v>
      </c>
      <c r="AB117" s="4"/>
      <c r="AC117" s="16">
        <v>310</v>
      </c>
      <c r="AD117" s="16">
        <v>6404</v>
      </c>
      <c r="AE117" s="112">
        <v>5</v>
      </c>
      <c r="AF117" s="16">
        <v>0</v>
      </c>
      <c r="AG117" s="113">
        <v>3287</v>
      </c>
      <c r="AH117" s="112">
        <v>0</v>
      </c>
      <c r="AI117" s="113">
        <v>0</v>
      </c>
      <c r="AJ117" s="4"/>
      <c r="AK117" s="27">
        <v>6714</v>
      </c>
      <c r="AL117" s="27">
        <v>3292</v>
      </c>
      <c r="AM117" s="27">
        <v>0</v>
      </c>
      <c r="AN117" s="110">
        <v>0</v>
      </c>
      <c r="AO117" s="114"/>
      <c r="AP117" s="87">
        <v>0.51646153846153842</v>
      </c>
      <c r="AQ117" s="88">
        <v>0.2532307692307692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2362</v>
      </c>
      <c r="F118" s="4"/>
      <c r="G118" s="109">
        <v>27</v>
      </c>
      <c r="H118" s="27">
        <v>187</v>
      </c>
      <c r="I118" s="27">
        <v>3587</v>
      </c>
      <c r="J118" s="110">
        <v>0</v>
      </c>
      <c r="K118" s="27">
        <v>0</v>
      </c>
      <c r="L118" s="27">
        <v>3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450</v>
      </c>
      <c r="T118" s="27">
        <v>0</v>
      </c>
      <c r="U118" s="110">
        <v>665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4919</v>
      </c>
      <c r="AB118" s="4"/>
      <c r="AC118" s="16">
        <v>3774</v>
      </c>
      <c r="AD118" s="16">
        <v>27</v>
      </c>
      <c r="AE118" s="112">
        <v>0</v>
      </c>
      <c r="AF118" s="16">
        <v>453</v>
      </c>
      <c r="AG118" s="113">
        <v>665</v>
      </c>
      <c r="AH118" s="112">
        <v>0</v>
      </c>
      <c r="AI118" s="113">
        <v>0</v>
      </c>
      <c r="AJ118" s="4"/>
      <c r="AK118" s="27">
        <v>3801</v>
      </c>
      <c r="AL118" s="27">
        <v>1118</v>
      </c>
      <c r="AM118" s="27">
        <v>0</v>
      </c>
      <c r="AN118" s="110">
        <v>0</v>
      </c>
      <c r="AO118" s="114"/>
      <c r="AP118" s="87">
        <v>0.52204367531932427</v>
      </c>
      <c r="AQ118" s="88">
        <v>0.15355033649224006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3941</v>
      </c>
      <c r="F119" s="4"/>
      <c r="G119" s="109">
        <v>45</v>
      </c>
      <c r="H119" s="27">
        <v>313</v>
      </c>
      <c r="I119" s="27">
        <v>5988</v>
      </c>
      <c r="J119" s="110">
        <v>0</v>
      </c>
      <c r="K119" s="27">
        <v>0</v>
      </c>
      <c r="L119" s="27">
        <v>7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751</v>
      </c>
      <c r="T119" s="27">
        <v>0</v>
      </c>
      <c r="U119" s="110">
        <v>1111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8215</v>
      </c>
      <c r="AB119" s="4"/>
      <c r="AC119" s="16">
        <v>6301</v>
      </c>
      <c r="AD119" s="16">
        <v>45</v>
      </c>
      <c r="AE119" s="112">
        <v>0</v>
      </c>
      <c r="AF119" s="16">
        <v>758</v>
      </c>
      <c r="AG119" s="113">
        <v>1111</v>
      </c>
      <c r="AH119" s="112">
        <v>0</v>
      </c>
      <c r="AI119" s="113">
        <v>0</v>
      </c>
      <c r="AJ119" s="4"/>
      <c r="AK119" s="27">
        <v>6346</v>
      </c>
      <c r="AL119" s="27">
        <v>1869</v>
      </c>
      <c r="AM119" s="27">
        <v>0</v>
      </c>
      <c r="AN119" s="110">
        <v>0</v>
      </c>
      <c r="AO119" s="114"/>
      <c r="AP119" s="87">
        <v>0.52204672589667656</v>
      </c>
      <c r="AQ119" s="88">
        <v>0.15375123395853899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58</v>
      </c>
      <c r="F121" s="4"/>
      <c r="G121" s="109">
        <v>116</v>
      </c>
      <c r="H121" s="27">
        <v>0</v>
      </c>
      <c r="I121" s="27">
        <v>4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58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178</v>
      </c>
      <c r="AB121" s="4"/>
      <c r="AC121" s="16">
        <v>4</v>
      </c>
      <c r="AD121" s="16">
        <v>116</v>
      </c>
      <c r="AE121" s="112">
        <v>0</v>
      </c>
      <c r="AF121" s="16">
        <v>0</v>
      </c>
      <c r="AG121" s="113">
        <v>58</v>
      </c>
      <c r="AH121" s="112">
        <v>0</v>
      </c>
      <c r="AI121" s="113">
        <v>0</v>
      </c>
      <c r="AJ121" s="4"/>
      <c r="AK121" s="27">
        <v>120</v>
      </c>
      <c r="AL121" s="27">
        <v>58</v>
      </c>
      <c r="AM121" s="27">
        <v>0</v>
      </c>
      <c r="AN121" s="110">
        <v>0</v>
      </c>
      <c r="AO121" s="114"/>
      <c r="AP121" s="87">
        <v>0.50847457627118642</v>
      </c>
      <c r="AQ121" s="88">
        <v>0.24576271186440679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14567</v>
      </c>
      <c r="F122" s="4"/>
      <c r="G122" s="109">
        <v>31299</v>
      </c>
      <c r="H122" s="27">
        <v>1634</v>
      </c>
      <c r="I122" s="27">
        <v>0</v>
      </c>
      <c r="J122" s="110">
        <v>4</v>
      </c>
      <c r="K122" s="27">
        <v>25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16003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48965</v>
      </c>
      <c r="AB122" s="4"/>
      <c r="AC122" s="16">
        <v>1634</v>
      </c>
      <c r="AD122" s="16">
        <v>31303</v>
      </c>
      <c r="AE122" s="112">
        <v>0</v>
      </c>
      <c r="AF122" s="16">
        <v>25</v>
      </c>
      <c r="AG122" s="113">
        <v>16003</v>
      </c>
      <c r="AH122" s="112">
        <v>0</v>
      </c>
      <c r="AI122" s="113">
        <v>0</v>
      </c>
      <c r="AJ122" s="4"/>
      <c r="AK122" s="27">
        <v>32937</v>
      </c>
      <c r="AL122" s="27">
        <v>16028</v>
      </c>
      <c r="AM122" s="27">
        <v>0</v>
      </c>
      <c r="AN122" s="110">
        <v>0</v>
      </c>
      <c r="AO122" s="114"/>
      <c r="AP122" s="87">
        <v>0.51843165648806899</v>
      </c>
      <c r="AQ122" s="88">
        <v>0.25228231442422716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8725</v>
      </c>
      <c r="F123" s="4"/>
      <c r="G123" s="109">
        <v>18746</v>
      </c>
      <c r="H123" s="27">
        <v>979</v>
      </c>
      <c r="I123" s="27">
        <v>0</v>
      </c>
      <c r="J123" s="110">
        <v>2</v>
      </c>
      <c r="K123" s="27">
        <v>15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9586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29328</v>
      </c>
      <c r="AB123" s="4"/>
      <c r="AC123" s="16">
        <v>979</v>
      </c>
      <c r="AD123" s="16">
        <v>18748</v>
      </c>
      <c r="AE123" s="112">
        <v>0</v>
      </c>
      <c r="AF123" s="16">
        <v>15</v>
      </c>
      <c r="AG123" s="113">
        <v>9586</v>
      </c>
      <c r="AH123" s="112">
        <v>0</v>
      </c>
      <c r="AI123" s="113">
        <v>0</v>
      </c>
      <c r="AJ123" s="4"/>
      <c r="AK123" s="27">
        <v>19727</v>
      </c>
      <c r="AL123" s="27">
        <v>9601</v>
      </c>
      <c r="AM123" s="27">
        <v>0</v>
      </c>
      <c r="AN123" s="110">
        <v>0</v>
      </c>
      <c r="AO123" s="114"/>
      <c r="AP123" s="87">
        <v>0.51840853546369536</v>
      </c>
      <c r="AQ123" s="88">
        <v>0.25230599427114814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340605</v>
      </c>
      <c r="F125" s="4"/>
      <c r="G125" s="28">
        <v>1045009</v>
      </c>
      <c r="H125" s="115">
        <v>79272</v>
      </c>
      <c r="I125" s="115">
        <v>190661</v>
      </c>
      <c r="J125" s="29">
        <v>5133</v>
      </c>
      <c r="K125" s="115">
        <v>616300</v>
      </c>
      <c r="L125" s="115">
        <v>327262</v>
      </c>
      <c r="M125" s="115">
        <v>0</v>
      </c>
      <c r="N125" s="115">
        <v>0</v>
      </c>
      <c r="O125" s="115">
        <v>454</v>
      </c>
      <c r="P125" s="115">
        <v>12992</v>
      </c>
      <c r="Q125" s="115">
        <v>11421</v>
      </c>
      <c r="R125" s="115">
        <v>37</v>
      </c>
      <c r="S125" s="115">
        <v>200263</v>
      </c>
      <c r="T125" s="115">
        <v>0</v>
      </c>
      <c r="U125" s="29">
        <v>378901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2867705</v>
      </c>
      <c r="AB125" s="4"/>
      <c r="AC125" s="115">
        <v>269933</v>
      </c>
      <c r="AD125" s="115">
        <v>1050142</v>
      </c>
      <c r="AE125" s="28">
        <v>37</v>
      </c>
      <c r="AF125" s="115">
        <v>1168692</v>
      </c>
      <c r="AG125" s="29">
        <v>378901</v>
      </c>
      <c r="AH125" s="28">
        <v>0</v>
      </c>
      <c r="AI125" s="29">
        <v>0</v>
      </c>
      <c r="AJ125" s="4"/>
      <c r="AK125" s="115">
        <v>1320075</v>
      </c>
      <c r="AL125" s="115">
        <v>1547630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378</v>
      </c>
      <c r="F129" s="4"/>
      <c r="G129" s="109">
        <v>103</v>
      </c>
      <c r="H129" s="27">
        <v>701</v>
      </c>
      <c r="I129" s="27">
        <v>11735</v>
      </c>
      <c r="J129" s="110">
        <v>1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3</v>
      </c>
      <c r="S129" s="27">
        <v>0</v>
      </c>
      <c r="T129" s="27">
        <v>0</v>
      </c>
      <c r="U129" s="110">
        <v>12654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25197</v>
      </c>
      <c r="AB129" s="4"/>
      <c r="AC129" s="16">
        <v>12436</v>
      </c>
      <c r="AD129" s="16">
        <v>104</v>
      </c>
      <c r="AE129" s="112">
        <v>3</v>
      </c>
      <c r="AF129" s="16">
        <v>0</v>
      </c>
      <c r="AG129" s="113">
        <v>12654</v>
      </c>
      <c r="AH129" s="112">
        <v>0</v>
      </c>
      <c r="AI129" s="113">
        <v>0</v>
      </c>
      <c r="AJ129" s="4"/>
      <c r="AK129" s="27">
        <v>12540</v>
      </c>
      <c r="AL129" s="27">
        <v>12657</v>
      </c>
      <c r="AM129" s="27">
        <v>0</v>
      </c>
      <c r="AN129" s="110">
        <v>0</v>
      </c>
      <c r="AO129" s="114"/>
      <c r="AP129" s="87">
        <v>0.49032258064516127</v>
      </c>
      <c r="AQ129" s="88">
        <v>0.49489736070381229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1891</v>
      </c>
      <c r="F132" s="4"/>
      <c r="G132" s="109">
        <v>21123</v>
      </c>
      <c r="H132" s="27">
        <v>189</v>
      </c>
      <c r="I132" s="27">
        <v>987</v>
      </c>
      <c r="J132" s="110">
        <v>3</v>
      </c>
      <c r="K132" s="27">
        <v>0</v>
      </c>
      <c r="L132" s="27">
        <v>5724</v>
      </c>
      <c r="M132" s="27">
        <v>31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16087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44144</v>
      </c>
      <c r="AB132" s="4"/>
      <c r="AC132" s="16">
        <v>1176</v>
      </c>
      <c r="AD132" s="16">
        <v>21126</v>
      </c>
      <c r="AE132" s="112">
        <v>0</v>
      </c>
      <c r="AF132" s="16">
        <v>5755</v>
      </c>
      <c r="AG132" s="113">
        <v>16087</v>
      </c>
      <c r="AH132" s="112">
        <v>0</v>
      </c>
      <c r="AI132" s="113">
        <v>0</v>
      </c>
      <c r="AJ132" s="4"/>
      <c r="AK132" s="27">
        <v>22302</v>
      </c>
      <c r="AL132" s="27">
        <v>21842</v>
      </c>
      <c r="AM132" s="27">
        <v>0</v>
      </c>
      <c r="AN132" s="110">
        <v>0</v>
      </c>
      <c r="AO132" s="114"/>
      <c r="AP132" s="87">
        <v>0.48445747800586508</v>
      </c>
      <c r="AQ132" s="88">
        <v>0.47446508091669382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2303</v>
      </c>
      <c r="F133" s="4"/>
      <c r="G133" s="109">
        <v>3448</v>
      </c>
      <c r="H133" s="27">
        <v>26</v>
      </c>
      <c r="I133" s="27">
        <v>140</v>
      </c>
      <c r="J133" s="110">
        <v>0</v>
      </c>
      <c r="K133" s="27">
        <v>437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646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4697</v>
      </c>
      <c r="AB133" s="4"/>
      <c r="AC133" s="16">
        <v>166</v>
      </c>
      <c r="AD133" s="16">
        <v>3448</v>
      </c>
      <c r="AE133" s="112">
        <v>0</v>
      </c>
      <c r="AF133" s="16">
        <v>437</v>
      </c>
      <c r="AG133" s="113">
        <v>646</v>
      </c>
      <c r="AH133" s="112">
        <v>0</v>
      </c>
      <c r="AI133" s="113">
        <v>0</v>
      </c>
      <c r="AJ133" s="4"/>
      <c r="AK133" s="27">
        <v>3614</v>
      </c>
      <c r="AL133" s="27">
        <v>1083</v>
      </c>
      <c r="AM133" s="27">
        <v>0</v>
      </c>
      <c r="AN133" s="110">
        <v>0</v>
      </c>
      <c r="AO133" s="114"/>
      <c r="AP133" s="87">
        <v>0.51628571428571424</v>
      </c>
      <c r="AQ133" s="88">
        <v>0.15471428571428572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678</v>
      </c>
      <c r="F134" s="4"/>
      <c r="G134" s="109">
        <v>7569</v>
      </c>
      <c r="H134" s="27">
        <v>68</v>
      </c>
      <c r="I134" s="27">
        <v>354</v>
      </c>
      <c r="J134" s="110">
        <v>1</v>
      </c>
      <c r="K134" s="27">
        <v>11</v>
      </c>
      <c r="L134" s="27">
        <v>2050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5764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15817</v>
      </c>
      <c r="AB134" s="4"/>
      <c r="AC134" s="16">
        <v>422</v>
      </c>
      <c r="AD134" s="16">
        <v>7570</v>
      </c>
      <c r="AE134" s="112">
        <v>0</v>
      </c>
      <c r="AF134" s="16">
        <v>2061</v>
      </c>
      <c r="AG134" s="113">
        <v>5764</v>
      </c>
      <c r="AH134" s="112">
        <v>0</v>
      </c>
      <c r="AI134" s="113">
        <v>0</v>
      </c>
      <c r="AJ134" s="4"/>
      <c r="AK134" s="27">
        <v>7992</v>
      </c>
      <c r="AL134" s="27">
        <v>7825</v>
      </c>
      <c r="AM134" s="27">
        <v>0</v>
      </c>
      <c r="AN134" s="110">
        <v>0</v>
      </c>
      <c r="AO134" s="114"/>
      <c r="AP134" s="87">
        <v>0.48451045771445894</v>
      </c>
      <c r="AQ134" s="88">
        <v>0.47438617762958474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4281</v>
      </c>
      <c r="F137" s="4"/>
      <c r="G137" s="109">
        <v>18776</v>
      </c>
      <c r="H137" s="27">
        <v>169</v>
      </c>
      <c r="I137" s="27">
        <v>878</v>
      </c>
      <c r="J137" s="110">
        <v>9</v>
      </c>
      <c r="K137" s="27">
        <v>1120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15687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36639</v>
      </c>
      <c r="AB137" s="4"/>
      <c r="AC137" s="16">
        <v>1047</v>
      </c>
      <c r="AD137" s="16">
        <v>18785</v>
      </c>
      <c r="AE137" s="112">
        <v>0</v>
      </c>
      <c r="AF137" s="16">
        <v>1120</v>
      </c>
      <c r="AG137" s="113">
        <v>15687</v>
      </c>
      <c r="AH137" s="112">
        <v>0</v>
      </c>
      <c r="AI137" s="113">
        <v>0</v>
      </c>
      <c r="AJ137" s="4"/>
      <c r="AK137" s="27">
        <v>19832</v>
      </c>
      <c r="AL137" s="27">
        <v>16807</v>
      </c>
      <c r="AM137" s="27">
        <v>0</v>
      </c>
      <c r="AN137" s="110">
        <v>0</v>
      </c>
      <c r="AO137" s="114"/>
      <c r="AP137" s="87">
        <v>0.484652981427175</v>
      </c>
      <c r="AQ137" s="88">
        <v>0.41072825024437926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973</v>
      </c>
      <c r="F138" s="4"/>
      <c r="G138" s="109">
        <v>9388</v>
      </c>
      <c r="H138" s="27">
        <v>396</v>
      </c>
      <c r="I138" s="27">
        <v>438</v>
      </c>
      <c r="J138" s="110">
        <v>1</v>
      </c>
      <c r="K138" s="27">
        <v>0</v>
      </c>
      <c r="L138" s="27">
        <v>8900</v>
      </c>
      <c r="M138" s="27">
        <v>0</v>
      </c>
      <c r="N138" s="27">
        <v>0</v>
      </c>
      <c r="O138" s="27">
        <v>0</v>
      </c>
      <c r="P138" s="27">
        <v>0</v>
      </c>
      <c r="Q138" s="27">
        <v>92</v>
      </c>
      <c r="R138" s="27">
        <v>0</v>
      </c>
      <c r="S138" s="27">
        <v>0</v>
      </c>
      <c r="T138" s="27">
        <v>0</v>
      </c>
      <c r="U138" s="110">
        <v>272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19487</v>
      </c>
      <c r="AB138" s="4"/>
      <c r="AC138" s="16">
        <v>834</v>
      </c>
      <c r="AD138" s="16">
        <v>9389</v>
      </c>
      <c r="AE138" s="112">
        <v>0</v>
      </c>
      <c r="AF138" s="16">
        <v>8992</v>
      </c>
      <c r="AG138" s="113">
        <v>272</v>
      </c>
      <c r="AH138" s="112">
        <v>0</v>
      </c>
      <c r="AI138" s="113">
        <v>0</v>
      </c>
      <c r="AJ138" s="4"/>
      <c r="AK138" s="27">
        <v>10223</v>
      </c>
      <c r="AL138" s="27">
        <v>9264</v>
      </c>
      <c r="AM138" s="27">
        <v>0</v>
      </c>
      <c r="AN138" s="110">
        <v>0</v>
      </c>
      <c r="AO138" s="114"/>
      <c r="AP138" s="87">
        <v>0.4996578690127077</v>
      </c>
      <c r="AQ138" s="88">
        <v>0.45278592375366566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3</v>
      </c>
      <c r="F145" s="4"/>
      <c r="G145" s="109">
        <v>14065</v>
      </c>
      <c r="H145" s="27">
        <v>147</v>
      </c>
      <c r="I145" s="27">
        <v>646</v>
      </c>
      <c r="J145" s="110">
        <v>37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4496</v>
      </c>
      <c r="S145" s="27">
        <v>0</v>
      </c>
      <c r="T145" s="27">
        <v>0</v>
      </c>
      <c r="U145" s="110">
        <v>11296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30687</v>
      </c>
      <c r="AB145" s="4"/>
      <c r="AC145" s="16">
        <v>793</v>
      </c>
      <c r="AD145" s="16">
        <v>14102</v>
      </c>
      <c r="AE145" s="112">
        <v>4496</v>
      </c>
      <c r="AF145" s="16">
        <v>0</v>
      </c>
      <c r="AG145" s="113">
        <v>11296</v>
      </c>
      <c r="AH145" s="112">
        <v>0</v>
      </c>
      <c r="AI145" s="113">
        <v>0</v>
      </c>
      <c r="AJ145" s="4"/>
      <c r="AK145" s="27">
        <v>14895</v>
      </c>
      <c r="AL145" s="27">
        <v>15792</v>
      </c>
      <c r="AM145" s="27">
        <v>0</v>
      </c>
      <c r="AN145" s="110">
        <v>0</v>
      </c>
      <c r="AO145" s="114"/>
      <c r="AP145" s="87">
        <v>0.48533724340175954</v>
      </c>
      <c r="AQ145" s="88">
        <v>0.5145650048875855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744</v>
      </c>
      <c r="F146" s="4"/>
      <c r="G146" s="109">
        <v>22942</v>
      </c>
      <c r="H146" s="27">
        <v>207</v>
      </c>
      <c r="I146" s="27">
        <v>1073</v>
      </c>
      <c r="J146" s="110">
        <v>3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9</v>
      </c>
      <c r="S146" s="27">
        <v>0</v>
      </c>
      <c r="T146" s="27">
        <v>0</v>
      </c>
      <c r="U146" s="110">
        <v>25022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49256</v>
      </c>
      <c r="AB146" s="4"/>
      <c r="AC146" s="16">
        <v>1280</v>
      </c>
      <c r="AD146" s="16">
        <v>22945</v>
      </c>
      <c r="AE146" s="112">
        <v>9</v>
      </c>
      <c r="AF146" s="16">
        <v>0</v>
      </c>
      <c r="AG146" s="113">
        <v>25022</v>
      </c>
      <c r="AH146" s="112">
        <v>0</v>
      </c>
      <c r="AI146" s="113">
        <v>0</v>
      </c>
      <c r="AJ146" s="4"/>
      <c r="AK146" s="27">
        <v>24225</v>
      </c>
      <c r="AL146" s="27">
        <v>25031</v>
      </c>
      <c r="AM146" s="27">
        <v>0</v>
      </c>
      <c r="AN146" s="110">
        <v>0</v>
      </c>
      <c r="AO146" s="114"/>
      <c r="AP146" s="87">
        <v>0.48449999999999999</v>
      </c>
      <c r="AQ146" s="88">
        <v>0.50061999999999995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991</v>
      </c>
      <c r="F147" s="4"/>
      <c r="G147" s="109">
        <v>11735</v>
      </c>
      <c r="H147" s="27">
        <v>702</v>
      </c>
      <c r="I147" s="27">
        <v>0</v>
      </c>
      <c r="J147" s="110">
        <v>0</v>
      </c>
      <c r="K147" s="27">
        <v>697</v>
      </c>
      <c r="L147" s="27">
        <v>0</v>
      </c>
      <c r="M147" s="27">
        <v>0</v>
      </c>
      <c r="N147" s="27">
        <v>0</v>
      </c>
      <c r="O147" s="27">
        <v>3000</v>
      </c>
      <c r="P147" s="27">
        <v>43</v>
      </c>
      <c r="Q147" s="27">
        <v>0</v>
      </c>
      <c r="R147" s="27">
        <v>0</v>
      </c>
      <c r="S147" s="27">
        <v>0</v>
      </c>
      <c r="T147" s="27">
        <v>0</v>
      </c>
      <c r="U147" s="110">
        <v>8407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24584</v>
      </c>
      <c r="AB147" s="4"/>
      <c r="AC147" s="16">
        <v>702</v>
      </c>
      <c r="AD147" s="16">
        <v>11735</v>
      </c>
      <c r="AE147" s="112">
        <v>0</v>
      </c>
      <c r="AF147" s="16">
        <v>3740</v>
      </c>
      <c r="AG147" s="113">
        <v>8407</v>
      </c>
      <c r="AH147" s="112">
        <v>0</v>
      </c>
      <c r="AI147" s="113">
        <v>0</v>
      </c>
      <c r="AJ147" s="4"/>
      <c r="AK147" s="27">
        <v>12437</v>
      </c>
      <c r="AL147" s="27">
        <v>12147</v>
      </c>
      <c r="AM147" s="27">
        <v>0</v>
      </c>
      <c r="AN147" s="110">
        <v>0</v>
      </c>
      <c r="AO147" s="114"/>
      <c r="AP147" s="87">
        <v>0.48629521016617788</v>
      </c>
      <c r="AQ147" s="88">
        <v>0.4749560117302053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0</v>
      </c>
      <c r="E148" s="16">
        <v>0</v>
      </c>
      <c r="F148" s="4"/>
      <c r="G148" s="109">
        <v>0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0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0</v>
      </c>
      <c r="AB148" s="4"/>
      <c r="AC148" s="16">
        <v>0</v>
      </c>
      <c r="AD148" s="16">
        <v>0</v>
      </c>
      <c r="AE148" s="112">
        <v>0</v>
      </c>
      <c r="AF148" s="16">
        <v>0</v>
      </c>
      <c r="AG148" s="113">
        <v>0</v>
      </c>
      <c r="AH148" s="112">
        <v>0</v>
      </c>
      <c r="AI148" s="113">
        <v>0</v>
      </c>
      <c r="AJ148" s="4"/>
      <c r="AK148" s="27">
        <v>0</v>
      </c>
      <c r="AL148" s="27">
        <v>0</v>
      </c>
      <c r="AM148" s="27">
        <v>0</v>
      </c>
      <c r="AN148" s="110">
        <v>0</v>
      </c>
      <c r="AO148" s="114"/>
      <c r="AP148" s="87" t="e">
        <v>#DIV/0!</v>
      </c>
      <c r="AQ148" s="88" t="e">
        <v>#DIV/0!</v>
      </c>
      <c r="AR148" s="88" t="e">
        <v>#DIV/0!</v>
      </c>
      <c r="AS148" s="89" t="e">
        <v>#DIV/0!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153450</v>
      </c>
      <c r="E150" s="16">
        <v>35301</v>
      </c>
      <c r="F150" s="4"/>
      <c r="G150" s="109">
        <v>75597</v>
      </c>
      <c r="H150" s="27">
        <v>597</v>
      </c>
      <c r="I150" s="27">
        <v>3089</v>
      </c>
      <c r="J150" s="110">
        <v>10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64</v>
      </c>
      <c r="S150" s="27">
        <v>0</v>
      </c>
      <c r="T150" s="27">
        <v>0</v>
      </c>
      <c r="U150" s="110">
        <v>38792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118149</v>
      </c>
      <c r="AB150" s="4"/>
      <c r="AC150" s="16">
        <v>3686</v>
      </c>
      <c r="AD150" s="16">
        <v>75607</v>
      </c>
      <c r="AE150" s="112">
        <v>64</v>
      </c>
      <c r="AF150" s="16">
        <v>0</v>
      </c>
      <c r="AG150" s="113">
        <v>38792</v>
      </c>
      <c r="AH150" s="112">
        <v>0</v>
      </c>
      <c r="AI150" s="113">
        <v>0</v>
      </c>
      <c r="AJ150" s="4"/>
      <c r="AK150" s="27">
        <v>79293</v>
      </c>
      <c r="AL150" s="27">
        <v>38856</v>
      </c>
      <c r="AM150" s="27">
        <v>0</v>
      </c>
      <c r="AN150" s="110">
        <v>0</v>
      </c>
      <c r="AO150" s="114"/>
      <c r="AP150" s="87">
        <v>0.51673509286412511</v>
      </c>
      <c r="AQ150" s="88">
        <v>0.25321603128054743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676</v>
      </c>
      <c r="H151" s="27">
        <v>5</v>
      </c>
      <c r="I151" s="27">
        <v>26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228</v>
      </c>
      <c r="S151" s="27">
        <v>0</v>
      </c>
      <c r="T151" s="27">
        <v>0</v>
      </c>
      <c r="U151" s="110">
        <v>555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31</v>
      </c>
      <c r="AD151" s="16">
        <v>676</v>
      </c>
      <c r="AE151" s="112">
        <v>228</v>
      </c>
      <c r="AF151" s="16">
        <v>0</v>
      </c>
      <c r="AG151" s="113">
        <v>555</v>
      </c>
      <c r="AH151" s="112">
        <v>0</v>
      </c>
      <c r="AI151" s="113">
        <v>0</v>
      </c>
      <c r="AJ151" s="4"/>
      <c r="AK151" s="27">
        <v>707</v>
      </c>
      <c r="AL151" s="27">
        <v>783</v>
      </c>
      <c r="AM151" s="27">
        <v>0</v>
      </c>
      <c r="AN151" s="110">
        <v>0</v>
      </c>
      <c r="AO151" s="114"/>
      <c r="AP151" s="87">
        <v>0.47449664429530203</v>
      </c>
      <c r="AQ151" s="88">
        <v>0.52550335570469797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872902</v>
      </c>
      <c r="E152" s="115">
        <v>47543</v>
      </c>
      <c r="F152" s="4"/>
      <c r="G152" s="28">
        <v>328646</v>
      </c>
      <c r="H152" s="115">
        <v>3207</v>
      </c>
      <c r="I152" s="115">
        <v>254141</v>
      </c>
      <c r="J152" s="29">
        <v>65</v>
      </c>
      <c r="K152" s="115">
        <v>10490</v>
      </c>
      <c r="L152" s="115">
        <v>56674</v>
      </c>
      <c r="M152" s="115">
        <v>31</v>
      </c>
      <c r="N152" s="115">
        <v>0</v>
      </c>
      <c r="O152" s="115">
        <v>3000</v>
      </c>
      <c r="P152" s="115">
        <v>43</v>
      </c>
      <c r="Q152" s="115">
        <v>92</v>
      </c>
      <c r="R152" s="115">
        <v>12188</v>
      </c>
      <c r="S152" s="115">
        <v>10795</v>
      </c>
      <c r="T152" s="115">
        <v>0</v>
      </c>
      <c r="U152" s="29">
        <v>145987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825359</v>
      </c>
      <c r="AB152" s="4"/>
      <c r="AC152" s="115">
        <v>257348</v>
      </c>
      <c r="AD152" s="115">
        <v>328711</v>
      </c>
      <c r="AE152" s="28">
        <v>12188</v>
      </c>
      <c r="AF152" s="115">
        <v>81125</v>
      </c>
      <c r="AG152" s="29">
        <v>145987</v>
      </c>
      <c r="AH152" s="28">
        <v>0</v>
      </c>
      <c r="AI152" s="29">
        <v>0</v>
      </c>
      <c r="AJ152" s="4"/>
      <c r="AK152" s="115">
        <v>586059</v>
      </c>
      <c r="AL152" s="115">
        <v>239300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1795</v>
      </c>
      <c r="E155" s="16">
        <v>0</v>
      </c>
      <c r="F155" s="4"/>
      <c r="G155" s="109">
        <v>455</v>
      </c>
      <c r="H155" s="27">
        <v>1188</v>
      </c>
      <c r="I155" s="27">
        <v>0</v>
      </c>
      <c r="J155" s="110">
        <v>0</v>
      </c>
      <c r="K155" s="27">
        <v>126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23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1795</v>
      </c>
      <c r="AB155" s="4"/>
      <c r="AC155" s="16">
        <v>1188</v>
      </c>
      <c r="AD155" s="16">
        <v>455</v>
      </c>
      <c r="AE155" s="112">
        <v>3</v>
      </c>
      <c r="AF155" s="16">
        <v>126</v>
      </c>
      <c r="AG155" s="113">
        <v>23</v>
      </c>
      <c r="AH155" s="112">
        <v>0</v>
      </c>
      <c r="AI155" s="113">
        <v>0</v>
      </c>
      <c r="AJ155" s="4"/>
      <c r="AK155" s="27">
        <v>1643</v>
      </c>
      <c r="AL155" s="27">
        <v>152</v>
      </c>
      <c r="AM155" s="27">
        <v>0</v>
      </c>
      <c r="AN155" s="110">
        <v>0</v>
      </c>
      <c r="AO155" s="114"/>
      <c r="AP155" s="87">
        <v>0.91532033426183845</v>
      </c>
      <c r="AQ155" s="88">
        <v>8.4679665738161561E-2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2662</v>
      </c>
      <c r="E156" s="16">
        <v>0</v>
      </c>
      <c r="F156" s="4"/>
      <c r="G156" s="109">
        <v>147</v>
      </c>
      <c r="H156" s="27">
        <v>2515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2662</v>
      </c>
      <c r="AB156" s="4"/>
      <c r="AC156" s="16">
        <v>2515</v>
      </c>
      <c r="AD156" s="16">
        <v>147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2662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919</v>
      </c>
      <c r="E157" s="16">
        <v>0</v>
      </c>
      <c r="F157" s="4"/>
      <c r="G157" s="109">
        <v>447</v>
      </c>
      <c r="H157" s="27">
        <v>425</v>
      </c>
      <c r="I157" s="27">
        <v>0</v>
      </c>
      <c r="J157" s="110">
        <v>0</v>
      </c>
      <c r="K157" s="27">
        <v>47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919</v>
      </c>
      <c r="AB157" s="4"/>
      <c r="AC157" s="16">
        <v>425</v>
      </c>
      <c r="AD157" s="16">
        <v>447</v>
      </c>
      <c r="AE157" s="112">
        <v>0</v>
      </c>
      <c r="AF157" s="16">
        <v>47</v>
      </c>
      <c r="AG157" s="113">
        <v>0</v>
      </c>
      <c r="AH157" s="112">
        <v>0</v>
      </c>
      <c r="AI157" s="113">
        <v>0</v>
      </c>
      <c r="AJ157" s="4"/>
      <c r="AK157" s="27">
        <v>872</v>
      </c>
      <c r="AL157" s="27">
        <v>47</v>
      </c>
      <c r="AM157" s="27">
        <v>0</v>
      </c>
      <c r="AN157" s="110">
        <v>0</v>
      </c>
      <c r="AO157" s="114"/>
      <c r="AP157" s="87">
        <v>0.94885745375408048</v>
      </c>
      <c r="AQ157" s="88">
        <v>5.1142546245919476E-2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793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757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36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793</v>
      </c>
      <c r="AB158" s="4"/>
      <c r="AC158" s="16">
        <v>0</v>
      </c>
      <c r="AD158" s="16">
        <v>0</v>
      </c>
      <c r="AE158" s="112">
        <v>36</v>
      </c>
      <c r="AF158" s="16">
        <v>757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793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3392</v>
      </c>
      <c r="E159" s="16">
        <v>0</v>
      </c>
      <c r="F159" s="4"/>
      <c r="G159" s="109">
        <v>1207</v>
      </c>
      <c r="H159" s="27">
        <v>2182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3392</v>
      </c>
      <c r="AB159" s="4"/>
      <c r="AC159" s="16">
        <v>2182</v>
      </c>
      <c r="AD159" s="16">
        <v>1207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3389</v>
      </c>
      <c r="AL159" s="27">
        <v>3</v>
      </c>
      <c r="AM159" s="27">
        <v>0</v>
      </c>
      <c r="AN159" s="110">
        <v>0</v>
      </c>
      <c r="AO159" s="114"/>
      <c r="AP159" s="87">
        <v>0.99911556603773588</v>
      </c>
      <c r="AQ159" s="88">
        <v>8.8443396226415096E-4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1409</v>
      </c>
      <c r="E160" s="16">
        <v>0</v>
      </c>
      <c r="F160" s="4"/>
      <c r="G160" s="109">
        <v>1224</v>
      </c>
      <c r="H160" s="27">
        <v>0</v>
      </c>
      <c r="I160" s="27">
        <v>0</v>
      </c>
      <c r="J160" s="110">
        <v>0</v>
      </c>
      <c r="K160" s="27">
        <v>185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1409</v>
      </c>
      <c r="AB160" s="4"/>
      <c r="AC160" s="16">
        <v>0</v>
      </c>
      <c r="AD160" s="16">
        <v>1224</v>
      </c>
      <c r="AE160" s="112">
        <v>0</v>
      </c>
      <c r="AF160" s="16">
        <v>185</v>
      </c>
      <c r="AG160" s="113">
        <v>0</v>
      </c>
      <c r="AH160" s="112">
        <v>0</v>
      </c>
      <c r="AI160" s="113">
        <v>0</v>
      </c>
      <c r="AJ160" s="4"/>
      <c r="AK160" s="27">
        <v>1224</v>
      </c>
      <c r="AL160" s="27">
        <v>185</v>
      </c>
      <c r="AM160" s="27">
        <v>0</v>
      </c>
      <c r="AN160" s="110">
        <v>0</v>
      </c>
      <c r="AO160" s="114"/>
      <c r="AP160" s="87">
        <v>0.86870120652945348</v>
      </c>
      <c r="AQ160" s="88">
        <v>0.13129879347054649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103</v>
      </c>
      <c r="E161" s="16">
        <v>0</v>
      </c>
      <c r="F161" s="4"/>
      <c r="G161" s="109">
        <v>103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103</v>
      </c>
      <c r="AB161" s="4"/>
      <c r="AC161" s="16">
        <v>0</v>
      </c>
      <c r="AD161" s="16">
        <v>103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103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787</v>
      </c>
      <c r="E162" s="16">
        <v>0</v>
      </c>
      <c r="F162" s="4"/>
      <c r="G162" s="109">
        <v>787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787</v>
      </c>
      <c r="AB162" s="4"/>
      <c r="AC162" s="16">
        <v>0</v>
      </c>
      <c r="AD162" s="16">
        <v>787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787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526</v>
      </c>
      <c r="E163" s="16">
        <v>0</v>
      </c>
      <c r="F163" s="4"/>
      <c r="G163" s="109">
        <v>509</v>
      </c>
      <c r="H163" s="27">
        <v>0</v>
      </c>
      <c r="I163" s="27">
        <v>0</v>
      </c>
      <c r="J163" s="110">
        <v>0</v>
      </c>
      <c r="K163" s="27">
        <v>17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526</v>
      </c>
      <c r="AB163" s="4"/>
      <c r="AC163" s="16">
        <v>0</v>
      </c>
      <c r="AD163" s="16">
        <v>509</v>
      </c>
      <c r="AE163" s="112">
        <v>0</v>
      </c>
      <c r="AF163" s="16">
        <v>17</v>
      </c>
      <c r="AG163" s="113">
        <v>0</v>
      </c>
      <c r="AH163" s="112">
        <v>0</v>
      </c>
      <c r="AI163" s="113">
        <v>0</v>
      </c>
      <c r="AJ163" s="4"/>
      <c r="AK163" s="27">
        <v>509</v>
      </c>
      <c r="AL163" s="27">
        <v>17</v>
      </c>
      <c r="AM163" s="27">
        <v>0</v>
      </c>
      <c r="AN163" s="110">
        <v>0</v>
      </c>
      <c r="AO163" s="114"/>
      <c r="AP163" s="87">
        <v>0.96768060836501901</v>
      </c>
      <c r="AQ163" s="88">
        <v>3.2319391634980987E-2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2076</v>
      </c>
      <c r="E164" s="16">
        <v>0</v>
      </c>
      <c r="F164" s="4"/>
      <c r="G164" s="109">
        <v>263</v>
      </c>
      <c r="H164" s="27">
        <v>1288</v>
      </c>
      <c r="I164" s="27">
        <v>525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2076</v>
      </c>
      <c r="AB164" s="4"/>
      <c r="AC164" s="16">
        <v>1813</v>
      </c>
      <c r="AD164" s="16">
        <v>263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2076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2403</v>
      </c>
      <c r="E165" s="16">
        <v>0</v>
      </c>
      <c r="F165" s="4"/>
      <c r="G165" s="109">
        <v>2120</v>
      </c>
      <c r="H165" s="27">
        <v>0</v>
      </c>
      <c r="I165" s="27">
        <v>0</v>
      </c>
      <c r="J165" s="110">
        <v>0</v>
      </c>
      <c r="K165" s="27">
        <v>37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246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2403</v>
      </c>
      <c r="AB165" s="4"/>
      <c r="AC165" s="16">
        <v>0</v>
      </c>
      <c r="AD165" s="16">
        <v>2120</v>
      </c>
      <c r="AE165" s="112">
        <v>0</v>
      </c>
      <c r="AF165" s="16">
        <v>37</v>
      </c>
      <c r="AG165" s="113">
        <v>246</v>
      </c>
      <c r="AH165" s="112">
        <v>0</v>
      </c>
      <c r="AI165" s="113">
        <v>0</v>
      </c>
      <c r="AJ165" s="4"/>
      <c r="AK165" s="27">
        <v>2120</v>
      </c>
      <c r="AL165" s="27">
        <v>283</v>
      </c>
      <c r="AM165" s="27">
        <v>0</v>
      </c>
      <c r="AN165" s="110">
        <v>0</v>
      </c>
      <c r="AO165" s="114"/>
      <c r="AP165" s="87">
        <v>0.88223054515189347</v>
      </c>
      <c r="AQ165" s="88">
        <v>0.11776945484810654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384</v>
      </c>
      <c r="E166" s="16">
        <v>0</v>
      </c>
      <c r="F166" s="4"/>
      <c r="G166" s="109">
        <v>384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384</v>
      </c>
      <c r="AB166" s="4"/>
      <c r="AC166" s="16">
        <v>0</v>
      </c>
      <c r="AD166" s="16">
        <v>384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384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169</v>
      </c>
      <c r="E167" s="16">
        <v>0</v>
      </c>
      <c r="F167" s="4"/>
      <c r="G167" s="109">
        <v>159</v>
      </c>
      <c r="H167" s="27">
        <v>0</v>
      </c>
      <c r="I167" s="27">
        <v>0</v>
      </c>
      <c r="J167" s="110">
        <v>0</v>
      </c>
      <c r="K167" s="27">
        <v>10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169</v>
      </c>
      <c r="AB167" s="4"/>
      <c r="AC167" s="16">
        <v>0</v>
      </c>
      <c r="AD167" s="16">
        <v>159</v>
      </c>
      <c r="AE167" s="112">
        <v>0</v>
      </c>
      <c r="AF167" s="16">
        <v>10</v>
      </c>
      <c r="AG167" s="113">
        <v>0</v>
      </c>
      <c r="AH167" s="112">
        <v>0</v>
      </c>
      <c r="AI167" s="113">
        <v>0</v>
      </c>
      <c r="AJ167" s="4"/>
      <c r="AK167" s="27">
        <v>159</v>
      </c>
      <c r="AL167" s="27">
        <v>10</v>
      </c>
      <c r="AM167" s="27">
        <v>0</v>
      </c>
      <c r="AN167" s="110">
        <v>0</v>
      </c>
      <c r="AO167" s="114"/>
      <c r="AP167" s="87">
        <v>0.94082840236686394</v>
      </c>
      <c r="AQ167" s="88">
        <v>5.9171597633136092E-2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1052</v>
      </c>
      <c r="E168" s="16">
        <v>0</v>
      </c>
      <c r="F168" s="4"/>
      <c r="G168" s="109">
        <v>878</v>
      </c>
      <c r="H168" s="27">
        <v>0</v>
      </c>
      <c r="I168" s="27">
        <v>73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101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1052</v>
      </c>
      <c r="AB168" s="4"/>
      <c r="AC168" s="16">
        <v>73</v>
      </c>
      <c r="AD168" s="16">
        <v>878</v>
      </c>
      <c r="AE168" s="112">
        <v>0</v>
      </c>
      <c r="AF168" s="16">
        <v>0</v>
      </c>
      <c r="AG168" s="113">
        <v>101</v>
      </c>
      <c r="AH168" s="112">
        <v>0</v>
      </c>
      <c r="AI168" s="113">
        <v>0</v>
      </c>
      <c r="AJ168" s="4"/>
      <c r="AK168" s="27">
        <v>951</v>
      </c>
      <c r="AL168" s="27">
        <v>101</v>
      </c>
      <c r="AM168" s="27">
        <v>0</v>
      </c>
      <c r="AN168" s="110">
        <v>0</v>
      </c>
      <c r="AO168" s="114"/>
      <c r="AP168" s="87">
        <v>0.9039923954372624</v>
      </c>
      <c r="AQ168" s="88">
        <v>9.6007604562737645E-2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73</v>
      </c>
      <c r="E169" s="16">
        <v>0</v>
      </c>
      <c r="F169" s="4"/>
      <c r="G169" s="109">
        <v>73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73</v>
      </c>
      <c r="AB169" s="4"/>
      <c r="AC169" s="16">
        <v>0</v>
      </c>
      <c r="AD169" s="16">
        <v>73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73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5391</v>
      </c>
      <c r="E170" s="16">
        <v>0</v>
      </c>
      <c r="F170" s="4"/>
      <c r="G170" s="109">
        <v>4419</v>
      </c>
      <c r="H170" s="27">
        <v>28</v>
      </c>
      <c r="I170" s="27">
        <v>0</v>
      </c>
      <c r="J170" s="110">
        <v>0</v>
      </c>
      <c r="K170" s="27">
        <v>552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41</v>
      </c>
      <c r="S170" s="27">
        <v>148</v>
      </c>
      <c r="T170" s="27">
        <v>0</v>
      </c>
      <c r="U170" s="110">
        <v>203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5391</v>
      </c>
      <c r="AB170" s="4"/>
      <c r="AC170" s="16">
        <v>28</v>
      </c>
      <c r="AD170" s="16">
        <v>4419</v>
      </c>
      <c r="AE170" s="112">
        <v>41</v>
      </c>
      <c r="AF170" s="16">
        <v>700</v>
      </c>
      <c r="AG170" s="113">
        <v>203</v>
      </c>
      <c r="AH170" s="112">
        <v>0</v>
      </c>
      <c r="AI170" s="113">
        <v>0</v>
      </c>
      <c r="AJ170" s="4"/>
      <c r="AK170" s="27">
        <v>4447</v>
      </c>
      <c r="AL170" s="27">
        <v>944</v>
      </c>
      <c r="AM170" s="27">
        <v>0</v>
      </c>
      <c r="AN170" s="110">
        <v>0</v>
      </c>
      <c r="AO170" s="114"/>
      <c r="AP170" s="87">
        <v>0.82489334075310705</v>
      </c>
      <c r="AQ170" s="88">
        <v>0.17510665924689298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406</v>
      </c>
      <c r="E171" s="16">
        <v>0</v>
      </c>
      <c r="F171" s="4"/>
      <c r="G171" s="109">
        <v>18</v>
      </c>
      <c r="H171" s="27">
        <v>353</v>
      </c>
      <c r="I171" s="27">
        <v>35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406</v>
      </c>
      <c r="AB171" s="4"/>
      <c r="AC171" s="16">
        <v>388</v>
      </c>
      <c r="AD171" s="16">
        <v>18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406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4088</v>
      </c>
      <c r="E172" s="16">
        <v>0</v>
      </c>
      <c r="F172" s="4"/>
      <c r="G172" s="109">
        <v>1163</v>
      </c>
      <c r="H172" s="27">
        <v>2925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4088</v>
      </c>
      <c r="AB172" s="4"/>
      <c r="AC172" s="16">
        <v>2925</v>
      </c>
      <c r="AD172" s="16">
        <v>1163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4088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2320</v>
      </c>
      <c r="E173" s="16">
        <v>0</v>
      </c>
      <c r="F173" s="4"/>
      <c r="G173" s="109">
        <v>458</v>
      </c>
      <c r="H173" s="27">
        <v>1492</v>
      </c>
      <c r="I173" s="27">
        <v>370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2320</v>
      </c>
      <c r="AB173" s="4"/>
      <c r="AC173" s="16">
        <v>1862</v>
      </c>
      <c r="AD173" s="16">
        <v>458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2320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513</v>
      </c>
      <c r="E174" s="16">
        <v>0</v>
      </c>
      <c r="F174" s="4"/>
      <c r="G174" s="109">
        <v>494</v>
      </c>
      <c r="H174" s="27">
        <v>0</v>
      </c>
      <c r="I174" s="27">
        <v>0</v>
      </c>
      <c r="J174" s="110">
        <v>0</v>
      </c>
      <c r="K174" s="27">
        <v>19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513</v>
      </c>
      <c r="AB174" s="4"/>
      <c r="AC174" s="16">
        <v>0</v>
      </c>
      <c r="AD174" s="16">
        <v>494</v>
      </c>
      <c r="AE174" s="112">
        <v>0</v>
      </c>
      <c r="AF174" s="16">
        <v>19</v>
      </c>
      <c r="AG174" s="113">
        <v>0</v>
      </c>
      <c r="AH174" s="112">
        <v>0</v>
      </c>
      <c r="AI174" s="113">
        <v>0</v>
      </c>
      <c r="AJ174" s="4"/>
      <c r="AK174" s="27">
        <v>494</v>
      </c>
      <c r="AL174" s="27">
        <v>19</v>
      </c>
      <c r="AM174" s="27">
        <v>0</v>
      </c>
      <c r="AN174" s="110">
        <v>0</v>
      </c>
      <c r="AO174" s="114"/>
      <c r="AP174" s="87">
        <v>0.96296296296296291</v>
      </c>
      <c r="AQ174" s="88">
        <v>3.7037037037037035E-2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5211</v>
      </c>
      <c r="E175" s="16">
        <v>0</v>
      </c>
      <c r="F175" s="4"/>
      <c r="G175" s="109">
        <v>5211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5211</v>
      </c>
      <c r="AB175" s="4"/>
      <c r="AC175" s="16">
        <v>0</v>
      </c>
      <c r="AD175" s="16">
        <v>5211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5211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20</v>
      </c>
      <c r="E176" s="16">
        <v>0</v>
      </c>
      <c r="F176" s="4"/>
      <c r="G176" s="109">
        <v>20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20</v>
      </c>
      <c r="AB176" s="4"/>
      <c r="AC176" s="16">
        <v>0</v>
      </c>
      <c r="AD176" s="16">
        <v>20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20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7367</v>
      </c>
      <c r="E177" s="16">
        <v>0</v>
      </c>
      <c r="F177" s="4"/>
      <c r="G177" s="109">
        <v>0</v>
      </c>
      <c r="H177" s="27">
        <v>7349</v>
      </c>
      <c r="I177" s="27">
        <v>18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7367</v>
      </c>
      <c r="AB177" s="4"/>
      <c r="AC177" s="16">
        <v>7367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7367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291</v>
      </c>
      <c r="E178" s="16">
        <v>0</v>
      </c>
      <c r="F178" s="4"/>
      <c r="G178" s="109">
        <v>291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291</v>
      </c>
      <c r="AB178" s="4"/>
      <c r="AC178" s="16">
        <v>0</v>
      </c>
      <c r="AD178" s="16">
        <v>291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291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186</v>
      </c>
      <c r="E179" s="16">
        <v>0</v>
      </c>
      <c r="F179" s="4"/>
      <c r="G179" s="109">
        <v>165</v>
      </c>
      <c r="H179" s="27">
        <v>0</v>
      </c>
      <c r="I179" s="27">
        <v>0</v>
      </c>
      <c r="J179" s="110">
        <v>0</v>
      </c>
      <c r="K179" s="27">
        <v>21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186</v>
      </c>
      <c r="AB179" s="4"/>
      <c r="AC179" s="16">
        <v>0</v>
      </c>
      <c r="AD179" s="16">
        <v>165</v>
      </c>
      <c r="AE179" s="112">
        <v>0</v>
      </c>
      <c r="AF179" s="16">
        <v>21</v>
      </c>
      <c r="AG179" s="113">
        <v>0</v>
      </c>
      <c r="AH179" s="112">
        <v>0</v>
      </c>
      <c r="AI179" s="113">
        <v>0</v>
      </c>
      <c r="AJ179" s="4"/>
      <c r="AK179" s="27">
        <v>165</v>
      </c>
      <c r="AL179" s="27">
        <v>21</v>
      </c>
      <c r="AM179" s="27">
        <v>0</v>
      </c>
      <c r="AN179" s="110">
        <v>0</v>
      </c>
      <c r="AO179" s="114"/>
      <c r="AP179" s="87">
        <v>0.88709677419354838</v>
      </c>
      <c r="AQ179" s="88">
        <v>0.11290322580645161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580</v>
      </c>
      <c r="E180" s="16">
        <v>0</v>
      </c>
      <c r="F180" s="4"/>
      <c r="G180" s="109">
        <v>580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580</v>
      </c>
      <c r="AB180" s="4"/>
      <c r="AC180" s="16">
        <v>0</v>
      </c>
      <c r="AD180" s="16">
        <v>580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580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44916</v>
      </c>
      <c r="E181" s="115">
        <v>0</v>
      </c>
      <c r="F181" s="4"/>
      <c r="G181" s="28">
        <v>21575</v>
      </c>
      <c r="H181" s="115">
        <v>19745</v>
      </c>
      <c r="I181" s="115">
        <v>1021</v>
      </c>
      <c r="J181" s="29">
        <v>0</v>
      </c>
      <c r="K181" s="115">
        <v>1774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80</v>
      </c>
      <c r="S181" s="115">
        <v>148</v>
      </c>
      <c r="T181" s="115">
        <v>0</v>
      </c>
      <c r="U181" s="29">
        <v>573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44916</v>
      </c>
      <c r="AB181" s="4"/>
      <c r="AC181" s="115">
        <v>20766</v>
      </c>
      <c r="AD181" s="115">
        <v>21575</v>
      </c>
      <c r="AE181" s="28">
        <v>80</v>
      </c>
      <c r="AF181" s="115">
        <v>1922</v>
      </c>
      <c r="AG181" s="29">
        <v>573</v>
      </c>
      <c r="AH181" s="28">
        <v>0</v>
      </c>
      <c r="AI181" s="29">
        <v>0</v>
      </c>
      <c r="AJ181" s="4"/>
      <c r="AK181" s="115">
        <v>42341</v>
      </c>
      <c r="AL181" s="115">
        <v>2575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46590</v>
      </c>
      <c r="E184" s="16">
        <v>11436</v>
      </c>
      <c r="F184" s="4"/>
      <c r="G184" s="109">
        <v>21378</v>
      </c>
      <c r="H184" s="27">
        <v>193</v>
      </c>
      <c r="I184" s="27">
        <v>1000</v>
      </c>
      <c r="J184" s="110">
        <v>3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19</v>
      </c>
      <c r="S184" s="27">
        <v>0</v>
      </c>
      <c r="T184" s="27">
        <v>0</v>
      </c>
      <c r="U184" s="110">
        <v>12561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35154</v>
      </c>
      <c r="AB184" s="4"/>
      <c r="AC184" s="16">
        <v>1193</v>
      </c>
      <c r="AD184" s="16">
        <v>21381</v>
      </c>
      <c r="AE184" s="112">
        <v>19</v>
      </c>
      <c r="AF184" s="16">
        <v>0</v>
      </c>
      <c r="AG184" s="113">
        <v>12561</v>
      </c>
      <c r="AH184" s="112">
        <v>0</v>
      </c>
      <c r="AI184" s="113">
        <v>0</v>
      </c>
      <c r="AJ184" s="4"/>
      <c r="AK184" s="27">
        <v>22574</v>
      </c>
      <c r="AL184" s="27">
        <v>12580</v>
      </c>
      <c r="AM184" s="27">
        <v>0</v>
      </c>
      <c r="AN184" s="110">
        <v>0</v>
      </c>
      <c r="AO184" s="114"/>
      <c r="AP184" s="87">
        <v>0.48452457608928956</v>
      </c>
      <c r="AQ184" s="88">
        <v>0.27001502468340843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209537</v>
      </c>
      <c r="E185" s="16">
        <v>51418</v>
      </c>
      <c r="F185" s="4"/>
      <c r="G185" s="109">
        <v>96149</v>
      </c>
      <c r="H185" s="27">
        <v>867</v>
      </c>
      <c r="I185" s="27">
        <v>4501</v>
      </c>
      <c r="J185" s="110">
        <v>15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91</v>
      </c>
      <c r="S185" s="27">
        <v>0</v>
      </c>
      <c r="T185" s="27">
        <v>0</v>
      </c>
      <c r="U185" s="110">
        <v>56496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158119</v>
      </c>
      <c r="AB185" s="4"/>
      <c r="AC185" s="16">
        <v>5368</v>
      </c>
      <c r="AD185" s="16">
        <v>96164</v>
      </c>
      <c r="AE185" s="112">
        <v>91</v>
      </c>
      <c r="AF185" s="16">
        <v>0</v>
      </c>
      <c r="AG185" s="113">
        <v>56496</v>
      </c>
      <c r="AH185" s="112">
        <v>0</v>
      </c>
      <c r="AI185" s="113">
        <v>0</v>
      </c>
      <c r="AJ185" s="4"/>
      <c r="AK185" s="27">
        <v>101532</v>
      </c>
      <c r="AL185" s="27">
        <v>56587</v>
      </c>
      <c r="AM185" s="27">
        <v>0</v>
      </c>
      <c r="AN185" s="110">
        <v>0</v>
      </c>
      <c r="AO185" s="114"/>
      <c r="AP185" s="87">
        <v>0.48455404057517287</v>
      </c>
      <c r="AQ185" s="88">
        <v>0.27005731684618944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4495</v>
      </c>
      <c r="E186" s="16">
        <v>1106</v>
      </c>
      <c r="F186" s="4"/>
      <c r="G186" s="109">
        <v>2062</v>
      </c>
      <c r="H186" s="27">
        <v>18</v>
      </c>
      <c r="I186" s="27">
        <v>96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1</v>
      </c>
      <c r="S186" s="27">
        <v>0</v>
      </c>
      <c r="T186" s="27">
        <v>0</v>
      </c>
      <c r="U186" s="110">
        <v>1212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3389</v>
      </c>
      <c r="AB186" s="4"/>
      <c r="AC186" s="16">
        <v>114</v>
      </c>
      <c r="AD186" s="16">
        <v>2062</v>
      </c>
      <c r="AE186" s="112">
        <v>1</v>
      </c>
      <c r="AF186" s="16">
        <v>0</v>
      </c>
      <c r="AG186" s="113">
        <v>1212</v>
      </c>
      <c r="AH186" s="112">
        <v>0</v>
      </c>
      <c r="AI186" s="113">
        <v>0</v>
      </c>
      <c r="AJ186" s="4"/>
      <c r="AK186" s="27">
        <v>2176</v>
      </c>
      <c r="AL186" s="27">
        <v>1213</v>
      </c>
      <c r="AM186" s="27">
        <v>0</v>
      </c>
      <c r="AN186" s="110">
        <v>0</v>
      </c>
      <c r="AO186" s="114"/>
      <c r="AP186" s="87">
        <v>0.48409343715239156</v>
      </c>
      <c r="AQ186" s="88">
        <v>0.26985539488320354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5557</v>
      </c>
      <c r="E187" s="16">
        <v>1368</v>
      </c>
      <c r="F187" s="4"/>
      <c r="G187" s="109">
        <v>2549</v>
      </c>
      <c r="H187" s="27">
        <v>22</v>
      </c>
      <c r="I187" s="27">
        <v>119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1</v>
      </c>
      <c r="S187" s="27">
        <v>0</v>
      </c>
      <c r="T187" s="27">
        <v>0</v>
      </c>
      <c r="U187" s="110">
        <v>1498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4189</v>
      </c>
      <c r="AB187" s="4"/>
      <c r="AC187" s="16">
        <v>141</v>
      </c>
      <c r="AD187" s="16">
        <v>2549</v>
      </c>
      <c r="AE187" s="112">
        <v>1</v>
      </c>
      <c r="AF187" s="16">
        <v>0</v>
      </c>
      <c r="AG187" s="113">
        <v>1498</v>
      </c>
      <c r="AH187" s="112">
        <v>0</v>
      </c>
      <c r="AI187" s="113">
        <v>0</v>
      </c>
      <c r="AJ187" s="4"/>
      <c r="AK187" s="27">
        <v>2690</v>
      </c>
      <c r="AL187" s="27">
        <v>1499</v>
      </c>
      <c r="AM187" s="27">
        <v>0</v>
      </c>
      <c r="AN187" s="110">
        <v>0</v>
      </c>
      <c r="AO187" s="114"/>
      <c r="AP187" s="87">
        <v>0.48407414072341193</v>
      </c>
      <c r="AQ187" s="88">
        <v>0.26974986503509085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361</v>
      </c>
      <c r="E188" s="16">
        <v>93</v>
      </c>
      <c r="F188" s="4"/>
      <c r="G188" s="109">
        <v>165</v>
      </c>
      <c r="H188" s="27">
        <v>0</v>
      </c>
      <c r="I188" s="27">
        <v>7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96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268</v>
      </c>
      <c r="AB188" s="4"/>
      <c r="AC188" s="16">
        <v>7</v>
      </c>
      <c r="AD188" s="16">
        <v>165</v>
      </c>
      <c r="AE188" s="112">
        <v>0</v>
      </c>
      <c r="AF188" s="16">
        <v>0</v>
      </c>
      <c r="AG188" s="113">
        <v>96</v>
      </c>
      <c r="AH188" s="112">
        <v>0</v>
      </c>
      <c r="AI188" s="113">
        <v>0</v>
      </c>
      <c r="AJ188" s="4"/>
      <c r="AK188" s="27">
        <v>172</v>
      </c>
      <c r="AL188" s="27">
        <v>96</v>
      </c>
      <c r="AM188" s="27">
        <v>0</v>
      </c>
      <c r="AN188" s="110">
        <v>0</v>
      </c>
      <c r="AO188" s="114"/>
      <c r="AP188" s="87">
        <v>0.47645429362880887</v>
      </c>
      <c r="AQ188" s="88">
        <v>0.26592797783933519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567</v>
      </c>
      <c r="E189" s="16">
        <v>141</v>
      </c>
      <c r="F189" s="4"/>
      <c r="G189" s="109">
        <v>260</v>
      </c>
      <c r="H189" s="27">
        <v>1</v>
      </c>
      <c r="I189" s="27">
        <v>12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153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426</v>
      </c>
      <c r="AB189" s="4"/>
      <c r="AC189" s="16">
        <v>13</v>
      </c>
      <c r="AD189" s="16">
        <v>260</v>
      </c>
      <c r="AE189" s="112">
        <v>0</v>
      </c>
      <c r="AF189" s="16">
        <v>0</v>
      </c>
      <c r="AG189" s="113">
        <v>153</v>
      </c>
      <c r="AH189" s="112">
        <v>0</v>
      </c>
      <c r="AI189" s="113">
        <v>0</v>
      </c>
      <c r="AJ189" s="4"/>
      <c r="AK189" s="27">
        <v>273</v>
      </c>
      <c r="AL189" s="27">
        <v>153</v>
      </c>
      <c r="AM189" s="27">
        <v>0</v>
      </c>
      <c r="AN189" s="110">
        <v>0</v>
      </c>
      <c r="AO189" s="114"/>
      <c r="AP189" s="87">
        <v>0.48148148148148145</v>
      </c>
      <c r="AQ189" s="88">
        <v>0.26984126984126983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106310</v>
      </c>
      <c r="E190" s="16">
        <v>24910</v>
      </c>
      <c r="F190" s="4"/>
      <c r="G190" s="109">
        <v>51433</v>
      </c>
      <c r="H190" s="27">
        <v>413</v>
      </c>
      <c r="I190" s="27">
        <v>2174</v>
      </c>
      <c r="J190" s="110">
        <v>3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36</v>
      </c>
      <c r="S190" s="27">
        <v>0</v>
      </c>
      <c r="T190" s="27">
        <v>0</v>
      </c>
      <c r="U190" s="110">
        <v>27341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81400</v>
      </c>
      <c r="AB190" s="4"/>
      <c r="AC190" s="16">
        <v>2587</v>
      </c>
      <c r="AD190" s="16">
        <v>51436</v>
      </c>
      <c r="AE190" s="112">
        <v>36</v>
      </c>
      <c r="AF190" s="16">
        <v>0</v>
      </c>
      <c r="AG190" s="113">
        <v>27341</v>
      </c>
      <c r="AH190" s="112">
        <v>0</v>
      </c>
      <c r="AI190" s="113">
        <v>0</v>
      </c>
      <c r="AJ190" s="4"/>
      <c r="AK190" s="27">
        <v>54023</v>
      </c>
      <c r="AL190" s="27">
        <v>27377</v>
      </c>
      <c r="AM190" s="27">
        <v>0</v>
      </c>
      <c r="AN190" s="110">
        <v>0</v>
      </c>
      <c r="AO190" s="114"/>
      <c r="AP190" s="87">
        <v>0.50816480105352269</v>
      </c>
      <c r="AQ190" s="88">
        <v>0.25752045903489795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25504</v>
      </c>
      <c r="E191" s="16">
        <v>6190</v>
      </c>
      <c r="F191" s="4"/>
      <c r="G191" s="109">
        <v>104</v>
      </c>
      <c r="H191" s="27">
        <v>700</v>
      </c>
      <c r="I191" s="27">
        <v>11702</v>
      </c>
      <c r="J191" s="110">
        <v>1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10</v>
      </c>
      <c r="S191" s="27">
        <v>0</v>
      </c>
      <c r="T191" s="27">
        <v>0</v>
      </c>
      <c r="U191" s="110">
        <v>6797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19314</v>
      </c>
      <c r="AB191" s="4"/>
      <c r="AC191" s="16">
        <v>12402</v>
      </c>
      <c r="AD191" s="16">
        <v>105</v>
      </c>
      <c r="AE191" s="112">
        <v>10</v>
      </c>
      <c r="AF191" s="16">
        <v>0</v>
      </c>
      <c r="AG191" s="113">
        <v>6797</v>
      </c>
      <c r="AH191" s="112">
        <v>0</v>
      </c>
      <c r="AI191" s="113">
        <v>0</v>
      </c>
      <c r="AJ191" s="4"/>
      <c r="AK191" s="27">
        <v>12507</v>
      </c>
      <c r="AL191" s="27">
        <v>6807</v>
      </c>
      <c r="AM191" s="27">
        <v>0</v>
      </c>
      <c r="AN191" s="110">
        <v>0</v>
      </c>
      <c r="AO191" s="114"/>
      <c r="AP191" s="87">
        <v>0.49039366373902132</v>
      </c>
      <c r="AQ191" s="88">
        <v>0.26689930991217065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731</v>
      </c>
      <c r="E192" s="16">
        <v>184</v>
      </c>
      <c r="F192" s="4"/>
      <c r="G192" s="109">
        <v>334</v>
      </c>
      <c r="H192" s="27">
        <v>2</v>
      </c>
      <c r="I192" s="27">
        <v>14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197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547</v>
      </c>
      <c r="AB192" s="4"/>
      <c r="AC192" s="16">
        <v>16</v>
      </c>
      <c r="AD192" s="16">
        <v>334</v>
      </c>
      <c r="AE192" s="112">
        <v>0</v>
      </c>
      <c r="AF192" s="16">
        <v>0</v>
      </c>
      <c r="AG192" s="113">
        <v>197</v>
      </c>
      <c r="AH192" s="112">
        <v>0</v>
      </c>
      <c r="AI192" s="113">
        <v>0</v>
      </c>
      <c r="AJ192" s="4"/>
      <c r="AK192" s="27">
        <v>350</v>
      </c>
      <c r="AL192" s="27">
        <v>197</v>
      </c>
      <c r="AM192" s="27">
        <v>0</v>
      </c>
      <c r="AN192" s="110">
        <v>0</v>
      </c>
      <c r="AO192" s="114"/>
      <c r="AP192" s="87">
        <v>0.47879616963064298</v>
      </c>
      <c r="AQ192" s="88">
        <v>0.26949384404924759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23404</v>
      </c>
      <c r="E193" s="16">
        <v>5681</v>
      </c>
      <c r="F193" s="4"/>
      <c r="G193" s="109">
        <v>642</v>
      </c>
      <c r="H193" s="27">
        <v>95</v>
      </c>
      <c r="I193" s="27">
        <v>10739</v>
      </c>
      <c r="J193" s="110">
        <v>1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9</v>
      </c>
      <c r="S193" s="27">
        <v>0</v>
      </c>
      <c r="T193" s="27">
        <v>0</v>
      </c>
      <c r="U193" s="110">
        <v>6237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17723</v>
      </c>
      <c r="AB193" s="4"/>
      <c r="AC193" s="16">
        <v>10834</v>
      </c>
      <c r="AD193" s="16">
        <v>643</v>
      </c>
      <c r="AE193" s="112">
        <v>9</v>
      </c>
      <c r="AF193" s="16">
        <v>0</v>
      </c>
      <c r="AG193" s="113">
        <v>6237</v>
      </c>
      <c r="AH193" s="112">
        <v>0</v>
      </c>
      <c r="AI193" s="113">
        <v>0</v>
      </c>
      <c r="AJ193" s="4"/>
      <c r="AK193" s="27">
        <v>11477</v>
      </c>
      <c r="AL193" s="27">
        <v>6246</v>
      </c>
      <c r="AM193" s="27">
        <v>0</v>
      </c>
      <c r="AN193" s="110">
        <v>0</v>
      </c>
      <c r="AO193" s="114"/>
      <c r="AP193" s="87">
        <v>0.49038625875918646</v>
      </c>
      <c r="AQ193" s="88">
        <v>0.26687745684498376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103258</v>
      </c>
      <c r="E194" s="16">
        <v>35741</v>
      </c>
      <c r="F194" s="4"/>
      <c r="G194" s="109">
        <v>47381</v>
      </c>
      <c r="H194" s="27">
        <v>421</v>
      </c>
      <c r="I194" s="27">
        <v>0</v>
      </c>
      <c r="J194" s="110">
        <v>2833</v>
      </c>
      <c r="K194" s="27">
        <v>6808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10074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67517</v>
      </c>
      <c r="AB194" s="4"/>
      <c r="AC194" s="16">
        <v>421</v>
      </c>
      <c r="AD194" s="16">
        <v>50214</v>
      </c>
      <c r="AE194" s="112">
        <v>0</v>
      </c>
      <c r="AF194" s="16">
        <v>6808</v>
      </c>
      <c r="AG194" s="113">
        <v>10074</v>
      </c>
      <c r="AH194" s="112">
        <v>0</v>
      </c>
      <c r="AI194" s="113">
        <v>0</v>
      </c>
      <c r="AJ194" s="4"/>
      <c r="AK194" s="27">
        <v>50635</v>
      </c>
      <c r="AL194" s="27">
        <v>16882</v>
      </c>
      <c r="AM194" s="27">
        <v>0</v>
      </c>
      <c r="AN194" s="110">
        <v>0</v>
      </c>
      <c r="AO194" s="114"/>
      <c r="AP194" s="87">
        <v>0.49037362722500921</v>
      </c>
      <c r="AQ194" s="88">
        <v>0.16349338550039708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47591</v>
      </c>
      <c r="E195" s="16">
        <v>24140</v>
      </c>
      <c r="F195" s="4"/>
      <c r="G195" s="109">
        <v>14260</v>
      </c>
      <c r="H195" s="27">
        <v>128</v>
      </c>
      <c r="I195" s="27">
        <v>667</v>
      </c>
      <c r="J195" s="110">
        <v>2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14</v>
      </c>
      <c r="S195" s="27">
        <v>0</v>
      </c>
      <c r="T195" s="27">
        <v>0</v>
      </c>
      <c r="U195" s="110">
        <v>8380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23451</v>
      </c>
      <c r="AB195" s="4"/>
      <c r="AC195" s="16">
        <v>795</v>
      </c>
      <c r="AD195" s="16">
        <v>14262</v>
      </c>
      <c r="AE195" s="112">
        <v>14</v>
      </c>
      <c r="AF195" s="16">
        <v>0</v>
      </c>
      <c r="AG195" s="113">
        <v>8380</v>
      </c>
      <c r="AH195" s="112">
        <v>0</v>
      </c>
      <c r="AI195" s="113">
        <v>0</v>
      </c>
      <c r="AJ195" s="4"/>
      <c r="AK195" s="27">
        <v>15057</v>
      </c>
      <c r="AL195" s="27">
        <v>8394</v>
      </c>
      <c r="AM195" s="27">
        <v>0</v>
      </c>
      <c r="AN195" s="110">
        <v>0</v>
      </c>
      <c r="AO195" s="114"/>
      <c r="AP195" s="87">
        <v>0.31638334979302807</v>
      </c>
      <c r="AQ195" s="88">
        <v>0.17637788657519279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18033</v>
      </c>
      <c r="E196" s="16">
        <v>8</v>
      </c>
      <c r="F196" s="4"/>
      <c r="G196" s="109">
        <v>483</v>
      </c>
      <c r="H196" s="27">
        <v>1870</v>
      </c>
      <c r="I196" s="27">
        <v>15494</v>
      </c>
      <c r="J196" s="110">
        <v>134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13</v>
      </c>
      <c r="S196" s="27">
        <v>0</v>
      </c>
      <c r="T196" s="27">
        <v>0</v>
      </c>
      <c r="U196" s="110">
        <v>31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18025</v>
      </c>
      <c r="AB196" s="4"/>
      <c r="AC196" s="16">
        <v>17364</v>
      </c>
      <c r="AD196" s="16">
        <v>617</v>
      </c>
      <c r="AE196" s="112">
        <v>13</v>
      </c>
      <c r="AF196" s="16">
        <v>0</v>
      </c>
      <c r="AG196" s="113">
        <v>31</v>
      </c>
      <c r="AH196" s="112">
        <v>0</v>
      </c>
      <c r="AI196" s="113">
        <v>0</v>
      </c>
      <c r="AJ196" s="4"/>
      <c r="AK196" s="27">
        <v>17981</v>
      </c>
      <c r="AL196" s="27">
        <v>44</v>
      </c>
      <c r="AM196" s="27">
        <v>0</v>
      </c>
      <c r="AN196" s="110">
        <v>0</v>
      </c>
      <c r="AO196" s="114"/>
      <c r="AP196" s="87">
        <v>0.9971163977152997</v>
      </c>
      <c r="AQ196" s="88">
        <v>2.439971163977153E-3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53095</v>
      </c>
      <c r="E197" s="16">
        <v>13048</v>
      </c>
      <c r="F197" s="4"/>
      <c r="G197" s="109">
        <v>24360</v>
      </c>
      <c r="H197" s="27">
        <v>216</v>
      </c>
      <c r="I197" s="27">
        <v>1136</v>
      </c>
      <c r="J197" s="110">
        <v>3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21</v>
      </c>
      <c r="S197" s="27">
        <v>0</v>
      </c>
      <c r="T197" s="27">
        <v>0</v>
      </c>
      <c r="U197" s="110">
        <v>14311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40047</v>
      </c>
      <c r="AB197" s="4"/>
      <c r="AC197" s="16">
        <v>1352</v>
      </c>
      <c r="AD197" s="16">
        <v>24363</v>
      </c>
      <c r="AE197" s="112">
        <v>21</v>
      </c>
      <c r="AF197" s="16">
        <v>0</v>
      </c>
      <c r="AG197" s="113">
        <v>14311</v>
      </c>
      <c r="AH197" s="112">
        <v>0</v>
      </c>
      <c r="AI197" s="113">
        <v>0</v>
      </c>
      <c r="AJ197" s="4"/>
      <c r="AK197" s="27">
        <v>25715</v>
      </c>
      <c r="AL197" s="27">
        <v>14332</v>
      </c>
      <c r="AM197" s="27">
        <v>0</v>
      </c>
      <c r="AN197" s="110">
        <v>0</v>
      </c>
      <c r="AO197" s="114"/>
      <c r="AP197" s="87">
        <v>0.48432055749128922</v>
      </c>
      <c r="AQ197" s="88">
        <v>0.26993125529710893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134365</v>
      </c>
      <c r="E198" s="16">
        <v>4158</v>
      </c>
      <c r="F198" s="4"/>
      <c r="G198" s="109">
        <v>69049</v>
      </c>
      <c r="H198" s="27">
        <v>5641</v>
      </c>
      <c r="I198" s="27">
        <v>6874</v>
      </c>
      <c r="J198" s="110">
        <v>4750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11978</v>
      </c>
      <c r="S198" s="27">
        <v>0</v>
      </c>
      <c r="T198" s="27">
        <v>0</v>
      </c>
      <c r="U198" s="110">
        <v>31915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130207</v>
      </c>
      <c r="AB198" s="4"/>
      <c r="AC198" s="16">
        <v>12515</v>
      </c>
      <c r="AD198" s="16">
        <v>73799</v>
      </c>
      <c r="AE198" s="112">
        <v>11978</v>
      </c>
      <c r="AF198" s="16">
        <v>0</v>
      </c>
      <c r="AG198" s="113">
        <v>31915</v>
      </c>
      <c r="AH198" s="112">
        <v>0</v>
      </c>
      <c r="AI198" s="113">
        <v>0</v>
      </c>
      <c r="AJ198" s="4"/>
      <c r="AK198" s="27">
        <v>86314</v>
      </c>
      <c r="AL198" s="27">
        <v>43893</v>
      </c>
      <c r="AM198" s="27">
        <v>0</v>
      </c>
      <c r="AN198" s="110">
        <v>0</v>
      </c>
      <c r="AO198" s="114"/>
      <c r="AP198" s="87">
        <v>0.64238454954787338</v>
      </c>
      <c r="AQ198" s="88">
        <v>0.32666989171287164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225822</v>
      </c>
      <c r="E199" s="16">
        <v>0</v>
      </c>
      <c r="F199" s="4"/>
      <c r="G199" s="109">
        <v>64910</v>
      </c>
      <c r="H199" s="27">
        <v>7924</v>
      </c>
      <c r="I199" s="27">
        <v>24167</v>
      </c>
      <c r="J199" s="110">
        <v>4599</v>
      </c>
      <c r="K199" s="27">
        <v>13495</v>
      </c>
      <c r="L199" s="27">
        <v>16021</v>
      </c>
      <c r="M199" s="27">
        <v>564</v>
      </c>
      <c r="N199" s="27">
        <v>5297</v>
      </c>
      <c r="O199" s="27">
        <v>3577</v>
      </c>
      <c r="P199" s="27">
        <v>4132</v>
      </c>
      <c r="Q199" s="27">
        <v>5097</v>
      </c>
      <c r="R199" s="27">
        <v>16477</v>
      </c>
      <c r="S199" s="27">
        <v>11200</v>
      </c>
      <c r="T199" s="27">
        <v>3859</v>
      </c>
      <c r="U199" s="110">
        <v>40403</v>
      </c>
      <c r="V199" s="27">
        <v>0</v>
      </c>
      <c r="W199" s="27">
        <v>0</v>
      </c>
      <c r="X199" s="27">
        <v>0</v>
      </c>
      <c r="Y199" s="111">
        <v>4100</v>
      </c>
      <c r="Z199" s="4"/>
      <c r="AA199" s="111">
        <v>225822</v>
      </c>
      <c r="AB199" s="4"/>
      <c r="AC199" s="16">
        <v>32091</v>
      </c>
      <c r="AD199" s="16">
        <v>69509</v>
      </c>
      <c r="AE199" s="112">
        <v>16477</v>
      </c>
      <c r="AF199" s="16">
        <v>59383</v>
      </c>
      <c r="AG199" s="113">
        <v>44262</v>
      </c>
      <c r="AH199" s="112">
        <v>0</v>
      </c>
      <c r="AI199" s="113">
        <v>4100</v>
      </c>
      <c r="AJ199" s="4"/>
      <c r="AK199" s="27">
        <v>101600</v>
      </c>
      <c r="AL199" s="27">
        <v>120122</v>
      </c>
      <c r="AM199" s="27">
        <v>0</v>
      </c>
      <c r="AN199" s="110">
        <v>4100</v>
      </c>
      <c r="AO199" s="114"/>
      <c r="AP199" s="87">
        <v>0.44991187749643524</v>
      </c>
      <c r="AQ199" s="88">
        <v>0.53193222980931887</v>
      </c>
      <c r="AR199" s="88">
        <v>0</v>
      </c>
      <c r="AS199" s="89">
        <v>1.8155892694245911E-2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0</v>
      </c>
      <c r="E200" s="16">
        <v>0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 t="e">
        <v>#DIV/0!</v>
      </c>
      <c r="AQ200" s="88" t="e">
        <v>#DIV/0!</v>
      </c>
      <c r="AR200" s="88" t="e">
        <v>#DIV/0!</v>
      </c>
      <c r="AS200" s="89" t="e">
        <v>#DIV/0!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166752</v>
      </c>
      <c r="E201" s="16">
        <v>31043</v>
      </c>
      <c r="F201" s="4"/>
      <c r="G201" s="109">
        <v>76512</v>
      </c>
      <c r="H201" s="27">
        <v>698</v>
      </c>
      <c r="I201" s="27">
        <v>3577</v>
      </c>
      <c r="J201" s="110">
        <v>28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3829</v>
      </c>
      <c r="S201" s="27">
        <v>0</v>
      </c>
      <c r="T201" s="27">
        <v>0</v>
      </c>
      <c r="U201" s="110">
        <v>51065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135709</v>
      </c>
      <c r="AB201" s="4"/>
      <c r="AC201" s="16">
        <v>4275</v>
      </c>
      <c r="AD201" s="16">
        <v>76540</v>
      </c>
      <c r="AE201" s="112">
        <v>3829</v>
      </c>
      <c r="AF201" s="16">
        <v>0</v>
      </c>
      <c r="AG201" s="113">
        <v>51065</v>
      </c>
      <c r="AH201" s="112">
        <v>0</v>
      </c>
      <c r="AI201" s="113">
        <v>0</v>
      </c>
      <c r="AJ201" s="4"/>
      <c r="AK201" s="27">
        <v>80815</v>
      </c>
      <c r="AL201" s="27">
        <v>54894</v>
      </c>
      <c r="AM201" s="27">
        <v>0</v>
      </c>
      <c r="AN201" s="110">
        <v>0</v>
      </c>
      <c r="AO201" s="114"/>
      <c r="AP201" s="87">
        <v>0.4846418633659566</v>
      </c>
      <c r="AQ201" s="88">
        <v>0.32919545192861255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562460</v>
      </c>
      <c r="E202" s="16">
        <v>137896</v>
      </c>
      <c r="F202" s="4"/>
      <c r="G202" s="109">
        <v>258418</v>
      </c>
      <c r="H202" s="27">
        <v>2323</v>
      </c>
      <c r="I202" s="27">
        <v>12059</v>
      </c>
      <c r="J202" s="110">
        <v>35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239</v>
      </c>
      <c r="S202" s="27">
        <v>0</v>
      </c>
      <c r="T202" s="27">
        <v>0</v>
      </c>
      <c r="U202" s="110">
        <v>151490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424564</v>
      </c>
      <c r="AB202" s="4"/>
      <c r="AC202" s="16">
        <v>14382</v>
      </c>
      <c r="AD202" s="16">
        <v>258453</v>
      </c>
      <c r="AE202" s="112">
        <v>239</v>
      </c>
      <c r="AF202" s="16">
        <v>0</v>
      </c>
      <c r="AG202" s="113">
        <v>151490</v>
      </c>
      <c r="AH202" s="112">
        <v>0</v>
      </c>
      <c r="AI202" s="113">
        <v>0</v>
      </c>
      <c r="AJ202" s="4"/>
      <c r="AK202" s="27">
        <v>272835</v>
      </c>
      <c r="AL202" s="27">
        <v>151729</v>
      </c>
      <c r="AM202" s="27">
        <v>0</v>
      </c>
      <c r="AN202" s="110">
        <v>0</v>
      </c>
      <c r="AO202" s="114"/>
      <c r="AP202" s="87">
        <v>0.48507449418625326</v>
      </c>
      <c r="AQ202" s="88">
        <v>0.26975962735127829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1734432</v>
      </c>
      <c r="E203" s="115">
        <v>348561</v>
      </c>
      <c r="F203" s="4"/>
      <c r="G203" s="28">
        <v>730449</v>
      </c>
      <c r="H203" s="115">
        <v>21532</v>
      </c>
      <c r="I203" s="115">
        <v>94338</v>
      </c>
      <c r="J203" s="29">
        <v>12407</v>
      </c>
      <c r="K203" s="115">
        <v>20303</v>
      </c>
      <c r="L203" s="115">
        <v>16021</v>
      </c>
      <c r="M203" s="115">
        <v>564</v>
      </c>
      <c r="N203" s="115">
        <v>5297</v>
      </c>
      <c r="O203" s="115">
        <v>3577</v>
      </c>
      <c r="P203" s="115">
        <v>4132</v>
      </c>
      <c r="Q203" s="115">
        <v>5097</v>
      </c>
      <c r="R203" s="115">
        <v>32738</v>
      </c>
      <c r="S203" s="115">
        <v>11200</v>
      </c>
      <c r="T203" s="115">
        <v>3859</v>
      </c>
      <c r="U203" s="29">
        <v>420257</v>
      </c>
      <c r="V203" s="115">
        <v>0</v>
      </c>
      <c r="W203" s="115">
        <v>0</v>
      </c>
      <c r="X203" s="115">
        <v>0</v>
      </c>
      <c r="Y203" s="116">
        <v>4100</v>
      </c>
      <c r="Z203" s="4"/>
      <c r="AA203" s="116">
        <v>1385871</v>
      </c>
      <c r="AB203" s="4"/>
      <c r="AC203" s="115">
        <v>115870</v>
      </c>
      <c r="AD203" s="115">
        <v>742856</v>
      </c>
      <c r="AE203" s="28">
        <v>32738</v>
      </c>
      <c r="AF203" s="115">
        <v>66191</v>
      </c>
      <c r="AG203" s="29">
        <v>424116</v>
      </c>
      <c r="AH203" s="28">
        <v>0</v>
      </c>
      <c r="AI203" s="29">
        <v>4100</v>
      </c>
      <c r="AJ203" s="4"/>
      <c r="AK203" s="115">
        <v>858726</v>
      </c>
      <c r="AL203" s="115">
        <v>523045</v>
      </c>
      <c r="AM203" s="115">
        <v>0</v>
      </c>
      <c r="AN203" s="29">
        <v>4100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4303437</v>
      </c>
      <c r="E205" s="27">
        <v>388148</v>
      </c>
      <c r="F205" s="4"/>
      <c r="G205" s="109">
        <v>1373655</v>
      </c>
      <c r="H205" s="27">
        <v>82479</v>
      </c>
      <c r="I205" s="27">
        <v>444802</v>
      </c>
      <c r="J205" s="110">
        <v>5198</v>
      </c>
      <c r="K205" s="27">
        <v>626790</v>
      </c>
      <c r="L205" s="27">
        <v>383936</v>
      </c>
      <c r="M205" s="27">
        <v>31</v>
      </c>
      <c r="N205" s="27">
        <v>0</v>
      </c>
      <c r="O205" s="27">
        <v>3454</v>
      </c>
      <c r="P205" s="27">
        <v>23535</v>
      </c>
      <c r="Q205" s="27">
        <v>11513</v>
      </c>
      <c r="R205" s="27">
        <v>22225</v>
      </c>
      <c r="S205" s="27">
        <v>211058</v>
      </c>
      <c r="T205" s="27">
        <v>0</v>
      </c>
      <c r="U205" s="110">
        <v>726613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3915289</v>
      </c>
      <c r="AB205" s="4"/>
      <c r="AC205" s="16">
        <v>527281</v>
      </c>
      <c r="AD205" s="16">
        <v>1378853</v>
      </c>
      <c r="AE205" s="112">
        <v>22225</v>
      </c>
      <c r="AF205" s="16">
        <v>1260317</v>
      </c>
      <c r="AG205" s="113">
        <v>726613</v>
      </c>
      <c r="AH205" s="112">
        <v>0</v>
      </c>
      <c r="AI205" s="113">
        <v>0</v>
      </c>
      <c r="AJ205" s="4"/>
      <c r="AK205" s="27">
        <v>1906134</v>
      </c>
      <c r="AL205" s="27">
        <v>2009155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1779348</v>
      </c>
      <c r="E206" s="27">
        <v>348561</v>
      </c>
      <c r="F206" s="4"/>
      <c r="G206" s="109">
        <v>752024</v>
      </c>
      <c r="H206" s="27">
        <v>41277</v>
      </c>
      <c r="I206" s="27">
        <v>95359</v>
      </c>
      <c r="J206" s="110">
        <v>12407</v>
      </c>
      <c r="K206" s="27">
        <v>22077</v>
      </c>
      <c r="L206" s="27">
        <v>16021</v>
      </c>
      <c r="M206" s="27">
        <v>564</v>
      </c>
      <c r="N206" s="27">
        <v>5297</v>
      </c>
      <c r="O206" s="27">
        <v>3577</v>
      </c>
      <c r="P206" s="27">
        <v>4132</v>
      </c>
      <c r="Q206" s="27">
        <v>5097</v>
      </c>
      <c r="R206" s="27">
        <v>32818</v>
      </c>
      <c r="S206" s="27">
        <v>11348</v>
      </c>
      <c r="T206" s="27">
        <v>3859</v>
      </c>
      <c r="U206" s="110">
        <v>420830</v>
      </c>
      <c r="V206" s="27">
        <v>0</v>
      </c>
      <c r="W206" s="27">
        <v>0</v>
      </c>
      <c r="X206" s="27">
        <v>0</v>
      </c>
      <c r="Y206" s="111">
        <v>4100</v>
      </c>
      <c r="Z206" s="4"/>
      <c r="AA206" s="111">
        <v>1430787</v>
      </c>
      <c r="AB206" s="4"/>
      <c r="AC206" s="16">
        <v>136636</v>
      </c>
      <c r="AD206" s="16">
        <v>764431</v>
      </c>
      <c r="AE206" s="112">
        <v>32818</v>
      </c>
      <c r="AF206" s="16">
        <v>68113</v>
      </c>
      <c r="AG206" s="113">
        <v>424689</v>
      </c>
      <c r="AH206" s="112">
        <v>0</v>
      </c>
      <c r="AI206" s="113">
        <v>4100</v>
      </c>
      <c r="AJ206" s="4"/>
      <c r="AK206" s="27">
        <v>901067</v>
      </c>
      <c r="AL206" s="27">
        <v>525620</v>
      </c>
      <c r="AM206" s="27">
        <v>0</v>
      </c>
      <c r="AN206" s="110">
        <v>4100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6082785</v>
      </c>
      <c r="E208" s="27">
        <v>736709</v>
      </c>
      <c r="F208" s="4"/>
      <c r="G208" s="109">
        <v>2125679</v>
      </c>
      <c r="H208" s="27">
        <v>123756</v>
      </c>
      <c r="I208" s="27">
        <v>540161</v>
      </c>
      <c r="J208" s="110">
        <v>17605</v>
      </c>
      <c r="K208" s="27">
        <v>648867</v>
      </c>
      <c r="L208" s="27">
        <v>399957</v>
      </c>
      <c r="M208" s="27">
        <v>595</v>
      </c>
      <c r="N208" s="27">
        <v>5297</v>
      </c>
      <c r="O208" s="27">
        <v>7031</v>
      </c>
      <c r="P208" s="27">
        <v>27667</v>
      </c>
      <c r="Q208" s="27">
        <v>16610</v>
      </c>
      <c r="R208" s="27">
        <v>55043</v>
      </c>
      <c r="S208" s="27">
        <v>222406</v>
      </c>
      <c r="T208" s="27">
        <v>3859</v>
      </c>
      <c r="U208" s="110">
        <v>1147443</v>
      </c>
      <c r="V208" s="27">
        <v>0</v>
      </c>
      <c r="W208" s="27">
        <v>0</v>
      </c>
      <c r="X208" s="27">
        <v>0</v>
      </c>
      <c r="Y208" s="111">
        <v>4100</v>
      </c>
      <c r="Z208" s="4"/>
      <c r="AA208" s="111">
        <v>5346076</v>
      </c>
      <c r="AB208" s="4"/>
      <c r="AC208" s="27">
        <v>663917</v>
      </c>
      <c r="AD208" s="27">
        <v>2143284</v>
      </c>
      <c r="AE208" s="109">
        <v>55043</v>
      </c>
      <c r="AF208" s="27">
        <v>1328430</v>
      </c>
      <c r="AG208" s="110">
        <v>1151302</v>
      </c>
      <c r="AH208" s="109">
        <v>0</v>
      </c>
      <c r="AI208" s="110">
        <v>4100</v>
      </c>
      <c r="AJ208" s="4"/>
      <c r="AK208" s="27">
        <v>2807201</v>
      </c>
      <c r="AL208" s="27">
        <v>2534775</v>
      </c>
      <c r="AM208" s="27">
        <v>0</v>
      </c>
      <c r="AN208" s="110">
        <v>4100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8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64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992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5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41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368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100</v>
      </c>
    </row>
    <row r="8" spans="1:6" outlineLevel="2" x14ac:dyDescent="0.2">
      <c r="B8" s="122"/>
      <c r="C8" s="117" t="s">
        <v>561</v>
      </c>
      <c r="E8" s="122"/>
      <c r="F8" s="124">
        <f>SUBTOTAL(9,F2:F7)</f>
        <v>1506</v>
      </c>
    </row>
    <row r="9" spans="1:6" outlineLevel="1" x14ac:dyDescent="0.2">
      <c r="B9" s="117" t="s">
        <v>562</v>
      </c>
      <c r="C9" s="122"/>
      <c r="E9" s="122"/>
      <c r="F9" s="124">
        <f>SUBTOTAL(9,F2:F7)</f>
        <v>1506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20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206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3775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1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3662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35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345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6303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2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6111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1682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1731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455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1188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126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3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23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1795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1795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21301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149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1013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8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9085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2487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34043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34043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60662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424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2884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22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25878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7084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96954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22418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156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1066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8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9562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2617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35827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12722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88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604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4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5426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1486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20330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153111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2055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14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97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0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876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239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3281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3281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2540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17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120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0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1085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296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4058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4058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164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1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7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0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70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19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261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261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147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2515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2662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2662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27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258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4719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1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572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661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6238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6238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10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92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1682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0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203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235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2222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2222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48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442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7015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2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5572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2067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15146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32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294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4677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1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3715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1379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10098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25244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1493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0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61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9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553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151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2267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2267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38821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14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1846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271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16560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4532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62044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62044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3088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216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2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3980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127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42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2597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709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10761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10761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16494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134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6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2384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677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114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6973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1908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28690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28690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24450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8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1008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148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9047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2476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37137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37137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259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1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12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0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110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30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412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412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0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0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0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0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0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5911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36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248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2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2227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609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9033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20472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126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859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7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7715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2111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31290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5418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33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227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1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2042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558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8279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3961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24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165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1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1491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407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6049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2970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17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124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1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1118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305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4535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10835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71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489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4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4399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1204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17002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1821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12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82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0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739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201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2855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79043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447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425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47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919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919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757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36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793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793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1207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2182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3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3392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3392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1224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185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1409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1409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103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103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103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80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735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11660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4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4906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1343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18728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18728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333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2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14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143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39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531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531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11347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69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468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3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4198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1149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17234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17234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6796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41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280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2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2515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687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10321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10321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657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71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10426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4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4388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1201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16747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16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1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273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0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114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30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434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17181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787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787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787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509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17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526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526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263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1288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525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2076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2076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2120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37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246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2403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2403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384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384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384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159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10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169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169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878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73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101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1052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1052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7014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48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333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1879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2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5534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14810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14032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97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666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3759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5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11071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29630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44440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9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92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1682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0</v>
      </c>
    </row>
    <row r="470" spans="1:6" outlineLevel="2" x14ac:dyDescent="0.2">
      <c r="B470" s="122"/>
      <c r="C470" s="118" t="s">
        <v>567</v>
      </c>
      <c r="E470" s="122"/>
      <c r="F470" s="124">
        <f>SUBTOTAL(9,F466:F469)</f>
        <v>1783</v>
      </c>
    </row>
    <row r="471" spans="1:6" outlineLevel="1" x14ac:dyDescent="0.2">
      <c r="B471" s="118" t="s">
        <v>745</v>
      </c>
      <c r="C471" s="122"/>
      <c r="E471" s="122"/>
      <c r="F471" s="124">
        <f>SUBTOTAL(9,F466:F469)</f>
        <v>1783</v>
      </c>
    </row>
    <row r="472" spans="1:6" outlineLevel="3" x14ac:dyDescent="0.2">
      <c r="A472" s="121" t="s">
        <v>246</v>
      </c>
      <c r="B472" s="122" t="s">
        <v>245</v>
      </c>
      <c r="C472" s="122" t="s">
        <v>746</v>
      </c>
      <c r="D472" s="123" t="s">
        <v>577</v>
      </c>
      <c r="E472" s="122" t="s">
        <v>4</v>
      </c>
      <c r="F472" s="124">
        <v>73</v>
      </c>
    </row>
    <row r="473" spans="1:6" outlineLevel="2" x14ac:dyDescent="0.2">
      <c r="B473" s="122"/>
      <c r="C473" s="118" t="s">
        <v>747</v>
      </c>
      <c r="E473" s="122"/>
      <c r="F473" s="124">
        <f>SUBTOTAL(9,F472:F472)</f>
        <v>73</v>
      </c>
    </row>
    <row r="474" spans="1:6" outlineLevel="1" x14ac:dyDescent="0.2">
      <c r="B474" s="118" t="s">
        <v>748</v>
      </c>
      <c r="C474" s="122"/>
      <c r="E474" s="122"/>
      <c r="F474" s="124">
        <f>SUBTOTAL(9,F472:F472)</f>
        <v>73</v>
      </c>
    </row>
    <row r="475" spans="1:6" outlineLevel="3" x14ac:dyDescent="0.2">
      <c r="A475" s="121" t="s">
        <v>69</v>
      </c>
      <c r="B475" s="122" t="s">
        <v>68</v>
      </c>
      <c r="C475" s="122" t="s">
        <v>566</v>
      </c>
      <c r="D475" s="123" t="s">
        <v>560</v>
      </c>
      <c r="E475" s="122" t="s">
        <v>4</v>
      </c>
      <c r="F475" s="124">
        <v>1682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8</v>
      </c>
      <c r="F476" s="124">
        <v>892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7</v>
      </c>
      <c r="F477" s="124">
        <v>92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18</v>
      </c>
      <c r="F478" s="124">
        <v>747</v>
      </c>
    </row>
    <row r="479" spans="1:6" outlineLevel="2" x14ac:dyDescent="0.2">
      <c r="B479" s="122"/>
      <c r="C479" s="118" t="s">
        <v>567</v>
      </c>
      <c r="E479" s="122"/>
      <c r="F479" s="124">
        <f>SUBTOTAL(9,F475:F478)</f>
        <v>3413</v>
      </c>
    </row>
    <row r="480" spans="1:6" outlineLevel="1" x14ac:dyDescent="0.2">
      <c r="B480" s="118" t="s">
        <v>749</v>
      </c>
      <c r="C480" s="122"/>
      <c r="E480" s="122"/>
      <c r="F480" s="124">
        <f>SUBTOTAL(9,F475:F478)</f>
        <v>3413</v>
      </c>
    </row>
    <row r="481" spans="1:6" outlineLevel="3" x14ac:dyDescent="0.2">
      <c r="A481" s="121" t="s">
        <v>69</v>
      </c>
      <c r="B481" s="122" t="s">
        <v>70</v>
      </c>
      <c r="C481" s="122" t="s">
        <v>566</v>
      </c>
      <c r="D481" s="123" t="s">
        <v>560</v>
      </c>
      <c r="E481" s="122" t="s">
        <v>8</v>
      </c>
      <c r="F481" s="124">
        <v>3975</v>
      </c>
    </row>
    <row r="482" spans="1:6" outlineLevel="2" x14ac:dyDescent="0.2">
      <c r="B482" s="122"/>
      <c r="C482" s="118" t="s">
        <v>567</v>
      </c>
      <c r="E482" s="122"/>
      <c r="F482" s="124">
        <f>SUBTOTAL(9,F481:F481)</f>
        <v>3975</v>
      </c>
    </row>
    <row r="483" spans="1:6" outlineLevel="1" x14ac:dyDescent="0.2">
      <c r="B483" s="118" t="s">
        <v>750</v>
      </c>
      <c r="C483" s="122"/>
      <c r="E483" s="122"/>
      <c r="F483" s="124">
        <f>SUBTOTAL(9,F481:F481)</f>
        <v>3975</v>
      </c>
    </row>
    <row r="484" spans="1:6" outlineLevel="3" x14ac:dyDescent="0.2">
      <c r="A484" s="121" t="s">
        <v>72</v>
      </c>
      <c r="B484" s="122" t="s">
        <v>71</v>
      </c>
      <c r="C484" s="122" t="s">
        <v>559</v>
      </c>
      <c r="D484" s="123" t="s">
        <v>560</v>
      </c>
      <c r="E484" s="122" t="s">
        <v>8</v>
      </c>
      <c r="F484" s="124">
        <v>6820</v>
      </c>
    </row>
    <row r="485" spans="1:6" outlineLevel="2" x14ac:dyDescent="0.2">
      <c r="B485" s="122"/>
      <c r="C485" s="118" t="s">
        <v>561</v>
      </c>
      <c r="E485" s="122"/>
      <c r="F485" s="124">
        <f>SUBTOTAL(9,F484:F484)</f>
        <v>6820</v>
      </c>
    </row>
    <row r="486" spans="1:6" outlineLevel="1" x14ac:dyDescent="0.2">
      <c r="B486" s="118" t="s">
        <v>751</v>
      </c>
      <c r="C486" s="122"/>
      <c r="E486" s="122"/>
      <c r="F486" s="124">
        <f>SUBTOTAL(9,F484:F484)</f>
        <v>6820</v>
      </c>
    </row>
    <row r="487" spans="1:6" outlineLevel="3" x14ac:dyDescent="0.2">
      <c r="A487" s="121" t="s">
        <v>72</v>
      </c>
      <c r="B487" s="122" t="s">
        <v>73</v>
      </c>
      <c r="C487" s="122" t="s">
        <v>566</v>
      </c>
      <c r="D487" s="123" t="s">
        <v>560</v>
      </c>
      <c r="E487" s="122" t="s">
        <v>8</v>
      </c>
      <c r="F487" s="124">
        <v>13948</v>
      </c>
    </row>
    <row r="488" spans="1:6" outlineLevel="2" x14ac:dyDescent="0.2">
      <c r="B488" s="122"/>
      <c r="C488" s="118" t="s">
        <v>567</v>
      </c>
      <c r="E488" s="122"/>
      <c r="F488" s="124">
        <f>SUBTOTAL(9,F487:F487)</f>
        <v>13948</v>
      </c>
    </row>
    <row r="489" spans="1:6" outlineLevel="1" x14ac:dyDescent="0.2">
      <c r="B489" s="118" t="s">
        <v>752</v>
      </c>
      <c r="C489" s="122"/>
      <c r="E489" s="122"/>
      <c r="F489" s="124">
        <f>SUBTOTAL(9,F487:F487)</f>
        <v>13948</v>
      </c>
    </row>
    <row r="490" spans="1:6" outlineLevel="3" x14ac:dyDescent="0.2">
      <c r="A490" s="121" t="s">
        <v>72</v>
      </c>
      <c r="B490" s="122" t="s">
        <v>74</v>
      </c>
      <c r="C490" s="122" t="s">
        <v>563</v>
      </c>
      <c r="D490" s="123" t="s">
        <v>560</v>
      </c>
      <c r="E490" s="122" t="s">
        <v>8</v>
      </c>
      <c r="F490" s="124">
        <v>40403</v>
      </c>
    </row>
    <row r="491" spans="1:6" outlineLevel="2" x14ac:dyDescent="0.2">
      <c r="B491" s="122"/>
      <c r="C491" s="118" t="s">
        <v>564</v>
      </c>
      <c r="E491" s="122"/>
      <c r="F491" s="124">
        <f>SUBTOTAL(9,F490:F490)</f>
        <v>40403</v>
      </c>
    </row>
    <row r="492" spans="1:6" outlineLevel="1" x14ac:dyDescent="0.2">
      <c r="B492" s="118" t="s">
        <v>753</v>
      </c>
      <c r="C492" s="122"/>
      <c r="E492" s="122"/>
      <c r="F492" s="124">
        <f>SUBTOTAL(9,F490:F490)</f>
        <v>40403</v>
      </c>
    </row>
    <row r="493" spans="1:6" outlineLevel="3" x14ac:dyDescent="0.2">
      <c r="A493" s="121" t="s">
        <v>72</v>
      </c>
      <c r="B493" s="122" t="s">
        <v>75</v>
      </c>
      <c r="C493" s="122" t="s">
        <v>559</v>
      </c>
      <c r="D493" s="123" t="s">
        <v>560</v>
      </c>
      <c r="E493" s="122" t="s">
        <v>4</v>
      </c>
      <c r="F493" s="124">
        <v>49265</v>
      </c>
    </row>
    <row r="494" spans="1:6" outlineLevel="3" x14ac:dyDescent="0.2">
      <c r="A494" s="121" t="s">
        <v>72</v>
      </c>
      <c r="B494" s="122" t="s">
        <v>75</v>
      </c>
      <c r="C494" s="122" t="s">
        <v>559</v>
      </c>
      <c r="D494" s="123" t="s">
        <v>560</v>
      </c>
      <c r="E494" s="122" t="s">
        <v>8</v>
      </c>
      <c r="F494" s="124">
        <v>26151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7</v>
      </c>
      <c r="F495" s="124">
        <v>2694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18</v>
      </c>
      <c r="F496" s="124">
        <v>21890</v>
      </c>
    </row>
    <row r="497" spans="1:6" outlineLevel="2" x14ac:dyDescent="0.2">
      <c r="B497" s="122"/>
      <c r="C497" s="118" t="s">
        <v>561</v>
      </c>
      <c r="E497" s="122"/>
      <c r="F497" s="124">
        <f>SUBTOTAL(9,F493:F496)</f>
        <v>100000</v>
      </c>
    </row>
    <row r="498" spans="1:6" outlineLevel="1" x14ac:dyDescent="0.2">
      <c r="B498" s="118" t="s">
        <v>754</v>
      </c>
      <c r="C498" s="122"/>
      <c r="E498" s="122"/>
      <c r="F498" s="124">
        <f>SUBTOTAL(9,F493:F496)</f>
        <v>100000</v>
      </c>
    </row>
    <row r="499" spans="1:6" outlineLevel="3" x14ac:dyDescent="0.2">
      <c r="A499" s="121" t="s">
        <v>72</v>
      </c>
      <c r="B499" s="122" t="s">
        <v>76</v>
      </c>
      <c r="C499" s="122" t="s">
        <v>559</v>
      </c>
      <c r="D499" s="123" t="s">
        <v>560</v>
      </c>
      <c r="E499" s="122" t="s">
        <v>4</v>
      </c>
      <c r="F499" s="124">
        <v>14526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8</v>
      </c>
      <c r="F500" s="124">
        <v>7712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7</v>
      </c>
      <c r="F501" s="124">
        <v>794</v>
      </c>
    </row>
    <row r="502" spans="1:6" outlineLevel="3" x14ac:dyDescent="0.2">
      <c r="A502" s="121" t="s">
        <v>72</v>
      </c>
      <c r="B502" s="122" t="s">
        <v>76</v>
      </c>
      <c r="C502" s="122" t="s">
        <v>559</v>
      </c>
      <c r="D502" s="123" t="s">
        <v>560</v>
      </c>
      <c r="E502" s="122" t="s">
        <v>18</v>
      </c>
      <c r="F502" s="124">
        <v>6455</v>
      </c>
    </row>
    <row r="503" spans="1:6" outlineLevel="2" x14ac:dyDescent="0.2">
      <c r="B503" s="122"/>
      <c r="C503" s="118" t="s">
        <v>561</v>
      </c>
      <c r="E503" s="122"/>
      <c r="F503" s="124">
        <f>SUBTOTAL(9,F499:F502)</f>
        <v>29487</v>
      </c>
    </row>
    <row r="504" spans="1:6" outlineLevel="1" x14ac:dyDescent="0.2">
      <c r="B504" s="118" t="s">
        <v>755</v>
      </c>
      <c r="C504" s="122"/>
      <c r="E504" s="122"/>
      <c r="F504" s="124">
        <f>SUBTOTAL(9,F499:F502)</f>
        <v>29487</v>
      </c>
    </row>
    <row r="505" spans="1:6" outlineLevel="3" x14ac:dyDescent="0.2">
      <c r="A505" s="121" t="s">
        <v>72</v>
      </c>
      <c r="B505" s="122" t="s">
        <v>77</v>
      </c>
      <c r="C505" s="122" t="s">
        <v>566</v>
      </c>
      <c r="D505" s="123" t="s">
        <v>560</v>
      </c>
      <c r="E505" s="122" t="s">
        <v>4</v>
      </c>
      <c r="F505" s="124">
        <v>6725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8</v>
      </c>
      <c r="F506" s="124">
        <v>3570</v>
      </c>
    </row>
    <row r="507" spans="1:6" outlineLevel="3" x14ac:dyDescent="0.2">
      <c r="A507" s="121" t="s">
        <v>72</v>
      </c>
      <c r="B507" s="122" t="s">
        <v>77</v>
      </c>
      <c r="C507" s="122" t="s">
        <v>566</v>
      </c>
      <c r="D507" s="123" t="s">
        <v>560</v>
      </c>
      <c r="E507" s="122" t="s">
        <v>7</v>
      </c>
      <c r="F507" s="124">
        <v>368</v>
      </c>
    </row>
    <row r="508" spans="1:6" outlineLevel="3" x14ac:dyDescent="0.2">
      <c r="A508" s="121" t="s">
        <v>72</v>
      </c>
      <c r="B508" s="122" t="s">
        <v>77</v>
      </c>
      <c r="C508" s="122" t="s">
        <v>566</v>
      </c>
      <c r="D508" s="123" t="s">
        <v>560</v>
      </c>
      <c r="E508" s="122" t="s">
        <v>18</v>
      </c>
      <c r="F508" s="124">
        <v>2988</v>
      </c>
    </row>
    <row r="509" spans="1:6" outlineLevel="2" x14ac:dyDescent="0.2">
      <c r="B509" s="122"/>
      <c r="C509" s="118" t="s">
        <v>567</v>
      </c>
      <c r="E509" s="122"/>
      <c r="F509" s="124">
        <f>SUBTOTAL(9,F505:F508)</f>
        <v>13651</v>
      </c>
    </row>
    <row r="510" spans="1:6" outlineLevel="1" x14ac:dyDescent="0.2">
      <c r="B510" s="118" t="s">
        <v>756</v>
      </c>
      <c r="C510" s="122"/>
      <c r="E510" s="122"/>
      <c r="F510" s="124">
        <f>SUBTOTAL(9,F505:F508)</f>
        <v>13651</v>
      </c>
    </row>
    <row r="511" spans="1:6" outlineLevel="3" x14ac:dyDescent="0.2">
      <c r="A511" s="121" t="s">
        <v>248</v>
      </c>
      <c r="B511" s="122" t="s">
        <v>247</v>
      </c>
      <c r="C511" s="122" t="s">
        <v>757</v>
      </c>
      <c r="D511" s="123" t="s">
        <v>577</v>
      </c>
      <c r="E511" s="122" t="s">
        <v>4</v>
      </c>
      <c r="F511" s="124">
        <v>4419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5</v>
      </c>
      <c r="F512" s="124">
        <v>28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8</v>
      </c>
      <c r="F513" s="124">
        <v>552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15</v>
      </c>
      <c r="F514" s="124">
        <v>41</v>
      </c>
    </row>
    <row r="515" spans="1:6" outlineLevel="3" x14ac:dyDescent="0.2">
      <c r="A515" s="121" t="s">
        <v>248</v>
      </c>
      <c r="B515" s="122" t="s">
        <v>247</v>
      </c>
      <c r="C515" s="122" t="s">
        <v>757</v>
      </c>
      <c r="D515" s="123" t="s">
        <v>577</v>
      </c>
      <c r="E515" s="122" t="s">
        <v>16</v>
      </c>
      <c r="F515" s="124">
        <v>148</v>
      </c>
    </row>
    <row r="516" spans="1:6" outlineLevel="3" x14ac:dyDescent="0.2">
      <c r="A516" s="121" t="s">
        <v>248</v>
      </c>
      <c r="B516" s="122" t="s">
        <v>247</v>
      </c>
      <c r="C516" s="122" t="s">
        <v>757</v>
      </c>
      <c r="D516" s="123" t="s">
        <v>577</v>
      </c>
      <c r="E516" s="122" t="s">
        <v>18</v>
      </c>
      <c r="F516" s="124">
        <v>203</v>
      </c>
    </row>
    <row r="517" spans="1:6" outlineLevel="2" x14ac:dyDescent="0.2">
      <c r="B517" s="122"/>
      <c r="C517" s="118" t="s">
        <v>758</v>
      </c>
      <c r="E517" s="122"/>
      <c r="F517" s="124">
        <f>SUBTOTAL(9,F511:F516)</f>
        <v>5391</v>
      </c>
    </row>
    <row r="518" spans="1:6" outlineLevel="1" x14ac:dyDescent="0.2">
      <c r="B518" s="118" t="s">
        <v>759</v>
      </c>
      <c r="C518" s="122"/>
      <c r="E518" s="122"/>
      <c r="F518" s="124">
        <f>SUBTOTAL(9,F511:F516)</f>
        <v>5391</v>
      </c>
    </row>
    <row r="519" spans="1:6" outlineLevel="3" x14ac:dyDescent="0.2">
      <c r="A519" s="121" t="s">
        <v>250</v>
      </c>
      <c r="B519" s="122" t="s">
        <v>249</v>
      </c>
      <c r="C519" s="122" t="s">
        <v>760</v>
      </c>
      <c r="D519" s="123" t="s">
        <v>577</v>
      </c>
      <c r="E519" s="122" t="s">
        <v>4</v>
      </c>
      <c r="F519" s="124">
        <v>18</v>
      </c>
    </row>
    <row r="520" spans="1:6" outlineLevel="3" x14ac:dyDescent="0.2">
      <c r="A520" s="121" t="s">
        <v>250</v>
      </c>
      <c r="B520" s="122" t="s">
        <v>249</v>
      </c>
      <c r="C520" s="122" t="s">
        <v>760</v>
      </c>
      <c r="D520" s="123" t="s">
        <v>577</v>
      </c>
      <c r="E520" s="122" t="s">
        <v>5</v>
      </c>
      <c r="F520" s="124">
        <v>353</v>
      </c>
    </row>
    <row r="521" spans="1:6" outlineLevel="3" x14ac:dyDescent="0.2">
      <c r="A521" s="121" t="s">
        <v>250</v>
      </c>
      <c r="B521" s="122" t="s">
        <v>249</v>
      </c>
      <c r="C521" s="122" t="s">
        <v>760</v>
      </c>
      <c r="D521" s="123" t="s">
        <v>577</v>
      </c>
      <c r="E521" s="122" t="s">
        <v>6</v>
      </c>
      <c r="F521" s="124">
        <v>35</v>
      </c>
    </row>
    <row r="522" spans="1:6" outlineLevel="2" x14ac:dyDescent="0.2">
      <c r="B522" s="122"/>
      <c r="C522" s="118" t="s">
        <v>761</v>
      </c>
      <c r="E522" s="122"/>
      <c r="F522" s="124">
        <f>SUBTOTAL(9,F519:F521)</f>
        <v>406</v>
      </c>
    </row>
    <row r="523" spans="1:6" outlineLevel="1" x14ac:dyDescent="0.2">
      <c r="B523" s="118" t="s">
        <v>762</v>
      </c>
      <c r="C523" s="122"/>
      <c r="E523" s="122"/>
      <c r="F523" s="124">
        <f>SUBTOTAL(9,F519:F521)</f>
        <v>406</v>
      </c>
    </row>
    <row r="524" spans="1:6" outlineLevel="3" x14ac:dyDescent="0.2">
      <c r="A524" s="121" t="s">
        <v>79</v>
      </c>
      <c r="B524" s="122" t="s">
        <v>78</v>
      </c>
      <c r="C524" s="122" t="s">
        <v>566</v>
      </c>
      <c r="D524" s="123" t="s">
        <v>560</v>
      </c>
      <c r="E524" s="122" t="s">
        <v>8</v>
      </c>
      <c r="F524" s="124">
        <v>11926</v>
      </c>
    </row>
    <row r="525" spans="1:6" outlineLevel="2" x14ac:dyDescent="0.2">
      <c r="B525" s="122"/>
      <c r="C525" s="118" t="s">
        <v>567</v>
      </c>
      <c r="E525" s="122"/>
      <c r="F525" s="124">
        <f>SUBTOTAL(9,F524:F524)</f>
        <v>11926</v>
      </c>
    </row>
    <row r="526" spans="1:6" outlineLevel="1" x14ac:dyDescent="0.2">
      <c r="B526" s="118" t="s">
        <v>763</v>
      </c>
      <c r="C526" s="122"/>
      <c r="E526" s="122"/>
      <c r="F526" s="124">
        <f>SUBTOTAL(9,F524:F524)</f>
        <v>11926</v>
      </c>
    </row>
    <row r="527" spans="1:6" outlineLevel="3" x14ac:dyDescent="0.2">
      <c r="A527" s="121" t="s">
        <v>79</v>
      </c>
      <c r="B527" s="122" t="s">
        <v>80</v>
      </c>
      <c r="C527" s="122" t="s">
        <v>563</v>
      </c>
      <c r="D527" s="123" t="s">
        <v>560</v>
      </c>
      <c r="E527" s="122" t="s">
        <v>8</v>
      </c>
      <c r="F527" s="124">
        <v>34253</v>
      </c>
    </row>
    <row r="528" spans="1:6" outlineLevel="2" x14ac:dyDescent="0.2">
      <c r="B528" s="122"/>
      <c r="C528" s="118" t="s">
        <v>564</v>
      </c>
      <c r="E528" s="122"/>
      <c r="F528" s="124">
        <f>SUBTOTAL(9,F527:F527)</f>
        <v>34253</v>
      </c>
    </row>
    <row r="529" spans="1:6" outlineLevel="1" x14ac:dyDescent="0.2">
      <c r="B529" s="118" t="s">
        <v>764</v>
      </c>
      <c r="C529" s="122"/>
      <c r="E529" s="122"/>
      <c r="F529" s="124">
        <f>SUBTOTAL(9,F527:F527)</f>
        <v>34253</v>
      </c>
    </row>
    <row r="530" spans="1:6" outlineLevel="3" x14ac:dyDescent="0.2">
      <c r="A530" s="121" t="s">
        <v>79</v>
      </c>
      <c r="B530" s="122" t="s">
        <v>81</v>
      </c>
      <c r="C530" s="122" t="s">
        <v>566</v>
      </c>
      <c r="D530" s="123" t="s">
        <v>560</v>
      </c>
      <c r="E530" s="122" t="s">
        <v>4</v>
      </c>
      <c r="F530" s="124">
        <v>5044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5</v>
      </c>
      <c r="F531" s="124">
        <v>30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6</v>
      </c>
      <c r="F532" s="124">
        <v>207</v>
      </c>
    </row>
    <row r="533" spans="1:6" outlineLevel="3" x14ac:dyDescent="0.2">
      <c r="A533" s="121" t="s">
        <v>79</v>
      </c>
      <c r="B533" s="122" t="s">
        <v>81</v>
      </c>
      <c r="C533" s="122" t="s">
        <v>566</v>
      </c>
      <c r="D533" s="123" t="s">
        <v>560</v>
      </c>
      <c r="E533" s="122" t="s">
        <v>8</v>
      </c>
      <c r="F533" s="124">
        <v>263</v>
      </c>
    </row>
    <row r="534" spans="1:6" outlineLevel="3" x14ac:dyDescent="0.2">
      <c r="A534" s="121" t="s">
        <v>79</v>
      </c>
      <c r="B534" s="122" t="s">
        <v>81</v>
      </c>
      <c r="C534" s="122" t="s">
        <v>566</v>
      </c>
      <c r="D534" s="123" t="s">
        <v>560</v>
      </c>
      <c r="E534" s="122" t="s">
        <v>18</v>
      </c>
      <c r="F534" s="124">
        <v>1767</v>
      </c>
    </row>
    <row r="535" spans="1:6" outlineLevel="3" x14ac:dyDescent="0.2">
      <c r="A535" s="121" t="s">
        <v>79</v>
      </c>
      <c r="B535" s="122" t="s">
        <v>81</v>
      </c>
      <c r="C535" s="122" t="s">
        <v>566</v>
      </c>
      <c r="D535" s="123" t="s">
        <v>560</v>
      </c>
      <c r="E535" s="122" t="s">
        <v>18</v>
      </c>
      <c r="F535" s="124">
        <v>483</v>
      </c>
    </row>
    <row r="536" spans="1:6" outlineLevel="2" x14ac:dyDescent="0.2">
      <c r="B536" s="122"/>
      <c r="C536" s="118" t="s">
        <v>567</v>
      </c>
      <c r="E536" s="122"/>
      <c r="F536" s="124">
        <f>SUBTOTAL(9,F530:F535)</f>
        <v>7794</v>
      </c>
    </row>
    <row r="537" spans="1:6" outlineLevel="1" x14ac:dyDescent="0.2">
      <c r="B537" s="118" t="s">
        <v>765</v>
      </c>
      <c r="C537" s="122"/>
      <c r="E537" s="122"/>
      <c r="F537" s="124">
        <f>SUBTOTAL(9,F530:F535)</f>
        <v>7794</v>
      </c>
    </row>
    <row r="538" spans="1:6" outlineLevel="3" x14ac:dyDescent="0.2">
      <c r="A538" s="121" t="s">
        <v>291</v>
      </c>
      <c r="B538" s="122" t="s">
        <v>290</v>
      </c>
      <c r="C538" s="122" t="s">
        <v>766</v>
      </c>
      <c r="D538" s="123" t="s">
        <v>560</v>
      </c>
      <c r="E538" s="122" t="s">
        <v>4</v>
      </c>
      <c r="F538" s="124">
        <v>15617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5</v>
      </c>
      <c r="F539" s="124">
        <v>107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6</v>
      </c>
      <c r="F540" s="124">
        <v>0</v>
      </c>
    </row>
    <row r="541" spans="1:6" outlineLevel="3" x14ac:dyDescent="0.2">
      <c r="A541" s="121" t="s">
        <v>291</v>
      </c>
      <c r="B541" s="122" t="s">
        <v>290</v>
      </c>
      <c r="C541" s="122" t="s">
        <v>766</v>
      </c>
      <c r="D541" s="123" t="s">
        <v>560</v>
      </c>
      <c r="E541" s="122" t="s">
        <v>8</v>
      </c>
      <c r="F541" s="124">
        <v>2186</v>
      </c>
    </row>
    <row r="542" spans="1:6" outlineLevel="3" x14ac:dyDescent="0.2">
      <c r="A542" s="121" t="s">
        <v>291</v>
      </c>
      <c r="B542" s="122" t="s">
        <v>290</v>
      </c>
      <c r="C542" s="122" t="s">
        <v>766</v>
      </c>
      <c r="D542" s="123" t="s">
        <v>560</v>
      </c>
      <c r="E542" s="122" t="s">
        <v>7</v>
      </c>
      <c r="F542" s="124">
        <v>984</v>
      </c>
    </row>
    <row r="543" spans="1:6" outlineLevel="3" x14ac:dyDescent="0.2">
      <c r="A543" s="121" t="s">
        <v>291</v>
      </c>
      <c r="B543" s="122" t="s">
        <v>290</v>
      </c>
      <c r="C543" s="122" t="s">
        <v>766</v>
      </c>
      <c r="D543" s="123" t="s">
        <v>560</v>
      </c>
      <c r="E543" s="122" t="s">
        <v>18</v>
      </c>
      <c r="F543" s="124">
        <v>2524</v>
      </c>
    </row>
    <row r="544" spans="1:6" outlineLevel="2" x14ac:dyDescent="0.2">
      <c r="B544" s="122"/>
      <c r="C544" s="118" t="s">
        <v>767</v>
      </c>
      <c r="E544" s="122"/>
      <c r="F544" s="124">
        <f>SUBTOTAL(9,F538:F543)</f>
        <v>21418</v>
      </c>
    </row>
    <row r="545" spans="1:6" outlineLevel="3" x14ac:dyDescent="0.2">
      <c r="A545" s="121" t="s">
        <v>291</v>
      </c>
      <c r="B545" s="122" t="s">
        <v>290</v>
      </c>
      <c r="C545" s="122" t="s">
        <v>768</v>
      </c>
      <c r="D545" s="123" t="s">
        <v>560</v>
      </c>
      <c r="E545" s="122" t="s">
        <v>4</v>
      </c>
      <c r="F545" s="124">
        <v>31595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5</v>
      </c>
      <c r="F546" s="124">
        <v>217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6</v>
      </c>
      <c r="F547" s="124">
        <v>0</v>
      </c>
    </row>
    <row r="548" spans="1:6" outlineLevel="3" x14ac:dyDescent="0.2">
      <c r="A548" s="121" t="s">
        <v>291</v>
      </c>
      <c r="B548" s="122" t="s">
        <v>290</v>
      </c>
      <c r="C548" s="122" t="s">
        <v>768</v>
      </c>
      <c r="D548" s="123" t="s">
        <v>560</v>
      </c>
      <c r="E548" s="122" t="s">
        <v>8</v>
      </c>
      <c r="F548" s="124">
        <v>4424</v>
      </c>
    </row>
    <row r="549" spans="1:6" outlineLevel="3" x14ac:dyDescent="0.2">
      <c r="A549" s="121" t="s">
        <v>291</v>
      </c>
      <c r="B549" s="122" t="s">
        <v>290</v>
      </c>
      <c r="C549" s="122" t="s">
        <v>768</v>
      </c>
      <c r="D549" s="123" t="s">
        <v>560</v>
      </c>
      <c r="E549" s="122" t="s">
        <v>7</v>
      </c>
      <c r="F549" s="124">
        <v>1992</v>
      </c>
    </row>
    <row r="550" spans="1:6" outlineLevel="3" x14ac:dyDescent="0.2">
      <c r="A550" s="121" t="s">
        <v>291</v>
      </c>
      <c r="B550" s="122" t="s">
        <v>290</v>
      </c>
      <c r="C550" s="122" t="s">
        <v>768</v>
      </c>
      <c r="D550" s="123" t="s">
        <v>560</v>
      </c>
      <c r="E550" s="122" t="s">
        <v>18</v>
      </c>
      <c r="F550" s="124">
        <v>5108</v>
      </c>
    </row>
    <row r="551" spans="1:6" outlineLevel="2" x14ac:dyDescent="0.2">
      <c r="B551" s="122"/>
      <c r="C551" s="118" t="s">
        <v>769</v>
      </c>
      <c r="E551" s="122"/>
      <c r="F551" s="124">
        <f>SUBTOTAL(9,F545:F550)</f>
        <v>43336</v>
      </c>
    </row>
    <row r="552" spans="1:6" outlineLevel="1" x14ac:dyDescent="0.2">
      <c r="B552" s="118" t="s">
        <v>770</v>
      </c>
      <c r="C552" s="122"/>
      <c r="E552" s="122"/>
      <c r="F552" s="124">
        <f>SUBTOTAL(9,F538:F550)</f>
        <v>64754</v>
      </c>
    </row>
    <row r="553" spans="1:6" outlineLevel="3" x14ac:dyDescent="0.2">
      <c r="A553" s="121" t="s">
        <v>83</v>
      </c>
      <c r="B553" s="122" t="s">
        <v>82</v>
      </c>
      <c r="C553" s="122" t="s">
        <v>559</v>
      </c>
      <c r="D553" s="123" t="s">
        <v>560</v>
      </c>
      <c r="E553" s="122" t="s">
        <v>8</v>
      </c>
      <c r="F553" s="124">
        <v>10795</v>
      </c>
    </row>
    <row r="554" spans="1:6" outlineLevel="2" x14ac:dyDescent="0.2">
      <c r="B554" s="122"/>
      <c r="C554" s="118" t="s">
        <v>561</v>
      </c>
      <c r="E554" s="122"/>
      <c r="F554" s="124">
        <f>SUBTOTAL(9,F553:F553)</f>
        <v>10795</v>
      </c>
    </row>
    <row r="555" spans="1:6" outlineLevel="1" x14ac:dyDescent="0.2">
      <c r="B555" s="118" t="s">
        <v>771</v>
      </c>
      <c r="C555" s="122"/>
      <c r="E555" s="122"/>
      <c r="F555" s="124">
        <f>SUBTOTAL(9,F553:F553)</f>
        <v>10795</v>
      </c>
    </row>
    <row r="556" spans="1:6" outlineLevel="3" x14ac:dyDescent="0.2">
      <c r="A556" s="121" t="s">
        <v>83</v>
      </c>
      <c r="B556" s="122" t="s">
        <v>84</v>
      </c>
      <c r="C556" s="122" t="s">
        <v>566</v>
      </c>
      <c r="D556" s="123" t="s">
        <v>560</v>
      </c>
      <c r="E556" s="122" t="s">
        <v>8</v>
      </c>
      <c r="F556" s="124">
        <v>3975</v>
      </c>
    </row>
    <row r="557" spans="1:6" outlineLevel="2" x14ac:dyDescent="0.2">
      <c r="B557" s="122"/>
      <c r="C557" s="118" t="s">
        <v>567</v>
      </c>
      <c r="E557" s="122"/>
      <c r="F557" s="124">
        <f>SUBTOTAL(9,F556:F556)</f>
        <v>3975</v>
      </c>
    </row>
    <row r="558" spans="1:6" outlineLevel="1" x14ac:dyDescent="0.2">
      <c r="B558" s="118" t="s">
        <v>772</v>
      </c>
      <c r="C558" s="122"/>
      <c r="E558" s="122"/>
      <c r="F558" s="124">
        <f>SUBTOTAL(9,F556:F556)</f>
        <v>3975</v>
      </c>
    </row>
    <row r="559" spans="1:6" outlineLevel="3" x14ac:dyDescent="0.2">
      <c r="A559" s="121" t="s">
        <v>83</v>
      </c>
      <c r="B559" s="122" t="s">
        <v>85</v>
      </c>
      <c r="C559" s="122" t="s">
        <v>563</v>
      </c>
      <c r="D559" s="123" t="s">
        <v>560</v>
      </c>
      <c r="E559" s="122" t="s">
        <v>8</v>
      </c>
      <c r="F559" s="124">
        <v>11418</v>
      </c>
    </row>
    <row r="560" spans="1:6" outlineLevel="2" x14ac:dyDescent="0.2">
      <c r="B560" s="122"/>
      <c r="C560" s="118" t="s">
        <v>564</v>
      </c>
      <c r="E560" s="122"/>
      <c r="F560" s="124">
        <f>SUBTOTAL(9,F559:F559)</f>
        <v>11418</v>
      </c>
    </row>
    <row r="561" spans="1:6" outlineLevel="1" x14ac:dyDescent="0.2">
      <c r="B561" s="118" t="s">
        <v>773</v>
      </c>
      <c r="C561" s="122"/>
      <c r="E561" s="122"/>
      <c r="F561" s="124">
        <f>SUBTOTAL(9,F559:F559)</f>
        <v>11418</v>
      </c>
    </row>
    <row r="562" spans="1:6" outlineLevel="3" x14ac:dyDescent="0.2">
      <c r="A562" s="121" t="s">
        <v>83</v>
      </c>
      <c r="B562" s="122" t="s">
        <v>86</v>
      </c>
      <c r="C562" s="122" t="s">
        <v>559</v>
      </c>
      <c r="D562" s="123" t="s">
        <v>560</v>
      </c>
      <c r="E562" s="122" t="s">
        <v>4</v>
      </c>
      <c r="F562" s="124">
        <v>117796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5</v>
      </c>
      <c r="F563" s="124">
        <v>715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6</v>
      </c>
      <c r="F564" s="124">
        <v>4860</v>
      </c>
    </row>
    <row r="565" spans="1:6" outlineLevel="3" x14ac:dyDescent="0.2">
      <c r="A565" s="121" t="s">
        <v>83</v>
      </c>
      <c r="B565" s="122" t="s">
        <v>86</v>
      </c>
      <c r="C565" s="122" t="s">
        <v>559</v>
      </c>
      <c r="D565" s="123" t="s">
        <v>560</v>
      </c>
      <c r="E565" s="122" t="s">
        <v>8</v>
      </c>
      <c r="F565" s="124">
        <v>14502</v>
      </c>
    </row>
    <row r="566" spans="1:6" outlineLevel="3" x14ac:dyDescent="0.2">
      <c r="A566" s="121" t="s">
        <v>83</v>
      </c>
      <c r="B566" s="122" t="s">
        <v>86</v>
      </c>
      <c r="C566" s="122" t="s">
        <v>559</v>
      </c>
      <c r="D566" s="123" t="s">
        <v>560</v>
      </c>
      <c r="E566" s="122" t="s">
        <v>7</v>
      </c>
      <c r="F566" s="124">
        <v>39</v>
      </c>
    </row>
    <row r="567" spans="1:6" outlineLevel="3" x14ac:dyDescent="0.2">
      <c r="A567" s="121" t="s">
        <v>83</v>
      </c>
      <c r="B567" s="122" t="s">
        <v>86</v>
      </c>
      <c r="C567" s="122" t="s">
        <v>559</v>
      </c>
      <c r="D567" s="123" t="s">
        <v>560</v>
      </c>
      <c r="E567" s="122" t="s">
        <v>18</v>
      </c>
      <c r="F567" s="124">
        <v>16746</v>
      </c>
    </row>
    <row r="568" spans="1:6" outlineLevel="2" x14ac:dyDescent="0.2">
      <c r="B568" s="122"/>
      <c r="C568" s="118" t="s">
        <v>561</v>
      </c>
      <c r="E568" s="122"/>
      <c r="F568" s="124">
        <f>SUBTOTAL(9,F562:F567)</f>
        <v>154658</v>
      </c>
    </row>
    <row r="569" spans="1:6" outlineLevel="1" x14ac:dyDescent="0.2">
      <c r="B569" s="118" t="s">
        <v>774</v>
      </c>
      <c r="C569" s="122"/>
      <c r="E569" s="122"/>
      <c r="F569" s="124">
        <f>SUBTOTAL(9,F562:F567)</f>
        <v>154658</v>
      </c>
    </row>
    <row r="570" spans="1:6" outlineLevel="3" x14ac:dyDescent="0.2">
      <c r="A570" s="121" t="s">
        <v>83</v>
      </c>
      <c r="B570" s="122" t="s">
        <v>87</v>
      </c>
      <c r="C570" s="122" t="s">
        <v>559</v>
      </c>
      <c r="D570" s="123" t="s">
        <v>560</v>
      </c>
      <c r="E570" s="122" t="s">
        <v>4</v>
      </c>
      <c r="F570" s="124">
        <v>603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5</v>
      </c>
      <c r="F571" s="124">
        <v>3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6</v>
      </c>
      <c r="F572" s="124">
        <v>24</v>
      </c>
    </row>
    <row r="573" spans="1:6" outlineLevel="3" x14ac:dyDescent="0.2">
      <c r="A573" s="121" t="s">
        <v>83</v>
      </c>
      <c r="B573" s="122" t="s">
        <v>87</v>
      </c>
      <c r="C573" s="122" t="s">
        <v>559</v>
      </c>
      <c r="D573" s="123" t="s">
        <v>560</v>
      </c>
      <c r="E573" s="122" t="s">
        <v>8</v>
      </c>
      <c r="F573" s="124">
        <v>73</v>
      </c>
    </row>
    <row r="574" spans="1:6" outlineLevel="3" x14ac:dyDescent="0.2">
      <c r="A574" s="121" t="s">
        <v>83</v>
      </c>
      <c r="B574" s="122" t="s">
        <v>87</v>
      </c>
      <c r="C574" s="122" t="s">
        <v>559</v>
      </c>
      <c r="D574" s="123" t="s">
        <v>560</v>
      </c>
      <c r="E574" s="122" t="s">
        <v>7</v>
      </c>
      <c r="F574" s="124">
        <v>0</v>
      </c>
    </row>
    <row r="575" spans="1:6" outlineLevel="3" x14ac:dyDescent="0.2">
      <c r="A575" s="121" t="s">
        <v>83</v>
      </c>
      <c r="B575" s="122" t="s">
        <v>87</v>
      </c>
      <c r="C575" s="122" t="s">
        <v>559</v>
      </c>
      <c r="D575" s="123" t="s">
        <v>560</v>
      </c>
      <c r="E575" s="122" t="s">
        <v>18</v>
      </c>
      <c r="F575" s="124">
        <v>86</v>
      </c>
    </row>
    <row r="576" spans="1:6" outlineLevel="2" x14ac:dyDescent="0.2">
      <c r="B576" s="122"/>
      <c r="C576" s="118" t="s">
        <v>561</v>
      </c>
      <c r="E576" s="122"/>
      <c r="F576" s="124">
        <f>SUBTOTAL(9,F570:F575)</f>
        <v>789</v>
      </c>
    </row>
    <row r="577" spans="1:6" outlineLevel="1" x14ac:dyDescent="0.2">
      <c r="B577" s="118" t="s">
        <v>775</v>
      </c>
      <c r="C577" s="122"/>
      <c r="E577" s="122"/>
      <c r="F577" s="124">
        <f>SUBTOTAL(9,F570:F575)</f>
        <v>789</v>
      </c>
    </row>
    <row r="578" spans="1:6" outlineLevel="3" x14ac:dyDescent="0.2">
      <c r="A578" s="121" t="s">
        <v>83</v>
      </c>
      <c r="B578" s="122" t="s">
        <v>88</v>
      </c>
      <c r="C578" s="122" t="s">
        <v>566</v>
      </c>
      <c r="D578" s="123" t="s">
        <v>560</v>
      </c>
      <c r="E578" s="122" t="s">
        <v>4</v>
      </c>
      <c r="F578" s="124">
        <v>1682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5</v>
      </c>
      <c r="F579" s="124">
        <v>10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6</v>
      </c>
      <c r="F580" s="124">
        <v>69</v>
      </c>
    </row>
    <row r="581" spans="1:6" outlineLevel="3" x14ac:dyDescent="0.2">
      <c r="A581" s="121" t="s">
        <v>83</v>
      </c>
      <c r="B581" s="122" t="s">
        <v>88</v>
      </c>
      <c r="C581" s="122" t="s">
        <v>566</v>
      </c>
      <c r="D581" s="123" t="s">
        <v>560</v>
      </c>
      <c r="E581" s="122" t="s">
        <v>8</v>
      </c>
      <c r="F581" s="124">
        <v>207</v>
      </c>
    </row>
    <row r="582" spans="1:6" outlineLevel="3" x14ac:dyDescent="0.2">
      <c r="A582" s="121" t="s">
        <v>83</v>
      </c>
      <c r="B582" s="122" t="s">
        <v>88</v>
      </c>
      <c r="C582" s="122" t="s">
        <v>566</v>
      </c>
      <c r="D582" s="123" t="s">
        <v>560</v>
      </c>
      <c r="E582" s="122" t="s">
        <v>7</v>
      </c>
      <c r="F582" s="124">
        <v>0</v>
      </c>
    </row>
    <row r="583" spans="1:6" outlineLevel="3" x14ac:dyDescent="0.2">
      <c r="A583" s="121" t="s">
        <v>83</v>
      </c>
      <c r="B583" s="122" t="s">
        <v>88</v>
      </c>
      <c r="C583" s="122" t="s">
        <v>566</v>
      </c>
      <c r="D583" s="123" t="s">
        <v>560</v>
      </c>
      <c r="E583" s="122" t="s">
        <v>18</v>
      </c>
      <c r="F583" s="124">
        <v>238</v>
      </c>
    </row>
    <row r="584" spans="1:6" outlineLevel="2" x14ac:dyDescent="0.2">
      <c r="B584" s="122"/>
      <c r="C584" s="118" t="s">
        <v>567</v>
      </c>
      <c r="E584" s="122"/>
      <c r="F584" s="124">
        <f>SUBTOTAL(9,F578:F583)</f>
        <v>2206</v>
      </c>
    </row>
    <row r="585" spans="1:6" outlineLevel="1" x14ac:dyDescent="0.2">
      <c r="B585" s="118" t="s">
        <v>776</v>
      </c>
      <c r="C585" s="122"/>
      <c r="E585" s="122"/>
      <c r="F585" s="124">
        <f>SUBTOTAL(9,F578:F583)</f>
        <v>2206</v>
      </c>
    </row>
    <row r="586" spans="1:6" outlineLevel="3" x14ac:dyDescent="0.2">
      <c r="A586" s="121" t="s">
        <v>187</v>
      </c>
      <c r="B586" s="122" t="s">
        <v>186</v>
      </c>
      <c r="C586" s="122" t="s">
        <v>777</v>
      </c>
      <c r="D586" s="123" t="s">
        <v>560</v>
      </c>
      <c r="E586" s="122" t="s">
        <v>4</v>
      </c>
      <c r="F586" s="124">
        <v>3448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5</v>
      </c>
      <c r="F587" s="124">
        <v>20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6</v>
      </c>
      <c r="F588" s="124">
        <v>142</v>
      </c>
    </row>
    <row r="589" spans="1:6" outlineLevel="3" x14ac:dyDescent="0.2">
      <c r="A589" s="121" t="s">
        <v>187</v>
      </c>
      <c r="B589" s="122" t="s">
        <v>186</v>
      </c>
      <c r="C589" s="122" t="s">
        <v>777</v>
      </c>
      <c r="D589" s="123" t="s">
        <v>560</v>
      </c>
      <c r="E589" s="122" t="s">
        <v>8</v>
      </c>
      <c r="F589" s="124">
        <v>424</v>
      </c>
    </row>
    <row r="590" spans="1:6" outlineLevel="3" x14ac:dyDescent="0.2">
      <c r="A590" s="121" t="s">
        <v>187</v>
      </c>
      <c r="B590" s="122" t="s">
        <v>186</v>
      </c>
      <c r="C590" s="122" t="s">
        <v>777</v>
      </c>
      <c r="D590" s="123" t="s">
        <v>560</v>
      </c>
      <c r="E590" s="122" t="s">
        <v>7</v>
      </c>
      <c r="F590" s="124">
        <v>1</v>
      </c>
    </row>
    <row r="591" spans="1:6" outlineLevel="3" x14ac:dyDescent="0.2">
      <c r="A591" s="121" t="s">
        <v>187</v>
      </c>
      <c r="B591" s="122" t="s">
        <v>186</v>
      </c>
      <c r="C591" s="122" t="s">
        <v>777</v>
      </c>
      <c r="D591" s="123" t="s">
        <v>560</v>
      </c>
      <c r="E591" s="122" t="s">
        <v>18</v>
      </c>
      <c r="F591" s="124">
        <v>489</v>
      </c>
    </row>
    <row r="592" spans="1:6" outlineLevel="2" x14ac:dyDescent="0.2">
      <c r="B592" s="122"/>
      <c r="C592" s="118" t="s">
        <v>778</v>
      </c>
      <c r="E592" s="122"/>
      <c r="F592" s="124">
        <f>SUBTOTAL(9,F586:F591)</f>
        <v>4524</v>
      </c>
    </row>
    <row r="593" spans="1:6" outlineLevel="1" x14ac:dyDescent="0.2">
      <c r="B593" s="118" t="s">
        <v>779</v>
      </c>
      <c r="C593" s="122"/>
      <c r="E593" s="122"/>
      <c r="F593" s="124">
        <f>SUBTOTAL(9,F586:F591)</f>
        <v>4524</v>
      </c>
    </row>
    <row r="594" spans="1:6" outlineLevel="3" x14ac:dyDescent="0.2">
      <c r="A594" s="121" t="s">
        <v>252</v>
      </c>
      <c r="B594" s="122" t="s">
        <v>251</v>
      </c>
      <c r="C594" s="122" t="s">
        <v>780</v>
      </c>
      <c r="D594" s="123" t="s">
        <v>577</v>
      </c>
      <c r="E594" s="122" t="s">
        <v>4</v>
      </c>
      <c r="F594" s="124">
        <v>1163</v>
      </c>
    </row>
    <row r="595" spans="1:6" outlineLevel="3" x14ac:dyDescent="0.2">
      <c r="A595" s="121" t="s">
        <v>252</v>
      </c>
      <c r="B595" s="122" t="s">
        <v>251</v>
      </c>
      <c r="C595" s="122" t="s">
        <v>780</v>
      </c>
      <c r="D595" s="123" t="s">
        <v>577</v>
      </c>
      <c r="E595" s="122" t="s">
        <v>5</v>
      </c>
      <c r="F595" s="124">
        <v>2925</v>
      </c>
    </row>
    <row r="596" spans="1:6" outlineLevel="2" x14ac:dyDescent="0.2">
      <c r="B596" s="122"/>
      <c r="C596" s="118" t="s">
        <v>781</v>
      </c>
      <c r="E596" s="122"/>
      <c r="F596" s="124">
        <f>SUBTOTAL(9,F594:F595)</f>
        <v>4088</v>
      </c>
    </row>
    <row r="597" spans="1:6" outlineLevel="1" x14ac:dyDescent="0.2">
      <c r="B597" s="118" t="s">
        <v>782</v>
      </c>
      <c r="C597" s="122"/>
      <c r="E597" s="122"/>
      <c r="F597" s="124">
        <f>SUBTOTAL(9,F594:F595)</f>
        <v>4088</v>
      </c>
    </row>
    <row r="598" spans="1:6" outlineLevel="3" x14ac:dyDescent="0.2">
      <c r="A598" s="121" t="s">
        <v>210</v>
      </c>
      <c r="B598" s="122" t="s">
        <v>209</v>
      </c>
      <c r="C598" s="122" t="s">
        <v>619</v>
      </c>
      <c r="D598" s="123" t="s">
        <v>560</v>
      </c>
      <c r="E598" s="122" t="s">
        <v>4</v>
      </c>
      <c r="F598" s="124">
        <v>7541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5</v>
      </c>
      <c r="F599" s="124">
        <v>52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6</v>
      </c>
      <c r="F600" s="124">
        <v>358</v>
      </c>
    </row>
    <row r="601" spans="1:6" outlineLevel="3" x14ac:dyDescent="0.2">
      <c r="A601" s="121" t="s">
        <v>210</v>
      </c>
      <c r="B601" s="122" t="s">
        <v>209</v>
      </c>
      <c r="C601" s="122" t="s">
        <v>619</v>
      </c>
      <c r="D601" s="123" t="s">
        <v>560</v>
      </c>
      <c r="E601" s="122" t="s">
        <v>9</v>
      </c>
      <c r="F601" s="124">
        <v>2020</v>
      </c>
    </row>
    <row r="602" spans="1:6" outlineLevel="3" x14ac:dyDescent="0.2">
      <c r="A602" s="121" t="s">
        <v>210</v>
      </c>
      <c r="B602" s="122" t="s">
        <v>209</v>
      </c>
      <c r="C602" s="122" t="s">
        <v>619</v>
      </c>
      <c r="D602" s="123" t="s">
        <v>560</v>
      </c>
      <c r="E602" s="122" t="s">
        <v>7</v>
      </c>
      <c r="F602" s="124">
        <v>2</v>
      </c>
    </row>
    <row r="603" spans="1:6" outlineLevel="3" x14ac:dyDescent="0.2">
      <c r="A603" s="121" t="s">
        <v>210</v>
      </c>
      <c r="B603" s="122" t="s">
        <v>209</v>
      </c>
      <c r="C603" s="122" t="s">
        <v>619</v>
      </c>
      <c r="D603" s="123" t="s">
        <v>560</v>
      </c>
      <c r="E603" s="122" t="s">
        <v>18</v>
      </c>
      <c r="F603" s="124">
        <v>5949</v>
      </c>
    </row>
    <row r="604" spans="1:6" outlineLevel="2" x14ac:dyDescent="0.2">
      <c r="B604" s="122"/>
      <c r="C604" s="118" t="s">
        <v>620</v>
      </c>
      <c r="E604" s="122"/>
      <c r="F604" s="124">
        <f>SUBTOTAL(9,F598:F603)</f>
        <v>15922</v>
      </c>
    </row>
    <row r="605" spans="1:6" outlineLevel="1" x14ac:dyDescent="0.2">
      <c r="B605" s="118" t="s">
        <v>783</v>
      </c>
      <c r="C605" s="122"/>
      <c r="E605" s="122"/>
      <c r="F605" s="124">
        <f>SUBTOTAL(9,F598:F603)</f>
        <v>15922</v>
      </c>
    </row>
    <row r="606" spans="1:6" outlineLevel="3" x14ac:dyDescent="0.2">
      <c r="A606" s="121" t="s">
        <v>90</v>
      </c>
      <c r="B606" s="122" t="s">
        <v>89</v>
      </c>
      <c r="C606" s="122" t="s">
        <v>559</v>
      </c>
      <c r="D606" s="123" t="s">
        <v>560</v>
      </c>
      <c r="E606" s="122" t="s">
        <v>9</v>
      </c>
      <c r="F606" s="124">
        <v>10795</v>
      </c>
    </row>
    <row r="607" spans="1:6" outlineLevel="2" x14ac:dyDescent="0.2">
      <c r="B607" s="122"/>
      <c r="C607" s="118" t="s">
        <v>561</v>
      </c>
      <c r="E607" s="122"/>
      <c r="F607" s="124">
        <f>SUBTOTAL(9,F606:F606)</f>
        <v>10795</v>
      </c>
    </row>
    <row r="608" spans="1:6" outlineLevel="1" x14ac:dyDescent="0.2">
      <c r="B608" s="118" t="s">
        <v>784</v>
      </c>
      <c r="C608" s="122"/>
      <c r="E608" s="122"/>
      <c r="F608" s="124">
        <f>SUBTOTAL(9,F606:F606)</f>
        <v>10795</v>
      </c>
    </row>
    <row r="609" spans="1:6" outlineLevel="3" x14ac:dyDescent="0.2">
      <c r="A609" s="121" t="s">
        <v>90</v>
      </c>
      <c r="B609" s="122" t="s">
        <v>91</v>
      </c>
      <c r="C609" s="122" t="s">
        <v>563</v>
      </c>
      <c r="D609" s="123" t="s">
        <v>560</v>
      </c>
      <c r="E609" s="122" t="s">
        <v>9</v>
      </c>
      <c r="F609" s="124">
        <v>22836</v>
      </c>
    </row>
    <row r="610" spans="1:6" outlineLevel="2" x14ac:dyDescent="0.2">
      <c r="B610" s="122"/>
      <c r="C610" s="118" t="s">
        <v>564</v>
      </c>
      <c r="E610" s="122"/>
      <c r="F610" s="124">
        <f>SUBTOTAL(9,F609:F609)</f>
        <v>22836</v>
      </c>
    </row>
    <row r="611" spans="1:6" outlineLevel="1" x14ac:dyDescent="0.2">
      <c r="B611" s="118" t="s">
        <v>785</v>
      </c>
      <c r="C611" s="122"/>
      <c r="E611" s="122"/>
      <c r="F611" s="124">
        <f>SUBTOTAL(9,F609:F609)</f>
        <v>22836</v>
      </c>
    </row>
    <row r="612" spans="1:6" outlineLevel="3" x14ac:dyDescent="0.2">
      <c r="A612" s="121" t="s">
        <v>90</v>
      </c>
      <c r="B612" s="122" t="s">
        <v>92</v>
      </c>
      <c r="C612" s="122" t="s">
        <v>559</v>
      </c>
      <c r="D612" s="123" t="s">
        <v>560</v>
      </c>
      <c r="E612" s="122" t="s">
        <v>4</v>
      </c>
      <c r="F612" s="124">
        <v>98529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5</v>
      </c>
      <c r="F613" s="124">
        <v>598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6</v>
      </c>
      <c r="F614" s="124">
        <v>4065</v>
      </c>
    </row>
    <row r="615" spans="1:6" outlineLevel="3" x14ac:dyDescent="0.2">
      <c r="A615" s="121" t="s">
        <v>90</v>
      </c>
      <c r="B615" s="122" t="s">
        <v>92</v>
      </c>
      <c r="C615" s="122" t="s">
        <v>559</v>
      </c>
      <c r="D615" s="123" t="s">
        <v>560</v>
      </c>
      <c r="E615" s="122" t="s">
        <v>9</v>
      </c>
      <c r="F615" s="124">
        <v>12130</v>
      </c>
    </row>
    <row r="616" spans="1:6" outlineLevel="3" x14ac:dyDescent="0.2">
      <c r="A616" s="121" t="s">
        <v>90</v>
      </c>
      <c r="B616" s="122" t="s">
        <v>92</v>
      </c>
      <c r="C616" s="122" t="s">
        <v>559</v>
      </c>
      <c r="D616" s="123" t="s">
        <v>560</v>
      </c>
      <c r="E616" s="122" t="s">
        <v>7</v>
      </c>
      <c r="F616" s="124">
        <v>32</v>
      </c>
    </row>
    <row r="617" spans="1:6" outlineLevel="3" x14ac:dyDescent="0.2">
      <c r="A617" s="121" t="s">
        <v>90</v>
      </c>
      <c r="B617" s="122" t="s">
        <v>92</v>
      </c>
      <c r="C617" s="122" t="s">
        <v>559</v>
      </c>
      <c r="D617" s="123" t="s">
        <v>560</v>
      </c>
      <c r="E617" s="122" t="s">
        <v>18</v>
      </c>
      <c r="F617" s="124">
        <v>14007</v>
      </c>
    </row>
    <row r="618" spans="1:6" outlineLevel="2" x14ac:dyDescent="0.2">
      <c r="B618" s="122"/>
      <c r="C618" s="118" t="s">
        <v>561</v>
      </c>
      <c r="E618" s="122"/>
      <c r="F618" s="124">
        <f>SUBTOTAL(9,F612:F617)</f>
        <v>129361</v>
      </c>
    </row>
    <row r="619" spans="1:6" outlineLevel="1" x14ac:dyDescent="0.2">
      <c r="B619" s="118" t="s">
        <v>786</v>
      </c>
      <c r="C619" s="122"/>
      <c r="E619" s="122"/>
      <c r="F619" s="124">
        <f>SUBTOTAL(9,F612:F617)</f>
        <v>129361</v>
      </c>
    </row>
    <row r="620" spans="1:6" outlineLevel="3" x14ac:dyDescent="0.2">
      <c r="A620" s="121" t="s">
        <v>90</v>
      </c>
      <c r="B620" s="122" t="s">
        <v>93</v>
      </c>
      <c r="C620" s="122" t="s">
        <v>559</v>
      </c>
      <c r="D620" s="123" t="s">
        <v>560</v>
      </c>
      <c r="E620" s="122" t="s">
        <v>4</v>
      </c>
      <c r="F620" s="124">
        <v>8104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5</v>
      </c>
      <c r="F621" s="124">
        <v>48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6</v>
      </c>
      <c r="F622" s="124">
        <v>334</v>
      </c>
    </row>
    <row r="623" spans="1:6" outlineLevel="3" x14ac:dyDescent="0.2">
      <c r="A623" s="121" t="s">
        <v>90</v>
      </c>
      <c r="B623" s="122" t="s">
        <v>93</v>
      </c>
      <c r="C623" s="122" t="s">
        <v>559</v>
      </c>
      <c r="D623" s="123" t="s">
        <v>560</v>
      </c>
      <c r="E623" s="122" t="s">
        <v>9</v>
      </c>
      <c r="F623" s="124">
        <v>997</v>
      </c>
    </row>
    <row r="624" spans="1:6" outlineLevel="3" x14ac:dyDescent="0.2">
      <c r="A624" s="121" t="s">
        <v>90</v>
      </c>
      <c r="B624" s="122" t="s">
        <v>93</v>
      </c>
      <c r="C624" s="122" t="s">
        <v>559</v>
      </c>
      <c r="D624" s="123" t="s">
        <v>560</v>
      </c>
      <c r="E624" s="122" t="s">
        <v>7</v>
      </c>
      <c r="F624" s="124">
        <v>2</v>
      </c>
    </row>
    <row r="625" spans="1:6" outlineLevel="3" x14ac:dyDescent="0.2">
      <c r="A625" s="121" t="s">
        <v>90</v>
      </c>
      <c r="B625" s="122" t="s">
        <v>93</v>
      </c>
      <c r="C625" s="122" t="s">
        <v>559</v>
      </c>
      <c r="D625" s="123" t="s">
        <v>560</v>
      </c>
      <c r="E625" s="122" t="s">
        <v>18</v>
      </c>
      <c r="F625" s="124">
        <v>1152</v>
      </c>
    </row>
    <row r="626" spans="1:6" outlineLevel="2" x14ac:dyDescent="0.2">
      <c r="B626" s="122"/>
      <c r="C626" s="118" t="s">
        <v>561</v>
      </c>
      <c r="E626" s="122"/>
      <c r="F626" s="124">
        <f>SUBTOTAL(9,F620:F625)</f>
        <v>10637</v>
      </c>
    </row>
    <row r="627" spans="1:6" outlineLevel="1" x14ac:dyDescent="0.2">
      <c r="B627" s="118" t="s">
        <v>787</v>
      </c>
      <c r="C627" s="122"/>
      <c r="E627" s="122"/>
      <c r="F627" s="124">
        <f>SUBTOTAL(9,F620:F625)</f>
        <v>10637</v>
      </c>
    </row>
    <row r="628" spans="1:6" outlineLevel="3" x14ac:dyDescent="0.2">
      <c r="A628" s="121" t="s">
        <v>95</v>
      </c>
      <c r="B628" s="122" t="s">
        <v>94</v>
      </c>
      <c r="C628" s="122" t="s">
        <v>566</v>
      </c>
      <c r="D628" s="123" t="s">
        <v>560</v>
      </c>
      <c r="E628" s="122" t="s">
        <v>9</v>
      </c>
      <c r="F628" s="124">
        <v>3975</v>
      </c>
    </row>
    <row r="629" spans="1:6" outlineLevel="2" x14ac:dyDescent="0.2">
      <c r="B629" s="122"/>
      <c r="C629" s="118" t="s">
        <v>567</v>
      </c>
      <c r="E629" s="122"/>
      <c r="F629" s="124">
        <f>SUBTOTAL(9,F628:F628)</f>
        <v>3975</v>
      </c>
    </row>
    <row r="630" spans="1:6" outlineLevel="1" x14ac:dyDescent="0.2">
      <c r="B630" s="118" t="s">
        <v>788</v>
      </c>
      <c r="C630" s="122"/>
      <c r="E630" s="122"/>
      <c r="F630" s="124">
        <f>SUBTOTAL(9,F628:F628)</f>
        <v>3975</v>
      </c>
    </row>
    <row r="631" spans="1:6" outlineLevel="3" x14ac:dyDescent="0.2">
      <c r="A631" s="121" t="s">
        <v>181</v>
      </c>
      <c r="B631" s="122" t="s">
        <v>180</v>
      </c>
      <c r="C631" s="122" t="s">
        <v>789</v>
      </c>
      <c r="D631" s="123" t="s">
        <v>577</v>
      </c>
      <c r="E631" s="122" t="s">
        <v>4</v>
      </c>
      <c r="F631" s="124">
        <v>4604</v>
      </c>
    </row>
    <row r="632" spans="1:6" outlineLevel="2" x14ac:dyDescent="0.2">
      <c r="B632" s="122"/>
      <c r="C632" s="118" t="s">
        <v>790</v>
      </c>
      <c r="E632" s="122"/>
      <c r="F632" s="124">
        <f>SUBTOTAL(9,F631:F631)</f>
        <v>4604</v>
      </c>
    </row>
    <row r="633" spans="1:6" outlineLevel="1" x14ac:dyDescent="0.2">
      <c r="B633" s="118" t="s">
        <v>791</v>
      </c>
      <c r="C633" s="122"/>
      <c r="E633" s="122"/>
      <c r="F633" s="124">
        <f>SUBTOTAL(9,F631:F631)</f>
        <v>4604</v>
      </c>
    </row>
    <row r="634" spans="1:6" outlineLevel="3" x14ac:dyDescent="0.2">
      <c r="A634" s="121" t="s">
        <v>254</v>
      </c>
      <c r="B634" s="122" t="s">
        <v>253</v>
      </c>
      <c r="C634" s="122" t="s">
        <v>792</v>
      </c>
      <c r="D634" s="123" t="s">
        <v>577</v>
      </c>
      <c r="E634" s="122" t="s">
        <v>4</v>
      </c>
      <c r="F634" s="124">
        <v>458</v>
      </c>
    </row>
    <row r="635" spans="1:6" outlineLevel="3" x14ac:dyDescent="0.2">
      <c r="A635" s="121" t="s">
        <v>254</v>
      </c>
      <c r="B635" s="122" t="s">
        <v>253</v>
      </c>
      <c r="C635" s="122" t="s">
        <v>792</v>
      </c>
      <c r="D635" s="123" t="s">
        <v>577</v>
      </c>
      <c r="E635" s="122" t="s">
        <v>5</v>
      </c>
      <c r="F635" s="124">
        <v>1492</v>
      </c>
    </row>
    <row r="636" spans="1:6" outlineLevel="3" x14ac:dyDescent="0.2">
      <c r="A636" s="121" t="s">
        <v>254</v>
      </c>
      <c r="B636" s="122" t="s">
        <v>253</v>
      </c>
      <c r="C636" s="122" t="s">
        <v>792</v>
      </c>
      <c r="D636" s="123" t="s">
        <v>577</v>
      </c>
      <c r="E636" s="122" t="s">
        <v>6</v>
      </c>
      <c r="F636" s="124">
        <v>370</v>
      </c>
    </row>
    <row r="637" spans="1:6" outlineLevel="2" x14ac:dyDescent="0.2">
      <c r="B637" s="122"/>
      <c r="C637" s="118" t="s">
        <v>793</v>
      </c>
      <c r="E637" s="122"/>
      <c r="F637" s="124">
        <f>SUBTOTAL(9,F634:F636)</f>
        <v>2320</v>
      </c>
    </row>
    <row r="638" spans="1:6" outlineLevel="1" x14ac:dyDescent="0.2">
      <c r="B638" s="118" t="s">
        <v>794</v>
      </c>
      <c r="C638" s="122"/>
      <c r="E638" s="122"/>
      <c r="F638" s="124">
        <f>SUBTOTAL(9,F634:F636)</f>
        <v>2320</v>
      </c>
    </row>
    <row r="639" spans="1:6" outlineLevel="3" x14ac:dyDescent="0.2">
      <c r="A639" s="121" t="s">
        <v>97</v>
      </c>
      <c r="B639" s="122" t="s">
        <v>96</v>
      </c>
      <c r="C639" s="122" t="s">
        <v>566</v>
      </c>
      <c r="D639" s="123" t="s">
        <v>560</v>
      </c>
      <c r="E639" s="122" t="s">
        <v>4</v>
      </c>
      <c r="F639" s="124">
        <v>232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5</v>
      </c>
      <c r="F640" s="124">
        <v>1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6</v>
      </c>
      <c r="F641" s="124">
        <v>9</v>
      </c>
    </row>
    <row r="642" spans="1:6" outlineLevel="3" x14ac:dyDescent="0.2">
      <c r="A642" s="121" t="s">
        <v>97</v>
      </c>
      <c r="B642" s="122" t="s">
        <v>96</v>
      </c>
      <c r="C642" s="122" t="s">
        <v>566</v>
      </c>
      <c r="D642" s="123" t="s">
        <v>560</v>
      </c>
      <c r="E642" s="122" t="s">
        <v>7</v>
      </c>
      <c r="F642" s="124">
        <v>0</v>
      </c>
    </row>
    <row r="643" spans="1:6" outlineLevel="3" x14ac:dyDescent="0.2">
      <c r="A643" s="121" t="s">
        <v>97</v>
      </c>
      <c r="B643" s="122" t="s">
        <v>96</v>
      </c>
      <c r="C643" s="122" t="s">
        <v>566</v>
      </c>
      <c r="D643" s="123" t="s">
        <v>560</v>
      </c>
      <c r="E643" s="122" t="s">
        <v>18</v>
      </c>
      <c r="F643" s="124">
        <v>85</v>
      </c>
    </row>
    <row r="644" spans="1:6" outlineLevel="3" x14ac:dyDescent="0.2">
      <c r="A644" s="121" t="s">
        <v>97</v>
      </c>
      <c r="B644" s="122" t="s">
        <v>96</v>
      </c>
      <c r="C644" s="122" t="s">
        <v>566</v>
      </c>
      <c r="D644" s="123" t="s">
        <v>560</v>
      </c>
      <c r="E644" s="122" t="s">
        <v>18</v>
      </c>
      <c r="F644" s="124">
        <v>22</v>
      </c>
    </row>
    <row r="645" spans="1:6" outlineLevel="2" x14ac:dyDescent="0.2">
      <c r="B645" s="122"/>
      <c r="C645" s="118" t="s">
        <v>567</v>
      </c>
      <c r="E645" s="122"/>
      <c r="F645" s="124">
        <f>SUBTOTAL(9,F639:F644)</f>
        <v>349</v>
      </c>
    </row>
    <row r="646" spans="1:6" outlineLevel="1" x14ac:dyDescent="0.2">
      <c r="B646" s="118" t="s">
        <v>795</v>
      </c>
      <c r="C646" s="122"/>
      <c r="E646" s="122"/>
      <c r="F646" s="124">
        <f>SUBTOTAL(9,F639:F644)</f>
        <v>349</v>
      </c>
    </row>
    <row r="647" spans="1:6" outlineLevel="3" x14ac:dyDescent="0.2">
      <c r="A647" s="121" t="s">
        <v>256</v>
      </c>
      <c r="B647" s="122" t="s">
        <v>255</v>
      </c>
      <c r="C647" s="122" t="s">
        <v>796</v>
      </c>
      <c r="D647" s="123" t="s">
        <v>577</v>
      </c>
      <c r="E647" s="122" t="s">
        <v>4</v>
      </c>
      <c r="F647" s="124">
        <v>494</v>
      </c>
    </row>
    <row r="648" spans="1:6" outlineLevel="3" x14ac:dyDescent="0.2">
      <c r="A648" s="121" t="s">
        <v>256</v>
      </c>
      <c r="B648" s="122" t="s">
        <v>255</v>
      </c>
      <c r="C648" s="122" t="s">
        <v>796</v>
      </c>
      <c r="D648" s="123" t="s">
        <v>577</v>
      </c>
      <c r="E648" s="122" t="s">
        <v>8</v>
      </c>
      <c r="F648" s="124">
        <v>19</v>
      </c>
    </row>
    <row r="649" spans="1:6" outlineLevel="2" x14ac:dyDescent="0.2">
      <c r="B649" s="122"/>
      <c r="C649" s="118" t="s">
        <v>797</v>
      </c>
      <c r="E649" s="122"/>
      <c r="F649" s="124">
        <f>SUBTOTAL(9,F647:F648)</f>
        <v>513</v>
      </c>
    </row>
    <row r="650" spans="1:6" outlineLevel="1" x14ac:dyDescent="0.2">
      <c r="B650" s="118" t="s">
        <v>798</v>
      </c>
      <c r="C650" s="122"/>
      <c r="E650" s="122"/>
      <c r="F650" s="124">
        <f>SUBTOTAL(9,F647:F648)</f>
        <v>513</v>
      </c>
    </row>
    <row r="651" spans="1:6" outlineLevel="3" x14ac:dyDescent="0.2">
      <c r="A651" s="121" t="s">
        <v>99</v>
      </c>
      <c r="B651" s="122" t="s">
        <v>98</v>
      </c>
      <c r="C651" s="122" t="s">
        <v>563</v>
      </c>
      <c r="D651" s="123" t="s">
        <v>560</v>
      </c>
      <c r="E651" s="122" t="s">
        <v>18</v>
      </c>
      <c r="F651" s="124">
        <v>11418</v>
      </c>
    </row>
    <row r="652" spans="1:6" outlineLevel="2" x14ac:dyDescent="0.2">
      <c r="B652" s="122"/>
      <c r="C652" s="118" t="s">
        <v>564</v>
      </c>
      <c r="E652" s="122"/>
      <c r="F652" s="124">
        <f>SUBTOTAL(9,F651:F651)</f>
        <v>11418</v>
      </c>
    </row>
    <row r="653" spans="1:6" outlineLevel="1" x14ac:dyDescent="0.2">
      <c r="B653" s="118" t="s">
        <v>799</v>
      </c>
      <c r="C653" s="122"/>
      <c r="E653" s="122"/>
      <c r="F653" s="124">
        <f>SUBTOTAL(9,F651:F651)</f>
        <v>11418</v>
      </c>
    </row>
    <row r="654" spans="1:6" outlineLevel="3" x14ac:dyDescent="0.2">
      <c r="A654" s="121" t="s">
        <v>101</v>
      </c>
      <c r="B654" s="122" t="s">
        <v>191</v>
      </c>
      <c r="C654" s="122" t="s">
        <v>800</v>
      </c>
      <c r="D654" s="123" t="s">
        <v>560</v>
      </c>
      <c r="E654" s="122" t="s">
        <v>18</v>
      </c>
      <c r="F654" s="124">
        <v>9750</v>
      </c>
    </row>
    <row r="655" spans="1:6" outlineLevel="2" x14ac:dyDescent="0.2">
      <c r="B655" s="122"/>
      <c r="C655" s="118" t="s">
        <v>801</v>
      </c>
      <c r="E655" s="122"/>
      <c r="F655" s="124">
        <f>SUBTOTAL(9,F654:F654)</f>
        <v>9750</v>
      </c>
    </row>
    <row r="656" spans="1:6" outlineLevel="1" x14ac:dyDescent="0.2">
      <c r="B656" s="118" t="s">
        <v>802</v>
      </c>
      <c r="C656" s="122"/>
      <c r="E656" s="122"/>
      <c r="F656" s="124">
        <f>SUBTOTAL(9,F654:F654)</f>
        <v>9750</v>
      </c>
    </row>
    <row r="657" spans="1:6" outlineLevel="3" x14ac:dyDescent="0.2">
      <c r="A657" s="121" t="s">
        <v>101</v>
      </c>
      <c r="B657" s="122" t="s">
        <v>192</v>
      </c>
      <c r="C657" s="122" t="s">
        <v>800</v>
      </c>
      <c r="D657" s="123" t="s">
        <v>560</v>
      </c>
      <c r="E657" s="122" t="s">
        <v>4</v>
      </c>
      <c r="F657" s="124">
        <v>18708</v>
      </c>
    </row>
    <row r="658" spans="1:6" outlineLevel="3" x14ac:dyDescent="0.2">
      <c r="A658" s="121" t="s">
        <v>101</v>
      </c>
      <c r="B658" s="122" t="s">
        <v>192</v>
      </c>
      <c r="C658" s="122" t="s">
        <v>800</v>
      </c>
      <c r="D658" s="123" t="s">
        <v>560</v>
      </c>
      <c r="E658" s="122" t="s">
        <v>5</v>
      </c>
      <c r="F658" s="124">
        <v>130</v>
      </c>
    </row>
    <row r="659" spans="1:6" outlineLevel="3" x14ac:dyDescent="0.2">
      <c r="A659" s="121" t="s">
        <v>101</v>
      </c>
      <c r="B659" s="122" t="s">
        <v>192</v>
      </c>
      <c r="C659" s="122" t="s">
        <v>800</v>
      </c>
      <c r="D659" s="123" t="s">
        <v>560</v>
      </c>
      <c r="E659" s="122" t="s">
        <v>6</v>
      </c>
      <c r="F659" s="124">
        <v>889</v>
      </c>
    </row>
    <row r="660" spans="1:6" outlineLevel="3" x14ac:dyDescent="0.2">
      <c r="A660" s="121" t="s">
        <v>101</v>
      </c>
      <c r="B660" s="122" t="s">
        <v>192</v>
      </c>
      <c r="C660" s="122" t="s">
        <v>800</v>
      </c>
      <c r="D660" s="123" t="s">
        <v>560</v>
      </c>
      <c r="E660" s="122" t="s">
        <v>8</v>
      </c>
      <c r="F660" s="124">
        <v>1124</v>
      </c>
    </row>
    <row r="661" spans="1:6" outlineLevel="3" x14ac:dyDescent="0.2">
      <c r="A661" s="121" t="s">
        <v>101</v>
      </c>
      <c r="B661" s="122" t="s">
        <v>192</v>
      </c>
      <c r="C661" s="122" t="s">
        <v>800</v>
      </c>
      <c r="D661" s="123" t="s">
        <v>560</v>
      </c>
      <c r="E661" s="122" t="s">
        <v>18</v>
      </c>
      <c r="F661" s="124">
        <v>14268</v>
      </c>
    </row>
    <row r="662" spans="1:6" outlineLevel="3" x14ac:dyDescent="0.2">
      <c r="A662" s="121" t="s">
        <v>101</v>
      </c>
      <c r="B662" s="122" t="s">
        <v>192</v>
      </c>
      <c r="C662" s="122" t="s">
        <v>800</v>
      </c>
      <c r="D662" s="123" t="s">
        <v>560</v>
      </c>
      <c r="E662" s="122" t="s">
        <v>18</v>
      </c>
      <c r="F662" s="124">
        <v>960</v>
      </c>
    </row>
    <row r="663" spans="1:6" outlineLevel="2" x14ac:dyDescent="0.2">
      <c r="B663" s="122"/>
      <c r="C663" s="118" t="s">
        <v>801</v>
      </c>
      <c r="E663" s="122"/>
      <c r="F663" s="124">
        <f>SUBTOTAL(9,F657:F662)</f>
        <v>36079</v>
      </c>
    </row>
    <row r="664" spans="1:6" outlineLevel="1" x14ac:dyDescent="0.2">
      <c r="B664" s="118" t="s">
        <v>803</v>
      </c>
      <c r="C664" s="122"/>
      <c r="E664" s="122"/>
      <c r="F664" s="124">
        <f>SUBTOTAL(9,F657:F662)</f>
        <v>36079</v>
      </c>
    </row>
    <row r="665" spans="1:6" outlineLevel="3" x14ac:dyDescent="0.2">
      <c r="A665" s="121" t="s">
        <v>101</v>
      </c>
      <c r="B665" s="122" t="s">
        <v>193</v>
      </c>
      <c r="C665" s="122" t="s">
        <v>800</v>
      </c>
      <c r="D665" s="123" t="s">
        <v>560</v>
      </c>
      <c r="E665" s="122" t="s">
        <v>4</v>
      </c>
      <c r="F665" s="124">
        <v>9354</v>
      </c>
    </row>
    <row r="666" spans="1:6" outlineLevel="3" x14ac:dyDescent="0.2">
      <c r="A666" s="121" t="s">
        <v>101</v>
      </c>
      <c r="B666" s="122" t="s">
        <v>193</v>
      </c>
      <c r="C666" s="122" t="s">
        <v>800</v>
      </c>
      <c r="D666" s="123" t="s">
        <v>560</v>
      </c>
      <c r="E666" s="122" t="s">
        <v>5</v>
      </c>
      <c r="F666" s="124">
        <v>1088</v>
      </c>
    </row>
    <row r="667" spans="1:6" outlineLevel="3" x14ac:dyDescent="0.2">
      <c r="A667" s="121" t="s">
        <v>101</v>
      </c>
      <c r="B667" s="122" t="s">
        <v>193</v>
      </c>
      <c r="C667" s="122" t="s">
        <v>800</v>
      </c>
      <c r="D667" s="123" t="s">
        <v>560</v>
      </c>
      <c r="E667" s="122" t="s">
        <v>6</v>
      </c>
      <c r="F667" s="124">
        <v>444</v>
      </c>
    </row>
    <row r="668" spans="1:6" outlineLevel="3" x14ac:dyDescent="0.2">
      <c r="A668" s="121" t="s">
        <v>101</v>
      </c>
      <c r="B668" s="122" t="s">
        <v>193</v>
      </c>
      <c r="C668" s="122" t="s">
        <v>800</v>
      </c>
      <c r="D668" s="123" t="s">
        <v>560</v>
      </c>
      <c r="E668" s="122" t="s">
        <v>14</v>
      </c>
      <c r="F668" s="124">
        <v>257</v>
      </c>
    </row>
    <row r="669" spans="1:6" outlineLevel="3" x14ac:dyDescent="0.2">
      <c r="A669" s="121" t="s">
        <v>101</v>
      </c>
      <c r="B669" s="122" t="s">
        <v>193</v>
      </c>
      <c r="C669" s="122" t="s">
        <v>800</v>
      </c>
      <c r="D669" s="123" t="s">
        <v>560</v>
      </c>
      <c r="E669" s="122" t="s">
        <v>9</v>
      </c>
      <c r="F669" s="124">
        <v>5803</v>
      </c>
    </row>
    <row r="670" spans="1:6" outlineLevel="3" x14ac:dyDescent="0.2">
      <c r="A670" s="121" t="s">
        <v>101</v>
      </c>
      <c r="B670" s="122" t="s">
        <v>193</v>
      </c>
      <c r="C670" s="122" t="s">
        <v>800</v>
      </c>
      <c r="D670" s="123" t="s">
        <v>560</v>
      </c>
      <c r="E670" s="122" t="s">
        <v>18</v>
      </c>
      <c r="F670" s="124">
        <v>580</v>
      </c>
    </row>
    <row r="671" spans="1:6" outlineLevel="2" x14ac:dyDescent="0.2">
      <c r="B671" s="122"/>
      <c r="C671" s="118" t="s">
        <v>801</v>
      </c>
      <c r="E671" s="122"/>
      <c r="F671" s="124">
        <f>SUBTOTAL(9,F665:F670)</f>
        <v>17526</v>
      </c>
    </row>
    <row r="672" spans="1:6" outlineLevel="1" x14ac:dyDescent="0.2">
      <c r="B672" s="118" t="s">
        <v>804</v>
      </c>
      <c r="C672" s="122"/>
      <c r="E672" s="122"/>
      <c r="F672" s="124">
        <f>SUBTOTAL(9,F665:F670)</f>
        <v>17526</v>
      </c>
    </row>
    <row r="673" spans="1:6" outlineLevel="3" x14ac:dyDescent="0.2">
      <c r="A673" s="121" t="s">
        <v>101</v>
      </c>
      <c r="B673" s="122" t="s">
        <v>194</v>
      </c>
      <c r="C673" s="122" t="s">
        <v>800</v>
      </c>
      <c r="D673" s="123" t="s">
        <v>560</v>
      </c>
      <c r="E673" s="122" t="s">
        <v>9</v>
      </c>
      <c r="F673" s="124">
        <v>40000</v>
      </c>
    </row>
    <row r="674" spans="1:6" outlineLevel="2" x14ac:dyDescent="0.2">
      <c r="B674" s="122"/>
      <c r="C674" s="118" t="s">
        <v>801</v>
      </c>
      <c r="E674" s="122"/>
      <c r="F674" s="124">
        <f>SUBTOTAL(9,F673:F673)</f>
        <v>40000</v>
      </c>
    </row>
    <row r="675" spans="1:6" outlineLevel="1" x14ac:dyDescent="0.2">
      <c r="B675" s="118" t="s">
        <v>805</v>
      </c>
      <c r="C675" s="122"/>
      <c r="E675" s="122"/>
      <c r="F675" s="124">
        <f>SUBTOTAL(9,F673:F673)</f>
        <v>40000</v>
      </c>
    </row>
    <row r="676" spans="1:6" outlineLevel="3" x14ac:dyDescent="0.2">
      <c r="A676" s="121" t="s">
        <v>101</v>
      </c>
      <c r="B676" s="122" t="s">
        <v>199</v>
      </c>
      <c r="C676" s="122" t="s">
        <v>800</v>
      </c>
      <c r="D676" s="123" t="s">
        <v>560</v>
      </c>
      <c r="E676" s="122" t="s">
        <v>16</v>
      </c>
      <c r="F676" s="124">
        <v>10795</v>
      </c>
    </row>
    <row r="677" spans="1:6" outlineLevel="2" x14ac:dyDescent="0.2">
      <c r="B677" s="122"/>
      <c r="C677" s="118" t="s">
        <v>801</v>
      </c>
      <c r="E677" s="122"/>
      <c r="F677" s="124">
        <f>SUBTOTAL(9,F676:F676)</f>
        <v>10795</v>
      </c>
    </row>
    <row r="678" spans="1:6" outlineLevel="1" x14ac:dyDescent="0.2">
      <c r="B678" s="118" t="s">
        <v>806</v>
      </c>
      <c r="C678" s="122"/>
      <c r="E678" s="122"/>
      <c r="F678" s="124">
        <f>SUBTOTAL(9,F676:F676)</f>
        <v>10795</v>
      </c>
    </row>
    <row r="679" spans="1:6" outlineLevel="3" x14ac:dyDescent="0.2">
      <c r="A679" s="121" t="s">
        <v>101</v>
      </c>
      <c r="B679" s="122" t="s">
        <v>200</v>
      </c>
      <c r="C679" s="122" t="s">
        <v>800</v>
      </c>
      <c r="D679" s="123" t="s">
        <v>560</v>
      </c>
      <c r="E679" s="122" t="s">
        <v>15</v>
      </c>
      <c r="F679" s="124">
        <v>3975</v>
      </c>
    </row>
    <row r="680" spans="1:6" outlineLevel="2" x14ac:dyDescent="0.2">
      <c r="B680" s="122"/>
      <c r="C680" s="118" t="s">
        <v>801</v>
      </c>
      <c r="E680" s="122"/>
      <c r="F680" s="124">
        <f>SUBTOTAL(9,F679:F679)</f>
        <v>3975</v>
      </c>
    </row>
    <row r="681" spans="1:6" outlineLevel="1" x14ac:dyDescent="0.2">
      <c r="B681" s="118" t="s">
        <v>807</v>
      </c>
      <c r="C681" s="122"/>
      <c r="E681" s="122"/>
      <c r="F681" s="124">
        <f>SUBTOTAL(9,F679:F679)</f>
        <v>3975</v>
      </c>
    </row>
    <row r="682" spans="1:6" outlineLevel="3" x14ac:dyDescent="0.2">
      <c r="A682" s="121" t="s">
        <v>101</v>
      </c>
      <c r="B682" s="122" t="s">
        <v>100</v>
      </c>
      <c r="C682" s="122" t="s">
        <v>563</v>
      </c>
      <c r="D682" s="123" t="s">
        <v>560</v>
      </c>
      <c r="E682" s="122" t="s">
        <v>14</v>
      </c>
      <c r="F682" s="124">
        <v>11418</v>
      </c>
    </row>
    <row r="683" spans="1:6" outlineLevel="2" x14ac:dyDescent="0.2">
      <c r="B683" s="122"/>
      <c r="C683" s="118" t="s">
        <v>564</v>
      </c>
      <c r="E683" s="122"/>
      <c r="F683" s="124">
        <f>SUBTOTAL(9,F682:F682)</f>
        <v>11418</v>
      </c>
    </row>
    <row r="684" spans="1:6" outlineLevel="1" x14ac:dyDescent="0.2">
      <c r="B684" s="118" t="s">
        <v>808</v>
      </c>
      <c r="C684" s="122"/>
      <c r="E684" s="122"/>
      <c r="F684" s="124">
        <f>SUBTOTAL(9,F682:F682)</f>
        <v>11418</v>
      </c>
    </row>
    <row r="685" spans="1:6" outlineLevel="3" x14ac:dyDescent="0.2">
      <c r="A685" s="121" t="s">
        <v>101</v>
      </c>
      <c r="B685" s="122" t="s">
        <v>201</v>
      </c>
      <c r="C685" s="122" t="s">
        <v>800</v>
      </c>
      <c r="D685" s="123" t="s">
        <v>560</v>
      </c>
      <c r="E685" s="122" t="s">
        <v>8</v>
      </c>
      <c r="F685" s="124">
        <v>8225</v>
      </c>
    </row>
    <row r="686" spans="1:6" outlineLevel="2" x14ac:dyDescent="0.2">
      <c r="B686" s="122"/>
      <c r="C686" s="118" t="s">
        <v>801</v>
      </c>
      <c r="E686" s="122"/>
      <c r="F686" s="124">
        <f>SUBTOTAL(9,F685:F685)</f>
        <v>8225</v>
      </c>
    </row>
    <row r="687" spans="1:6" outlineLevel="1" x14ac:dyDescent="0.2">
      <c r="B687" s="118" t="s">
        <v>809</v>
      </c>
      <c r="C687" s="122"/>
      <c r="E687" s="122"/>
      <c r="F687" s="124">
        <f>SUBTOTAL(9,F685:F685)</f>
        <v>8225</v>
      </c>
    </row>
    <row r="688" spans="1:6" outlineLevel="3" x14ac:dyDescent="0.2">
      <c r="A688" s="121" t="s">
        <v>101</v>
      </c>
      <c r="B688" s="122" t="s">
        <v>202</v>
      </c>
      <c r="C688" s="122" t="s">
        <v>800</v>
      </c>
      <c r="D688" s="123" t="s">
        <v>560</v>
      </c>
      <c r="E688" s="122" t="s">
        <v>15</v>
      </c>
      <c r="F688" s="124">
        <v>3413</v>
      </c>
    </row>
    <row r="689" spans="1:6" outlineLevel="2" x14ac:dyDescent="0.2">
      <c r="B689" s="122"/>
      <c r="C689" s="118" t="s">
        <v>801</v>
      </c>
      <c r="E689" s="122"/>
      <c r="F689" s="124">
        <f>SUBTOTAL(9,F688:F688)</f>
        <v>3413</v>
      </c>
    </row>
    <row r="690" spans="1:6" outlineLevel="1" x14ac:dyDescent="0.2">
      <c r="B690" s="118" t="s">
        <v>810</v>
      </c>
      <c r="C690" s="122"/>
      <c r="E690" s="122"/>
      <c r="F690" s="124">
        <f>SUBTOTAL(9,F688:F688)</f>
        <v>3413</v>
      </c>
    </row>
    <row r="691" spans="1:6" outlineLevel="3" x14ac:dyDescent="0.2">
      <c r="A691" s="121" t="s">
        <v>293</v>
      </c>
      <c r="B691" s="122" t="s">
        <v>292</v>
      </c>
      <c r="C691" s="122" t="s">
        <v>811</v>
      </c>
      <c r="D691" s="123" t="s">
        <v>560</v>
      </c>
      <c r="E691" s="122" t="s">
        <v>4</v>
      </c>
      <c r="F691" s="124">
        <v>14209</v>
      </c>
    </row>
    <row r="692" spans="1:6" outlineLevel="3" x14ac:dyDescent="0.2">
      <c r="A692" s="121" t="s">
        <v>293</v>
      </c>
      <c r="B692" s="122" t="s">
        <v>292</v>
      </c>
      <c r="C692" s="122" t="s">
        <v>811</v>
      </c>
      <c r="D692" s="123" t="s">
        <v>560</v>
      </c>
      <c r="E692" s="122" t="s">
        <v>5</v>
      </c>
      <c r="F692" s="124">
        <v>98</v>
      </c>
    </row>
    <row r="693" spans="1:6" outlineLevel="3" x14ac:dyDescent="0.2">
      <c r="A693" s="121" t="s">
        <v>293</v>
      </c>
      <c r="B693" s="122" t="s">
        <v>292</v>
      </c>
      <c r="C693" s="122" t="s">
        <v>811</v>
      </c>
      <c r="D693" s="123" t="s">
        <v>560</v>
      </c>
      <c r="E693" s="122" t="s">
        <v>6</v>
      </c>
      <c r="F693" s="124">
        <v>676</v>
      </c>
    </row>
    <row r="694" spans="1:6" outlineLevel="3" x14ac:dyDescent="0.2">
      <c r="A694" s="121" t="s">
        <v>293</v>
      </c>
      <c r="B694" s="122" t="s">
        <v>292</v>
      </c>
      <c r="C694" s="122" t="s">
        <v>811</v>
      </c>
      <c r="D694" s="123" t="s">
        <v>560</v>
      </c>
      <c r="E694" s="122" t="s">
        <v>7</v>
      </c>
      <c r="F694" s="124">
        <v>5</v>
      </c>
    </row>
    <row r="695" spans="1:6" outlineLevel="3" x14ac:dyDescent="0.2">
      <c r="A695" s="121" t="s">
        <v>293</v>
      </c>
      <c r="B695" s="122" t="s">
        <v>292</v>
      </c>
      <c r="C695" s="122" t="s">
        <v>811</v>
      </c>
      <c r="D695" s="123" t="s">
        <v>560</v>
      </c>
      <c r="E695" s="122" t="s">
        <v>18</v>
      </c>
      <c r="F695" s="124">
        <v>6061</v>
      </c>
    </row>
    <row r="696" spans="1:6" outlineLevel="3" x14ac:dyDescent="0.2">
      <c r="A696" s="121" t="s">
        <v>293</v>
      </c>
      <c r="B696" s="122" t="s">
        <v>292</v>
      </c>
      <c r="C696" s="122" t="s">
        <v>811</v>
      </c>
      <c r="D696" s="123" t="s">
        <v>560</v>
      </c>
      <c r="E696" s="122" t="s">
        <v>18</v>
      </c>
      <c r="F696" s="124">
        <v>1658</v>
      </c>
    </row>
    <row r="697" spans="1:6" outlineLevel="2" x14ac:dyDescent="0.2">
      <c r="B697" s="122"/>
      <c r="C697" s="118" t="s">
        <v>812</v>
      </c>
      <c r="E697" s="122"/>
      <c r="F697" s="124">
        <f>SUBTOTAL(9,F691:F696)</f>
        <v>22707</v>
      </c>
    </row>
    <row r="698" spans="1:6" outlineLevel="1" x14ac:dyDescent="0.2">
      <c r="B698" s="118" t="s">
        <v>813</v>
      </c>
      <c r="C698" s="122"/>
      <c r="E698" s="122"/>
      <c r="F698" s="124">
        <f>SUBTOTAL(9,F691:F696)</f>
        <v>22707</v>
      </c>
    </row>
    <row r="699" spans="1:6" outlineLevel="3" x14ac:dyDescent="0.2">
      <c r="A699" s="121" t="s">
        <v>103</v>
      </c>
      <c r="B699" s="122" t="s">
        <v>102</v>
      </c>
      <c r="C699" s="122" t="s">
        <v>559</v>
      </c>
      <c r="D699" s="123" t="s">
        <v>560</v>
      </c>
      <c r="E699" s="122" t="s">
        <v>4</v>
      </c>
      <c r="F699" s="124">
        <v>2910</v>
      </c>
    </row>
    <row r="700" spans="1:6" outlineLevel="3" x14ac:dyDescent="0.2">
      <c r="A700" s="121" t="s">
        <v>103</v>
      </c>
      <c r="B700" s="122" t="s">
        <v>102</v>
      </c>
      <c r="C700" s="122" t="s">
        <v>559</v>
      </c>
      <c r="D700" s="123" t="s">
        <v>560</v>
      </c>
      <c r="E700" s="122" t="s">
        <v>5</v>
      </c>
      <c r="F700" s="124">
        <v>16</v>
      </c>
    </row>
    <row r="701" spans="1:6" outlineLevel="3" x14ac:dyDescent="0.2">
      <c r="A701" s="121" t="s">
        <v>103</v>
      </c>
      <c r="B701" s="122" t="s">
        <v>102</v>
      </c>
      <c r="C701" s="122" t="s">
        <v>559</v>
      </c>
      <c r="D701" s="123" t="s">
        <v>560</v>
      </c>
      <c r="E701" s="122" t="s">
        <v>6</v>
      </c>
      <c r="F701" s="124">
        <v>120</v>
      </c>
    </row>
    <row r="702" spans="1:6" outlineLevel="3" x14ac:dyDescent="0.2">
      <c r="A702" s="121" t="s">
        <v>103</v>
      </c>
      <c r="B702" s="122" t="s">
        <v>102</v>
      </c>
      <c r="C702" s="122" t="s">
        <v>559</v>
      </c>
      <c r="D702" s="123" t="s">
        <v>560</v>
      </c>
      <c r="E702" s="122" t="s">
        <v>7</v>
      </c>
      <c r="F702" s="124">
        <v>0</v>
      </c>
    </row>
    <row r="703" spans="1:6" outlineLevel="3" x14ac:dyDescent="0.2">
      <c r="A703" s="121" t="s">
        <v>103</v>
      </c>
      <c r="B703" s="122" t="s">
        <v>102</v>
      </c>
      <c r="C703" s="122" t="s">
        <v>559</v>
      </c>
      <c r="D703" s="123" t="s">
        <v>560</v>
      </c>
      <c r="E703" s="122" t="s">
        <v>18</v>
      </c>
      <c r="F703" s="124">
        <v>1077</v>
      </c>
    </row>
    <row r="704" spans="1:6" outlineLevel="3" x14ac:dyDescent="0.2">
      <c r="A704" s="121" t="s">
        <v>103</v>
      </c>
      <c r="B704" s="122" t="s">
        <v>102</v>
      </c>
      <c r="C704" s="122" t="s">
        <v>559</v>
      </c>
      <c r="D704" s="123" t="s">
        <v>560</v>
      </c>
      <c r="E704" s="122" t="s">
        <v>18</v>
      </c>
      <c r="F704" s="124">
        <v>294</v>
      </c>
    </row>
    <row r="705" spans="1:6" outlineLevel="2" x14ac:dyDescent="0.2">
      <c r="B705" s="122"/>
      <c r="C705" s="118" t="s">
        <v>561</v>
      </c>
      <c r="E705" s="122"/>
      <c r="F705" s="124">
        <f>SUBTOTAL(9,F699:F704)</f>
        <v>4417</v>
      </c>
    </row>
    <row r="706" spans="1:6" outlineLevel="1" x14ac:dyDescent="0.2">
      <c r="B706" s="118" t="s">
        <v>814</v>
      </c>
      <c r="C706" s="122"/>
      <c r="E706" s="122"/>
      <c r="F706" s="124">
        <f>SUBTOTAL(9,F699:F704)</f>
        <v>4417</v>
      </c>
    </row>
    <row r="707" spans="1:6" outlineLevel="3" x14ac:dyDescent="0.2">
      <c r="A707" s="121" t="s">
        <v>105</v>
      </c>
      <c r="B707" s="122" t="s">
        <v>104</v>
      </c>
      <c r="C707" s="122" t="s">
        <v>563</v>
      </c>
      <c r="D707" s="123" t="s">
        <v>560</v>
      </c>
      <c r="E707" s="122" t="s">
        <v>4</v>
      </c>
      <c r="F707" s="124">
        <v>22</v>
      </c>
    </row>
    <row r="708" spans="1:6" outlineLevel="3" x14ac:dyDescent="0.2">
      <c r="A708" s="121" t="s">
        <v>105</v>
      </c>
      <c r="B708" s="122" t="s">
        <v>104</v>
      </c>
      <c r="C708" s="122" t="s">
        <v>563</v>
      </c>
      <c r="D708" s="123" t="s">
        <v>560</v>
      </c>
      <c r="E708" s="122" t="s">
        <v>5</v>
      </c>
      <c r="F708" s="124">
        <v>206</v>
      </c>
    </row>
    <row r="709" spans="1:6" outlineLevel="3" x14ac:dyDescent="0.2">
      <c r="A709" s="121" t="s">
        <v>105</v>
      </c>
      <c r="B709" s="122" t="s">
        <v>104</v>
      </c>
      <c r="C709" s="122" t="s">
        <v>563</v>
      </c>
      <c r="D709" s="123" t="s">
        <v>560</v>
      </c>
      <c r="E709" s="122" t="s">
        <v>6</v>
      </c>
      <c r="F709" s="124">
        <v>3273</v>
      </c>
    </row>
    <row r="710" spans="1:6" outlineLevel="3" x14ac:dyDescent="0.2">
      <c r="A710" s="121" t="s">
        <v>105</v>
      </c>
      <c r="B710" s="122" t="s">
        <v>104</v>
      </c>
      <c r="C710" s="122" t="s">
        <v>563</v>
      </c>
      <c r="D710" s="123" t="s">
        <v>560</v>
      </c>
      <c r="E710" s="122" t="s">
        <v>7</v>
      </c>
      <c r="F710" s="124">
        <v>1</v>
      </c>
    </row>
    <row r="711" spans="1:6" outlineLevel="3" x14ac:dyDescent="0.2">
      <c r="A711" s="121" t="s">
        <v>105</v>
      </c>
      <c r="B711" s="122" t="s">
        <v>104</v>
      </c>
      <c r="C711" s="122" t="s">
        <v>563</v>
      </c>
      <c r="D711" s="123" t="s">
        <v>560</v>
      </c>
      <c r="E711" s="122" t="s">
        <v>16</v>
      </c>
      <c r="F711" s="124">
        <v>458</v>
      </c>
    </row>
    <row r="712" spans="1:6" outlineLevel="3" x14ac:dyDescent="0.2">
      <c r="A712" s="121" t="s">
        <v>105</v>
      </c>
      <c r="B712" s="122" t="s">
        <v>104</v>
      </c>
      <c r="C712" s="122" t="s">
        <v>563</v>
      </c>
      <c r="D712" s="123" t="s">
        <v>560</v>
      </c>
      <c r="E712" s="122" t="s">
        <v>18</v>
      </c>
      <c r="F712" s="124">
        <v>529</v>
      </c>
    </row>
    <row r="713" spans="1:6" outlineLevel="2" x14ac:dyDescent="0.2">
      <c r="B713" s="122"/>
      <c r="C713" s="118" t="s">
        <v>564</v>
      </c>
      <c r="E713" s="122"/>
      <c r="F713" s="124">
        <f>SUBTOTAL(9,F707:F712)</f>
        <v>4489</v>
      </c>
    </row>
    <row r="714" spans="1:6" outlineLevel="1" x14ac:dyDescent="0.2">
      <c r="B714" s="118" t="s">
        <v>815</v>
      </c>
      <c r="C714" s="122"/>
      <c r="E714" s="122"/>
      <c r="F714" s="124">
        <f>SUBTOTAL(9,F707:F712)</f>
        <v>4489</v>
      </c>
    </row>
    <row r="715" spans="1:6" outlineLevel="3" x14ac:dyDescent="0.2">
      <c r="A715" s="121" t="s">
        <v>816</v>
      </c>
      <c r="B715" s="122" t="s">
        <v>182</v>
      </c>
      <c r="C715" s="122" t="s">
        <v>817</v>
      </c>
      <c r="D715" s="123" t="s">
        <v>577</v>
      </c>
      <c r="E715" s="122" t="s">
        <v>4</v>
      </c>
      <c r="F715" s="124">
        <v>1482</v>
      </c>
    </row>
    <row r="716" spans="1:6" outlineLevel="2" x14ac:dyDescent="0.2">
      <c r="B716" s="122"/>
      <c r="C716" s="118" t="s">
        <v>818</v>
      </c>
      <c r="E716" s="122"/>
      <c r="F716" s="124">
        <f>SUBTOTAL(9,F715:F715)</f>
        <v>1482</v>
      </c>
    </row>
    <row r="717" spans="1:6" outlineLevel="3" x14ac:dyDescent="0.2">
      <c r="A717" s="121" t="s">
        <v>816</v>
      </c>
      <c r="B717" s="122" t="s">
        <v>182</v>
      </c>
      <c r="C717" s="122" t="s">
        <v>652</v>
      </c>
      <c r="D717" s="123" t="s">
        <v>577</v>
      </c>
      <c r="E717" s="122" t="s">
        <v>4</v>
      </c>
      <c r="F717" s="124">
        <v>978</v>
      </c>
    </row>
    <row r="718" spans="1:6" outlineLevel="2" x14ac:dyDescent="0.2">
      <c r="B718" s="122"/>
      <c r="C718" s="118" t="s">
        <v>653</v>
      </c>
      <c r="E718" s="122"/>
      <c r="F718" s="124">
        <f>SUBTOTAL(9,F717:F717)</f>
        <v>978</v>
      </c>
    </row>
    <row r="719" spans="1:6" outlineLevel="3" x14ac:dyDescent="0.2">
      <c r="A719" s="121" t="s">
        <v>816</v>
      </c>
      <c r="B719" s="122" t="s">
        <v>182</v>
      </c>
      <c r="C719" s="122" t="s">
        <v>654</v>
      </c>
      <c r="D719" s="123" t="s">
        <v>577</v>
      </c>
      <c r="E719" s="122" t="s">
        <v>4</v>
      </c>
      <c r="F719" s="124">
        <v>1449</v>
      </c>
    </row>
    <row r="720" spans="1:6" outlineLevel="2" x14ac:dyDescent="0.2">
      <c r="B720" s="122"/>
      <c r="C720" s="118" t="s">
        <v>655</v>
      </c>
      <c r="E720" s="122"/>
      <c r="F720" s="124">
        <f>SUBTOTAL(9,F719:F719)</f>
        <v>1449</v>
      </c>
    </row>
    <row r="721" spans="1:6" outlineLevel="3" x14ac:dyDescent="0.2">
      <c r="A721" s="121" t="s">
        <v>816</v>
      </c>
      <c r="B721" s="122" t="s">
        <v>182</v>
      </c>
      <c r="C721" s="122" t="s">
        <v>819</v>
      </c>
      <c r="D721" s="123" t="s">
        <v>577</v>
      </c>
      <c r="E721" s="122" t="s">
        <v>4</v>
      </c>
      <c r="F721" s="124">
        <v>1206</v>
      </c>
    </row>
    <row r="722" spans="1:6" outlineLevel="2" x14ac:dyDescent="0.2">
      <c r="B722" s="122"/>
      <c r="C722" s="118" t="s">
        <v>820</v>
      </c>
      <c r="E722" s="122"/>
      <c r="F722" s="124">
        <f>SUBTOTAL(9,F721:F721)</f>
        <v>1206</v>
      </c>
    </row>
    <row r="723" spans="1:6" outlineLevel="1" x14ac:dyDescent="0.2">
      <c r="B723" s="118" t="s">
        <v>821</v>
      </c>
      <c r="C723" s="122"/>
      <c r="E723" s="122"/>
      <c r="F723" s="124">
        <f>SUBTOTAL(9,F715:F721)</f>
        <v>5115</v>
      </c>
    </row>
    <row r="724" spans="1:6" outlineLevel="3" x14ac:dyDescent="0.2">
      <c r="A724" s="121" t="s">
        <v>816</v>
      </c>
      <c r="B724" s="122" t="s">
        <v>257</v>
      </c>
      <c r="C724" s="122" t="s">
        <v>817</v>
      </c>
      <c r="D724" s="123" t="s">
        <v>577</v>
      </c>
      <c r="E724" s="122" t="s">
        <v>4</v>
      </c>
      <c r="F724" s="124">
        <v>5211</v>
      </c>
    </row>
    <row r="725" spans="1:6" outlineLevel="2" x14ac:dyDescent="0.2">
      <c r="B725" s="122"/>
      <c r="C725" s="118" t="s">
        <v>818</v>
      </c>
      <c r="E725" s="122"/>
      <c r="F725" s="124">
        <f>SUBTOTAL(9,F724:F724)</f>
        <v>5211</v>
      </c>
    </row>
    <row r="726" spans="1:6" outlineLevel="1" x14ac:dyDescent="0.2">
      <c r="B726" s="118" t="s">
        <v>822</v>
      </c>
      <c r="C726" s="122"/>
      <c r="E726" s="122"/>
      <c r="F726" s="124">
        <f>SUBTOTAL(9,F724:F724)</f>
        <v>5211</v>
      </c>
    </row>
    <row r="727" spans="1:6" outlineLevel="3" x14ac:dyDescent="0.2">
      <c r="A727" s="121" t="s">
        <v>823</v>
      </c>
      <c r="B727" s="122" t="s">
        <v>294</v>
      </c>
      <c r="C727" s="122" t="s">
        <v>824</v>
      </c>
      <c r="D727" s="123" t="s">
        <v>560</v>
      </c>
      <c r="E727" s="122" t="s">
        <v>4</v>
      </c>
      <c r="F727" s="124">
        <v>1</v>
      </c>
    </row>
    <row r="728" spans="1:6" outlineLevel="3" x14ac:dyDescent="0.2">
      <c r="A728" s="121" t="s">
        <v>823</v>
      </c>
      <c r="B728" s="122" t="s">
        <v>294</v>
      </c>
      <c r="C728" s="122" t="s">
        <v>824</v>
      </c>
      <c r="D728" s="123" t="s">
        <v>560</v>
      </c>
      <c r="E728" s="122" t="s">
        <v>5</v>
      </c>
      <c r="F728" s="124">
        <v>37</v>
      </c>
    </row>
    <row r="729" spans="1:6" outlineLevel="3" x14ac:dyDescent="0.2">
      <c r="A729" s="121" t="s">
        <v>823</v>
      </c>
      <c r="B729" s="122" t="s">
        <v>294</v>
      </c>
      <c r="C729" s="122" t="s">
        <v>824</v>
      </c>
      <c r="D729" s="123" t="s">
        <v>560</v>
      </c>
      <c r="E729" s="122" t="s">
        <v>6</v>
      </c>
      <c r="F729" s="124">
        <v>2464</v>
      </c>
    </row>
    <row r="730" spans="1:6" outlineLevel="3" x14ac:dyDescent="0.2">
      <c r="A730" s="121" t="s">
        <v>823</v>
      </c>
      <c r="B730" s="122" t="s">
        <v>294</v>
      </c>
      <c r="C730" s="122" t="s">
        <v>824</v>
      </c>
      <c r="D730" s="123" t="s">
        <v>560</v>
      </c>
      <c r="E730" s="122" t="s">
        <v>7</v>
      </c>
      <c r="F730" s="124">
        <v>0</v>
      </c>
    </row>
    <row r="731" spans="1:6" outlineLevel="3" x14ac:dyDescent="0.2">
      <c r="A731" s="121" t="s">
        <v>823</v>
      </c>
      <c r="B731" s="122" t="s">
        <v>294</v>
      </c>
      <c r="C731" s="122" t="s">
        <v>824</v>
      </c>
      <c r="D731" s="123" t="s">
        <v>560</v>
      </c>
      <c r="E731" s="122" t="s">
        <v>18</v>
      </c>
      <c r="F731" s="124">
        <v>4</v>
      </c>
    </row>
    <row r="732" spans="1:6" outlineLevel="3" x14ac:dyDescent="0.2">
      <c r="A732" s="121" t="s">
        <v>823</v>
      </c>
      <c r="B732" s="122" t="s">
        <v>294</v>
      </c>
      <c r="C732" s="122" t="s">
        <v>824</v>
      </c>
      <c r="D732" s="123" t="s">
        <v>560</v>
      </c>
      <c r="E732" s="122" t="s">
        <v>18</v>
      </c>
      <c r="F732" s="124">
        <v>0</v>
      </c>
    </row>
    <row r="733" spans="1:6" outlineLevel="2" x14ac:dyDescent="0.2">
      <c r="B733" s="122"/>
      <c r="C733" s="118" t="s">
        <v>825</v>
      </c>
      <c r="E733" s="122"/>
      <c r="F733" s="124">
        <f>SUBTOTAL(9,F727:F732)</f>
        <v>2506</v>
      </c>
    </row>
    <row r="734" spans="1:6" outlineLevel="3" x14ac:dyDescent="0.2">
      <c r="A734" s="121" t="s">
        <v>823</v>
      </c>
      <c r="B734" s="122" t="s">
        <v>294</v>
      </c>
      <c r="C734" s="122" t="s">
        <v>826</v>
      </c>
      <c r="D734" s="123" t="s">
        <v>560</v>
      </c>
      <c r="E734" s="122" t="s">
        <v>4</v>
      </c>
      <c r="F734" s="124">
        <v>482</v>
      </c>
    </row>
    <row r="735" spans="1:6" outlineLevel="3" x14ac:dyDescent="0.2">
      <c r="A735" s="121" t="s">
        <v>823</v>
      </c>
      <c r="B735" s="122" t="s">
        <v>294</v>
      </c>
      <c r="C735" s="122" t="s">
        <v>826</v>
      </c>
      <c r="D735" s="123" t="s">
        <v>560</v>
      </c>
      <c r="E735" s="122" t="s">
        <v>5</v>
      </c>
      <c r="F735" s="124">
        <v>1835</v>
      </c>
    </row>
    <row r="736" spans="1:6" outlineLevel="3" x14ac:dyDescent="0.2">
      <c r="A736" s="121" t="s">
        <v>823</v>
      </c>
      <c r="B736" s="122" t="s">
        <v>294</v>
      </c>
      <c r="C736" s="122" t="s">
        <v>826</v>
      </c>
      <c r="D736" s="123" t="s">
        <v>560</v>
      </c>
      <c r="E736" s="122" t="s">
        <v>6</v>
      </c>
      <c r="F736" s="124">
        <v>13030</v>
      </c>
    </row>
    <row r="737" spans="1:6" outlineLevel="3" x14ac:dyDescent="0.2">
      <c r="A737" s="121" t="s">
        <v>823</v>
      </c>
      <c r="B737" s="122" t="s">
        <v>294</v>
      </c>
      <c r="C737" s="122" t="s">
        <v>826</v>
      </c>
      <c r="D737" s="123" t="s">
        <v>560</v>
      </c>
      <c r="E737" s="122" t="s">
        <v>7</v>
      </c>
      <c r="F737" s="124">
        <v>133</v>
      </c>
    </row>
    <row r="738" spans="1:6" outlineLevel="3" x14ac:dyDescent="0.2">
      <c r="A738" s="121" t="s">
        <v>823</v>
      </c>
      <c r="B738" s="122" t="s">
        <v>294</v>
      </c>
      <c r="C738" s="122" t="s">
        <v>826</v>
      </c>
      <c r="D738" s="123" t="s">
        <v>560</v>
      </c>
      <c r="E738" s="122" t="s">
        <v>18</v>
      </c>
      <c r="F738" s="124">
        <v>24</v>
      </c>
    </row>
    <row r="739" spans="1:6" outlineLevel="3" x14ac:dyDescent="0.2">
      <c r="A739" s="121" t="s">
        <v>823</v>
      </c>
      <c r="B739" s="122" t="s">
        <v>294</v>
      </c>
      <c r="C739" s="122" t="s">
        <v>826</v>
      </c>
      <c r="D739" s="123" t="s">
        <v>560</v>
      </c>
      <c r="E739" s="122" t="s">
        <v>18</v>
      </c>
      <c r="F739" s="124">
        <v>2</v>
      </c>
    </row>
    <row r="740" spans="1:6" outlineLevel="2" x14ac:dyDescent="0.2">
      <c r="B740" s="122"/>
      <c r="C740" s="118" t="s">
        <v>827</v>
      </c>
      <c r="E740" s="122"/>
      <c r="F740" s="124">
        <f>SUBTOTAL(9,F734:F739)</f>
        <v>15506</v>
      </c>
    </row>
    <row r="741" spans="1:6" outlineLevel="1" x14ac:dyDescent="0.2">
      <c r="B741" s="118" t="s">
        <v>828</v>
      </c>
      <c r="C741" s="122"/>
      <c r="E741" s="122"/>
      <c r="F741" s="124">
        <f>SUBTOTAL(9,F727:F739)</f>
        <v>18012</v>
      </c>
    </row>
    <row r="742" spans="1:6" outlineLevel="3" x14ac:dyDescent="0.2">
      <c r="A742" s="121" t="s">
        <v>259</v>
      </c>
      <c r="B742" s="122" t="s">
        <v>258</v>
      </c>
      <c r="C742" s="122" t="s">
        <v>829</v>
      </c>
      <c r="D742" s="123" t="s">
        <v>577</v>
      </c>
      <c r="E742" s="122" t="s">
        <v>4</v>
      </c>
      <c r="F742" s="124">
        <v>20</v>
      </c>
    </row>
    <row r="743" spans="1:6" outlineLevel="2" x14ac:dyDescent="0.2">
      <c r="B743" s="122"/>
      <c r="C743" s="118" t="s">
        <v>830</v>
      </c>
      <c r="E743" s="122"/>
      <c r="F743" s="124">
        <f>SUBTOTAL(9,F742:F742)</f>
        <v>20</v>
      </c>
    </row>
    <row r="744" spans="1:6" outlineLevel="1" x14ac:dyDescent="0.2">
      <c r="B744" s="118" t="s">
        <v>831</v>
      </c>
      <c r="C744" s="122"/>
      <c r="E744" s="122"/>
      <c r="F744" s="124">
        <f>SUBTOTAL(9,F742:F742)</f>
        <v>20</v>
      </c>
    </row>
    <row r="745" spans="1:6" outlineLevel="3" x14ac:dyDescent="0.2">
      <c r="A745" s="121" t="s">
        <v>107</v>
      </c>
      <c r="B745" s="122" t="s">
        <v>106</v>
      </c>
      <c r="C745" s="122" t="s">
        <v>559</v>
      </c>
      <c r="D745" s="123" t="s">
        <v>560</v>
      </c>
      <c r="E745" s="122" t="s">
        <v>18</v>
      </c>
      <c r="F745" s="124">
        <v>10795</v>
      </c>
    </row>
    <row r="746" spans="1:6" outlineLevel="2" x14ac:dyDescent="0.2">
      <c r="B746" s="122"/>
      <c r="C746" s="118" t="s">
        <v>561</v>
      </c>
      <c r="E746" s="122"/>
      <c r="F746" s="124">
        <f>SUBTOTAL(9,F745:F745)</f>
        <v>10795</v>
      </c>
    </row>
    <row r="747" spans="1:6" outlineLevel="1" x14ac:dyDescent="0.2">
      <c r="B747" s="118" t="s">
        <v>832</v>
      </c>
      <c r="C747" s="122"/>
      <c r="E747" s="122"/>
      <c r="F747" s="124">
        <f>SUBTOTAL(9,F745:F745)</f>
        <v>10795</v>
      </c>
    </row>
    <row r="748" spans="1:6" outlineLevel="3" x14ac:dyDescent="0.2">
      <c r="A748" s="121" t="s">
        <v>107</v>
      </c>
      <c r="B748" s="122" t="s">
        <v>108</v>
      </c>
      <c r="C748" s="122" t="s">
        <v>559</v>
      </c>
      <c r="D748" s="123" t="s">
        <v>560</v>
      </c>
      <c r="E748" s="122" t="s">
        <v>4</v>
      </c>
      <c r="F748" s="124">
        <v>1339</v>
      </c>
    </row>
    <row r="749" spans="1:6" outlineLevel="3" x14ac:dyDescent="0.2">
      <c r="A749" s="121" t="s">
        <v>107</v>
      </c>
      <c r="B749" s="122" t="s">
        <v>108</v>
      </c>
      <c r="C749" s="122" t="s">
        <v>559</v>
      </c>
      <c r="D749" s="123" t="s">
        <v>560</v>
      </c>
      <c r="E749" s="122" t="s">
        <v>5</v>
      </c>
      <c r="F749" s="124">
        <v>8</v>
      </c>
    </row>
    <row r="750" spans="1:6" outlineLevel="3" x14ac:dyDescent="0.2">
      <c r="A750" s="121" t="s">
        <v>107</v>
      </c>
      <c r="B750" s="122" t="s">
        <v>108</v>
      </c>
      <c r="C750" s="122" t="s">
        <v>559</v>
      </c>
      <c r="D750" s="123" t="s">
        <v>560</v>
      </c>
      <c r="E750" s="122" t="s">
        <v>6</v>
      </c>
      <c r="F750" s="124">
        <v>54</v>
      </c>
    </row>
    <row r="751" spans="1:6" outlineLevel="3" x14ac:dyDescent="0.2">
      <c r="A751" s="121" t="s">
        <v>107</v>
      </c>
      <c r="B751" s="122" t="s">
        <v>108</v>
      </c>
      <c r="C751" s="122" t="s">
        <v>559</v>
      </c>
      <c r="D751" s="123" t="s">
        <v>560</v>
      </c>
      <c r="E751" s="122" t="s">
        <v>7</v>
      </c>
      <c r="F751" s="124">
        <v>0</v>
      </c>
    </row>
    <row r="752" spans="1:6" outlineLevel="3" x14ac:dyDescent="0.2">
      <c r="A752" s="121" t="s">
        <v>107</v>
      </c>
      <c r="B752" s="122" t="s">
        <v>108</v>
      </c>
      <c r="C752" s="122" t="s">
        <v>559</v>
      </c>
      <c r="D752" s="123" t="s">
        <v>560</v>
      </c>
      <c r="E752" s="122" t="s">
        <v>18</v>
      </c>
      <c r="F752" s="124">
        <v>495</v>
      </c>
    </row>
    <row r="753" spans="1:6" outlineLevel="3" x14ac:dyDescent="0.2">
      <c r="A753" s="121" t="s">
        <v>107</v>
      </c>
      <c r="B753" s="122" t="s">
        <v>108</v>
      </c>
      <c r="C753" s="122" t="s">
        <v>559</v>
      </c>
      <c r="D753" s="123" t="s">
        <v>560</v>
      </c>
      <c r="E753" s="122" t="s">
        <v>18</v>
      </c>
      <c r="F753" s="124">
        <v>135</v>
      </c>
    </row>
    <row r="754" spans="1:6" outlineLevel="2" x14ac:dyDescent="0.2">
      <c r="B754" s="122"/>
      <c r="C754" s="118" t="s">
        <v>561</v>
      </c>
      <c r="E754" s="122"/>
      <c r="F754" s="124">
        <f>SUBTOTAL(9,F748:F753)</f>
        <v>2031</v>
      </c>
    </row>
    <row r="755" spans="1:6" outlineLevel="1" x14ac:dyDescent="0.2">
      <c r="B755" s="118" t="s">
        <v>833</v>
      </c>
      <c r="C755" s="122"/>
      <c r="E755" s="122"/>
      <c r="F755" s="124">
        <f>SUBTOTAL(9,F748:F753)</f>
        <v>2031</v>
      </c>
    </row>
    <row r="756" spans="1:6" outlineLevel="3" x14ac:dyDescent="0.2">
      <c r="A756" s="121" t="s">
        <v>107</v>
      </c>
      <c r="B756" s="122" t="s">
        <v>109</v>
      </c>
      <c r="C756" s="122" t="s">
        <v>559</v>
      </c>
      <c r="D756" s="123" t="s">
        <v>560</v>
      </c>
      <c r="E756" s="122" t="s">
        <v>4</v>
      </c>
      <c r="F756" s="124">
        <v>1372</v>
      </c>
    </row>
    <row r="757" spans="1:6" outlineLevel="3" x14ac:dyDescent="0.2">
      <c r="A757" s="121" t="s">
        <v>107</v>
      </c>
      <c r="B757" s="122" t="s">
        <v>109</v>
      </c>
      <c r="C757" s="122" t="s">
        <v>559</v>
      </c>
      <c r="D757" s="123" t="s">
        <v>560</v>
      </c>
      <c r="E757" s="122" t="s">
        <v>5</v>
      </c>
      <c r="F757" s="124">
        <v>8</v>
      </c>
    </row>
    <row r="758" spans="1:6" outlineLevel="3" x14ac:dyDescent="0.2">
      <c r="A758" s="121" t="s">
        <v>107</v>
      </c>
      <c r="B758" s="122" t="s">
        <v>109</v>
      </c>
      <c r="C758" s="122" t="s">
        <v>559</v>
      </c>
      <c r="D758" s="123" t="s">
        <v>560</v>
      </c>
      <c r="E758" s="122" t="s">
        <v>6</v>
      </c>
      <c r="F758" s="124">
        <v>56</v>
      </c>
    </row>
    <row r="759" spans="1:6" outlineLevel="3" x14ac:dyDescent="0.2">
      <c r="A759" s="121" t="s">
        <v>107</v>
      </c>
      <c r="B759" s="122" t="s">
        <v>109</v>
      </c>
      <c r="C759" s="122" t="s">
        <v>559</v>
      </c>
      <c r="D759" s="123" t="s">
        <v>560</v>
      </c>
      <c r="E759" s="122" t="s">
        <v>7</v>
      </c>
      <c r="F759" s="124">
        <v>0</v>
      </c>
    </row>
    <row r="760" spans="1:6" outlineLevel="3" x14ac:dyDescent="0.2">
      <c r="A760" s="121" t="s">
        <v>107</v>
      </c>
      <c r="B760" s="122" t="s">
        <v>109</v>
      </c>
      <c r="C760" s="122" t="s">
        <v>559</v>
      </c>
      <c r="D760" s="123" t="s">
        <v>560</v>
      </c>
      <c r="E760" s="122" t="s">
        <v>18</v>
      </c>
      <c r="F760" s="124">
        <v>508</v>
      </c>
    </row>
    <row r="761" spans="1:6" outlineLevel="3" x14ac:dyDescent="0.2">
      <c r="A761" s="121" t="s">
        <v>107</v>
      </c>
      <c r="B761" s="122" t="s">
        <v>109</v>
      </c>
      <c r="C761" s="122" t="s">
        <v>559</v>
      </c>
      <c r="D761" s="123" t="s">
        <v>560</v>
      </c>
      <c r="E761" s="122" t="s">
        <v>18</v>
      </c>
      <c r="F761" s="124">
        <v>138</v>
      </c>
    </row>
    <row r="762" spans="1:6" outlineLevel="2" x14ac:dyDescent="0.2">
      <c r="B762" s="122"/>
      <c r="C762" s="118" t="s">
        <v>561</v>
      </c>
      <c r="E762" s="122"/>
      <c r="F762" s="124">
        <f>SUBTOTAL(9,F756:F761)</f>
        <v>2082</v>
      </c>
    </row>
    <row r="763" spans="1:6" outlineLevel="1" x14ac:dyDescent="0.2">
      <c r="B763" s="118" t="s">
        <v>834</v>
      </c>
      <c r="C763" s="122"/>
      <c r="E763" s="122"/>
      <c r="F763" s="124">
        <f>SUBTOTAL(9,F756:F761)</f>
        <v>2082</v>
      </c>
    </row>
    <row r="764" spans="1:6" outlineLevel="3" x14ac:dyDescent="0.2">
      <c r="A764" s="121" t="s">
        <v>107</v>
      </c>
      <c r="B764" s="122" t="s">
        <v>110</v>
      </c>
      <c r="C764" s="122" t="s">
        <v>559</v>
      </c>
      <c r="D764" s="123" t="s">
        <v>560</v>
      </c>
      <c r="E764" s="122" t="s">
        <v>4</v>
      </c>
      <c r="F764" s="124">
        <v>1305</v>
      </c>
    </row>
    <row r="765" spans="1:6" outlineLevel="3" x14ac:dyDescent="0.2">
      <c r="A765" s="121" t="s">
        <v>107</v>
      </c>
      <c r="B765" s="122" t="s">
        <v>110</v>
      </c>
      <c r="C765" s="122" t="s">
        <v>559</v>
      </c>
      <c r="D765" s="123" t="s">
        <v>560</v>
      </c>
      <c r="E765" s="122" t="s">
        <v>5</v>
      </c>
      <c r="F765" s="124">
        <v>8</v>
      </c>
    </row>
    <row r="766" spans="1:6" outlineLevel="3" x14ac:dyDescent="0.2">
      <c r="A766" s="121" t="s">
        <v>107</v>
      </c>
      <c r="B766" s="122" t="s">
        <v>110</v>
      </c>
      <c r="C766" s="122" t="s">
        <v>559</v>
      </c>
      <c r="D766" s="123" t="s">
        <v>560</v>
      </c>
      <c r="E766" s="122" t="s">
        <v>6</v>
      </c>
      <c r="F766" s="124">
        <v>53</v>
      </c>
    </row>
    <row r="767" spans="1:6" outlineLevel="3" x14ac:dyDescent="0.2">
      <c r="A767" s="121" t="s">
        <v>107</v>
      </c>
      <c r="B767" s="122" t="s">
        <v>110</v>
      </c>
      <c r="C767" s="122" t="s">
        <v>559</v>
      </c>
      <c r="D767" s="123" t="s">
        <v>560</v>
      </c>
      <c r="E767" s="122" t="s">
        <v>7</v>
      </c>
      <c r="F767" s="124">
        <v>0</v>
      </c>
    </row>
    <row r="768" spans="1:6" outlineLevel="3" x14ac:dyDescent="0.2">
      <c r="A768" s="121" t="s">
        <v>107</v>
      </c>
      <c r="B768" s="122" t="s">
        <v>110</v>
      </c>
      <c r="C768" s="122" t="s">
        <v>559</v>
      </c>
      <c r="D768" s="123" t="s">
        <v>560</v>
      </c>
      <c r="E768" s="122" t="s">
        <v>18</v>
      </c>
      <c r="F768" s="124">
        <v>483</v>
      </c>
    </row>
    <row r="769" spans="1:6" outlineLevel="3" x14ac:dyDescent="0.2">
      <c r="A769" s="121" t="s">
        <v>107</v>
      </c>
      <c r="B769" s="122" t="s">
        <v>110</v>
      </c>
      <c r="C769" s="122" t="s">
        <v>559</v>
      </c>
      <c r="D769" s="123" t="s">
        <v>560</v>
      </c>
      <c r="E769" s="122" t="s">
        <v>18</v>
      </c>
      <c r="F769" s="124">
        <v>131</v>
      </c>
    </row>
    <row r="770" spans="1:6" outlineLevel="2" x14ac:dyDescent="0.2">
      <c r="B770" s="122"/>
      <c r="C770" s="118" t="s">
        <v>561</v>
      </c>
      <c r="E770" s="122"/>
      <c r="F770" s="124">
        <f>SUBTOTAL(9,F764:F769)</f>
        <v>1980</v>
      </c>
    </row>
    <row r="771" spans="1:6" outlineLevel="1" x14ac:dyDescent="0.2">
      <c r="B771" s="118" t="s">
        <v>835</v>
      </c>
      <c r="C771" s="122"/>
      <c r="E771" s="122"/>
      <c r="F771" s="124">
        <f>SUBTOTAL(9,F764:F769)</f>
        <v>1980</v>
      </c>
    </row>
    <row r="772" spans="1:6" outlineLevel="3" x14ac:dyDescent="0.2">
      <c r="A772" s="121" t="s">
        <v>34</v>
      </c>
      <c r="B772" s="122" t="s">
        <v>33</v>
      </c>
      <c r="C772" s="122" t="s">
        <v>836</v>
      </c>
      <c r="D772" s="123" t="s">
        <v>560</v>
      </c>
      <c r="E772" s="122" t="s">
        <v>18</v>
      </c>
      <c r="F772" s="124">
        <v>85000</v>
      </c>
    </row>
    <row r="773" spans="1:6" outlineLevel="2" x14ac:dyDescent="0.2">
      <c r="B773" s="122"/>
      <c r="C773" s="118" t="s">
        <v>837</v>
      </c>
      <c r="E773" s="122"/>
      <c r="F773" s="124">
        <f>SUBTOTAL(9,F772:F772)</f>
        <v>85000</v>
      </c>
    </row>
    <row r="774" spans="1:6" outlineLevel="1" x14ac:dyDescent="0.2">
      <c r="B774" s="118" t="s">
        <v>838</v>
      </c>
      <c r="C774" s="122"/>
      <c r="E774" s="122"/>
      <c r="F774" s="124">
        <f>SUBTOTAL(9,F772:F772)</f>
        <v>85000</v>
      </c>
    </row>
    <row r="775" spans="1:6" outlineLevel="3" x14ac:dyDescent="0.2">
      <c r="A775" s="121" t="s">
        <v>24</v>
      </c>
      <c r="B775" s="122" t="s">
        <v>188</v>
      </c>
      <c r="C775" s="122" t="s">
        <v>839</v>
      </c>
      <c r="D775" s="123" t="s">
        <v>560</v>
      </c>
      <c r="E775" s="122" t="s">
        <v>4</v>
      </c>
      <c r="F775" s="124">
        <v>112</v>
      </c>
    </row>
    <row r="776" spans="1:6" outlineLevel="3" x14ac:dyDescent="0.2">
      <c r="A776" s="121" t="s">
        <v>24</v>
      </c>
      <c r="B776" s="122" t="s">
        <v>188</v>
      </c>
      <c r="C776" s="122" t="s">
        <v>839</v>
      </c>
      <c r="D776" s="123" t="s">
        <v>560</v>
      </c>
      <c r="E776" s="122" t="s">
        <v>5</v>
      </c>
      <c r="F776" s="124">
        <v>1</v>
      </c>
    </row>
    <row r="777" spans="1:6" outlineLevel="3" x14ac:dyDescent="0.2">
      <c r="A777" s="121" t="s">
        <v>24</v>
      </c>
      <c r="B777" s="122" t="s">
        <v>188</v>
      </c>
      <c r="C777" s="122" t="s">
        <v>839</v>
      </c>
      <c r="D777" s="123" t="s">
        <v>560</v>
      </c>
      <c r="E777" s="122" t="s">
        <v>6</v>
      </c>
      <c r="F777" s="124">
        <v>5</v>
      </c>
    </row>
    <row r="778" spans="1:6" outlineLevel="3" x14ac:dyDescent="0.2">
      <c r="A778" s="121" t="s">
        <v>24</v>
      </c>
      <c r="B778" s="122" t="s">
        <v>188</v>
      </c>
      <c r="C778" s="122" t="s">
        <v>839</v>
      </c>
      <c r="D778" s="123" t="s">
        <v>560</v>
      </c>
      <c r="E778" s="122" t="s">
        <v>7</v>
      </c>
      <c r="F778" s="124">
        <v>0</v>
      </c>
    </row>
    <row r="779" spans="1:6" outlineLevel="3" x14ac:dyDescent="0.2">
      <c r="A779" s="121" t="s">
        <v>24</v>
      </c>
      <c r="B779" s="122" t="s">
        <v>188</v>
      </c>
      <c r="C779" s="122" t="s">
        <v>839</v>
      </c>
      <c r="D779" s="123" t="s">
        <v>560</v>
      </c>
      <c r="E779" s="122" t="s">
        <v>18</v>
      </c>
      <c r="F779" s="124">
        <v>84</v>
      </c>
    </row>
    <row r="780" spans="1:6" outlineLevel="3" x14ac:dyDescent="0.2">
      <c r="A780" s="121" t="s">
        <v>24</v>
      </c>
      <c r="B780" s="122" t="s">
        <v>188</v>
      </c>
      <c r="C780" s="122" t="s">
        <v>839</v>
      </c>
      <c r="D780" s="123" t="s">
        <v>560</v>
      </c>
      <c r="E780" s="122" t="s">
        <v>18</v>
      </c>
      <c r="F780" s="124">
        <v>6</v>
      </c>
    </row>
    <row r="781" spans="1:6" outlineLevel="2" x14ac:dyDescent="0.2">
      <c r="B781" s="122"/>
      <c r="C781" s="118" t="s">
        <v>840</v>
      </c>
      <c r="E781" s="122"/>
      <c r="F781" s="124">
        <f>SUBTOTAL(9,F775:F780)</f>
        <v>208</v>
      </c>
    </row>
    <row r="782" spans="1:6" outlineLevel="3" x14ac:dyDescent="0.2">
      <c r="A782" s="121" t="s">
        <v>24</v>
      </c>
      <c r="B782" s="122" t="s">
        <v>188</v>
      </c>
      <c r="C782" s="122" t="s">
        <v>841</v>
      </c>
      <c r="D782" s="123" t="s">
        <v>560</v>
      </c>
      <c r="E782" s="122" t="s">
        <v>4</v>
      </c>
      <c r="F782" s="124">
        <v>17</v>
      </c>
    </row>
    <row r="783" spans="1:6" outlineLevel="3" x14ac:dyDescent="0.2">
      <c r="A783" s="121" t="s">
        <v>24</v>
      </c>
      <c r="B783" s="122" t="s">
        <v>188</v>
      </c>
      <c r="C783" s="122" t="s">
        <v>841</v>
      </c>
      <c r="D783" s="123" t="s">
        <v>560</v>
      </c>
      <c r="E783" s="122" t="s">
        <v>5</v>
      </c>
      <c r="F783" s="124">
        <v>0</v>
      </c>
    </row>
    <row r="784" spans="1:6" outlineLevel="3" x14ac:dyDescent="0.2">
      <c r="A784" s="121" t="s">
        <v>24</v>
      </c>
      <c r="B784" s="122" t="s">
        <v>188</v>
      </c>
      <c r="C784" s="122" t="s">
        <v>841</v>
      </c>
      <c r="D784" s="123" t="s">
        <v>560</v>
      </c>
      <c r="E784" s="122" t="s">
        <v>6</v>
      </c>
      <c r="F784" s="124">
        <v>0</v>
      </c>
    </row>
    <row r="785" spans="1:6" outlineLevel="3" x14ac:dyDescent="0.2">
      <c r="A785" s="121" t="s">
        <v>24</v>
      </c>
      <c r="B785" s="122" t="s">
        <v>188</v>
      </c>
      <c r="C785" s="122" t="s">
        <v>841</v>
      </c>
      <c r="D785" s="123" t="s">
        <v>560</v>
      </c>
      <c r="E785" s="122" t="s">
        <v>7</v>
      </c>
      <c r="F785" s="124">
        <v>0</v>
      </c>
    </row>
    <row r="786" spans="1:6" outlineLevel="3" x14ac:dyDescent="0.2">
      <c r="A786" s="121" t="s">
        <v>24</v>
      </c>
      <c r="B786" s="122" t="s">
        <v>188</v>
      </c>
      <c r="C786" s="122" t="s">
        <v>841</v>
      </c>
      <c r="D786" s="123" t="s">
        <v>560</v>
      </c>
      <c r="E786" s="122" t="s">
        <v>18</v>
      </c>
      <c r="F786" s="124">
        <v>14</v>
      </c>
    </row>
    <row r="787" spans="1:6" outlineLevel="3" x14ac:dyDescent="0.2">
      <c r="A787" s="121" t="s">
        <v>24</v>
      </c>
      <c r="B787" s="122" t="s">
        <v>188</v>
      </c>
      <c r="C787" s="122" t="s">
        <v>841</v>
      </c>
      <c r="D787" s="123" t="s">
        <v>560</v>
      </c>
      <c r="E787" s="122" t="s">
        <v>18</v>
      </c>
      <c r="F787" s="124">
        <v>0</v>
      </c>
    </row>
    <row r="788" spans="1:6" outlineLevel="2" x14ac:dyDescent="0.2">
      <c r="B788" s="122"/>
      <c r="C788" s="118" t="s">
        <v>842</v>
      </c>
      <c r="E788" s="122"/>
      <c r="F788" s="124">
        <f>SUBTOTAL(9,F782:F787)</f>
        <v>31</v>
      </c>
    </row>
    <row r="789" spans="1:6" outlineLevel="3" x14ac:dyDescent="0.2">
      <c r="A789" s="121" t="s">
        <v>24</v>
      </c>
      <c r="B789" s="122" t="s">
        <v>188</v>
      </c>
      <c r="C789" s="122" t="s">
        <v>843</v>
      </c>
      <c r="D789" s="123" t="s">
        <v>560</v>
      </c>
      <c r="E789" s="122" t="s">
        <v>4</v>
      </c>
      <c r="F789" s="124">
        <v>20</v>
      </c>
    </row>
    <row r="790" spans="1:6" outlineLevel="3" x14ac:dyDescent="0.2">
      <c r="A790" s="121" t="s">
        <v>24</v>
      </c>
      <c r="B790" s="122" t="s">
        <v>188</v>
      </c>
      <c r="C790" s="122" t="s">
        <v>843</v>
      </c>
      <c r="D790" s="123" t="s">
        <v>560</v>
      </c>
      <c r="E790" s="122" t="s">
        <v>5</v>
      </c>
      <c r="F790" s="124">
        <v>0</v>
      </c>
    </row>
    <row r="791" spans="1:6" outlineLevel="3" x14ac:dyDescent="0.2">
      <c r="A791" s="121" t="s">
        <v>24</v>
      </c>
      <c r="B791" s="122" t="s">
        <v>188</v>
      </c>
      <c r="C791" s="122" t="s">
        <v>843</v>
      </c>
      <c r="D791" s="123" t="s">
        <v>560</v>
      </c>
      <c r="E791" s="122" t="s">
        <v>6</v>
      </c>
      <c r="F791" s="124">
        <v>0</v>
      </c>
    </row>
    <row r="792" spans="1:6" outlineLevel="3" x14ac:dyDescent="0.2">
      <c r="A792" s="121" t="s">
        <v>24</v>
      </c>
      <c r="B792" s="122" t="s">
        <v>188</v>
      </c>
      <c r="C792" s="122" t="s">
        <v>843</v>
      </c>
      <c r="D792" s="123" t="s">
        <v>560</v>
      </c>
      <c r="E792" s="122" t="s">
        <v>7</v>
      </c>
      <c r="F792" s="124">
        <v>0</v>
      </c>
    </row>
    <row r="793" spans="1:6" outlineLevel="3" x14ac:dyDescent="0.2">
      <c r="A793" s="121" t="s">
        <v>24</v>
      </c>
      <c r="B793" s="122" t="s">
        <v>188</v>
      </c>
      <c r="C793" s="122" t="s">
        <v>843</v>
      </c>
      <c r="D793" s="123" t="s">
        <v>560</v>
      </c>
      <c r="E793" s="122" t="s">
        <v>18</v>
      </c>
      <c r="F793" s="124">
        <v>15</v>
      </c>
    </row>
    <row r="794" spans="1:6" outlineLevel="3" x14ac:dyDescent="0.2">
      <c r="A794" s="121" t="s">
        <v>24</v>
      </c>
      <c r="B794" s="122" t="s">
        <v>188</v>
      </c>
      <c r="C794" s="122" t="s">
        <v>843</v>
      </c>
      <c r="D794" s="123" t="s">
        <v>560</v>
      </c>
      <c r="E794" s="122" t="s">
        <v>18</v>
      </c>
      <c r="F794" s="124">
        <v>1</v>
      </c>
    </row>
    <row r="795" spans="1:6" outlineLevel="2" x14ac:dyDescent="0.2">
      <c r="B795" s="122"/>
      <c r="C795" s="118" t="s">
        <v>844</v>
      </c>
      <c r="E795" s="122"/>
      <c r="F795" s="124">
        <f>SUBTOTAL(9,F789:F794)</f>
        <v>36</v>
      </c>
    </row>
    <row r="796" spans="1:6" outlineLevel="3" x14ac:dyDescent="0.2">
      <c r="A796" s="121" t="s">
        <v>24</v>
      </c>
      <c r="B796" s="122" t="s">
        <v>188</v>
      </c>
      <c r="C796" s="122" t="s">
        <v>845</v>
      </c>
      <c r="D796" s="123" t="s">
        <v>560</v>
      </c>
      <c r="E796" s="122" t="s">
        <v>4</v>
      </c>
      <c r="F796" s="124">
        <v>875</v>
      </c>
    </row>
    <row r="797" spans="1:6" outlineLevel="3" x14ac:dyDescent="0.2">
      <c r="A797" s="121" t="s">
        <v>24</v>
      </c>
      <c r="B797" s="122" t="s">
        <v>188</v>
      </c>
      <c r="C797" s="122" t="s">
        <v>845</v>
      </c>
      <c r="D797" s="123" t="s">
        <v>560</v>
      </c>
      <c r="E797" s="122" t="s">
        <v>5</v>
      </c>
      <c r="F797" s="124">
        <v>11</v>
      </c>
    </row>
    <row r="798" spans="1:6" outlineLevel="3" x14ac:dyDescent="0.2">
      <c r="A798" s="121" t="s">
        <v>24</v>
      </c>
      <c r="B798" s="122" t="s">
        <v>188</v>
      </c>
      <c r="C798" s="122" t="s">
        <v>845</v>
      </c>
      <c r="D798" s="123" t="s">
        <v>560</v>
      </c>
      <c r="E798" s="122" t="s">
        <v>6</v>
      </c>
      <c r="F798" s="124">
        <v>41</v>
      </c>
    </row>
    <row r="799" spans="1:6" outlineLevel="3" x14ac:dyDescent="0.2">
      <c r="A799" s="121" t="s">
        <v>24</v>
      </c>
      <c r="B799" s="122" t="s">
        <v>188</v>
      </c>
      <c r="C799" s="122" t="s">
        <v>845</v>
      </c>
      <c r="D799" s="123" t="s">
        <v>560</v>
      </c>
      <c r="E799" s="122" t="s">
        <v>7</v>
      </c>
      <c r="F799" s="124">
        <v>6</v>
      </c>
    </row>
    <row r="800" spans="1:6" outlineLevel="3" x14ac:dyDescent="0.2">
      <c r="A800" s="121" t="s">
        <v>24</v>
      </c>
      <c r="B800" s="122" t="s">
        <v>188</v>
      </c>
      <c r="C800" s="122" t="s">
        <v>845</v>
      </c>
      <c r="D800" s="123" t="s">
        <v>560</v>
      </c>
      <c r="E800" s="122" t="s">
        <v>18</v>
      </c>
      <c r="F800" s="124">
        <v>985</v>
      </c>
    </row>
    <row r="801" spans="1:6" outlineLevel="3" x14ac:dyDescent="0.2">
      <c r="A801" s="121" t="s">
        <v>24</v>
      </c>
      <c r="B801" s="122" t="s">
        <v>188</v>
      </c>
      <c r="C801" s="122" t="s">
        <v>845</v>
      </c>
      <c r="D801" s="123" t="s">
        <v>560</v>
      </c>
      <c r="E801" s="122" t="s">
        <v>18</v>
      </c>
      <c r="F801" s="124">
        <v>289</v>
      </c>
    </row>
    <row r="802" spans="1:6" outlineLevel="2" x14ac:dyDescent="0.2">
      <c r="B802" s="122"/>
      <c r="C802" s="118" t="s">
        <v>846</v>
      </c>
      <c r="E802" s="122"/>
      <c r="F802" s="124">
        <f>SUBTOTAL(9,F796:F801)</f>
        <v>2207</v>
      </c>
    </row>
    <row r="803" spans="1:6" outlineLevel="3" x14ac:dyDescent="0.2">
      <c r="A803" s="121" t="s">
        <v>24</v>
      </c>
      <c r="B803" s="122" t="s">
        <v>188</v>
      </c>
      <c r="C803" s="122" t="s">
        <v>847</v>
      </c>
      <c r="D803" s="123" t="s">
        <v>560</v>
      </c>
      <c r="E803" s="122" t="s">
        <v>4</v>
      </c>
      <c r="F803" s="124">
        <v>269</v>
      </c>
    </row>
    <row r="804" spans="1:6" outlineLevel="3" x14ac:dyDescent="0.2">
      <c r="A804" s="121" t="s">
        <v>24</v>
      </c>
      <c r="B804" s="122" t="s">
        <v>188</v>
      </c>
      <c r="C804" s="122" t="s">
        <v>847</v>
      </c>
      <c r="D804" s="123" t="s">
        <v>560</v>
      </c>
      <c r="E804" s="122" t="s">
        <v>5</v>
      </c>
      <c r="F804" s="124">
        <v>3</v>
      </c>
    </row>
    <row r="805" spans="1:6" outlineLevel="3" x14ac:dyDescent="0.2">
      <c r="A805" s="121" t="s">
        <v>24</v>
      </c>
      <c r="B805" s="122" t="s">
        <v>188</v>
      </c>
      <c r="C805" s="122" t="s">
        <v>847</v>
      </c>
      <c r="D805" s="123" t="s">
        <v>560</v>
      </c>
      <c r="E805" s="122" t="s">
        <v>6</v>
      </c>
      <c r="F805" s="124">
        <v>12</v>
      </c>
    </row>
    <row r="806" spans="1:6" outlineLevel="3" x14ac:dyDescent="0.2">
      <c r="A806" s="121" t="s">
        <v>24</v>
      </c>
      <c r="B806" s="122" t="s">
        <v>188</v>
      </c>
      <c r="C806" s="122" t="s">
        <v>847</v>
      </c>
      <c r="D806" s="123" t="s">
        <v>560</v>
      </c>
      <c r="E806" s="122" t="s">
        <v>7</v>
      </c>
      <c r="F806" s="124">
        <v>1</v>
      </c>
    </row>
    <row r="807" spans="1:6" outlineLevel="3" x14ac:dyDescent="0.2">
      <c r="A807" s="121" t="s">
        <v>24</v>
      </c>
      <c r="B807" s="122" t="s">
        <v>188</v>
      </c>
      <c r="C807" s="122" t="s">
        <v>847</v>
      </c>
      <c r="D807" s="123" t="s">
        <v>560</v>
      </c>
      <c r="E807" s="122" t="s">
        <v>18</v>
      </c>
      <c r="F807" s="124">
        <v>202</v>
      </c>
    </row>
    <row r="808" spans="1:6" outlineLevel="3" x14ac:dyDescent="0.2">
      <c r="A808" s="121" t="s">
        <v>24</v>
      </c>
      <c r="B808" s="122" t="s">
        <v>188</v>
      </c>
      <c r="C808" s="122" t="s">
        <v>847</v>
      </c>
      <c r="D808" s="123" t="s">
        <v>560</v>
      </c>
      <c r="E808" s="122" t="s">
        <v>18</v>
      </c>
      <c r="F808" s="124">
        <v>79</v>
      </c>
    </row>
    <row r="809" spans="1:6" outlineLevel="2" x14ac:dyDescent="0.2">
      <c r="B809" s="122"/>
      <c r="C809" s="118" t="s">
        <v>848</v>
      </c>
      <c r="E809" s="122"/>
      <c r="F809" s="124">
        <f>SUBTOTAL(9,F803:F808)</f>
        <v>566</v>
      </c>
    </row>
    <row r="810" spans="1:6" outlineLevel="3" x14ac:dyDescent="0.2">
      <c r="A810" s="121" t="s">
        <v>24</v>
      </c>
      <c r="B810" s="122" t="s">
        <v>188</v>
      </c>
      <c r="C810" s="122" t="s">
        <v>849</v>
      </c>
      <c r="D810" s="123" t="s">
        <v>560</v>
      </c>
      <c r="E810" s="122" t="s">
        <v>4</v>
      </c>
      <c r="F810" s="124">
        <v>2964</v>
      </c>
    </row>
    <row r="811" spans="1:6" outlineLevel="3" x14ac:dyDescent="0.2">
      <c r="A811" s="121" t="s">
        <v>24</v>
      </c>
      <c r="B811" s="122" t="s">
        <v>188</v>
      </c>
      <c r="C811" s="122" t="s">
        <v>849</v>
      </c>
      <c r="D811" s="123" t="s">
        <v>560</v>
      </c>
      <c r="E811" s="122" t="s">
        <v>5</v>
      </c>
      <c r="F811" s="124">
        <v>38</v>
      </c>
    </row>
    <row r="812" spans="1:6" outlineLevel="3" x14ac:dyDescent="0.2">
      <c r="A812" s="121" t="s">
        <v>24</v>
      </c>
      <c r="B812" s="122" t="s">
        <v>188</v>
      </c>
      <c r="C812" s="122" t="s">
        <v>849</v>
      </c>
      <c r="D812" s="123" t="s">
        <v>560</v>
      </c>
      <c r="E812" s="122" t="s">
        <v>6</v>
      </c>
      <c r="F812" s="124">
        <v>141</v>
      </c>
    </row>
    <row r="813" spans="1:6" outlineLevel="3" x14ac:dyDescent="0.2">
      <c r="A813" s="121" t="s">
        <v>24</v>
      </c>
      <c r="B813" s="122" t="s">
        <v>188</v>
      </c>
      <c r="C813" s="122" t="s">
        <v>849</v>
      </c>
      <c r="D813" s="123" t="s">
        <v>560</v>
      </c>
      <c r="E813" s="122" t="s">
        <v>7</v>
      </c>
      <c r="F813" s="124">
        <v>21</v>
      </c>
    </row>
    <row r="814" spans="1:6" outlineLevel="3" x14ac:dyDescent="0.2">
      <c r="A814" s="121" t="s">
        <v>24</v>
      </c>
      <c r="B814" s="122" t="s">
        <v>188</v>
      </c>
      <c r="C814" s="122" t="s">
        <v>849</v>
      </c>
      <c r="D814" s="123" t="s">
        <v>560</v>
      </c>
      <c r="E814" s="122" t="s">
        <v>18</v>
      </c>
      <c r="F814" s="124">
        <v>2228</v>
      </c>
    </row>
    <row r="815" spans="1:6" outlineLevel="3" x14ac:dyDescent="0.2">
      <c r="A815" s="121" t="s">
        <v>24</v>
      </c>
      <c r="B815" s="122" t="s">
        <v>188</v>
      </c>
      <c r="C815" s="122" t="s">
        <v>849</v>
      </c>
      <c r="D815" s="123" t="s">
        <v>560</v>
      </c>
      <c r="E815" s="122" t="s">
        <v>18</v>
      </c>
      <c r="F815" s="124">
        <v>877</v>
      </c>
    </row>
    <row r="816" spans="1:6" outlineLevel="2" x14ac:dyDescent="0.2">
      <c r="B816" s="122"/>
      <c r="C816" s="118" t="s">
        <v>850</v>
      </c>
      <c r="E816" s="122"/>
      <c r="F816" s="124">
        <f>SUBTOTAL(9,F810:F815)</f>
        <v>6269</v>
      </c>
    </row>
    <row r="817" spans="1:6" outlineLevel="3" x14ac:dyDescent="0.2">
      <c r="A817" s="121" t="s">
        <v>24</v>
      </c>
      <c r="B817" s="122" t="s">
        <v>188</v>
      </c>
      <c r="C817" s="122" t="s">
        <v>851</v>
      </c>
      <c r="D817" s="123" t="s">
        <v>560</v>
      </c>
      <c r="E817" s="122" t="s">
        <v>4</v>
      </c>
      <c r="F817" s="124">
        <v>797</v>
      </c>
    </row>
    <row r="818" spans="1:6" outlineLevel="3" x14ac:dyDescent="0.2">
      <c r="A818" s="121" t="s">
        <v>24</v>
      </c>
      <c r="B818" s="122" t="s">
        <v>188</v>
      </c>
      <c r="C818" s="122" t="s">
        <v>851</v>
      </c>
      <c r="D818" s="123" t="s">
        <v>560</v>
      </c>
      <c r="E818" s="122" t="s">
        <v>5</v>
      </c>
      <c r="F818" s="124">
        <v>10</v>
      </c>
    </row>
    <row r="819" spans="1:6" outlineLevel="3" x14ac:dyDescent="0.2">
      <c r="A819" s="121" t="s">
        <v>24</v>
      </c>
      <c r="B819" s="122" t="s">
        <v>188</v>
      </c>
      <c r="C819" s="122" t="s">
        <v>851</v>
      </c>
      <c r="D819" s="123" t="s">
        <v>560</v>
      </c>
      <c r="E819" s="122" t="s">
        <v>6</v>
      </c>
      <c r="F819" s="124">
        <v>37</v>
      </c>
    </row>
    <row r="820" spans="1:6" outlineLevel="3" x14ac:dyDescent="0.2">
      <c r="A820" s="121" t="s">
        <v>24</v>
      </c>
      <c r="B820" s="122" t="s">
        <v>188</v>
      </c>
      <c r="C820" s="122" t="s">
        <v>851</v>
      </c>
      <c r="D820" s="123" t="s">
        <v>560</v>
      </c>
      <c r="E820" s="122" t="s">
        <v>7</v>
      </c>
      <c r="F820" s="124">
        <v>5</v>
      </c>
    </row>
    <row r="821" spans="1:6" outlineLevel="3" x14ac:dyDescent="0.2">
      <c r="A821" s="121" t="s">
        <v>24</v>
      </c>
      <c r="B821" s="122" t="s">
        <v>188</v>
      </c>
      <c r="C821" s="122" t="s">
        <v>851</v>
      </c>
      <c r="D821" s="123" t="s">
        <v>560</v>
      </c>
      <c r="E821" s="122" t="s">
        <v>18</v>
      </c>
      <c r="F821" s="124">
        <v>599</v>
      </c>
    </row>
    <row r="822" spans="1:6" outlineLevel="3" x14ac:dyDescent="0.2">
      <c r="A822" s="121" t="s">
        <v>24</v>
      </c>
      <c r="B822" s="122" t="s">
        <v>188</v>
      </c>
      <c r="C822" s="122" t="s">
        <v>851</v>
      </c>
      <c r="D822" s="123" t="s">
        <v>560</v>
      </c>
      <c r="E822" s="122" t="s">
        <v>18</v>
      </c>
      <c r="F822" s="124">
        <v>263</v>
      </c>
    </row>
    <row r="823" spans="1:6" outlineLevel="2" x14ac:dyDescent="0.2">
      <c r="B823" s="122"/>
      <c r="C823" s="118" t="s">
        <v>852</v>
      </c>
      <c r="E823" s="122"/>
      <c r="F823" s="124">
        <f>SUBTOTAL(9,F817:F822)</f>
        <v>1711</v>
      </c>
    </row>
    <row r="824" spans="1:6" outlineLevel="3" x14ac:dyDescent="0.2">
      <c r="A824" s="121" t="s">
        <v>24</v>
      </c>
      <c r="B824" s="122" t="s">
        <v>188</v>
      </c>
      <c r="C824" s="122" t="s">
        <v>853</v>
      </c>
      <c r="D824" s="123" t="s">
        <v>560</v>
      </c>
      <c r="E824" s="122" t="s">
        <v>4</v>
      </c>
      <c r="F824" s="124">
        <v>793</v>
      </c>
    </row>
    <row r="825" spans="1:6" outlineLevel="3" x14ac:dyDescent="0.2">
      <c r="A825" s="121" t="s">
        <v>24</v>
      </c>
      <c r="B825" s="122" t="s">
        <v>188</v>
      </c>
      <c r="C825" s="122" t="s">
        <v>853</v>
      </c>
      <c r="D825" s="123" t="s">
        <v>560</v>
      </c>
      <c r="E825" s="122" t="s">
        <v>5</v>
      </c>
      <c r="F825" s="124">
        <v>10</v>
      </c>
    </row>
    <row r="826" spans="1:6" outlineLevel="3" x14ac:dyDescent="0.2">
      <c r="A826" s="121" t="s">
        <v>24</v>
      </c>
      <c r="B826" s="122" t="s">
        <v>188</v>
      </c>
      <c r="C826" s="122" t="s">
        <v>853</v>
      </c>
      <c r="D826" s="123" t="s">
        <v>560</v>
      </c>
      <c r="E826" s="122" t="s">
        <v>6</v>
      </c>
      <c r="F826" s="124">
        <v>37</v>
      </c>
    </row>
    <row r="827" spans="1:6" outlineLevel="3" x14ac:dyDescent="0.2">
      <c r="A827" s="121" t="s">
        <v>24</v>
      </c>
      <c r="B827" s="122" t="s">
        <v>188</v>
      </c>
      <c r="C827" s="122" t="s">
        <v>853</v>
      </c>
      <c r="D827" s="123" t="s">
        <v>560</v>
      </c>
      <c r="E827" s="122" t="s">
        <v>7</v>
      </c>
      <c r="F827" s="124">
        <v>5</v>
      </c>
    </row>
    <row r="828" spans="1:6" outlineLevel="3" x14ac:dyDescent="0.2">
      <c r="A828" s="121" t="s">
        <v>24</v>
      </c>
      <c r="B828" s="122" t="s">
        <v>188</v>
      </c>
      <c r="C828" s="122" t="s">
        <v>853</v>
      </c>
      <c r="D828" s="123" t="s">
        <v>560</v>
      </c>
      <c r="E828" s="122" t="s">
        <v>18</v>
      </c>
      <c r="F828" s="124">
        <v>597</v>
      </c>
    </row>
    <row r="829" spans="1:6" outlineLevel="3" x14ac:dyDescent="0.2">
      <c r="A829" s="121" t="s">
        <v>24</v>
      </c>
      <c r="B829" s="122" t="s">
        <v>188</v>
      </c>
      <c r="C829" s="122" t="s">
        <v>853</v>
      </c>
      <c r="D829" s="123" t="s">
        <v>560</v>
      </c>
      <c r="E829" s="122" t="s">
        <v>18</v>
      </c>
      <c r="F829" s="124">
        <v>235</v>
      </c>
    </row>
    <row r="830" spans="1:6" outlineLevel="2" x14ac:dyDescent="0.2">
      <c r="B830" s="122"/>
      <c r="C830" s="118" t="s">
        <v>854</v>
      </c>
      <c r="E830" s="122"/>
      <c r="F830" s="124">
        <f>SUBTOTAL(9,F824:F829)</f>
        <v>1677</v>
      </c>
    </row>
    <row r="831" spans="1:6" outlineLevel="3" x14ac:dyDescent="0.2">
      <c r="A831" s="121" t="s">
        <v>24</v>
      </c>
      <c r="B831" s="122" t="s">
        <v>188</v>
      </c>
      <c r="C831" s="122" t="s">
        <v>855</v>
      </c>
      <c r="D831" s="123" t="s">
        <v>560</v>
      </c>
      <c r="E831" s="122" t="s">
        <v>4</v>
      </c>
      <c r="F831" s="124">
        <v>253</v>
      </c>
    </row>
    <row r="832" spans="1:6" outlineLevel="3" x14ac:dyDescent="0.2">
      <c r="A832" s="121" t="s">
        <v>24</v>
      </c>
      <c r="B832" s="122" t="s">
        <v>188</v>
      </c>
      <c r="C832" s="122" t="s">
        <v>855</v>
      </c>
      <c r="D832" s="123" t="s">
        <v>560</v>
      </c>
      <c r="E832" s="122" t="s">
        <v>5</v>
      </c>
      <c r="F832" s="124">
        <v>3</v>
      </c>
    </row>
    <row r="833" spans="1:6" outlineLevel="3" x14ac:dyDescent="0.2">
      <c r="A833" s="121" t="s">
        <v>24</v>
      </c>
      <c r="B833" s="122" t="s">
        <v>188</v>
      </c>
      <c r="C833" s="122" t="s">
        <v>855</v>
      </c>
      <c r="D833" s="123" t="s">
        <v>560</v>
      </c>
      <c r="E833" s="122" t="s">
        <v>6</v>
      </c>
      <c r="F833" s="124">
        <v>12</v>
      </c>
    </row>
    <row r="834" spans="1:6" outlineLevel="3" x14ac:dyDescent="0.2">
      <c r="A834" s="121" t="s">
        <v>24</v>
      </c>
      <c r="B834" s="122" t="s">
        <v>188</v>
      </c>
      <c r="C834" s="122" t="s">
        <v>855</v>
      </c>
      <c r="D834" s="123" t="s">
        <v>560</v>
      </c>
      <c r="E834" s="122" t="s">
        <v>7</v>
      </c>
      <c r="F834" s="124">
        <v>1</v>
      </c>
    </row>
    <row r="835" spans="1:6" outlineLevel="3" x14ac:dyDescent="0.2">
      <c r="A835" s="121" t="s">
        <v>24</v>
      </c>
      <c r="B835" s="122" t="s">
        <v>188</v>
      </c>
      <c r="C835" s="122" t="s">
        <v>855</v>
      </c>
      <c r="D835" s="123" t="s">
        <v>560</v>
      </c>
      <c r="E835" s="122" t="s">
        <v>18</v>
      </c>
      <c r="F835" s="124">
        <v>285</v>
      </c>
    </row>
    <row r="836" spans="1:6" outlineLevel="3" x14ac:dyDescent="0.2">
      <c r="A836" s="121" t="s">
        <v>24</v>
      </c>
      <c r="B836" s="122" t="s">
        <v>188</v>
      </c>
      <c r="C836" s="122" t="s">
        <v>855</v>
      </c>
      <c r="D836" s="123" t="s">
        <v>560</v>
      </c>
      <c r="E836" s="122" t="s">
        <v>18</v>
      </c>
      <c r="F836" s="124">
        <v>84</v>
      </c>
    </row>
    <row r="837" spans="1:6" outlineLevel="2" x14ac:dyDescent="0.2">
      <c r="B837" s="122"/>
      <c r="C837" s="118" t="s">
        <v>856</v>
      </c>
      <c r="E837" s="122"/>
      <c r="F837" s="124">
        <f>SUBTOTAL(9,F831:F836)</f>
        <v>638</v>
      </c>
    </row>
    <row r="838" spans="1:6" outlineLevel="3" x14ac:dyDescent="0.2">
      <c r="A838" s="121" t="s">
        <v>24</v>
      </c>
      <c r="B838" s="122" t="s">
        <v>188</v>
      </c>
      <c r="C838" s="122" t="s">
        <v>857</v>
      </c>
      <c r="D838" s="123" t="s">
        <v>560</v>
      </c>
      <c r="E838" s="122" t="s">
        <v>4</v>
      </c>
      <c r="F838" s="124">
        <v>340</v>
      </c>
    </row>
    <row r="839" spans="1:6" outlineLevel="3" x14ac:dyDescent="0.2">
      <c r="A839" s="121" t="s">
        <v>24</v>
      </c>
      <c r="B839" s="122" t="s">
        <v>188</v>
      </c>
      <c r="C839" s="122" t="s">
        <v>857</v>
      </c>
      <c r="D839" s="123" t="s">
        <v>560</v>
      </c>
      <c r="E839" s="122" t="s">
        <v>5</v>
      </c>
      <c r="F839" s="124">
        <v>4</v>
      </c>
    </row>
    <row r="840" spans="1:6" outlineLevel="3" x14ac:dyDescent="0.2">
      <c r="A840" s="121" t="s">
        <v>24</v>
      </c>
      <c r="B840" s="122" t="s">
        <v>188</v>
      </c>
      <c r="C840" s="122" t="s">
        <v>857</v>
      </c>
      <c r="D840" s="123" t="s">
        <v>560</v>
      </c>
      <c r="E840" s="122" t="s">
        <v>6</v>
      </c>
      <c r="F840" s="124">
        <v>15</v>
      </c>
    </row>
    <row r="841" spans="1:6" outlineLevel="3" x14ac:dyDescent="0.2">
      <c r="A841" s="121" t="s">
        <v>24</v>
      </c>
      <c r="B841" s="122" t="s">
        <v>188</v>
      </c>
      <c r="C841" s="122" t="s">
        <v>857</v>
      </c>
      <c r="D841" s="123" t="s">
        <v>560</v>
      </c>
      <c r="E841" s="122" t="s">
        <v>7</v>
      </c>
      <c r="F841" s="124">
        <v>2</v>
      </c>
    </row>
    <row r="842" spans="1:6" outlineLevel="3" x14ac:dyDescent="0.2">
      <c r="A842" s="121" t="s">
        <v>24</v>
      </c>
      <c r="B842" s="122" t="s">
        <v>188</v>
      </c>
      <c r="C842" s="122" t="s">
        <v>857</v>
      </c>
      <c r="D842" s="123" t="s">
        <v>560</v>
      </c>
      <c r="E842" s="122" t="s">
        <v>18</v>
      </c>
      <c r="F842" s="124">
        <v>383</v>
      </c>
    </row>
    <row r="843" spans="1:6" outlineLevel="3" x14ac:dyDescent="0.2">
      <c r="A843" s="121" t="s">
        <v>24</v>
      </c>
      <c r="B843" s="122" t="s">
        <v>188</v>
      </c>
      <c r="C843" s="122" t="s">
        <v>857</v>
      </c>
      <c r="D843" s="123" t="s">
        <v>560</v>
      </c>
      <c r="E843" s="122" t="s">
        <v>18</v>
      </c>
      <c r="F843" s="124">
        <v>112</v>
      </c>
    </row>
    <row r="844" spans="1:6" outlineLevel="2" x14ac:dyDescent="0.2">
      <c r="B844" s="122"/>
      <c r="C844" s="118" t="s">
        <v>858</v>
      </c>
      <c r="E844" s="122"/>
      <c r="F844" s="124">
        <f>SUBTOTAL(9,F838:F843)</f>
        <v>856</v>
      </c>
    </row>
    <row r="845" spans="1:6" outlineLevel="3" x14ac:dyDescent="0.2">
      <c r="A845" s="121" t="s">
        <v>24</v>
      </c>
      <c r="B845" s="122" t="s">
        <v>188</v>
      </c>
      <c r="C845" s="122" t="s">
        <v>859</v>
      </c>
      <c r="D845" s="123" t="s">
        <v>560</v>
      </c>
      <c r="E845" s="122" t="s">
        <v>4</v>
      </c>
      <c r="F845" s="124">
        <v>0</v>
      </c>
    </row>
    <row r="846" spans="1:6" outlineLevel="3" x14ac:dyDescent="0.2">
      <c r="A846" s="121" t="s">
        <v>24</v>
      </c>
      <c r="B846" s="122" t="s">
        <v>188</v>
      </c>
      <c r="C846" s="122" t="s">
        <v>859</v>
      </c>
      <c r="D846" s="123" t="s">
        <v>560</v>
      </c>
      <c r="E846" s="122" t="s">
        <v>5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859</v>
      </c>
      <c r="D847" s="123" t="s">
        <v>560</v>
      </c>
      <c r="E847" s="122" t="s">
        <v>6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859</v>
      </c>
      <c r="D848" s="123" t="s">
        <v>560</v>
      </c>
      <c r="E848" s="122" t="s">
        <v>7</v>
      </c>
      <c r="F848" s="124">
        <v>0</v>
      </c>
    </row>
    <row r="849" spans="1:6" outlineLevel="3" x14ac:dyDescent="0.2">
      <c r="A849" s="121" t="s">
        <v>24</v>
      </c>
      <c r="B849" s="122" t="s">
        <v>188</v>
      </c>
      <c r="C849" s="122" t="s">
        <v>859</v>
      </c>
      <c r="D849" s="123" t="s">
        <v>560</v>
      </c>
      <c r="E849" s="122" t="s">
        <v>18</v>
      </c>
      <c r="F849" s="124">
        <v>0</v>
      </c>
    </row>
    <row r="850" spans="1:6" outlineLevel="3" x14ac:dyDescent="0.2">
      <c r="A850" s="121" t="s">
        <v>24</v>
      </c>
      <c r="B850" s="122" t="s">
        <v>188</v>
      </c>
      <c r="C850" s="122" t="s">
        <v>859</v>
      </c>
      <c r="D850" s="123" t="s">
        <v>560</v>
      </c>
      <c r="E850" s="122" t="s">
        <v>18</v>
      </c>
      <c r="F850" s="124">
        <v>0</v>
      </c>
    </row>
    <row r="851" spans="1:6" outlineLevel="2" x14ac:dyDescent="0.2">
      <c r="B851" s="122"/>
      <c r="C851" s="118" t="s">
        <v>860</v>
      </c>
      <c r="E851" s="122"/>
      <c r="F851" s="124">
        <f>SUBTOTAL(9,F845:F850)</f>
        <v>0</v>
      </c>
    </row>
    <row r="852" spans="1:6" outlineLevel="3" x14ac:dyDescent="0.2">
      <c r="A852" s="121" t="s">
        <v>24</v>
      </c>
      <c r="B852" s="122" t="s">
        <v>188</v>
      </c>
      <c r="C852" s="122" t="s">
        <v>861</v>
      </c>
      <c r="D852" s="123" t="s">
        <v>560</v>
      </c>
      <c r="E852" s="122" t="s">
        <v>4</v>
      </c>
      <c r="F852" s="124">
        <v>1</v>
      </c>
    </row>
    <row r="853" spans="1:6" outlineLevel="3" x14ac:dyDescent="0.2">
      <c r="A853" s="121" t="s">
        <v>24</v>
      </c>
      <c r="B853" s="122" t="s">
        <v>188</v>
      </c>
      <c r="C853" s="122" t="s">
        <v>861</v>
      </c>
      <c r="D853" s="123" t="s">
        <v>560</v>
      </c>
      <c r="E853" s="122" t="s">
        <v>5</v>
      </c>
      <c r="F853" s="124">
        <v>0</v>
      </c>
    </row>
    <row r="854" spans="1:6" outlineLevel="3" x14ac:dyDescent="0.2">
      <c r="A854" s="121" t="s">
        <v>24</v>
      </c>
      <c r="B854" s="122" t="s">
        <v>188</v>
      </c>
      <c r="C854" s="122" t="s">
        <v>861</v>
      </c>
      <c r="D854" s="123" t="s">
        <v>560</v>
      </c>
      <c r="E854" s="122" t="s">
        <v>6</v>
      </c>
      <c r="F854" s="124">
        <v>0</v>
      </c>
    </row>
    <row r="855" spans="1:6" outlineLevel="3" x14ac:dyDescent="0.2">
      <c r="A855" s="121" t="s">
        <v>24</v>
      </c>
      <c r="B855" s="122" t="s">
        <v>188</v>
      </c>
      <c r="C855" s="122" t="s">
        <v>861</v>
      </c>
      <c r="D855" s="123" t="s">
        <v>560</v>
      </c>
      <c r="E855" s="122" t="s">
        <v>7</v>
      </c>
      <c r="F855" s="124">
        <v>0</v>
      </c>
    </row>
    <row r="856" spans="1:6" outlineLevel="3" x14ac:dyDescent="0.2">
      <c r="A856" s="121" t="s">
        <v>24</v>
      </c>
      <c r="B856" s="122" t="s">
        <v>188</v>
      </c>
      <c r="C856" s="122" t="s">
        <v>861</v>
      </c>
      <c r="D856" s="123" t="s">
        <v>560</v>
      </c>
      <c r="E856" s="122" t="s">
        <v>18</v>
      </c>
      <c r="F856" s="124">
        <v>3</v>
      </c>
    </row>
    <row r="857" spans="1:6" outlineLevel="3" x14ac:dyDescent="0.2">
      <c r="A857" s="121" t="s">
        <v>24</v>
      </c>
      <c r="B857" s="122" t="s">
        <v>188</v>
      </c>
      <c r="C857" s="122" t="s">
        <v>861</v>
      </c>
      <c r="D857" s="123" t="s">
        <v>560</v>
      </c>
      <c r="E857" s="122" t="s">
        <v>18</v>
      </c>
      <c r="F857" s="124">
        <v>1</v>
      </c>
    </row>
    <row r="858" spans="1:6" outlineLevel="2" x14ac:dyDescent="0.2">
      <c r="B858" s="122"/>
      <c r="C858" s="118" t="s">
        <v>862</v>
      </c>
      <c r="E858" s="122"/>
      <c r="F858" s="124">
        <f>SUBTOTAL(9,F852:F857)</f>
        <v>5</v>
      </c>
    </row>
    <row r="859" spans="1:6" outlineLevel="3" x14ac:dyDescent="0.2">
      <c r="A859" s="121" t="s">
        <v>24</v>
      </c>
      <c r="B859" s="122" t="s">
        <v>188</v>
      </c>
      <c r="C859" s="122" t="s">
        <v>863</v>
      </c>
      <c r="D859" s="123" t="s">
        <v>560</v>
      </c>
      <c r="E859" s="122" t="s">
        <v>4</v>
      </c>
      <c r="F859" s="124">
        <v>3</v>
      </c>
    </row>
    <row r="860" spans="1:6" outlineLevel="3" x14ac:dyDescent="0.2">
      <c r="A860" s="121" t="s">
        <v>24</v>
      </c>
      <c r="B860" s="122" t="s">
        <v>188</v>
      </c>
      <c r="C860" s="122" t="s">
        <v>863</v>
      </c>
      <c r="D860" s="123" t="s">
        <v>560</v>
      </c>
      <c r="E860" s="122" t="s">
        <v>5</v>
      </c>
      <c r="F860" s="124">
        <v>0</v>
      </c>
    </row>
    <row r="861" spans="1:6" outlineLevel="3" x14ac:dyDescent="0.2">
      <c r="A861" s="121" t="s">
        <v>24</v>
      </c>
      <c r="B861" s="122" t="s">
        <v>188</v>
      </c>
      <c r="C861" s="122" t="s">
        <v>863</v>
      </c>
      <c r="D861" s="123" t="s">
        <v>560</v>
      </c>
      <c r="E861" s="122" t="s">
        <v>6</v>
      </c>
      <c r="F861" s="124">
        <v>0</v>
      </c>
    </row>
    <row r="862" spans="1:6" outlineLevel="3" x14ac:dyDescent="0.2">
      <c r="A862" s="121" t="s">
        <v>24</v>
      </c>
      <c r="B862" s="122" t="s">
        <v>188</v>
      </c>
      <c r="C862" s="122" t="s">
        <v>863</v>
      </c>
      <c r="D862" s="123" t="s">
        <v>560</v>
      </c>
      <c r="E862" s="122" t="s">
        <v>7</v>
      </c>
      <c r="F862" s="124">
        <v>0</v>
      </c>
    </row>
    <row r="863" spans="1:6" outlineLevel="3" x14ac:dyDescent="0.2">
      <c r="A863" s="121" t="s">
        <v>24</v>
      </c>
      <c r="B863" s="122" t="s">
        <v>188</v>
      </c>
      <c r="C863" s="122" t="s">
        <v>863</v>
      </c>
      <c r="D863" s="123" t="s">
        <v>560</v>
      </c>
      <c r="E863" s="122" t="s">
        <v>18</v>
      </c>
      <c r="F863" s="124">
        <v>3</v>
      </c>
    </row>
    <row r="864" spans="1:6" outlineLevel="3" x14ac:dyDescent="0.2">
      <c r="A864" s="121" t="s">
        <v>24</v>
      </c>
      <c r="B864" s="122" t="s">
        <v>188</v>
      </c>
      <c r="C864" s="122" t="s">
        <v>863</v>
      </c>
      <c r="D864" s="123" t="s">
        <v>560</v>
      </c>
      <c r="E864" s="122" t="s">
        <v>18</v>
      </c>
      <c r="F864" s="124">
        <v>0</v>
      </c>
    </row>
    <row r="865" spans="1:6" outlineLevel="2" x14ac:dyDescent="0.2">
      <c r="B865" s="122"/>
      <c r="C865" s="118" t="s">
        <v>864</v>
      </c>
      <c r="E865" s="122"/>
      <c r="F865" s="124">
        <f>SUBTOTAL(9,F859:F864)</f>
        <v>6</v>
      </c>
    </row>
    <row r="866" spans="1:6" outlineLevel="3" x14ac:dyDescent="0.2">
      <c r="A866" s="121" t="s">
        <v>24</v>
      </c>
      <c r="B866" s="122" t="s">
        <v>188</v>
      </c>
      <c r="C866" s="122" t="s">
        <v>865</v>
      </c>
      <c r="D866" s="123" t="s">
        <v>560</v>
      </c>
      <c r="E866" s="122" t="s">
        <v>4</v>
      </c>
      <c r="F866" s="124">
        <v>184</v>
      </c>
    </row>
    <row r="867" spans="1:6" outlineLevel="3" x14ac:dyDescent="0.2">
      <c r="A867" s="121" t="s">
        <v>24</v>
      </c>
      <c r="B867" s="122" t="s">
        <v>188</v>
      </c>
      <c r="C867" s="122" t="s">
        <v>865</v>
      </c>
      <c r="D867" s="123" t="s">
        <v>560</v>
      </c>
      <c r="E867" s="122" t="s">
        <v>5</v>
      </c>
      <c r="F867" s="124">
        <v>2</v>
      </c>
    </row>
    <row r="868" spans="1:6" outlineLevel="3" x14ac:dyDescent="0.2">
      <c r="A868" s="121" t="s">
        <v>24</v>
      </c>
      <c r="B868" s="122" t="s">
        <v>188</v>
      </c>
      <c r="C868" s="122" t="s">
        <v>865</v>
      </c>
      <c r="D868" s="123" t="s">
        <v>560</v>
      </c>
      <c r="E868" s="122" t="s">
        <v>6</v>
      </c>
      <c r="F868" s="124">
        <v>8</v>
      </c>
    </row>
    <row r="869" spans="1:6" outlineLevel="3" x14ac:dyDescent="0.2">
      <c r="A869" s="121" t="s">
        <v>24</v>
      </c>
      <c r="B869" s="122" t="s">
        <v>188</v>
      </c>
      <c r="C869" s="122" t="s">
        <v>865</v>
      </c>
      <c r="D869" s="123" t="s">
        <v>560</v>
      </c>
      <c r="E869" s="122" t="s">
        <v>7</v>
      </c>
      <c r="F869" s="124">
        <v>1</v>
      </c>
    </row>
    <row r="870" spans="1:6" outlineLevel="3" x14ac:dyDescent="0.2">
      <c r="A870" s="121" t="s">
        <v>24</v>
      </c>
      <c r="B870" s="122" t="s">
        <v>188</v>
      </c>
      <c r="C870" s="122" t="s">
        <v>865</v>
      </c>
      <c r="D870" s="123" t="s">
        <v>560</v>
      </c>
      <c r="E870" s="122" t="s">
        <v>18</v>
      </c>
      <c r="F870" s="124">
        <v>139</v>
      </c>
    </row>
    <row r="871" spans="1:6" outlineLevel="3" x14ac:dyDescent="0.2">
      <c r="A871" s="121" t="s">
        <v>24</v>
      </c>
      <c r="B871" s="122" t="s">
        <v>188</v>
      </c>
      <c r="C871" s="122" t="s">
        <v>865</v>
      </c>
      <c r="D871" s="123" t="s">
        <v>560</v>
      </c>
      <c r="E871" s="122" t="s">
        <v>18</v>
      </c>
      <c r="F871" s="124">
        <v>61</v>
      </c>
    </row>
    <row r="872" spans="1:6" outlineLevel="2" x14ac:dyDescent="0.2">
      <c r="B872" s="122"/>
      <c r="C872" s="118" t="s">
        <v>866</v>
      </c>
      <c r="E872" s="122"/>
      <c r="F872" s="124">
        <f>SUBTOTAL(9,F866:F871)</f>
        <v>395</v>
      </c>
    </row>
    <row r="873" spans="1:6" outlineLevel="3" x14ac:dyDescent="0.2">
      <c r="A873" s="121" t="s">
        <v>24</v>
      </c>
      <c r="B873" s="122" t="s">
        <v>188</v>
      </c>
      <c r="C873" s="122" t="s">
        <v>867</v>
      </c>
      <c r="D873" s="123" t="s">
        <v>560</v>
      </c>
      <c r="E873" s="122" t="s">
        <v>4</v>
      </c>
      <c r="F873" s="124">
        <v>25</v>
      </c>
    </row>
    <row r="874" spans="1:6" outlineLevel="3" x14ac:dyDescent="0.2">
      <c r="A874" s="121" t="s">
        <v>24</v>
      </c>
      <c r="B874" s="122" t="s">
        <v>188</v>
      </c>
      <c r="C874" s="122" t="s">
        <v>867</v>
      </c>
      <c r="D874" s="123" t="s">
        <v>560</v>
      </c>
      <c r="E874" s="122" t="s">
        <v>5</v>
      </c>
      <c r="F874" s="124">
        <v>0</v>
      </c>
    </row>
    <row r="875" spans="1:6" outlineLevel="3" x14ac:dyDescent="0.2">
      <c r="A875" s="121" t="s">
        <v>24</v>
      </c>
      <c r="B875" s="122" t="s">
        <v>188</v>
      </c>
      <c r="C875" s="122" t="s">
        <v>867</v>
      </c>
      <c r="D875" s="123" t="s">
        <v>560</v>
      </c>
      <c r="E875" s="122" t="s">
        <v>6</v>
      </c>
      <c r="F875" s="124">
        <v>0</v>
      </c>
    </row>
    <row r="876" spans="1:6" outlineLevel="3" x14ac:dyDescent="0.2">
      <c r="A876" s="121" t="s">
        <v>24</v>
      </c>
      <c r="B876" s="122" t="s">
        <v>188</v>
      </c>
      <c r="C876" s="122" t="s">
        <v>867</v>
      </c>
      <c r="D876" s="123" t="s">
        <v>560</v>
      </c>
      <c r="E876" s="122" t="s">
        <v>7</v>
      </c>
      <c r="F876" s="124">
        <v>0</v>
      </c>
    </row>
    <row r="877" spans="1:6" outlineLevel="3" x14ac:dyDescent="0.2">
      <c r="A877" s="121" t="s">
        <v>24</v>
      </c>
      <c r="B877" s="122" t="s">
        <v>188</v>
      </c>
      <c r="C877" s="122" t="s">
        <v>867</v>
      </c>
      <c r="D877" s="123" t="s">
        <v>560</v>
      </c>
      <c r="E877" s="122" t="s">
        <v>18</v>
      </c>
      <c r="F877" s="124">
        <v>28</v>
      </c>
    </row>
    <row r="878" spans="1:6" outlineLevel="3" x14ac:dyDescent="0.2">
      <c r="A878" s="121" t="s">
        <v>24</v>
      </c>
      <c r="B878" s="122" t="s">
        <v>188</v>
      </c>
      <c r="C878" s="122" t="s">
        <v>867</v>
      </c>
      <c r="D878" s="123" t="s">
        <v>560</v>
      </c>
      <c r="E878" s="122" t="s">
        <v>18</v>
      </c>
      <c r="F878" s="124">
        <v>8</v>
      </c>
    </row>
    <row r="879" spans="1:6" outlineLevel="2" x14ac:dyDescent="0.2">
      <c r="B879" s="122"/>
      <c r="C879" s="118" t="s">
        <v>868</v>
      </c>
      <c r="E879" s="122"/>
      <c r="F879" s="124">
        <f>SUBTOTAL(9,F873:F878)</f>
        <v>61</v>
      </c>
    </row>
    <row r="880" spans="1:6" outlineLevel="3" x14ac:dyDescent="0.2">
      <c r="A880" s="121" t="s">
        <v>24</v>
      </c>
      <c r="B880" s="122" t="s">
        <v>188</v>
      </c>
      <c r="C880" s="122" t="s">
        <v>869</v>
      </c>
      <c r="D880" s="123" t="s">
        <v>560</v>
      </c>
      <c r="E880" s="122" t="s">
        <v>4</v>
      </c>
      <c r="F880" s="124">
        <v>104</v>
      </c>
    </row>
    <row r="881" spans="1:6" outlineLevel="3" x14ac:dyDescent="0.2">
      <c r="A881" s="121" t="s">
        <v>24</v>
      </c>
      <c r="B881" s="122" t="s">
        <v>188</v>
      </c>
      <c r="C881" s="122" t="s">
        <v>869</v>
      </c>
      <c r="D881" s="123" t="s">
        <v>560</v>
      </c>
      <c r="E881" s="122" t="s">
        <v>5</v>
      </c>
      <c r="F881" s="124">
        <v>1</v>
      </c>
    </row>
    <row r="882" spans="1:6" outlineLevel="3" x14ac:dyDescent="0.2">
      <c r="A882" s="121" t="s">
        <v>24</v>
      </c>
      <c r="B882" s="122" t="s">
        <v>188</v>
      </c>
      <c r="C882" s="122" t="s">
        <v>869</v>
      </c>
      <c r="D882" s="123" t="s">
        <v>560</v>
      </c>
      <c r="E882" s="122" t="s">
        <v>6</v>
      </c>
      <c r="F882" s="124">
        <v>4</v>
      </c>
    </row>
    <row r="883" spans="1:6" outlineLevel="3" x14ac:dyDescent="0.2">
      <c r="A883" s="121" t="s">
        <v>24</v>
      </c>
      <c r="B883" s="122" t="s">
        <v>188</v>
      </c>
      <c r="C883" s="122" t="s">
        <v>869</v>
      </c>
      <c r="D883" s="123" t="s">
        <v>560</v>
      </c>
      <c r="E883" s="122" t="s">
        <v>7</v>
      </c>
      <c r="F883" s="124">
        <v>0</v>
      </c>
    </row>
    <row r="884" spans="1:6" outlineLevel="3" x14ac:dyDescent="0.2">
      <c r="A884" s="121" t="s">
        <v>24</v>
      </c>
      <c r="B884" s="122" t="s">
        <v>188</v>
      </c>
      <c r="C884" s="122" t="s">
        <v>869</v>
      </c>
      <c r="D884" s="123" t="s">
        <v>560</v>
      </c>
      <c r="E884" s="122" t="s">
        <v>18</v>
      </c>
      <c r="F884" s="124">
        <v>118</v>
      </c>
    </row>
    <row r="885" spans="1:6" outlineLevel="3" x14ac:dyDescent="0.2">
      <c r="A885" s="121" t="s">
        <v>24</v>
      </c>
      <c r="B885" s="122" t="s">
        <v>188</v>
      </c>
      <c r="C885" s="122" t="s">
        <v>869</v>
      </c>
      <c r="D885" s="123" t="s">
        <v>560</v>
      </c>
      <c r="E885" s="122" t="s">
        <v>18</v>
      </c>
      <c r="F885" s="124">
        <v>6</v>
      </c>
    </row>
    <row r="886" spans="1:6" outlineLevel="2" x14ac:dyDescent="0.2">
      <c r="B886" s="122"/>
      <c r="C886" s="118" t="s">
        <v>870</v>
      </c>
      <c r="E886" s="122"/>
      <c r="F886" s="124">
        <f>SUBTOTAL(9,F880:F885)</f>
        <v>233</v>
      </c>
    </row>
    <row r="887" spans="1:6" outlineLevel="3" x14ac:dyDescent="0.2">
      <c r="A887" s="121" t="s">
        <v>24</v>
      </c>
      <c r="B887" s="122" t="s">
        <v>188</v>
      </c>
      <c r="C887" s="122" t="s">
        <v>871</v>
      </c>
      <c r="D887" s="123" t="s">
        <v>560</v>
      </c>
      <c r="E887" s="122" t="s">
        <v>4</v>
      </c>
      <c r="F887" s="124">
        <v>0</v>
      </c>
    </row>
    <row r="888" spans="1:6" outlineLevel="3" x14ac:dyDescent="0.2">
      <c r="A888" s="121" t="s">
        <v>24</v>
      </c>
      <c r="B888" s="122" t="s">
        <v>188</v>
      </c>
      <c r="C888" s="122" t="s">
        <v>871</v>
      </c>
      <c r="D888" s="123" t="s">
        <v>560</v>
      </c>
      <c r="E888" s="122" t="s">
        <v>5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871</v>
      </c>
      <c r="D889" s="123" t="s">
        <v>560</v>
      </c>
      <c r="E889" s="122" t="s">
        <v>6</v>
      </c>
      <c r="F889" s="124"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871</v>
      </c>
      <c r="D890" s="123" t="s">
        <v>560</v>
      </c>
      <c r="E890" s="122" t="s">
        <v>7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871</v>
      </c>
      <c r="D891" s="123" t="s">
        <v>560</v>
      </c>
      <c r="E891" s="122" t="s">
        <v>18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871</v>
      </c>
      <c r="D892" s="123" t="s">
        <v>560</v>
      </c>
      <c r="E892" s="122" t="s">
        <v>18</v>
      </c>
      <c r="F892" s="124">
        <v>0</v>
      </c>
    </row>
    <row r="893" spans="1:6" outlineLevel="2" x14ac:dyDescent="0.2">
      <c r="B893" s="122"/>
      <c r="C893" s="118" t="s">
        <v>872</v>
      </c>
      <c r="E893" s="122"/>
      <c r="F893" s="124">
        <f>SUBTOTAL(9,F887:F892)</f>
        <v>0</v>
      </c>
    </row>
    <row r="894" spans="1:6" outlineLevel="3" x14ac:dyDescent="0.2">
      <c r="A894" s="121" t="s">
        <v>24</v>
      </c>
      <c r="B894" s="122" t="s">
        <v>188</v>
      </c>
      <c r="C894" s="122" t="s">
        <v>873</v>
      </c>
      <c r="D894" s="123" t="s">
        <v>560</v>
      </c>
      <c r="E894" s="122" t="s">
        <v>4</v>
      </c>
      <c r="F894" s="124"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873</v>
      </c>
      <c r="D895" s="123" t="s">
        <v>560</v>
      </c>
      <c r="E895" s="122" t="s">
        <v>5</v>
      </c>
      <c r="F895" s="124"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873</v>
      </c>
      <c r="D896" s="123" t="s">
        <v>560</v>
      </c>
      <c r="E896" s="122" t="s">
        <v>6</v>
      </c>
      <c r="F896" s="124">
        <v>0</v>
      </c>
    </row>
    <row r="897" spans="1:6" outlineLevel="3" x14ac:dyDescent="0.2">
      <c r="A897" s="121" t="s">
        <v>24</v>
      </c>
      <c r="B897" s="122" t="s">
        <v>188</v>
      </c>
      <c r="C897" s="122" t="s">
        <v>873</v>
      </c>
      <c r="D897" s="123" t="s">
        <v>560</v>
      </c>
      <c r="E897" s="122" t="s">
        <v>7</v>
      </c>
      <c r="F897" s="124">
        <v>0</v>
      </c>
    </row>
    <row r="898" spans="1:6" outlineLevel="3" x14ac:dyDescent="0.2">
      <c r="A898" s="121" t="s">
        <v>24</v>
      </c>
      <c r="B898" s="122" t="s">
        <v>188</v>
      </c>
      <c r="C898" s="122" t="s">
        <v>873</v>
      </c>
      <c r="D898" s="123" t="s">
        <v>560</v>
      </c>
      <c r="E898" s="122" t="s">
        <v>18</v>
      </c>
      <c r="F898" s="124">
        <v>0</v>
      </c>
    </row>
    <row r="899" spans="1:6" outlineLevel="3" x14ac:dyDescent="0.2">
      <c r="A899" s="121" t="s">
        <v>24</v>
      </c>
      <c r="B899" s="122" t="s">
        <v>188</v>
      </c>
      <c r="C899" s="122" t="s">
        <v>873</v>
      </c>
      <c r="D899" s="123" t="s">
        <v>560</v>
      </c>
      <c r="E899" s="122" t="s">
        <v>18</v>
      </c>
      <c r="F899" s="124">
        <v>0</v>
      </c>
    </row>
    <row r="900" spans="1:6" outlineLevel="2" x14ac:dyDescent="0.2">
      <c r="B900" s="122"/>
      <c r="C900" s="118" t="s">
        <v>874</v>
      </c>
      <c r="E900" s="122"/>
      <c r="F900" s="124">
        <f>SUBTOTAL(9,F894:F899)</f>
        <v>0</v>
      </c>
    </row>
    <row r="901" spans="1:6" outlineLevel="3" x14ac:dyDescent="0.2">
      <c r="A901" s="121" t="s">
        <v>24</v>
      </c>
      <c r="B901" s="122" t="s">
        <v>188</v>
      </c>
      <c r="C901" s="122" t="s">
        <v>875</v>
      </c>
      <c r="D901" s="123" t="s">
        <v>560</v>
      </c>
      <c r="E901" s="122" t="s">
        <v>4</v>
      </c>
      <c r="F901" s="124">
        <v>4866</v>
      </c>
    </row>
    <row r="902" spans="1:6" outlineLevel="3" x14ac:dyDescent="0.2">
      <c r="A902" s="121" t="s">
        <v>24</v>
      </c>
      <c r="B902" s="122" t="s">
        <v>188</v>
      </c>
      <c r="C902" s="122" t="s">
        <v>875</v>
      </c>
      <c r="D902" s="123" t="s">
        <v>560</v>
      </c>
      <c r="E902" s="122" t="s">
        <v>5</v>
      </c>
      <c r="F902" s="124">
        <v>62</v>
      </c>
    </row>
    <row r="903" spans="1:6" outlineLevel="3" x14ac:dyDescent="0.2">
      <c r="A903" s="121" t="s">
        <v>24</v>
      </c>
      <c r="B903" s="122" t="s">
        <v>188</v>
      </c>
      <c r="C903" s="122" t="s">
        <v>875</v>
      </c>
      <c r="D903" s="123" t="s">
        <v>560</v>
      </c>
      <c r="E903" s="122" t="s">
        <v>6</v>
      </c>
      <c r="F903" s="124">
        <v>231</v>
      </c>
    </row>
    <row r="904" spans="1:6" outlineLevel="3" x14ac:dyDescent="0.2">
      <c r="A904" s="121" t="s">
        <v>24</v>
      </c>
      <c r="B904" s="122" t="s">
        <v>188</v>
      </c>
      <c r="C904" s="122" t="s">
        <v>875</v>
      </c>
      <c r="D904" s="123" t="s">
        <v>560</v>
      </c>
      <c r="E904" s="122" t="s">
        <v>7</v>
      </c>
      <c r="F904" s="124">
        <v>34</v>
      </c>
    </row>
    <row r="905" spans="1:6" outlineLevel="3" x14ac:dyDescent="0.2">
      <c r="A905" s="121" t="s">
        <v>24</v>
      </c>
      <c r="B905" s="122" t="s">
        <v>188</v>
      </c>
      <c r="C905" s="122" t="s">
        <v>875</v>
      </c>
      <c r="D905" s="123" t="s">
        <v>560</v>
      </c>
      <c r="E905" s="122" t="s">
        <v>18</v>
      </c>
      <c r="F905" s="124">
        <v>3657</v>
      </c>
    </row>
    <row r="906" spans="1:6" outlineLevel="3" x14ac:dyDescent="0.2">
      <c r="A906" s="121" t="s">
        <v>24</v>
      </c>
      <c r="B906" s="122" t="s">
        <v>188</v>
      </c>
      <c r="C906" s="122" t="s">
        <v>875</v>
      </c>
      <c r="D906" s="123" t="s">
        <v>560</v>
      </c>
      <c r="E906" s="122" t="s">
        <v>18</v>
      </c>
      <c r="F906" s="124">
        <v>1438</v>
      </c>
    </row>
    <row r="907" spans="1:6" outlineLevel="2" x14ac:dyDescent="0.2">
      <c r="B907" s="122"/>
      <c r="C907" s="118" t="s">
        <v>876</v>
      </c>
      <c r="E907" s="122"/>
      <c r="F907" s="124">
        <f>SUBTOTAL(9,F901:F906)</f>
        <v>10288</v>
      </c>
    </row>
    <row r="908" spans="1:6" outlineLevel="3" x14ac:dyDescent="0.2">
      <c r="A908" s="121" t="s">
        <v>24</v>
      </c>
      <c r="B908" s="122" t="s">
        <v>188</v>
      </c>
      <c r="C908" s="122" t="s">
        <v>877</v>
      </c>
      <c r="D908" s="123" t="s">
        <v>560</v>
      </c>
      <c r="E908" s="122" t="s">
        <v>4</v>
      </c>
      <c r="F908" s="124">
        <v>2390</v>
      </c>
    </row>
    <row r="909" spans="1:6" outlineLevel="3" x14ac:dyDescent="0.2">
      <c r="A909" s="121" t="s">
        <v>24</v>
      </c>
      <c r="B909" s="122" t="s">
        <v>188</v>
      </c>
      <c r="C909" s="122" t="s">
        <v>877</v>
      </c>
      <c r="D909" s="123" t="s">
        <v>560</v>
      </c>
      <c r="E909" s="122" t="s">
        <v>5</v>
      </c>
      <c r="F909" s="124">
        <v>30</v>
      </c>
    </row>
    <row r="910" spans="1:6" outlineLevel="3" x14ac:dyDescent="0.2">
      <c r="A910" s="121" t="s">
        <v>24</v>
      </c>
      <c r="B910" s="122" t="s">
        <v>188</v>
      </c>
      <c r="C910" s="122" t="s">
        <v>877</v>
      </c>
      <c r="D910" s="123" t="s">
        <v>560</v>
      </c>
      <c r="E910" s="122" t="s">
        <v>6</v>
      </c>
      <c r="F910" s="124">
        <v>113</v>
      </c>
    </row>
    <row r="911" spans="1:6" outlineLevel="3" x14ac:dyDescent="0.2">
      <c r="A911" s="121" t="s">
        <v>24</v>
      </c>
      <c r="B911" s="122" t="s">
        <v>188</v>
      </c>
      <c r="C911" s="122" t="s">
        <v>877</v>
      </c>
      <c r="D911" s="123" t="s">
        <v>560</v>
      </c>
      <c r="E911" s="122" t="s">
        <v>7</v>
      </c>
      <c r="F911" s="124">
        <v>17</v>
      </c>
    </row>
    <row r="912" spans="1:6" outlineLevel="3" x14ac:dyDescent="0.2">
      <c r="A912" s="121" t="s">
        <v>24</v>
      </c>
      <c r="B912" s="122" t="s">
        <v>188</v>
      </c>
      <c r="C912" s="122" t="s">
        <v>877</v>
      </c>
      <c r="D912" s="123" t="s">
        <v>560</v>
      </c>
      <c r="E912" s="122" t="s">
        <v>18</v>
      </c>
      <c r="F912" s="124">
        <v>1796</v>
      </c>
    </row>
    <row r="913" spans="1:6" outlineLevel="3" x14ac:dyDescent="0.2">
      <c r="A913" s="121" t="s">
        <v>24</v>
      </c>
      <c r="B913" s="122" t="s">
        <v>188</v>
      </c>
      <c r="C913" s="122" t="s">
        <v>877</v>
      </c>
      <c r="D913" s="123" t="s">
        <v>560</v>
      </c>
      <c r="E913" s="122" t="s">
        <v>18</v>
      </c>
      <c r="F913" s="124">
        <v>787</v>
      </c>
    </row>
    <row r="914" spans="1:6" outlineLevel="2" x14ac:dyDescent="0.2">
      <c r="B914" s="122"/>
      <c r="C914" s="118" t="s">
        <v>878</v>
      </c>
      <c r="E914" s="122"/>
      <c r="F914" s="124">
        <f>SUBTOTAL(9,F908:F913)</f>
        <v>5133</v>
      </c>
    </row>
    <row r="915" spans="1:6" outlineLevel="1" x14ac:dyDescent="0.2">
      <c r="B915" s="118" t="s">
        <v>879</v>
      </c>
      <c r="C915" s="122"/>
      <c r="E915" s="122"/>
      <c r="F915" s="124">
        <f>SUBTOTAL(9,F775:F913)</f>
        <v>30320</v>
      </c>
    </row>
    <row r="916" spans="1:6" outlineLevel="3" x14ac:dyDescent="0.2">
      <c r="A916" s="121" t="s">
        <v>24</v>
      </c>
      <c r="B916" s="122" t="s">
        <v>211</v>
      </c>
      <c r="C916" s="122" t="s">
        <v>608</v>
      </c>
      <c r="D916" s="123" t="s">
        <v>560</v>
      </c>
      <c r="E916" s="122" t="s">
        <v>4</v>
      </c>
      <c r="F916" s="124">
        <v>22860</v>
      </c>
    </row>
    <row r="917" spans="1:6" outlineLevel="3" x14ac:dyDescent="0.2">
      <c r="A917" s="121" t="s">
        <v>24</v>
      </c>
      <c r="B917" s="122" t="s">
        <v>211</v>
      </c>
      <c r="C917" s="122" t="s">
        <v>608</v>
      </c>
      <c r="D917" s="123" t="s">
        <v>560</v>
      </c>
      <c r="E917" s="122" t="s">
        <v>5</v>
      </c>
      <c r="F917" s="124">
        <v>159</v>
      </c>
    </row>
    <row r="918" spans="1:6" outlineLevel="3" x14ac:dyDescent="0.2">
      <c r="A918" s="121" t="s">
        <v>24</v>
      </c>
      <c r="B918" s="122" t="s">
        <v>211</v>
      </c>
      <c r="C918" s="122" t="s">
        <v>608</v>
      </c>
      <c r="D918" s="123" t="s">
        <v>560</v>
      </c>
      <c r="E918" s="122" t="s">
        <v>6</v>
      </c>
      <c r="F918" s="124">
        <v>1087</v>
      </c>
    </row>
    <row r="919" spans="1:6" outlineLevel="3" x14ac:dyDescent="0.2">
      <c r="A919" s="121" t="s">
        <v>24</v>
      </c>
      <c r="B919" s="122" t="s">
        <v>211</v>
      </c>
      <c r="C919" s="122" t="s">
        <v>608</v>
      </c>
      <c r="D919" s="123" t="s">
        <v>560</v>
      </c>
      <c r="E919" s="122" t="s">
        <v>7</v>
      </c>
      <c r="F919" s="124">
        <v>9</v>
      </c>
    </row>
    <row r="920" spans="1:6" outlineLevel="3" x14ac:dyDescent="0.2">
      <c r="A920" s="121" t="s">
        <v>24</v>
      </c>
      <c r="B920" s="122" t="s">
        <v>211</v>
      </c>
      <c r="C920" s="122" t="s">
        <v>608</v>
      </c>
      <c r="D920" s="123" t="s">
        <v>560</v>
      </c>
      <c r="E920" s="122" t="s">
        <v>18</v>
      </c>
      <c r="F920" s="124">
        <v>18404</v>
      </c>
    </row>
    <row r="921" spans="1:6" outlineLevel="3" x14ac:dyDescent="0.2">
      <c r="A921" s="121" t="s">
        <v>24</v>
      </c>
      <c r="B921" s="122" t="s">
        <v>211</v>
      </c>
      <c r="C921" s="122" t="s">
        <v>608</v>
      </c>
      <c r="D921" s="123" t="s">
        <v>560</v>
      </c>
      <c r="E921" s="122" t="s">
        <v>18</v>
      </c>
      <c r="F921" s="124">
        <v>6826</v>
      </c>
    </row>
    <row r="922" spans="1:6" outlineLevel="2" x14ac:dyDescent="0.2">
      <c r="B922" s="122"/>
      <c r="C922" s="118" t="s">
        <v>609</v>
      </c>
      <c r="E922" s="122"/>
      <c r="F922" s="124">
        <f>SUBTOTAL(9,F916:F921)</f>
        <v>49345</v>
      </c>
    </row>
    <row r="923" spans="1:6" outlineLevel="1" x14ac:dyDescent="0.2">
      <c r="B923" s="118" t="s">
        <v>880</v>
      </c>
      <c r="C923" s="122"/>
      <c r="E923" s="122"/>
      <c r="F923" s="124">
        <f>SUBTOTAL(9,F916:F921)</f>
        <v>49345</v>
      </c>
    </row>
    <row r="924" spans="1:6" outlineLevel="3" x14ac:dyDescent="0.2">
      <c r="A924" s="121" t="s">
        <v>24</v>
      </c>
      <c r="B924" s="122" t="s">
        <v>22</v>
      </c>
      <c r="C924" s="122" t="s">
        <v>881</v>
      </c>
      <c r="D924" s="123" t="s">
        <v>560</v>
      </c>
      <c r="E924" s="122" t="s">
        <v>13</v>
      </c>
      <c r="F924" s="124">
        <v>10500</v>
      </c>
    </row>
    <row r="925" spans="1:6" outlineLevel="2" x14ac:dyDescent="0.2">
      <c r="B925" s="122"/>
      <c r="C925" s="118" t="s">
        <v>882</v>
      </c>
      <c r="E925" s="122"/>
      <c r="F925" s="124">
        <f>SUBTOTAL(9,F924:F924)</f>
        <v>10500</v>
      </c>
    </row>
    <row r="926" spans="1:6" outlineLevel="1" x14ac:dyDescent="0.2">
      <c r="B926" s="118" t="s">
        <v>883</v>
      </c>
      <c r="C926" s="122"/>
      <c r="E926" s="122"/>
      <c r="F926" s="124">
        <f>SUBTOTAL(9,F924:F924)</f>
        <v>10500</v>
      </c>
    </row>
    <row r="927" spans="1:6" outlineLevel="3" x14ac:dyDescent="0.2">
      <c r="A927" s="121" t="s">
        <v>24</v>
      </c>
      <c r="B927" s="122" t="s">
        <v>111</v>
      </c>
      <c r="C927" s="122" t="s">
        <v>566</v>
      </c>
      <c r="D927" s="123" t="s">
        <v>560</v>
      </c>
      <c r="E927" s="122" t="s">
        <v>4</v>
      </c>
      <c r="F927" s="124">
        <v>3775</v>
      </c>
    </row>
    <row r="928" spans="1:6" outlineLevel="3" x14ac:dyDescent="0.2">
      <c r="A928" s="121" t="s">
        <v>24</v>
      </c>
      <c r="B928" s="122" t="s">
        <v>111</v>
      </c>
      <c r="C928" s="122" t="s">
        <v>566</v>
      </c>
      <c r="D928" s="123" t="s">
        <v>560</v>
      </c>
      <c r="E928" s="122" t="s">
        <v>5</v>
      </c>
      <c r="F928" s="124">
        <v>22</v>
      </c>
    </row>
    <row r="929" spans="1:6" outlineLevel="3" x14ac:dyDescent="0.2">
      <c r="A929" s="121" t="s">
        <v>24</v>
      </c>
      <c r="B929" s="122" t="s">
        <v>111</v>
      </c>
      <c r="C929" s="122" t="s">
        <v>566</v>
      </c>
      <c r="D929" s="123" t="s">
        <v>560</v>
      </c>
      <c r="E929" s="122" t="s">
        <v>6</v>
      </c>
      <c r="F929" s="124">
        <v>155</v>
      </c>
    </row>
    <row r="930" spans="1:6" outlineLevel="3" x14ac:dyDescent="0.2">
      <c r="A930" s="121" t="s">
        <v>24</v>
      </c>
      <c r="B930" s="122" t="s">
        <v>111</v>
      </c>
      <c r="C930" s="122" t="s">
        <v>566</v>
      </c>
      <c r="D930" s="123" t="s">
        <v>560</v>
      </c>
      <c r="E930" s="122" t="s">
        <v>12</v>
      </c>
      <c r="F930" s="124">
        <v>440</v>
      </c>
    </row>
    <row r="931" spans="1:6" outlineLevel="3" x14ac:dyDescent="0.2">
      <c r="A931" s="121" t="s">
        <v>24</v>
      </c>
      <c r="B931" s="122" t="s">
        <v>111</v>
      </c>
      <c r="C931" s="122" t="s">
        <v>566</v>
      </c>
      <c r="D931" s="123" t="s">
        <v>560</v>
      </c>
      <c r="E931" s="122" t="s">
        <v>13</v>
      </c>
      <c r="F931" s="124">
        <v>196</v>
      </c>
    </row>
    <row r="932" spans="1:6" outlineLevel="3" x14ac:dyDescent="0.2">
      <c r="A932" s="121" t="s">
        <v>24</v>
      </c>
      <c r="B932" s="122" t="s">
        <v>111</v>
      </c>
      <c r="C932" s="122" t="s">
        <v>566</v>
      </c>
      <c r="D932" s="123" t="s">
        <v>560</v>
      </c>
      <c r="E932" s="122" t="s">
        <v>18</v>
      </c>
      <c r="F932" s="124">
        <v>508</v>
      </c>
    </row>
    <row r="933" spans="1:6" outlineLevel="2" x14ac:dyDescent="0.2">
      <c r="B933" s="122"/>
      <c r="C933" s="118" t="s">
        <v>567</v>
      </c>
      <c r="E933" s="122"/>
      <c r="F933" s="124">
        <f>SUBTOTAL(9,F927:F932)</f>
        <v>5096</v>
      </c>
    </row>
    <row r="934" spans="1:6" outlineLevel="1" x14ac:dyDescent="0.2">
      <c r="B934" s="118" t="s">
        <v>884</v>
      </c>
      <c r="C934" s="122"/>
      <c r="E934" s="122"/>
      <c r="F934" s="124">
        <f>SUBTOTAL(9,F927:F932)</f>
        <v>5096</v>
      </c>
    </row>
    <row r="935" spans="1:6" outlineLevel="3" x14ac:dyDescent="0.2">
      <c r="A935" s="121" t="s">
        <v>24</v>
      </c>
      <c r="B935" s="122" t="s">
        <v>112</v>
      </c>
      <c r="C935" s="122" t="s">
        <v>563</v>
      </c>
      <c r="D935" s="123" t="s">
        <v>560</v>
      </c>
      <c r="E935" s="122" t="s">
        <v>13</v>
      </c>
      <c r="F935" s="124">
        <v>12796</v>
      </c>
    </row>
    <row r="936" spans="1:6" outlineLevel="2" x14ac:dyDescent="0.2">
      <c r="B936" s="122"/>
      <c r="C936" s="118" t="s">
        <v>564</v>
      </c>
      <c r="E936" s="122"/>
      <c r="F936" s="124">
        <f>SUBTOTAL(9,F935:F935)</f>
        <v>12796</v>
      </c>
    </row>
    <row r="937" spans="1:6" outlineLevel="1" x14ac:dyDescent="0.2">
      <c r="B937" s="118" t="s">
        <v>885</v>
      </c>
      <c r="C937" s="122"/>
      <c r="E937" s="122"/>
      <c r="F937" s="124">
        <f>SUBTOTAL(9,F935:F935)</f>
        <v>12796</v>
      </c>
    </row>
    <row r="938" spans="1:6" outlineLevel="3" x14ac:dyDescent="0.2">
      <c r="A938" s="121" t="s">
        <v>114</v>
      </c>
      <c r="B938" s="122" t="s">
        <v>113</v>
      </c>
      <c r="C938" s="122" t="s">
        <v>563</v>
      </c>
      <c r="D938" s="123" t="s">
        <v>560</v>
      </c>
      <c r="E938" s="122" t="s">
        <v>18</v>
      </c>
      <c r="F938" s="124">
        <v>2665</v>
      </c>
    </row>
    <row r="939" spans="1:6" outlineLevel="2" x14ac:dyDescent="0.2">
      <c r="B939" s="122"/>
      <c r="C939" s="118" t="s">
        <v>564</v>
      </c>
      <c r="E939" s="122"/>
      <c r="F939" s="124">
        <f>SUBTOTAL(9,F938:F938)</f>
        <v>2665</v>
      </c>
    </row>
    <row r="940" spans="1:6" outlineLevel="1" x14ac:dyDescent="0.2">
      <c r="B940" s="118" t="s">
        <v>886</v>
      </c>
      <c r="C940" s="122"/>
      <c r="E940" s="122"/>
      <c r="F940" s="124">
        <f>SUBTOTAL(9,F938:F938)</f>
        <v>2665</v>
      </c>
    </row>
    <row r="941" spans="1:6" outlineLevel="3" x14ac:dyDescent="0.2">
      <c r="A941" s="121" t="s">
        <v>213</v>
      </c>
      <c r="B941" s="122" t="s">
        <v>212</v>
      </c>
      <c r="C941" s="122" t="s">
        <v>619</v>
      </c>
      <c r="D941" s="123" t="s">
        <v>560</v>
      </c>
      <c r="E941" s="122" t="s">
        <v>4</v>
      </c>
      <c r="F941" s="124">
        <v>11693</v>
      </c>
    </row>
    <row r="942" spans="1:6" outlineLevel="3" x14ac:dyDescent="0.2">
      <c r="A942" s="121" t="s">
        <v>213</v>
      </c>
      <c r="B942" s="122" t="s">
        <v>212</v>
      </c>
      <c r="C942" s="122" t="s">
        <v>619</v>
      </c>
      <c r="D942" s="123" t="s">
        <v>560</v>
      </c>
      <c r="E942" s="122" t="s">
        <v>5</v>
      </c>
      <c r="F942" s="124">
        <v>737</v>
      </c>
    </row>
    <row r="943" spans="1:6" outlineLevel="3" x14ac:dyDescent="0.2">
      <c r="A943" s="121" t="s">
        <v>213</v>
      </c>
      <c r="B943" s="122" t="s">
        <v>212</v>
      </c>
      <c r="C943" s="122" t="s">
        <v>619</v>
      </c>
      <c r="D943" s="123" t="s">
        <v>560</v>
      </c>
      <c r="E943" s="122" t="s">
        <v>6</v>
      </c>
      <c r="F943" s="124">
        <v>0</v>
      </c>
    </row>
    <row r="944" spans="1:6" outlineLevel="3" x14ac:dyDescent="0.2">
      <c r="A944" s="121" t="s">
        <v>213</v>
      </c>
      <c r="B944" s="122" t="s">
        <v>212</v>
      </c>
      <c r="C944" s="122" t="s">
        <v>619</v>
      </c>
      <c r="D944" s="123" t="s">
        <v>560</v>
      </c>
      <c r="E944" s="122" t="s">
        <v>12</v>
      </c>
      <c r="F944" s="124">
        <v>2944</v>
      </c>
    </row>
    <row r="945" spans="1:6" outlineLevel="3" x14ac:dyDescent="0.2">
      <c r="A945" s="121" t="s">
        <v>213</v>
      </c>
      <c r="B945" s="122" t="s">
        <v>212</v>
      </c>
      <c r="C945" s="122" t="s">
        <v>619</v>
      </c>
      <c r="D945" s="123" t="s">
        <v>560</v>
      </c>
      <c r="E945" s="122" t="s">
        <v>8</v>
      </c>
      <c r="F945" s="124">
        <v>696</v>
      </c>
    </row>
    <row r="946" spans="1:6" outlineLevel="3" x14ac:dyDescent="0.2">
      <c r="A946" s="121" t="s">
        <v>213</v>
      </c>
      <c r="B946" s="122" t="s">
        <v>212</v>
      </c>
      <c r="C946" s="122" t="s">
        <v>619</v>
      </c>
      <c r="D946" s="123" t="s">
        <v>560</v>
      </c>
      <c r="E946" s="122" t="s">
        <v>18</v>
      </c>
      <c r="F946" s="124">
        <v>8672</v>
      </c>
    </row>
    <row r="947" spans="1:6" outlineLevel="2" x14ac:dyDescent="0.2">
      <c r="B947" s="122"/>
      <c r="C947" s="118" t="s">
        <v>620</v>
      </c>
      <c r="E947" s="122"/>
      <c r="F947" s="124">
        <f>SUBTOTAL(9,F941:F946)</f>
        <v>24742</v>
      </c>
    </row>
    <row r="948" spans="1:6" outlineLevel="1" x14ac:dyDescent="0.2">
      <c r="B948" s="118" t="s">
        <v>887</v>
      </c>
      <c r="C948" s="122"/>
      <c r="E948" s="122"/>
      <c r="F948" s="124">
        <f>SUBTOTAL(9,F941:F946)</f>
        <v>24742</v>
      </c>
    </row>
    <row r="949" spans="1:6" outlineLevel="3" x14ac:dyDescent="0.2">
      <c r="A949" s="121" t="s">
        <v>116</v>
      </c>
      <c r="B949" s="122" t="s">
        <v>115</v>
      </c>
      <c r="C949" s="122" t="s">
        <v>563</v>
      </c>
      <c r="D949" s="123" t="s">
        <v>560</v>
      </c>
      <c r="E949" s="122" t="s">
        <v>8</v>
      </c>
      <c r="F949" s="124">
        <v>4866</v>
      </c>
    </row>
    <row r="950" spans="1:6" outlineLevel="2" x14ac:dyDescent="0.2">
      <c r="B950" s="122"/>
      <c r="C950" s="118" t="s">
        <v>564</v>
      </c>
      <c r="E950" s="122"/>
      <c r="F950" s="124">
        <f>SUBTOTAL(9,F949:F949)</f>
        <v>4866</v>
      </c>
    </row>
    <row r="951" spans="1:6" outlineLevel="1" x14ac:dyDescent="0.2">
      <c r="B951" s="118" t="s">
        <v>888</v>
      </c>
      <c r="C951" s="122"/>
      <c r="E951" s="122"/>
      <c r="F951" s="124">
        <f>SUBTOTAL(9,F949:F949)</f>
        <v>4866</v>
      </c>
    </row>
    <row r="952" spans="1:6" outlineLevel="3" x14ac:dyDescent="0.2">
      <c r="A952" s="121" t="s">
        <v>116</v>
      </c>
      <c r="B952" s="122" t="s">
        <v>117</v>
      </c>
      <c r="C952" s="122" t="s">
        <v>563</v>
      </c>
      <c r="D952" s="123" t="s">
        <v>560</v>
      </c>
      <c r="E952" s="122" t="s">
        <v>8</v>
      </c>
      <c r="F952" s="124">
        <v>15000</v>
      </c>
    </row>
    <row r="953" spans="1:6" outlineLevel="2" x14ac:dyDescent="0.2">
      <c r="B953" s="122"/>
      <c r="C953" s="118" t="s">
        <v>564</v>
      </c>
      <c r="E953" s="122"/>
      <c r="F953" s="124">
        <f>SUBTOTAL(9,F952:F952)</f>
        <v>15000</v>
      </c>
    </row>
    <row r="954" spans="1:6" outlineLevel="1" x14ac:dyDescent="0.2">
      <c r="B954" s="118" t="s">
        <v>889</v>
      </c>
      <c r="C954" s="122"/>
      <c r="E954" s="122"/>
      <c r="F954" s="124">
        <f>SUBTOTAL(9,F952:F952)</f>
        <v>15000</v>
      </c>
    </row>
    <row r="955" spans="1:6" outlineLevel="3" x14ac:dyDescent="0.2">
      <c r="A955" s="121" t="s">
        <v>116</v>
      </c>
      <c r="B955" s="122" t="s">
        <v>118</v>
      </c>
      <c r="C955" s="122" t="s">
        <v>559</v>
      </c>
      <c r="D955" s="123" t="s">
        <v>560</v>
      </c>
      <c r="E955" s="122" t="s">
        <v>4</v>
      </c>
      <c r="F955" s="124">
        <v>10837</v>
      </c>
    </row>
    <row r="956" spans="1:6" outlineLevel="3" x14ac:dyDescent="0.2">
      <c r="A956" s="121" t="s">
        <v>116</v>
      </c>
      <c r="B956" s="122" t="s">
        <v>118</v>
      </c>
      <c r="C956" s="122" t="s">
        <v>559</v>
      </c>
      <c r="D956" s="123" t="s">
        <v>560</v>
      </c>
      <c r="E956" s="122" t="s">
        <v>5</v>
      </c>
      <c r="F956" s="124">
        <v>66</v>
      </c>
    </row>
    <row r="957" spans="1:6" outlineLevel="3" x14ac:dyDescent="0.2">
      <c r="A957" s="121" t="s">
        <v>116</v>
      </c>
      <c r="B957" s="122" t="s">
        <v>118</v>
      </c>
      <c r="C957" s="122" t="s">
        <v>559</v>
      </c>
      <c r="D957" s="123" t="s">
        <v>560</v>
      </c>
      <c r="E957" s="122" t="s">
        <v>6</v>
      </c>
      <c r="F957" s="124">
        <v>447</v>
      </c>
    </row>
    <row r="958" spans="1:6" outlineLevel="3" x14ac:dyDescent="0.2">
      <c r="A958" s="121" t="s">
        <v>116</v>
      </c>
      <c r="B958" s="122" t="s">
        <v>118</v>
      </c>
      <c r="C958" s="122" t="s">
        <v>559</v>
      </c>
      <c r="D958" s="123" t="s">
        <v>560</v>
      </c>
      <c r="E958" s="122" t="s">
        <v>8</v>
      </c>
      <c r="F958" s="124">
        <v>564</v>
      </c>
    </row>
    <row r="959" spans="1:6" outlineLevel="3" x14ac:dyDescent="0.2">
      <c r="A959" s="121" t="s">
        <v>116</v>
      </c>
      <c r="B959" s="122" t="s">
        <v>118</v>
      </c>
      <c r="C959" s="122" t="s">
        <v>559</v>
      </c>
      <c r="D959" s="123" t="s">
        <v>560</v>
      </c>
      <c r="E959" s="122" t="s">
        <v>9</v>
      </c>
      <c r="F959" s="124">
        <v>1264</v>
      </c>
    </row>
    <row r="960" spans="1:6" outlineLevel="3" x14ac:dyDescent="0.2">
      <c r="A960" s="121" t="s">
        <v>116</v>
      </c>
      <c r="B960" s="122" t="s">
        <v>118</v>
      </c>
      <c r="C960" s="122" t="s">
        <v>559</v>
      </c>
      <c r="D960" s="123" t="s">
        <v>560</v>
      </c>
      <c r="E960" s="122" t="s">
        <v>18</v>
      </c>
      <c r="F960" s="124">
        <v>1459</v>
      </c>
    </row>
    <row r="961" spans="1:6" outlineLevel="2" x14ac:dyDescent="0.2">
      <c r="B961" s="122"/>
      <c r="C961" s="118" t="s">
        <v>561</v>
      </c>
      <c r="E961" s="122"/>
      <c r="F961" s="124">
        <f>SUBTOTAL(9,F955:F960)</f>
        <v>14637</v>
      </c>
    </row>
    <row r="962" spans="1:6" outlineLevel="1" x14ac:dyDescent="0.2">
      <c r="B962" s="118" t="s">
        <v>890</v>
      </c>
      <c r="C962" s="122"/>
      <c r="E962" s="122"/>
      <c r="F962" s="124">
        <f>SUBTOTAL(9,F955:F960)</f>
        <v>14637</v>
      </c>
    </row>
    <row r="963" spans="1:6" outlineLevel="3" x14ac:dyDescent="0.2">
      <c r="A963" s="121" t="s">
        <v>116</v>
      </c>
      <c r="B963" s="122" t="s">
        <v>119</v>
      </c>
      <c r="C963" s="122" t="s">
        <v>559</v>
      </c>
      <c r="D963" s="123" t="s">
        <v>560</v>
      </c>
      <c r="E963" s="122" t="s">
        <v>8</v>
      </c>
      <c r="F963" s="124">
        <v>53969</v>
      </c>
    </row>
    <row r="964" spans="1:6" outlineLevel="2" x14ac:dyDescent="0.2">
      <c r="B964" s="122"/>
      <c r="C964" s="118" t="s">
        <v>561</v>
      </c>
      <c r="E964" s="122"/>
      <c r="F964" s="124">
        <f>SUBTOTAL(9,F963:F963)</f>
        <v>53969</v>
      </c>
    </row>
    <row r="965" spans="1:6" outlineLevel="1" x14ac:dyDescent="0.2">
      <c r="B965" s="118" t="s">
        <v>891</v>
      </c>
      <c r="C965" s="122"/>
      <c r="E965" s="122"/>
      <c r="F965" s="124">
        <f>SUBTOTAL(9,F963:F963)</f>
        <v>53969</v>
      </c>
    </row>
    <row r="966" spans="1:6" outlineLevel="3" x14ac:dyDescent="0.2">
      <c r="A966" s="121" t="s">
        <v>116</v>
      </c>
      <c r="B966" s="122" t="s">
        <v>120</v>
      </c>
      <c r="C966" s="122" t="s">
        <v>566</v>
      </c>
      <c r="D966" s="123" t="s">
        <v>560</v>
      </c>
      <c r="E966" s="122" t="s">
        <v>8</v>
      </c>
      <c r="F966" s="124">
        <v>19877</v>
      </c>
    </row>
    <row r="967" spans="1:6" outlineLevel="2" x14ac:dyDescent="0.2">
      <c r="B967" s="122"/>
      <c r="C967" s="118" t="s">
        <v>567</v>
      </c>
      <c r="E967" s="122"/>
      <c r="F967" s="124">
        <f>SUBTOTAL(9,F966:F966)</f>
        <v>19877</v>
      </c>
    </row>
    <row r="968" spans="1:6" outlineLevel="1" x14ac:dyDescent="0.2">
      <c r="B968" s="118" t="s">
        <v>892</v>
      </c>
      <c r="C968" s="122"/>
      <c r="E968" s="122"/>
      <c r="F968" s="124">
        <f>SUBTOTAL(9,F966:F966)</f>
        <v>19877</v>
      </c>
    </row>
    <row r="969" spans="1:6" outlineLevel="3" x14ac:dyDescent="0.2">
      <c r="A969" s="121" t="s">
        <v>116</v>
      </c>
      <c r="B969" s="122" t="s">
        <v>121</v>
      </c>
      <c r="C969" s="122" t="s">
        <v>563</v>
      </c>
      <c r="D969" s="123" t="s">
        <v>560</v>
      </c>
      <c r="E969" s="122" t="s">
        <v>8</v>
      </c>
      <c r="F969" s="124">
        <v>57089</v>
      </c>
    </row>
    <row r="970" spans="1:6" outlineLevel="2" x14ac:dyDescent="0.2">
      <c r="B970" s="122"/>
      <c r="C970" s="118" t="s">
        <v>564</v>
      </c>
      <c r="E970" s="122"/>
      <c r="F970" s="124">
        <f>SUBTOTAL(9,F969:F969)</f>
        <v>57089</v>
      </c>
    </row>
    <row r="971" spans="1:6" outlineLevel="1" x14ac:dyDescent="0.2">
      <c r="B971" s="118" t="s">
        <v>893</v>
      </c>
      <c r="C971" s="122"/>
      <c r="E971" s="122"/>
      <c r="F971" s="124">
        <f>SUBTOTAL(9,F969:F969)</f>
        <v>57089</v>
      </c>
    </row>
    <row r="972" spans="1:6" outlineLevel="3" x14ac:dyDescent="0.2">
      <c r="A972" s="121" t="s">
        <v>116</v>
      </c>
      <c r="B972" s="122" t="s">
        <v>122</v>
      </c>
      <c r="C972" s="122" t="s">
        <v>559</v>
      </c>
      <c r="D972" s="123" t="s">
        <v>560</v>
      </c>
      <c r="E972" s="122" t="s">
        <v>4</v>
      </c>
      <c r="F972" s="124">
        <v>20260</v>
      </c>
    </row>
    <row r="973" spans="1:6" outlineLevel="3" x14ac:dyDescent="0.2">
      <c r="A973" s="121" t="s">
        <v>116</v>
      </c>
      <c r="B973" s="122" t="s">
        <v>122</v>
      </c>
      <c r="C973" s="122" t="s">
        <v>559</v>
      </c>
      <c r="D973" s="123" t="s">
        <v>560</v>
      </c>
      <c r="E973" s="122" t="s">
        <v>5</v>
      </c>
      <c r="F973" s="124">
        <v>123</v>
      </c>
    </row>
    <row r="974" spans="1:6" outlineLevel="3" x14ac:dyDescent="0.2">
      <c r="A974" s="121" t="s">
        <v>116</v>
      </c>
      <c r="B974" s="122" t="s">
        <v>122</v>
      </c>
      <c r="C974" s="122" t="s">
        <v>559</v>
      </c>
      <c r="D974" s="123" t="s">
        <v>560</v>
      </c>
      <c r="E974" s="122" t="s">
        <v>6</v>
      </c>
      <c r="F974" s="124">
        <v>835</v>
      </c>
    </row>
    <row r="975" spans="1:6" outlineLevel="3" x14ac:dyDescent="0.2">
      <c r="A975" s="121" t="s">
        <v>116</v>
      </c>
      <c r="B975" s="122" t="s">
        <v>122</v>
      </c>
      <c r="C975" s="122" t="s">
        <v>559</v>
      </c>
      <c r="D975" s="123" t="s">
        <v>560</v>
      </c>
      <c r="E975" s="122" t="s">
        <v>8</v>
      </c>
      <c r="F975" s="124">
        <v>1055</v>
      </c>
    </row>
    <row r="976" spans="1:6" outlineLevel="3" x14ac:dyDescent="0.2">
      <c r="A976" s="121" t="s">
        <v>116</v>
      </c>
      <c r="B976" s="122" t="s">
        <v>122</v>
      </c>
      <c r="C976" s="122" t="s">
        <v>559</v>
      </c>
      <c r="D976" s="123" t="s">
        <v>560</v>
      </c>
      <c r="E976" s="122" t="s">
        <v>9</v>
      </c>
      <c r="F976" s="124">
        <v>2362</v>
      </c>
    </row>
    <row r="977" spans="1:6" outlineLevel="3" x14ac:dyDescent="0.2">
      <c r="A977" s="121" t="s">
        <v>116</v>
      </c>
      <c r="B977" s="122" t="s">
        <v>122</v>
      </c>
      <c r="C977" s="122" t="s">
        <v>559</v>
      </c>
      <c r="D977" s="123" t="s">
        <v>560</v>
      </c>
      <c r="E977" s="122" t="s">
        <v>18</v>
      </c>
      <c r="F977" s="124">
        <v>2728</v>
      </c>
    </row>
    <row r="978" spans="1:6" outlineLevel="2" x14ac:dyDescent="0.2">
      <c r="B978" s="122"/>
      <c r="C978" s="118" t="s">
        <v>561</v>
      </c>
      <c r="E978" s="122"/>
      <c r="F978" s="124">
        <f>SUBTOTAL(9,F972:F977)</f>
        <v>27363</v>
      </c>
    </row>
    <row r="979" spans="1:6" outlineLevel="1" x14ac:dyDescent="0.2">
      <c r="B979" s="118" t="s">
        <v>894</v>
      </c>
      <c r="C979" s="122"/>
      <c r="E979" s="122"/>
      <c r="F979" s="124">
        <f>SUBTOTAL(9,F972:F977)</f>
        <v>27363</v>
      </c>
    </row>
    <row r="980" spans="1:6" outlineLevel="3" x14ac:dyDescent="0.2">
      <c r="A980" s="121" t="s">
        <v>116</v>
      </c>
      <c r="B980" s="122" t="s">
        <v>123</v>
      </c>
      <c r="C980" s="122" t="s">
        <v>566</v>
      </c>
      <c r="D980" s="123" t="s">
        <v>560</v>
      </c>
      <c r="E980" s="122" t="s">
        <v>4</v>
      </c>
      <c r="F980" s="124">
        <v>8406</v>
      </c>
    </row>
    <row r="981" spans="1:6" outlineLevel="3" x14ac:dyDescent="0.2">
      <c r="A981" s="121" t="s">
        <v>116</v>
      </c>
      <c r="B981" s="122" t="s">
        <v>123</v>
      </c>
      <c r="C981" s="122" t="s">
        <v>566</v>
      </c>
      <c r="D981" s="123" t="s">
        <v>560</v>
      </c>
      <c r="E981" s="122" t="s">
        <v>5</v>
      </c>
      <c r="F981" s="124">
        <v>50</v>
      </c>
    </row>
    <row r="982" spans="1:6" outlineLevel="3" x14ac:dyDescent="0.2">
      <c r="A982" s="121" t="s">
        <v>116</v>
      </c>
      <c r="B982" s="122" t="s">
        <v>123</v>
      </c>
      <c r="C982" s="122" t="s">
        <v>566</v>
      </c>
      <c r="D982" s="123" t="s">
        <v>560</v>
      </c>
      <c r="E982" s="122" t="s">
        <v>6</v>
      </c>
      <c r="F982" s="124">
        <v>347</v>
      </c>
    </row>
    <row r="983" spans="1:6" outlineLevel="3" x14ac:dyDescent="0.2">
      <c r="A983" s="121" t="s">
        <v>116</v>
      </c>
      <c r="B983" s="122" t="s">
        <v>123</v>
      </c>
      <c r="C983" s="122" t="s">
        <v>566</v>
      </c>
      <c r="D983" s="123" t="s">
        <v>560</v>
      </c>
      <c r="E983" s="122" t="s">
        <v>8</v>
      </c>
      <c r="F983" s="124">
        <v>437</v>
      </c>
    </row>
    <row r="984" spans="1:6" outlineLevel="3" x14ac:dyDescent="0.2">
      <c r="A984" s="121" t="s">
        <v>116</v>
      </c>
      <c r="B984" s="122" t="s">
        <v>123</v>
      </c>
      <c r="C984" s="122" t="s">
        <v>566</v>
      </c>
      <c r="D984" s="123" t="s">
        <v>560</v>
      </c>
      <c r="E984" s="122" t="s">
        <v>9</v>
      </c>
      <c r="F984" s="124">
        <v>980</v>
      </c>
    </row>
    <row r="985" spans="1:6" outlineLevel="3" x14ac:dyDescent="0.2">
      <c r="A985" s="121" t="s">
        <v>116</v>
      </c>
      <c r="B985" s="122" t="s">
        <v>123</v>
      </c>
      <c r="C985" s="122" t="s">
        <v>566</v>
      </c>
      <c r="D985" s="123" t="s">
        <v>560</v>
      </c>
      <c r="E985" s="122" t="s">
        <v>18</v>
      </c>
      <c r="F985" s="124">
        <v>1131</v>
      </c>
    </row>
    <row r="986" spans="1:6" outlineLevel="2" x14ac:dyDescent="0.2">
      <c r="B986" s="122"/>
      <c r="C986" s="118" t="s">
        <v>567</v>
      </c>
      <c r="E986" s="122"/>
      <c r="F986" s="124">
        <f>SUBTOTAL(9,F980:F985)</f>
        <v>11351</v>
      </c>
    </row>
    <row r="987" spans="1:6" outlineLevel="1" x14ac:dyDescent="0.2">
      <c r="B987" s="118" t="s">
        <v>895</v>
      </c>
      <c r="C987" s="122"/>
      <c r="E987" s="122"/>
      <c r="F987" s="124">
        <f>SUBTOTAL(9,F980:F985)</f>
        <v>11351</v>
      </c>
    </row>
    <row r="988" spans="1:6" outlineLevel="3" x14ac:dyDescent="0.2">
      <c r="A988" s="121" t="s">
        <v>899</v>
      </c>
      <c r="B988" s="122" t="s">
        <v>296</v>
      </c>
      <c r="C988" s="122" t="s">
        <v>900</v>
      </c>
      <c r="D988" s="123" t="s">
        <v>560</v>
      </c>
      <c r="E988" s="122" t="s">
        <v>4</v>
      </c>
      <c r="F988" s="124">
        <v>7781</v>
      </c>
    </row>
    <row r="989" spans="1:6" outlineLevel="3" x14ac:dyDescent="0.2">
      <c r="A989" s="121" t="s">
        <v>899</v>
      </c>
      <c r="B989" s="122" t="s">
        <v>296</v>
      </c>
      <c r="C989" s="122" t="s">
        <v>900</v>
      </c>
      <c r="D989" s="123" t="s">
        <v>560</v>
      </c>
      <c r="E989" s="122" t="s">
        <v>5</v>
      </c>
      <c r="F989" s="124">
        <v>54</v>
      </c>
    </row>
    <row r="990" spans="1:6" outlineLevel="3" x14ac:dyDescent="0.2">
      <c r="A990" s="121" t="s">
        <v>899</v>
      </c>
      <c r="B990" s="122" t="s">
        <v>296</v>
      </c>
      <c r="C990" s="122" t="s">
        <v>900</v>
      </c>
      <c r="D990" s="123" t="s">
        <v>560</v>
      </c>
      <c r="E990" s="122" t="s">
        <v>6</v>
      </c>
      <c r="F990" s="124">
        <v>370</v>
      </c>
    </row>
    <row r="991" spans="1:6" outlineLevel="3" x14ac:dyDescent="0.2">
      <c r="A991" s="121" t="s">
        <v>899</v>
      </c>
      <c r="B991" s="122" t="s">
        <v>296</v>
      </c>
      <c r="C991" s="122" t="s">
        <v>900</v>
      </c>
      <c r="D991" s="123" t="s">
        <v>560</v>
      </c>
      <c r="E991" s="122" t="s">
        <v>7</v>
      </c>
      <c r="F991" s="124">
        <v>3</v>
      </c>
    </row>
    <row r="992" spans="1:6" outlineLevel="3" x14ac:dyDescent="0.2">
      <c r="A992" s="121" t="s">
        <v>899</v>
      </c>
      <c r="B992" s="122" t="s">
        <v>296</v>
      </c>
      <c r="C992" s="122" t="s">
        <v>900</v>
      </c>
      <c r="D992" s="123" t="s">
        <v>560</v>
      </c>
      <c r="E992" s="122" t="s">
        <v>18</v>
      </c>
      <c r="F992" s="124">
        <v>3320</v>
      </c>
    </row>
    <row r="993" spans="1:6" outlineLevel="3" x14ac:dyDescent="0.2">
      <c r="A993" s="121" t="s">
        <v>899</v>
      </c>
      <c r="B993" s="122" t="s">
        <v>296</v>
      </c>
      <c r="C993" s="122" t="s">
        <v>900</v>
      </c>
      <c r="D993" s="123" t="s">
        <v>560</v>
      </c>
      <c r="E993" s="122" t="s">
        <v>18</v>
      </c>
      <c r="F993" s="124">
        <v>908</v>
      </c>
    </row>
    <row r="994" spans="1:6" outlineLevel="2" x14ac:dyDescent="0.2">
      <c r="B994" s="122"/>
      <c r="C994" s="118" t="s">
        <v>901</v>
      </c>
      <c r="E994" s="122"/>
      <c r="F994" s="124">
        <f>SUBTOTAL(9,F988:F993)</f>
        <v>12436</v>
      </c>
    </row>
    <row r="995" spans="1:6" outlineLevel="3" x14ac:dyDescent="0.2">
      <c r="A995" s="121" t="s">
        <v>899</v>
      </c>
      <c r="B995" s="122" t="s">
        <v>296</v>
      </c>
      <c r="C995" s="122" t="s">
        <v>902</v>
      </c>
      <c r="D995" s="123" t="s">
        <v>560</v>
      </c>
      <c r="E995" s="122" t="s">
        <v>4</v>
      </c>
      <c r="F995" s="124">
        <v>34</v>
      </c>
    </row>
    <row r="996" spans="1:6" outlineLevel="3" x14ac:dyDescent="0.2">
      <c r="A996" s="121" t="s">
        <v>899</v>
      </c>
      <c r="B996" s="122" t="s">
        <v>296</v>
      </c>
      <c r="C996" s="122" t="s">
        <v>902</v>
      </c>
      <c r="D996" s="123" t="s">
        <v>560</v>
      </c>
      <c r="E996" s="122" t="s">
        <v>5</v>
      </c>
      <c r="F996" s="124">
        <v>0</v>
      </c>
    </row>
    <row r="997" spans="1:6" outlineLevel="3" x14ac:dyDescent="0.2">
      <c r="A997" s="121" t="s">
        <v>899</v>
      </c>
      <c r="B997" s="122" t="s">
        <v>296</v>
      </c>
      <c r="C997" s="122" t="s">
        <v>902</v>
      </c>
      <c r="D997" s="123" t="s">
        <v>560</v>
      </c>
      <c r="E997" s="122" t="s">
        <v>6</v>
      </c>
      <c r="F997" s="124">
        <v>1</v>
      </c>
    </row>
    <row r="998" spans="1:6" outlineLevel="3" x14ac:dyDescent="0.2">
      <c r="A998" s="121" t="s">
        <v>899</v>
      </c>
      <c r="B998" s="122" t="s">
        <v>296</v>
      </c>
      <c r="C998" s="122" t="s">
        <v>902</v>
      </c>
      <c r="D998" s="123" t="s">
        <v>560</v>
      </c>
      <c r="E998" s="122" t="s">
        <v>7</v>
      </c>
      <c r="F998" s="124">
        <v>0</v>
      </c>
    </row>
    <row r="999" spans="1:6" outlineLevel="3" x14ac:dyDescent="0.2">
      <c r="A999" s="121" t="s">
        <v>899</v>
      </c>
      <c r="B999" s="122" t="s">
        <v>296</v>
      </c>
      <c r="C999" s="122" t="s">
        <v>902</v>
      </c>
      <c r="D999" s="123" t="s">
        <v>560</v>
      </c>
      <c r="E999" s="122" t="s">
        <v>18</v>
      </c>
      <c r="F999" s="124">
        <v>14</v>
      </c>
    </row>
    <row r="1000" spans="1:6" outlineLevel="3" x14ac:dyDescent="0.2">
      <c r="A1000" s="121" t="s">
        <v>899</v>
      </c>
      <c r="B1000" s="122" t="s">
        <v>296</v>
      </c>
      <c r="C1000" s="122" t="s">
        <v>902</v>
      </c>
      <c r="D1000" s="123" t="s">
        <v>560</v>
      </c>
      <c r="E1000" s="122" t="s">
        <v>18</v>
      </c>
      <c r="F1000" s="124">
        <v>3</v>
      </c>
    </row>
    <row r="1001" spans="1:6" outlineLevel="2" x14ac:dyDescent="0.2">
      <c r="B1001" s="122"/>
      <c r="C1001" s="118" t="s">
        <v>903</v>
      </c>
      <c r="E1001" s="122"/>
      <c r="F1001" s="124">
        <f>SUBTOTAL(9,F995:F1000)</f>
        <v>52</v>
      </c>
    </row>
    <row r="1002" spans="1:6" outlineLevel="3" x14ac:dyDescent="0.2">
      <c r="A1002" s="121" t="s">
        <v>899</v>
      </c>
      <c r="B1002" s="122" t="s">
        <v>296</v>
      </c>
      <c r="C1002" s="122" t="s">
        <v>904</v>
      </c>
      <c r="D1002" s="123" t="s">
        <v>560</v>
      </c>
      <c r="E1002" s="122" t="s">
        <v>4</v>
      </c>
      <c r="F1002" s="124">
        <v>8301</v>
      </c>
    </row>
    <row r="1003" spans="1:6" outlineLevel="3" x14ac:dyDescent="0.2">
      <c r="A1003" s="121" t="s">
        <v>899</v>
      </c>
      <c r="B1003" s="122" t="s">
        <v>296</v>
      </c>
      <c r="C1003" s="122" t="s">
        <v>904</v>
      </c>
      <c r="D1003" s="123" t="s">
        <v>560</v>
      </c>
      <c r="E1003" s="122" t="s">
        <v>5</v>
      </c>
      <c r="F1003" s="124">
        <v>57</v>
      </c>
    </row>
    <row r="1004" spans="1:6" outlineLevel="3" x14ac:dyDescent="0.2">
      <c r="A1004" s="121" t="s">
        <v>899</v>
      </c>
      <c r="B1004" s="122" t="s">
        <v>296</v>
      </c>
      <c r="C1004" s="122" t="s">
        <v>904</v>
      </c>
      <c r="D1004" s="123" t="s">
        <v>560</v>
      </c>
      <c r="E1004" s="122" t="s">
        <v>6</v>
      </c>
      <c r="F1004" s="124">
        <v>394</v>
      </c>
    </row>
    <row r="1005" spans="1:6" outlineLevel="3" x14ac:dyDescent="0.2">
      <c r="A1005" s="121" t="s">
        <v>899</v>
      </c>
      <c r="B1005" s="122" t="s">
        <v>296</v>
      </c>
      <c r="C1005" s="122" t="s">
        <v>904</v>
      </c>
      <c r="D1005" s="123" t="s">
        <v>560</v>
      </c>
      <c r="E1005" s="122" t="s">
        <v>7</v>
      </c>
      <c r="F1005" s="124">
        <v>3</v>
      </c>
    </row>
    <row r="1006" spans="1:6" outlineLevel="3" x14ac:dyDescent="0.2">
      <c r="A1006" s="121" t="s">
        <v>899</v>
      </c>
      <c r="B1006" s="122" t="s">
        <v>296</v>
      </c>
      <c r="C1006" s="122" t="s">
        <v>904</v>
      </c>
      <c r="D1006" s="123" t="s">
        <v>560</v>
      </c>
      <c r="E1006" s="122" t="s">
        <v>18</v>
      </c>
      <c r="F1006" s="124">
        <v>3541</v>
      </c>
    </row>
    <row r="1007" spans="1:6" outlineLevel="3" x14ac:dyDescent="0.2">
      <c r="A1007" s="121" t="s">
        <v>899</v>
      </c>
      <c r="B1007" s="122" t="s">
        <v>296</v>
      </c>
      <c r="C1007" s="122" t="s">
        <v>904</v>
      </c>
      <c r="D1007" s="123" t="s">
        <v>560</v>
      </c>
      <c r="E1007" s="122" t="s">
        <v>18</v>
      </c>
      <c r="F1007" s="124">
        <v>969</v>
      </c>
    </row>
    <row r="1008" spans="1:6" outlineLevel="2" x14ac:dyDescent="0.2">
      <c r="B1008" s="122"/>
      <c r="C1008" s="118" t="s">
        <v>905</v>
      </c>
      <c r="E1008" s="122"/>
      <c r="F1008" s="124">
        <f>SUBTOTAL(9,F1002:F1007)</f>
        <v>13265</v>
      </c>
    </row>
    <row r="1009" spans="1:6" outlineLevel="3" x14ac:dyDescent="0.2">
      <c r="A1009" s="121" t="s">
        <v>899</v>
      </c>
      <c r="B1009" s="122" t="s">
        <v>296</v>
      </c>
      <c r="C1009" s="122" t="s">
        <v>906</v>
      </c>
      <c r="D1009" s="123" t="s">
        <v>560</v>
      </c>
      <c r="E1009" s="122" t="s">
        <v>4</v>
      </c>
      <c r="F1009" s="124">
        <v>6712</v>
      </c>
    </row>
    <row r="1010" spans="1:6" outlineLevel="3" x14ac:dyDescent="0.2">
      <c r="A1010" s="121" t="s">
        <v>899</v>
      </c>
      <c r="B1010" s="122" t="s">
        <v>296</v>
      </c>
      <c r="C1010" s="122" t="s">
        <v>906</v>
      </c>
      <c r="D1010" s="123" t="s">
        <v>560</v>
      </c>
      <c r="E1010" s="122" t="s">
        <v>5</v>
      </c>
      <c r="F1010" s="124">
        <v>46</v>
      </c>
    </row>
    <row r="1011" spans="1:6" outlineLevel="3" x14ac:dyDescent="0.2">
      <c r="A1011" s="121" t="s">
        <v>899</v>
      </c>
      <c r="B1011" s="122" t="s">
        <v>296</v>
      </c>
      <c r="C1011" s="122" t="s">
        <v>906</v>
      </c>
      <c r="D1011" s="123" t="s">
        <v>560</v>
      </c>
      <c r="E1011" s="122" t="s">
        <v>6</v>
      </c>
      <c r="F1011" s="124">
        <v>319</v>
      </c>
    </row>
    <row r="1012" spans="1:6" outlineLevel="3" x14ac:dyDescent="0.2">
      <c r="A1012" s="121" t="s">
        <v>899</v>
      </c>
      <c r="B1012" s="122" t="s">
        <v>296</v>
      </c>
      <c r="C1012" s="122" t="s">
        <v>906</v>
      </c>
      <c r="D1012" s="123" t="s">
        <v>560</v>
      </c>
      <c r="E1012" s="122" t="s">
        <v>7</v>
      </c>
      <c r="F1012" s="124">
        <v>2</v>
      </c>
    </row>
    <row r="1013" spans="1:6" outlineLevel="3" x14ac:dyDescent="0.2">
      <c r="A1013" s="121" t="s">
        <v>899</v>
      </c>
      <c r="B1013" s="122" t="s">
        <v>296</v>
      </c>
      <c r="C1013" s="122" t="s">
        <v>906</v>
      </c>
      <c r="D1013" s="123" t="s">
        <v>560</v>
      </c>
      <c r="E1013" s="122" t="s">
        <v>18</v>
      </c>
      <c r="F1013" s="124">
        <v>2863</v>
      </c>
    </row>
    <row r="1014" spans="1:6" outlineLevel="3" x14ac:dyDescent="0.2">
      <c r="A1014" s="121" t="s">
        <v>899</v>
      </c>
      <c r="B1014" s="122" t="s">
        <v>296</v>
      </c>
      <c r="C1014" s="122" t="s">
        <v>906</v>
      </c>
      <c r="D1014" s="123" t="s">
        <v>560</v>
      </c>
      <c r="E1014" s="122" t="s">
        <v>18</v>
      </c>
      <c r="F1014" s="124">
        <v>784</v>
      </c>
    </row>
    <row r="1015" spans="1:6" outlineLevel="2" x14ac:dyDescent="0.2">
      <c r="B1015" s="122"/>
      <c r="C1015" s="118" t="s">
        <v>907</v>
      </c>
      <c r="E1015" s="122"/>
      <c r="F1015" s="124">
        <f>SUBTOTAL(9,F1009:F1014)</f>
        <v>10726</v>
      </c>
    </row>
    <row r="1016" spans="1:6" outlineLevel="3" x14ac:dyDescent="0.2">
      <c r="A1016" s="121" t="s">
        <v>899</v>
      </c>
      <c r="B1016" s="122" t="s">
        <v>296</v>
      </c>
      <c r="C1016" s="122" t="s">
        <v>908</v>
      </c>
      <c r="D1016" s="123" t="s">
        <v>560</v>
      </c>
      <c r="E1016" s="122" t="s">
        <v>4</v>
      </c>
      <c r="F1016" s="124">
        <v>0</v>
      </c>
    </row>
    <row r="1017" spans="1:6" outlineLevel="3" x14ac:dyDescent="0.2">
      <c r="A1017" s="121" t="s">
        <v>899</v>
      </c>
      <c r="B1017" s="122" t="s">
        <v>296</v>
      </c>
      <c r="C1017" s="122" t="s">
        <v>908</v>
      </c>
      <c r="D1017" s="123" t="s">
        <v>560</v>
      </c>
      <c r="E1017" s="122" t="s">
        <v>5</v>
      </c>
      <c r="F1017" s="124">
        <v>0</v>
      </c>
    </row>
    <row r="1018" spans="1:6" outlineLevel="3" x14ac:dyDescent="0.2">
      <c r="A1018" s="121" t="s">
        <v>899</v>
      </c>
      <c r="B1018" s="122" t="s">
        <v>296</v>
      </c>
      <c r="C1018" s="122" t="s">
        <v>908</v>
      </c>
      <c r="D1018" s="123" t="s">
        <v>560</v>
      </c>
      <c r="E1018" s="122" t="s">
        <v>6</v>
      </c>
      <c r="F1018" s="124">
        <v>0</v>
      </c>
    </row>
    <row r="1019" spans="1:6" outlineLevel="3" x14ac:dyDescent="0.2">
      <c r="A1019" s="121" t="s">
        <v>899</v>
      </c>
      <c r="B1019" s="122" t="s">
        <v>296</v>
      </c>
      <c r="C1019" s="122" t="s">
        <v>908</v>
      </c>
      <c r="D1019" s="123" t="s">
        <v>560</v>
      </c>
      <c r="E1019" s="122" t="s">
        <v>7</v>
      </c>
      <c r="F1019" s="124">
        <v>0</v>
      </c>
    </row>
    <row r="1020" spans="1:6" outlineLevel="3" x14ac:dyDescent="0.2">
      <c r="A1020" s="121" t="s">
        <v>899</v>
      </c>
      <c r="B1020" s="122" t="s">
        <v>296</v>
      </c>
      <c r="C1020" s="122" t="s">
        <v>908</v>
      </c>
      <c r="D1020" s="123" t="s">
        <v>560</v>
      </c>
      <c r="E1020" s="122" t="s">
        <v>18</v>
      </c>
      <c r="F1020" s="124">
        <v>0</v>
      </c>
    </row>
    <row r="1021" spans="1:6" outlineLevel="3" x14ac:dyDescent="0.2">
      <c r="A1021" s="121" t="s">
        <v>899</v>
      </c>
      <c r="B1021" s="122" t="s">
        <v>296</v>
      </c>
      <c r="C1021" s="122" t="s">
        <v>908</v>
      </c>
      <c r="D1021" s="123" t="s">
        <v>560</v>
      </c>
      <c r="E1021" s="122" t="s">
        <v>18</v>
      </c>
      <c r="F1021" s="124">
        <v>0</v>
      </c>
    </row>
    <row r="1022" spans="1:6" outlineLevel="2" x14ac:dyDescent="0.2">
      <c r="B1022" s="122"/>
      <c r="C1022" s="118" t="s">
        <v>909</v>
      </c>
      <c r="E1022" s="122"/>
      <c r="F1022" s="124">
        <f>SUBTOTAL(9,F1016:F1021)</f>
        <v>0</v>
      </c>
    </row>
    <row r="1023" spans="1:6" outlineLevel="3" x14ac:dyDescent="0.2">
      <c r="A1023" s="121" t="s">
        <v>899</v>
      </c>
      <c r="B1023" s="122" t="s">
        <v>296</v>
      </c>
      <c r="C1023" s="122" t="s">
        <v>910</v>
      </c>
      <c r="D1023" s="123" t="s">
        <v>560</v>
      </c>
      <c r="E1023" s="122" t="s">
        <v>4</v>
      </c>
      <c r="F1023" s="124">
        <v>1419</v>
      </c>
    </row>
    <row r="1024" spans="1:6" outlineLevel="3" x14ac:dyDescent="0.2">
      <c r="A1024" s="121" t="s">
        <v>899</v>
      </c>
      <c r="B1024" s="122" t="s">
        <v>296</v>
      </c>
      <c r="C1024" s="122" t="s">
        <v>910</v>
      </c>
      <c r="D1024" s="123" t="s">
        <v>560</v>
      </c>
      <c r="E1024" s="122" t="s">
        <v>5</v>
      </c>
      <c r="F1024" s="124">
        <v>9</v>
      </c>
    </row>
    <row r="1025" spans="1:6" outlineLevel="3" x14ac:dyDescent="0.2">
      <c r="A1025" s="121" t="s">
        <v>899</v>
      </c>
      <c r="B1025" s="122" t="s">
        <v>296</v>
      </c>
      <c r="C1025" s="122" t="s">
        <v>910</v>
      </c>
      <c r="D1025" s="123" t="s">
        <v>560</v>
      </c>
      <c r="E1025" s="122" t="s">
        <v>6</v>
      </c>
      <c r="F1025" s="124">
        <v>67</v>
      </c>
    </row>
    <row r="1026" spans="1:6" outlineLevel="3" x14ac:dyDescent="0.2">
      <c r="A1026" s="121" t="s">
        <v>899</v>
      </c>
      <c r="B1026" s="122" t="s">
        <v>296</v>
      </c>
      <c r="C1026" s="122" t="s">
        <v>910</v>
      </c>
      <c r="D1026" s="123" t="s">
        <v>560</v>
      </c>
      <c r="E1026" s="122" t="s">
        <v>7</v>
      </c>
      <c r="F1026" s="124">
        <v>0</v>
      </c>
    </row>
    <row r="1027" spans="1:6" outlineLevel="3" x14ac:dyDescent="0.2">
      <c r="A1027" s="121" t="s">
        <v>899</v>
      </c>
      <c r="B1027" s="122" t="s">
        <v>296</v>
      </c>
      <c r="C1027" s="122" t="s">
        <v>910</v>
      </c>
      <c r="D1027" s="123" t="s">
        <v>560</v>
      </c>
      <c r="E1027" s="122" t="s">
        <v>18</v>
      </c>
      <c r="F1027" s="124">
        <v>605</v>
      </c>
    </row>
    <row r="1028" spans="1:6" outlineLevel="3" x14ac:dyDescent="0.2">
      <c r="A1028" s="121" t="s">
        <v>899</v>
      </c>
      <c r="B1028" s="122" t="s">
        <v>296</v>
      </c>
      <c r="C1028" s="122" t="s">
        <v>910</v>
      </c>
      <c r="D1028" s="123" t="s">
        <v>560</v>
      </c>
      <c r="E1028" s="122" t="s">
        <v>18</v>
      </c>
      <c r="F1028" s="124">
        <v>164</v>
      </c>
    </row>
    <row r="1029" spans="1:6" outlineLevel="2" x14ac:dyDescent="0.2">
      <c r="B1029" s="122"/>
      <c r="C1029" s="118" t="s">
        <v>911</v>
      </c>
      <c r="E1029" s="122"/>
      <c r="F1029" s="124">
        <f>SUBTOTAL(9,F1023:F1028)</f>
        <v>2264</v>
      </c>
    </row>
    <row r="1030" spans="1:6" outlineLevel="3" x14ac:dyDescent="0.2">
      <c r="A1030" s="121" t="s">
        <v>899</v>
      </c>
      <c r="B1030" s="122" t="s">
        <v>296</v>
      </c>
      <c r="C1030" s="122" t="s">
        <v>912</v>
      </c>
      <c r="D1030" s="123" t="s">
        <v>560</v>
      </c>
      <c r="E1030" s="122" t="s">
        <v>4</v>
      </c>
      <c r="F1030" s="124">
        <v>0</v>
      </c>
    </row>
    <row r="1031" spans="1:6" outlineLevel="3" x14ac:dyDescent="0.2">
      <c r="A1031" s="121" t="s">
        <v>899</v>
      </c>
      <c r="B1031" s="122" t="s">
        <v>296</v>
      </c>
      <c r="C1031" s="122" t="s">
        <v>912</v>
      </c>
      <c r="D1031" s="123" t="s">
        <v>560</v>
      </c>
      <c r="E1031" s="122" t="s">
        <v>5</v>
      </c>
      <c r="F1031" s="124">
        <v>0</v>
      </c>
    </row>
    <row r="1032" spans="1:6" outlineLevel="3" x14ac:dyDescent="0.2">
      <c r="A1032" s="121" t="s">
        <v>899</v>
      </c>
      <c r="B1032" s="122" t="s">
        <v>296</v>
      </c>
      <c r="C1032" s="122" t="s">
        <v>912</v>
      </c>
      <c r="D1032" s="123" t="s">
        <v>560</v>
      </c>
      <c r="E1032" s="122" t="s">
        <v>6</v>
      </c>
      <c r="F1032" s="124">
        <v>0</v>
      </c>
    </row>
    <row r="1033" spans="1:6" outlineLevel="3" x14ac:dyDescent="0.2">
      <c r="A1033" s="121" t="s">
        <v>899</v>
      </c>
      <c r="B1033" s="122" t="s">
        <v>296</v>
      </c>
      <c r="C1033" s="122" t="s">
        <v>912</v>
      </c>
      <c r="D1033" s="123" t="s">
        <v>560</v>
      </c>
      <c r="E1033" s="122" t="s">
        <v>7</v>
      </c>
      <c r="F1033" s="124">
        <v>0</v>
      </c>
    </row>
    <row r="1034" spans="1:6" outlineLevel="3" x14ac:dyDescent="0.2">
      <c r="A1034" s="121" t="s">
        <v>899</v>
      </c>
      <c r="B1034" s="122" t="s">
        <v>296</v>
      </c>
      <c r="C1034" s="122" t="s">
        <v>912</v>
      </c>
      <c r="D1034" s="123" t="s">
        <v>560</v>
      </c>
      <c r="E1034" s="122" t="s">
        <v>18</v>
      </c>
      <c r="F1034" s="124">
        <v>0</v>
      </c>
    </row>
    <row r="1035" spans="1:6" outlineLevel="3" x14ac:dyDescent="0.2">
      <c r="A1035" s="121" t="s">
        <v>899</v>
      </c>
      <c r="B1035" s="122" t="s">
        <v>296</v>
      </c>
      <c r="C1035" s="122" t="s">
        <v>912</v>
      </c>
      <c r="D1035" s="123" t="s">
        <v>560</v>
      </c>
      <c r="E1035" s="122" t="s">
        <v>18</v>
      </c>
      <c r="F1035" s="124">
        <v>0</v>
      </c>
    </row>
    <row r="1036" spans="1:6" outlineLevel="2" x14ac:dyDescent="0.2">
      <c r="B1036" s="122"/>
      <c r="C1036" s="118" t="s">
        <v>913</v>
      </c>
      <c r="E1036" s="122"/>
      <c r="F1036" s="124">
        <f>SUBTOTAL(9,F1030:F1035)</f>
        <v>0</v>
      </c>
    </row>
    <row r="1037" spans="1:6" outlineLevel="3" x14ac:dyDescent="0.2">
      <c r="A1037" s="121" t="s">
        <v>899</v>
      </c>
      <c r="B1037" s="122" t="s">
        <v>296</v>
      </c>
      <c r="C1037" s="122" t="s">
        <v>914</v>
      </c>
      <c r="D1037" s="123" t="s">
        <v>560</v>
      </c>
      <c r="E1037" s="122" t="s">
        <v>4</v>
      </c>
      <c r="F1037" s="124">
        <v>26</v>
      </c>
    </row>
    <row r="1038" spans="1:6" outlineLevel="3" x14ac:dyDescent="0.2">
      <c r="A1038" s="121" t="s">
        <v>899</v>
      </c>
      <c r="B1038" s="122" t="s">
        <v>296</v>
      </c>
      <c r="C1038" s="122" t="s">
        <v>914</v>
      </c>
      <c r="D1038" s="123" t="s">
        <v>560</v>
      </c>
      <c r="E1038" s="122" t="s">
        <v>5</v>
      </c>
      <c r="F1038" s="124">
        <v>0</v>
      </c>
    </row>
    <row r="1039" spans="1:6" outlineLevel="3" x14ac:dyDescent="0.2">
      <c r="A1039" s="121" t="s">
        <v>899</v>
      </c>
      <c r="B1039" s="122" t="s">
        <v>296</v>
      </c>
      <c r="C1039" s="122" t="s">
        <v>914</v>
      </c>
      <c r="D1039" s="123" t="s">
        <v>560</v>
      </c>
      <c r="E1039" s="122" t="s">
        <v>6</v>
      </c>
      <c r="F1039" s="124">
        <v>0</v>
      </c>
    </row>
    <row r="1040" spans="1:6" outlineLevel="3" x14ac:dyDescent="0.2">
      <c r="A1040" s="121" t="s">
        <v>899</v>
      </c>
      <c r="B1040" s="122" t="s">
        <v>296</v>
      </c>
      <c r="C1040" s="122" t="s">
        <v>914</v>
      </c>
      <c r="D1040" s="123" t="s">
        <v>560</v>
      </c>
      <c r="E1040" s="122" t="s">
        <v>7</v>
      </c>
      <c r="F1040" s="124">
        <v>0</v>
      </c>
    </row>
    <row r="1041" spans="1:6" outlineLevel="3" x14ac:dyDescent="0.2">
      <c r="A1041" s="121" t="s">
        <v>899</v>
      </c>
      <c r="B1041" s="122" t="s">
        <v>296</v>
      </c>
      <c r="C1041" s="122" t="s">
        <v>914</v>
      </c>
      <c r="D1041" s="123" t="s">
        <v>560</v>
      </c>
      <c r="E1041" s="122" t="s">
        <v>18</v>
      </c>
      <c r="F1041" s="124">
        <v>11</v>
      </c>
    </row>
    <row r="1042" spans="1:6" outlineLevel="3" x14ac:dyDescent="0.2">
      <c r="A1042" s="121" t="s">
        <v>899</v>
      </c>
      <c r="B1042" s="122" t="s">
        <v>296</v>
      </c>
      <c r="C1042" s="122" t="s">
        <v>914</v>
      </c>
      <c r="D1042" s="123" t="s">
        <v>560</v>
      </c>
      <c r="E1042" s="122" t="s">
        <v>18</v>
      </c>
      <c r="F1042" s="124">
        <v>2</v>
      </c>
    </row>
    <row r="1043" spans="1:6" outlineLevel="2" x14ac:dyDescent="0.2">
      <c r="B1043" s="122"/>
      <c r="C1043" s="118" t="s">
        <v>915</v>
      </c>
      <c r="E1043" s="122"/>
      <c r="F1043" s="124">
        <f>SUBTOTAL(9,F1037:F1042)</f>
        <v>39</v>
      </c>
    </row>
    <row r="1044" spans="1:6" outlineLevel="1" x14ac:dyDescent="0.2">
      <c r="B1044" s="118" t="s">
        <v>916</v>
      </c>
      <c r="C1044" s="122"/>
      <c r="E1044" s="122"/>
      <c r="F1044" s="124">
        <f>SUBTOTAL(9,F988:F1042)</f>
        <v>38782</v>
      </c>
    </row>
    <row r="1045" spans="1:6" outlineLevel="3" x14ac:dyDescent="0.2">
      <c r="A1045" s="121" t="s">
        <v>26</v>
      </c>
      <c r="B1045" s="122" t="s">
        <v>25</v>
      </c>
      <c r="C1045" s="122" t="s">
        <v>917</v>
      </c>
      <c r="D1045" s="123" t="s">
        <v>560</v>
      </c>
      <c r="E1045" s="122" t="s">
        <v>18</v>
      </c>
      <c r="F1045" s="124">
        <v>5000</v>
      </c>
    </row>
    <row r="1046" spans="1:6" outlineLevel="2" x14ac:dyDescent="0.2">
      <c r="B1046" s="122"/>
      <c r="C1046" s="118" t="s">
        <v>918</v>
      </c>
      <c r="E1046" s="122"/>
      <c r="F1046" s="124">
        <f>SUBTOTAL(9,F1045:F1045)</f>
        <v>5000</v>
      </c>
    </row>
    <row r="1047" spans="1:6" outlineLevel="1" x14ac:dyDescent="0.2">
      <c r="B1047" s="118" t="s">
        <v>919</v>
      </c>
      <c r="C1047" s="122"/>
      <c r="E1047" s="122"/>
      <c r="F1047" s="124">
        <f>SUBTOTAL(9,F1045:F1045)</f>
        <v>5000</v>
      </c>
    </row>
    <row r="1048" spans="1:6" outlineLevel="3" x14ac:dyDescent="0.2">
      <c r="A1048" s="121" t="s">
        <v>26</v>
      </c>
      <c r="B1048" s="122" t="s">
        <v>27</v>
      </c>
      <c r="C1048" s="122" t="s">
        <v>917</v>
      </c>
      <c r="D1048" s="123" t="s">
        <v>560</v>
      </c>
      <c r="E1048" s="122" t="s">
        <v>18</v>
      </c>
      <c r="F1048" s="124">
        <v>25575</v>
      </c>
    </row>
    <row r="1049" spans="1:6" outlineLevel="2" x14ac:dyDescent="0.2">
      <c r="B1049" s="122"/>
      <c r="C1049" s="118" t="s">
        <v>918</v>
      </c>
      <c r="E1049" s="122"/>
      <c r="F1049" s="124">
        <f>SUBTOTAL(9,F1048:F1048)</f>
        <v>25575</v>
      </c>
    </row>
    <row r="1050" spans="1:6" outlineLevel="1" x14ac:dyDescent="0.2">
      <c r="B1050" s="118" t="s">
        <v>920</v>
      </c>
      <c r="C1050" s="122"/>
      <c r="E1050" s="122"/>
      <c r="F1050" s="124">
        <f>SUBTOTAL(9,F1048:F1048)</f>
        <v>25575</v>
      </c>
    </row>
    <row r="1051" spans="1:6" outlineLevel="3" x14ac:dyDescent="0.2">
      <c r="A1051" s="121" t="s">
        <v>198</v>
      </c>
      <c r="B1051" s="122" t="s">
        <v>197</v>
      </c>
      <c r="C1051" s="122" t="s">
        <v>921</v>
      </c>
      <c r="D1051" s="123" t="s">
        <v>560</v>
      </c>
      <c r="E1051" s="122" t="s">
        <v>18</v>
      </c>
      <c r="F1051" s="124">
        <v>409</v>
      </c>
    </row>
    <row r="1052" spans="1:6" outlineLevel="2" x14ac:dyDescent="0.2">
      <c r="B1052" s="122"/>
      <c r="C1052" s="118" t="s">
        <v>922</v>
      </c>
      <c r="E1052" s="122"/>
      <c r="F1052" s="124">
        <f>SUBTOTAL(9,F1051:F1051)</f>
        <v>409</v>
      </c>
    </row>
    <row r="1053" spans="1:6" outlineLevel="1" x14ac:dyDescent="0.2">
      <c r="B1053" s="118" t="s">
        <v>923</v>
      </c>
      <c r="C1053" s="122"/>
      <c r="E1053" s="122"/>
      <c r="F1053" s="124">
        <f>SUBTOTAL(9,F1051:F1051)</f>
        <v>409</v>
      </c>
    </row>
    <row r="1054" spans="1:6" outlineLevel="3" x14ac:dyDescent="0.2">
      <c r="A1054" s="121" t="s">
        <v>924</v>
      </c>
      <c r="B1054" s="122" t="s">
        <v>298</v>
      </c>
      <c r="C1054" s="122" t="s">
        <v>925</v>
      </c>
      <c r="D1054" s="123" t="s">
        <v>560</v>
      </c>
      <c r="E1054" s="122" t="s">
        <v>4</v>
      </c>
      <c r="F1054" s="124">
        <v>6341</v>
      </c>
    </row>
    <row r="1055" spans="1:6" outlineLevel="3" x14ac:dyDescent="0.2">
      <c r="A1055" s="121" t="s">
        <v>924</v>
      </c>
      <c r="B1055" s="122" t="s">
        <v>298</v>
      </c>
      <c r="C1055" s="122" t="s">
        <v>925</v>
      </c>
      <c r="D1055" s="123" t="s">
        <v>560</v>
      </c>
      <c r="E1055" s="122" t="s">
        <v>5</v>
      </c>
      <c r="F1055" s="124">
        <v>37</v>
      </c>
    </row>
    <row r="1056" spans="1:6" outlineLevel="3" x14ac:dyDescent="0.2">
      <c r="A1056" s="121" t="s">
        <v>924</v>
      </c>
      <c r="B1056" s="122" t="s">
        <v>298</v>
      </c>
      <c r="C1056" s="122" t="s">
        <v>925</v>
      </c>
      <c r="D1056" s="123" t="s">
        <v>560</v>
      </c>
      <c r="E1056" s="122" t="s">
        <v>6</v>
      </c>
      <c r="F1056" s="124">
        <v>269</v>
      </c>
    </row>
    <row r="1057" spans="1:6" outlineLevel="3" x14ac:dyDescent="0.2">
      <c r="A1057" s="121" t="s">
        <v>924</v>
      </c>
      <c r="B1057" s="122" t="s">
        <v>298</v>
      </c>
      <c r="C1057" s="122" t="s">
        <v>925</v>
      </c>
      <c r="D1057" s="123" t="s">
        <v>560</v>
      </c>
      <c r="E1057" s="122" t="s">
        <v>7</v>
      </c>
      <c r="F1057" s="124">
        <v>1</v>
      </c>
    </row>
    <row r="1058" spans="1:6" outlineLevel="3" x14ac:dyDescent="0.2">
      <c r="A1058" s="121" t="s">
        <v>924</v>
      </c>
      <c r="B1058" s="122" t="s">
        <v>298</v>
      </c>
      <c r="C1058" s="122" t="s">
        <v>925</v>
      </c>
      <c r="D1058" s="123" t="s">
        <v>560</v>
      </c>
      <c r="E1058" s="122" t="s">
        <v>18</v>
      </c>
      <c r="F1058" s="124">
        <v>1872</v>
      </c>
    </row>
    <row r="1059" spans="1:6" outlineLevel="3" x14ac:dyDescent="0.2">
      <c r="A1059" s="121" t="s">
        <v>924</v>
      </c>
      <c r="B1059" s="122" t="s">
        <v>298</v>
      </c>
      <c r="C1059" s="122" t="s">
        <v>925</v>
      </c>
      <c r="D1059" s="123" t="s">
        <v>560</v>
      </c>
      <c r="E1059" s="122" t="s">
        <v>18</v>
      </c>
      <c r="F1059" s="124">
        <v>352</v>
      </c>
    </row>
    <row r="1060" spans="1:6" outlineLevel="2" x14ac:dyDescent="0.2">
      <c r="B1060" s="122"/>
      <c r="C1060" s="118" t="s">
        <v>926</v>
      </c>
      <c r="E1060" s="122"/>
      <c r="F1060" s="124">
        <f>SUBTOTAL(9,F1054:F1059)</f>
        <v>8872</v>
      </c>
    </row>
    <row r="1061" spans="1:6" outlineLevel="3" x14ac:dyDescent="0.2">
      <c r="A1061" s="121" t="s">
        <v>924</v>
      </c>
      <c r="B1061" s="122" t="s">
        <v>298</v>
      </c>
      <c r="C1061" s="122" t="s">
        <v>927</v>
      </c>
      <c r="D1061" s="123" t="s">
        <v>560</v>
      </c>
      <c r="E1061" s="122" t="s">
        <v>4</v>
      </c>
      <c r="F1061" s="124">
        <v>9625</v>
      </c>
    </row>
    <row r="1062" spans="1:6" outlineLevel="3" x14ac:dyDescent="0.2">
      <c r="A1062" s="121" t="s">
        <v>924</v>
      </c>
      <c r="B1062" s="122" t="s">
        <v>298</v>
      </c>
      <c r="C1062" s="122" t="s">
        <v>927</v>
      </c>
      <c r="D1062" s="123" t="s">
        <v>560</v>
      </c>
      <c r="E1062" s="122" t="s">
        <v>5</v>
      </c>
      <c r="F1062" s="124">
        <v>56</v>
      </c>
    </row>
    <row r="1063" spans="1:6" outlineLevel="3" x14ac:dyDescent="0.2">
      <c r="A1063" s="121" t="s">
        <v>924</v>
      </c>
      <c r="B1063" s="122" t="s">
        <v>298</v>
      </c>
      <c r="C1063" s="122" t="s">
        <v>927</v>
      </c>
      <c r="D1063" s="123" t="s">
        <v>560</v>
      </c>
      <c r="E1063" s="122" t="s">
        <v>6</v>
      </c>
      <c r="F1063" s="124">
        <v>410</v>
      </c>
    </row>
    <row r="1064" spans="1:6" outlineLevel="3" x14ac:dyDescent="0.2">
      <c r="A1064" s="121" t="s">
        <v>924</v>
      </c>
      <c r="B1064" s="122" t="s">
        <v>298</v>
      </c>
      <c r="C1064" s="122" t="s">
        <v>927</v>
      </c>
      <c r="D1064" s="123" t="s">
        <v>560</v>
      </c>
      <c r="E1064" s="122" t="s">
        <v>7</v>
      </c>
      <c r="F1064" s="124">
        <v>2</v>
      </c>
    </row>
    <row r="1065" spans="1:6" outlineLevel="3" x14ac:dyDescent="0.2">
      <c r="A1065" s="121" t="s">
        <v>924</v>
      </c>
      <c r="B1065" s="122" t="s">
        <v>298</v>
      </c>
      <c r="C1065" s="122" t="s">
        <v>927</v>
      </c>
      <c r="D1065" s="123" t="s">
        <v>560</v>
      </c>
      <c r="E1065" s="122" t="s">
        <v>18</v>
      </c>
      <c r="F1065" s="124">
        <v>2841</v>
      </c>
    </row>
    <row r="1066" spans="1:6" outlineLevel="3" x14ac:dyDescent="0.2">
      <c r="A1066" s="121" t="s">
        <v>924</v>
      </c>
      <c r="B1066" s="122" t="s">
        <v>298</v>
      </c>
      <c r="C1066" s="122" t="s">
        <v>927</v>
      </c>
      <c r="D1066" s="123" t="s">
        <v>560</v>
      </c>
      <c r="E1066" s="122" t="s">
        <v>18</v>
      </c>
      <c r="F1066" s="124">
        <v>536</v>
      </c>
    </row>
    <row r="1067" spans="1:6" outlineLevel="2" x14ac:dyDescent="0.2">
      <c r="B1067" s="122"/>
      <c r="C1067" s="118" t="s">
        <v>928</v>
      </c>
      <c r="E1067" s="122"/>
      <c r="F1067" s="124">
        <f>SUBTOTAL(9,F1061:F1066)</f>
        <v>13470</v>
      </c>
    </row>
    <row r="1068" spans="1:6" outlineLevel="3" x14ac:dyDescent="0.2">
      <c r="A1068" s="121" t="s">
        <v>924</v>
      </c>
      <c r="B1068" s="122" t="s">
        <v>298</v>
      </c>
      <c r="C1068" s="122" t="s">
        <v>929</v>
      </c>
      <c r="D1068" s="123" t="s">
        <v>560</v>
      </c>
      <c r="E1068" s="122" t="s">
        <v>4</v>
      </c>
      <c r="F1068" s="124">
        <v>1782</v>
      </c>
    </row>
    <row r="1069" spans="1:6" outlineLevel="3" x14ac:dyDescent="0.2">
      <c r="A1069" s="121" t="s">
        <v>924</v>
      </c>
      <c r="B1069" s="122" t="s">
        <v>298</v>
      </c>
      <c r="C1069" s="122" t="s">
        <v>929</v>
      </c>
      <c r="D1069" s="123" t="s">
        <v>560</v>
      </c>
      <c r="E1069" s="122" t="s">
        <v>5</v>
      </c>
      <c r="F1069" s="124">
        <v>10</v>
      </c>
    </row>
    <row r="1070" spans="1:6" outlineLevel="3" x14ac:dyDescent="0.2">
      <c r="A1070" s="121" t="s">
        <v>924</v>
      </c>
      <c r="B1070" s="122" t="s">
        <v>298</v>
      </c>
      <c r="C1070" s="122" t="s">
        <v>929</v>
      </c>
      <c r="D1070" s="123" t="s">
        <v>560</v>
      </c>
      <c r="E1070" s="122" t="s">
        <v>6</v>
      </c>
      <c r="F1070" s="124">
        <v>75</v>
      </c>
    </row>
    <row r="1071" spans="1:6" outlineLevel="3" x14ac:dyDescent="0.2">
      <c r="A1071" s="121" t="s">
        <v>924</v>
      </c>
      <c r="B1071" s="122" t="s">
        <v>298</v>
      </c>
      <c r="C1071" s="122" t="s">
        <v>929</v>
      </c>
      <c r="D1071" s="123" t="s">
        <v>560</v>
      </c>
      <c r="E1071" s="122" t="s">
        <v>7</v>
      </c>
      <c r="F1071" s="124">
        <v>0</v>
      </c>
    </row>
    <row r="1072" spans="1:6" outlineLevel="3" x14ac:dyDescent="0.2">
      <c r="A1072" s="121" t="s">
        <v>924</v>
      </c>
      <c r="B1072" s="122" t="s">
        <v>298</v>
      </c>
      <c r="C1072" s="122" t="s">
        <v>929</v>
      </c>
      <c r="D1072" s="123" t="s">
        <v>560</v>
      </c>
      <c r="E1072" s="122" t="s">
        <v>18</v>
      </c>
      <c r="F1072" s="124">
        <v>526</v>
      </c>
    </row>
    <row r="1073" spans="1:6" outlineLevel="3" x14ac:dyDescent="0.2">
      <c r="A1073" s="121" t="s">
        <v>924</v>
      </c>
      <c r="B1073" s="122" t="s">
        <v>298</v>
      </c>
      <c r="C1073" s="122" t="s">
        <v>929</v>
      </c>
      <c r="D1073" s="123" t="s">
        <v>560</v>
      </c>
      <c r="E1073" s="122" t="s">
        <v>18</v>
      </c>
      <c r="F1073" s="124">
        <v>98</v>
      </c>
    </row>
    <row r="1074" spans="1:6" outlineLevel="2" x14ac:dyDescent="0.2">
      <c r="B1074" s="122"/>
      <c r="C1074" s="118" t="s">
        <v>930</v>
      </c>
      <c r="E1074" s="122"/>
      <c r="F1074" s="124">
        <f>SUBTOTAL(9,F1068:F1073)</f>
        <v>2491</v>
      </c>
    </row>
    <row r="1075" spans="1:6" outlineLevel="3" x14ac:dyDescent="0.2">
      <c r="A1075" s="121" t="s">
        <v>924</v>
      </c>
      <c r="B1075" s="122" t="s">
        <v>298</v>
      </c>
      <c r="C1075" s="122" t="s">
        <v>931</v>
      </c>
      <c r="D1075" s="123" t="s">
        <v>560</v>
      </c>
      <c r="E1075" s="122" t="s">
        <v>4</v>
      </c>
      <c r="F1075" s="124">
        <v>2319</v>
      </c>
    </row>
    <row r="1076" spans="1:6" outlineLevel="3" x14ac:dyDescent="0.2">
      <c r="A1076" s="121" t="s">
        <v>924</v>
      </c>
      <c r="B1076" s="122" t="s">
        <v>298</v>
      </c>
      <c r="C1076" s="122" t="s">
        <v>931</v>
      </c>
      <c r="D1076" s="123" t="s">
        <v>560</v>
      </c>
      <c r="E1076" s="122" t="s">
        <v>5</v>
      </c>
      <c r="F1076" s="124">
        <v>13</v>
      </c>
    </row>
    <row r="1077" spans="1:6" outlineLevel="3" x14ac:dyDescent="0.2">
      <c r="A1077" s="121" t="s">
        <v>924</v>
      </c>
      <c r="B1077" s="122" t="s">
        <v>298</v>
      </c>
      <c r="C1077" s="122" t="s">
        <v>931</v>
      </c>
      <c r="D1077" s="123" t="s">
        <v>560</v>
      </c>
      <c r="E1077" s="122" t="s">
        <v>6</v>
      </c>
      <c r="F1077" s="124">
        <v>98</v>
      </c>
    </row>
    <row r="1078" spans="1:6" outlineLevel="3" x14ac:dyDescent="0.2">
      <c r="A1078" s="121" t="s">
        <v>924</v>
      </c>
      <c r="B1078" s="122" t="s">
        <v>298</v>
      </c>
      <c r="C1078" s="122" t="s">
        <v>931</v>
      </c>
      <c r="D1078" s="123" t="s">
        <v>560</v>
      </c>
      <c r="E1078" s="122" t="s">
        <v>7</v>
      </c>
      <c r="F1078" s="124">
        <v>0</v>
      </c>
    </row>
    <row r="1079" spans="1:6" outlineLevel="3" x14ac:dyDescent="0.2">
      <c r="A1079" s="121" t="s">
        <v>924</v>
      </c>
      <c r="B1079" s="122" t="s">
        <v>298</v>
      </c>
      <c r="C1079" s="122" t="s">
        <v>931</v>
      </c>
      <c r="D1079" s="123" t="s">
        <v>560</v>
      </c>
      <c r="E1079" s="122" t="s">
        <v>18</v>
      </c>
      <c r="F1079" s="124">
        <v>683</v>
      </c>
    </row>
    <row r="1080" spans="1:6" outlineLevel="3" x14ac:dyDescent="0.2">
      <c r="A1080" s="121" t="s">
        <v>924</v>
      </c>
      <c r="B1080" s="122" t="s">
        <v>298</v>
      </c>
      <c r="C1080" s="122" t="s">
        <v>931</v>
      </c>
      <c r="D1080" s="123" t="s">
        <v>560</v>
      </c>
      <c r="E1080" s="122" t="s">
        <v>18</v>
      </c>
      <c r="F1080" s="124">
        <v>128</v>
      </c>
    </row>
    <row r="1081" spans="1:6" outlineLevel="2" x14ac:dyDescent="0.2">
      <c r="B1081" s="122"/>
      <c r="C1081" s="118" t="s">
        <v>932</v>
      </c>
      <c r="E1081" s="122"/>
      <c r="F1081" s="124">
        <f>SUBTOTAL(9,F1075:F1080)</f>
        <v>3241</v>
      </c>
    </row>
    <row r="1082" spans="1:6" outlineLevel="3" x14ac:dyDescent="0.2">
      <c r="A1082" s="121" t="s">
        <v>924</v>
      </c>
      <c r="B1082" s="122" t="s">
        <v>298</v>
      </c>
      <c r="C1082" s="122" t="s">
        <v>933</v>
      </c>
      <c r="D1082" s="123" t="s">
        <v>560</v>
      </c>
      <c r="E1082" s="122" t="s">
        <v>4</v>
      </c>
      <c r="F1082" s="124">
        <v>8686</v>
      </c>
    </row>
    <row r="1083" spans="1:6" outlineLevel="3" x14ac:dyDescent="0.2">
      <c r="A1083" s="121" t="s">
        <v>924</v>
      </c>
      <c r="B1083" s="122" t="s">
        <v>298</v>
      </c>
      <c r="C1083" s="122" t="s">
        <v>933</v>
      </c>
      <c r="D1083" s="123" t="s">
        <v>560</v>
      </c>
      <c r="E1083" s="122" t="s">
        <v>5</v>
      </c>
      <c r="F1083" s="124">
        <v>94</v>
      </c>
    </row>
    <row r="1084" spans="1:6" outlineLevel="3" x14ac:dyDescent="0.2">
      <c r="A1084" s="121" t="s">
        <v>924</v>
      </c>
      <c r="B1084" s="122" t="s">
        <v>298</v>
      </c>
      <c r="C1084" s="122" t="s">
        <v>933</v>
      </c>
      <c r="D1084" s="123" t="s">
        <v>560</v>
      </c>
      <c r="E1084" s="122" t="s">
        <v>6</v>
      </c>
      <c r="F1084" s="124">
        <v>370</v>
      </c>
    </row>
    <row r="1085" spans="1:6" outlineLevel="3" x14ac:dyDescent="0.2">
      <c r="A1085" s="121" t="s">
        <v>924</v>
      </c>
      <c r="B1085" s="122" t="s">
        <v>298</v>
      </c>
      <c r="C1085" s="122" t="s">
        <v>933</v>
      </c>
      <c r="D1085" s="123" t="s">
        <v>560</v>
      </c>
      <c r="E1085" s="122" t="s">
        <v>7</v>
      </c>
      <c r="F1085" s="124">
        <v>47</v>
      </c>
    </row>
    <row r="1086" spans="1:6" outlineLevel="3" x14ac:dyDescent="0.2">
      <c r="A1086" s="121" t="s">
        <v>924</v>
      </c>
      <c r="B1086" s="122" t="s">
        <v>298</v>
      </c>
      <c r="C1086" s="122" t="s">
        <v>933</v>
      </c>
      <c r="D1086" s="123" t="s">
        <v>560</v>
      </c>
      <c r="E1086" s="122" t="s">
        <v>18</v>
      </c>
      <c r="F1086" s="124">
        <v>4556</v>
      </c>
    </row>
    <row r="1087" spans="1:6" outlineLevel="3" x14ac:dyDescent="0.2">
      <c r="A1087" s="121" t="s">
        <v>924</v>
      </c>
      <c r="B1087" s="122" t="s">
        <v>298</v>
      </c>
      <c r="C1087" s="122" t="s">
        <v>933</v>
      </c>
      <c r="D1087" s="123" t="s">
        <v>560</v>
      </c>
      <c r="E1087" s="122" t="s">
        <v>18</v>
      </c>
      <c r="F1087" s="124">
        <v>2635</v>
      </c>
    </row>
    <row r="1088" spans="1:6" outlineLevel="2" x14ac:dyDescent="0.2">
      <c r="B1088" s="122"/>
      <c r="C1088" s="118" t="s">
        <v>934</v>
      </c>
      <c r="E1088" s="122"/>
      <c r="F1088" s="124">
        <f>SUBTOTAL(9,F1082:F1087)</f>
        <v>16388</v>
      </c>
    </row>
    <row r="1089" spans="1:6" outlineLevel="3" x14ac:dyDescent="0.2">
      <c r="A1089" s="121" t="s">
        <v>924</v>
      </c>
      <c r="B1089" s="122" t="s">
        <v>298</v>
      </c>
      <c r="C1089" s="122" t="s">
        <v>935</v>
      </c>
      <c r="D1089" s="123" t="s">
        <v>560</v>
      </c>
      <c r="E1089" s="122" t="s">
        <v>4</v>
      </c>
      <c r="F1089" s="124">
        <v>2462</v>
      </c>
    </row>
    <row r="1090" spans="1:6" outlineLevel="3" x14ac:dyDescent="0.2">
      <c r="A1090" s="121" t="s">
        <v>924</v>
      </c>
      <c r="B1090" s="122" t="s">
        <v>298</v>
      </c>
      <c r="C1090" s="122" t="s">
        <v>935</v>
      </c>
      <c r="D1090" s="123" t="s">
        <v>560</v>
      </c>
      <c r="E1090" s="122" t="s">
        <v>5</v>
      </c>
      <c r="F1090" s="124">
        <v>24</v>
      </c>
    </row>
    <row r="1091" spans="1:6" outlineLevel="3" x14ac:dyDescent="0.2">
      <c r="A1091" s="121" t="s">
        <v>924</v>
      </c>
      <c r="B1091" s="122" t="s">
        <v>298</v>
      </c>
      <c r="C1091" s="122" t="s">
        <v>935</v>
      </c>
      <c r="D1091" s="123" t="s">
        <v>560</v>
      </c>
      <c r="E1091" s="122" t="s">
        <v>6</v>
      </c>
      <c r="F1091" s="124">
        <v>97</v>
      </c>
    </row>
    <row r="1092" spans="1:6" outlineLevel="3" x14ac:dyDescent="0.2">
      <c r="A1092" s="121" t="s">
        <v>924</v>
      </c>
      <c r="B1092" s="122" t="s">
        <v>298</v>
      </c>
      <c r="C1092" s="122" t="s">
        <v>935</v>
      </c>
      <c r="D1092" s="123" t="s">
        <v>560</v>
      </c>
      <c r="E1092" s="122" t="s">
        <v>7</v>
      </c>
      <c r="F1092" s="124">
        <v>12</v>
      </c>
    </row>
    <row r="1093" spans="1:6" outlineLevel="3" x14ac:dyDescent="0.2">
      <c r="A1093" s="121" t="s">
        <v>924</v>
      </c>
      <c r="B1093" s="122" t="s">
        <v>298</v>
      </c>
      <c r="C1093" s="122" t="s">
        <v>935</v>
      </c>
      <c r="D1093" s="123" t="s">
        <v>560</v>
      </c>
      <c r="E1093" s="122" t="s">
        <v>18</v>
      </c>
      <c r="F1093" s="124">
        <v>1199</v>
      </c>
    </row>
    <row r="1094" spans="1:6" outlineLevel="3" x14ac:dyDescent="0.2">
      <c r="A1094" s="121" t="s">
        <v>924</v>
      </c>
      <c r="B1094" s="122" t="s">
        <v>298</v>
      </c>
      <c r="C1094" s="122" t="s">
        <v>935</v>
      </c>
      <c r="D1094" s="123" t="s">
        <v>560</v>
      </c>
      <c r="E1094" s="122" t="s">
        <v>18</v>
      </c>
      <c r="F1094" s="124">
        <v>139</v>
      </c>
    </row>
    <row r="1095" spans="1:6" outlineLevel="2" x14ac:dyDescent="0.2">
      <c r="B1095" s="122"/>
      <c r="C1095" s="118" t="s">
        <v>936</v>
      </c>
      <c r="E1095" s="122"/>
      <c r="F1095" s="124">
        <f>SUBTOTAL(9,F1089:F1094)</f>
        <v>3933</v>
      </c>
    </row>
    <row r="1096" spans="1:6" outlineLevel="3" x14ac:dyDescent="0.2">
      <c r="A1096" s="121" t="s">
        <v>924</v>
      </c>
      <c r="B1096" s="122" t="s">
        <v>298</v>
      </c>
      <c r="C1096" s="122" t="s">
        <v>937</v>
      </c>
      <c r="D1096" s="123" t="s">
        <v>560</v>
      </c>
      <c r="E1096" s="122" t="s">
        <v>4</v>
      </c>
      <c r="F1096" s="124">
        <v>11883</v>
      </c>
    </row>
    <row r="1097" spans="1:6" outlineLevel="3" x14ac:dyDescent="0.2">
      <c r="A1097" s="121" t="s">
        <v>924</v>
      </c>
      <c r="B1097" s="122" t="s">
        <v>298</v>
      </c>
      <c r="C1097" s="122" t="s">
        <v>937</v>
      </c>
      <c r="D1097" s="123" t="s">
        <v>560</v>
      </c>
      <c r="E1097" s="122" t="s">
        <v>5</v>
      </c>
      <c r="F1097" s="124">
        <v>5194</v>
      </c>
    </row>
    <row r="1098" spans="1:6" outlineLevel="3" x14ac:dyDescent="0.2">
      <c r="A1098" s="121" t="s">
        <v>924</v>
      </c>
      <c r="B1098" s="122" t="s">
        <v>298</v>
      </c>
      <c r="C1098" s="122" t="s">
        <v>937</v>
      </c>
      <c r="D1098" s="123" t="s">
        <v>560</v>
      </c>
      <c r="E1098" s="122" t="s">
        <v>6</v>
      </c>
      <c r="F1098" s="124">
        <v>4367</v>
      </c>
    </row>
    <row r="1099" spans="1:6" outlineLevel="3" x14ac:dyDescent="0.2">
      <c r="A1099" s="121" t="s">
        <v>924</v>
      </c>
      <c r="B1099" s="122" t="s">
        <v>298</v>
      </c>
      <c r="C1099" s="122" t="s">
        <v>937</v>
      </c>
      <c r="D1099" s="123" t="s">
        <v>560</v>
      </c>
      <c r="E1099" s="122" t="s">
        <v>7</v>
      </c>
      <c r="F1099" s="124">
        <v>4690</v>
      </c>
    </row>
    <row r="1100" spans="1:6" outlineLevel="3" x14ac:dyDescent="0.2">
      <c r="A1100" s="121" t="s">
        <v>924</v>
      </c>
      <c r="B1100" s="122" t="s">
        <v>298</v>
      </c>
      <c r="C1100" s="122" t="s">
        <v>937</v>
      </c>
      <c r="D1100" s="123" t="s">
        <v>560</v>
      </c>
      <c r="E1100" s="122" t="s">
        <v>18</v>
      </c>
      <c r="F1100" s="124">
        <v>2850</v>
      </c>
    </row>
    <row r="1101" spans="1:6" outlineLevel="3" x14ac:dyDescent="0.2">
      <c r="A1101" s="121" t="s">
        <v>924</v>
      </c>
      <c r="B1101" s="122" t="s">
        <v>298</v>
      </c>
      <c r="C1101" s="122" t="s">
        <v>937</v>
      </c>
      <c r="D1101" s="123" t="s">
        <v>560</v>
      </c>
      <c r="E1101" s="122" t="s">
        <v>18</v>
      </c>
      <c r="F1101" s="124">
        <v>331</v>
      </c>
    </row>
    <row r="1102" spans="1:6" outlineLevel="2" x14ac:dyDescent="0.2">
      <c r="B1102" s="122"/>
      <c r="C1102" s="118" t="s">
        <v>938</v>
      </c>
      <c r="E1102" s="122"/>
      <c r="F1102" s="124">
        <f>SUBTOTAL(9,F1096:F1101)</f>
        <v>29315</v>
      </c>
    </row>
    <row r="1103" spans="1:6" outlineLevel="3" x14ac:dyDescent="0.2">
      <c r="A1103" s="121" t="s">
        <v>924</v>
      </c>
      <c r="B1103" s="122" t="s">
        <v>298</v>
      </c>
      <c r="C1103" s="122" t="s">
        <v>939</v>
      </c>
      <c r="D1103" s="123" t="s">
        <v>560</v>
      </c>
      <c r="E1103" s="122" t="s">
        <v>4</v>
      </c>
      <c r="F1103" s="124">
        <v>11663</v>
      </c>
    </row>
    <row r="1104" spans="1:6" outlineLevel="3" x14ac:dyDescent="0.2">
      <c r="A1104" s="121" t="s">
        <v>924</v>
      </c>
      <c r="B1104" s="122" t="s">
        <v>298</v>
      </c>
      <c r="C1104" s="122" t="s">
        <v>939</v>
      </c>
      <c r="D1104" s="123" t="s">
        <v>560</v>
      </c>
      <c r="E1104" s="122" t="s">
        <v>5</v>
      </c>
      <c r="F1104" s="124">
        <v>117</v>
      </c>
    </row>
    <row r="1105" spans="1:6" outlineLevel="3" x14ac:dyDescent="0.2">
      <c r="A1105" s="121" t="s">
        <v>924</v>
      </c>
      <c r="B1105" s="122" t="s">
        <v>298</v>
      </c>
      <c r="C1105" s="122" t="s">
        <v>939</v>
      </c>
      <c r="D1105" s="123" t="s">
        <v>560</v>
      </c>
      <c r="E1105" s="122" t="s">
        <v>6</v>
      </c>
      <c r="F1105" s="124">
        <v>461</v>
      </c>
    </row>
    <row r="1106" spans="1:6" outlineLevel="3" x14ac:dyDescent="0.2">
      <c r="A1106" s="121" t="s">
        <v>924</v>
      </c>
      <c r="B1106" s="122" t="s">
        <v>298</v>
      </c>
      <c r="C1106" s="122" t="s">
        <v>939</v>
      </c>
      <c r="D1106" s="123" t="s">
        <v>560</v>
      </c>
      <c r="E1106" s="122" t="s">
        <v>7</v>
      </c>
      <c r="F1106" s="124">
        <v>59</v>
      </c>
    </row>
    <row r="1107" spans="1:6" outlineLevel="3" x14ac:dyDescent="0.2">
      <c r="A1107" s="121" t="s">
        <v>924</v>
      </c>
      <c r="B1107" s="122" t="s">
        <v>298</v>
      </c>
      <c r="C1107" s="122" t="s">
        <v>939</v>
      </c>
      <c r="D1107" s="123" t="s">
        <v>560</v>
      </c>
      <c r="E1107" s="122" t="s">
        <v>18</v>
      </c>
      <c r="F1107" s="124">
        <v>5677</v>
      </c>
    </row>
    <row r="1108" spans="1:6" outlineLevel="3" x14ac:dyDescent="0.2">
      <c r="A1108" s="121" t="s">
        <v>924</v>
      </c>
      <c r="B1108" s="122" t="s">
        <v>298</v>
      </c>
      <c r="C1108" s="122" t="s">
        <v>939</v>
      </c>
      <c r="D1108" s="123" t="s">
        <v>560</v>
      </c>
      <c r="E1108" s="122" t="s">
        <v>18</v>
      </c>
      <c r="F1108" s="124">
        <v>661</v>
      </c>
    </row>
    <row r="1109" spans="1:6" outlineLevel="2" x14ac:dyDescent="0.2">
      <c r="B1109" s="122"/>
      <c r="C1109" s="118" t="s">
        <v>940</v>
      </c>
      <c r="E1109" s="122"/>
      <c r="F1109" s="124">
        <f>SUBTOTAL(9,F1103:F1108)</f>
        <v>18638</v>
      </c>
    </row>
    <row r="1110" spans="1:6" outlineLevel="3" x14ac:dyDescent="0.2">
      <c r="A1110" s="121" t="s">
        <v>924</v>
      </c>
      <c r="B1110" s="122" t="s">
        <v>298</v>
      </c>
      <c r="C1110" s="122" t="s">
        <v>941</v>
      </c>
      <c r="D1110" s="123" t="s">
        <v>560</v>
      </c>
      <c r="E1110" s="122" t="s">
        <v>4</v>
      </c>
      <c r="F1110" s="124">
        <v>0</v>
      </c>
    </row>
    <row r="1111" spans="1:6" outlineLevel="3" x14ac:dyDescent="0.2">
      <c r="A1111" s="121" t="s">
        <v>924</v>
      </c>
      <c r="B1111" s="122" t="s">
        <v>298</v>
      </c>
      <c r="C1111" s="122" t="s">
        <v>941</v>
      </c>
      <c r="D1111" s="123" t="s">
        <v>560</v>
      </c>
      <c r="E1111" s="122" t="s">
        <v>5</v>
      </c>
      <c r="F1111" s="124">
        <v>0</v>
      </c>
    </row>
    <row r="1112" spans="1:6" outlineLevel="3" x14ac:dyDescent="0.2">
      <c r="A1112" s="121" t="s">
        <v>924</v>
      </c>
      <c r="B1112" s="122" t="s">
        <v>298</v>
      </c>
      <c r="C1112" s="122" t="s">
        <v>941</v>
      </c>
      <c r="D1112" s="123" t="s">
        <v>560</v>
      </c>
      <c r="E1112" s="122" t="s">
        <v>6</v>
      </c>
      <c r="F1112" s="124">
        <v>0</v>
      </c>
    </row>
    <row r="1113" spans="1:6" outlineLevel="3" x14ac:dyDescent="0.2">
      <c r="A1113" s="121" t="s">
        <v>924</v>
      </c>
      <c r="B1113" s="122" t="s">
        <v>298</v>
      </c>
      <c r="C1113" s="122" t="s">
        <v>941</v>
      </c>
      <c r="D1113" s="123" t="s">
        <v>560</v>
      </c>
      <c r="E1113" s="122" t="s">
        <v>7</v>
      </c>
      <c r="F1113" s="124">
        <v>0</v>
      </c>
    </row>
    <row r="1114" spans="1:6" outlineLevel="3" x14ac:dyDescent="0.2">
      <c r="A1114" s="121" t="s">
        <v>924</v>
      </c>
      <c r="B1114" s="122" t="s">
        <v>298</v>
      </c>
      <c r="C1114" s="122" t="s">
        <v>941</v>
      </c>
      <c r="D1114" s="123" t="s">
        <v>560</v>
      </c>
      <c r="E1114" s="122" t="s">
        <v>18</v>
      </c>
      <c r="F1114" s="124">
        <v>0</v>
      </c>
    </row>
    <row r="1115" spans="1:6" outlineLevel="3" x14ac:dyDescent="0.2">
      <c r="A1115" s="121" t="s">
        <v>924</v>
      </c>
      <c r="B1115" s="122" t="s">
        <v>298</v>
      </c>
      <c r="C1115" s="122" t="s">
        <v>941</v>
      </c>
      <c r="D1115" s="123" t="s">
        <v>560</v>
      </c>
      <c r="E1115" s="122" t="s">
        <v>18</v>
      </c>
      <c r="F1115" s="124">
        <v>0</v>
      </c>
    </row>
    <row r="1116" spans="1:6" outlineLevel="2" x14ac:dyDescent="0.2">
      <c r="B1116" s="122"/>
      <c r="C1116" s="118" t="s">
        <v>942</v>
      </c>
      <c r="E1116" s="122"/>
      <c r="F1116" s="124">
        <f>SUBTOTAL(9,F1110:F1115)</f>
        <v>0</v>
      </c>
    </row>
    <row r="1117" spans="1:6" outlineLevel="3" x14ac:dyDescent="0.2">
      <c r="A1117" s="121" t="s">
        <v>924</v>
      </c>
      <c r="B1117" s="122" t="s">
        <v>298</v>
      </c>
      <c r="C1117" s="122" t="s">
        <v>943</v>
      </c>
      <c r="D1117" s="123" t="s">
        <v>560</v>
      </c>
      <c r="E1117" s="122" t="s">
        <v>4</v>
      </c>
      <c r="F1117" s="124">
        <v>0</v>
      </c>
    </row>
    <row r="1118" spans="1:6" outlineLevel="3" x14ac:dyDescent="0.2">
      <c r="A1118" s="121" t="s">
        <v>924</v>
      </c>
      <c r="B1118" s="122" t="s">
        <v>298</v>
      </c>
      <c r="C1118" s="122" t="s">
        <v>943</v>
      </c>
      <c r="D1118" s="123" t="s">
        <v>560</v>
      </c>
      <c r="E1118" s="122" t="s">
        <v>5</v>
      </c>
      <c r="F1118" s="124">
        <v>0</v>
      </c>
    </row>
    <row r="1119" spans="1:6" outlineLevel="3" x14ac:dyDescent="0.2">
      <c r="A1119" s="121" t="s">
        <v>924</v>
      </c>
      <c r="B1119" s="122" t="s">
        <v>298</v>
      </c>
      <c r="C1119" s="122" t="s">
        <v>943</v>
      </c>
      <c r="D1119" s="123" t="s">
        <v>560</v>
      </c>
      <c r="E1119" s="122" t="s">
        <v>6</v>
      </c>
      <c r="F1119" s="124">
        <v>0</v>
      </c>
    </row>
    <row r="1120" spans="1:6" outlineLevel="3" x14ac:dyDescent="0.2">
      <c r="A1120" s="121" t="s">
        <v>924</v>
      </c>
      <c r="B1120" s="122" t="s">
        <v>298</v>
      </c>
      <c r="C1120" s="122" t="s">
        <v>943</v>
      </c>
      <c r="D1120" s="123" t="s">
        <v>560</v>
      </c>
      <c r="E1120" s="122" t="s">
        <v>7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943</v>
      </c>
      <c r="D1121" s="123" t="s">
        <v>560</v>
      </c>
      <c r="E1121" s="122" t="s">
        <v>18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943</v>
      </c>
      <c r="D1122" s="123" t="s">
        <v>560</v>
      </c>
      <c r="E1122" s="122" t="s">
        <v>18</v>
      </c>
      <c r="F1122" s="124">
        <v>0</v>
      </c>
    </row>
    <row r="1123" spans="1:6" outlineLevel="2" x14ac:dyDescent="0.2">
      <c r="B1123" s="122"/>
      <c r="C1123" s="118" t="s">
        <v>944</v>
      </c>
      <c r="E1123" s="122"/>
      <c r="F1123" s="124">
        <f>SUBTOTAL(9,F1117:F1122)</f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945</v>
      </c>
      <c r="D1124" s="123" t="s">
        <v>560</v>
      </c>
      <c r="E1124" s="122" t="s">
        <v>4</v>
      </c>
      <c r="F1124" s="124">
        <v>24</v>
      </c>
    </row>
    <row r="1125" spans="1:6" outlineLevel="3" x14ac:dyDescent="0.2">
      <c r="A1125" s="121" t="s">
        <v>924</v>
      </c>
      <c r="B1125" s="122" t="s">
        <v>298</v>
      </c>
      <c r="C1125" s="122" t="s">
        <v>945</v>
      </c>
      <c r="D1125" s="123" t="s">
        <v>560</v>
      </c>
      <c r="E1125" s="122" t="s">
        <v>5</v>
      </c>
      <c r="F1125" s="124">
        <v>0</v>
      </c>
    </row>
    <row r="1126" spans="1:6" outlineLevel="3" x14ac:dyDescent="0.2">
      <c r="A1126" s="121" t="s">
        <v>924</v>
      </c>
      <c r="B1126" s="122" t="s">
        <v>298</v>
      </c>
      <c r="C1126" s="122" t="s">
        <v>945</v>
      </c>
      <c r="D1126" s="123" t="s">
        <v>560</v>
      </c>
      <c r="E1126" s="122" t="s">
        <v>6</v>
      </c>
      <c r="F1126" s="124">
        <v>0</v>
      </c>
    </row>
    <row r="1127" spans="1:6" outlineLevel="3" x14ac:dyDescent="0.2">
      <c r="A1127" s="121" t="s">
        <v>924</v>
      </c>
      <c r="B1127" s="122" t="s">
        <v>298</v>
      </c>
      <c r="C1127" s="122" t="s">
        <v>945</v>
      </c>
      <c r="D1127" s="123" t="s">
        <v>560</v>
      </c>
      <c r="E1127" s="122" t="s">
        <v>7</v>
      </c>
      <c r="F1127" s="124">
        <v>0</v>
      </c>
    </row>
    <row r="1128" spans="1:6" outlineLevel="3" x14ac:dyDescent="0.2">
      <c r="A1128" s="121" t="s">
        <v>924</v>
      </c>
      <c r="B1128" s="122" t="s">
        <v>298</v>
      </c>
      <c r="C1128" s="122" t="s">
        <v>945</v>
      </c>
      <c r="D1128" s="123" t="s">
        <v>560</v>
      </c>
      <c r="E1128" s="122" t="s">
        <v>18</v>
      </c>
      <c r="F1128" s="124">
        <v>12</v>
      </c>
    </row>
    <row r="1129" spans="1:6" outlineLevel="3" x14ac:dyDescent="0.2">
      <c r="A1129" s="121" t="s">
        <v>924</v>
      </c>
      <c r="B1129" s="122" t="s">
        <v>298</v>
      </c>
      <c r="C1129" s="122" t="s">
        <v>945</v>
      </c>
      <c r="D1129" s="123" t="s">
        <v>560</v>
      </c>
      <c r="E1129" s="122" t="s">
        <v>18</v>
      </c>
      <c r="F1129" s="124">
        <v>1</v>
      </c>
    </row>
    <row r="1130" spans="1:6" outlineLevel="2" x14ac:dyDescent="0.2">
      <c r="B1130" s="122"/>
      <c r="C1130" s="118" t="s">
        <v>946</v>
      </c>
      <c r="E1130" s="122"/>
      <c r="F1130" s="124">
        <f>SUBTOTAL(9,F1124:F1129)</f>
        <v>37</v>
      </c>
    </row>
    <row r="1131" spans="1:6" outlineLevel="3" x14ac:dyDescent="0.2">
      <c r="A1131" s="121" t="s">
        <v>924</v>
      </c>
      <c r="B1131" s="122" t="s">
        <v>298</v>
      </c>
      <c r="C1131" s="122" t="s">
        <v>947</v>
      </c>
      <c r="D1131" s="123" t="s">
        <v>560</v>
      </c>
      <c r="E1131" s="122" t="s">
        <v>4</v>
      </c>
      <c r="F1131" s="124">
        <v>807</v>
      </c>
    </row>
    <row r="1132" spans="1:6" outlineLevel="3" x14ac:dyDescent="0.2">
      <c r="A1132" s="121" t="s">
        <v>924</v>
      </c>
      <c r="B1132" s="122" t="s">
        <v>298</v>
      </c>
      <c r="C1132" s="122" t="s">
        <v>947</v>
      </c>
      <c r="D1132" s="123" t="s">
        <v>560</v>
      </c>
      <c r="E1132" s="122" t="s">
        <v>5</v>
      </c>
      <c r="F1132" s="124">
        <v>4</v>
      </c>
    </row>
    <row r="1133" spans="1:6" outlineLevel="3" x14ac:dyDescent="0.2">
      <c r="A1133" s="121" t="s">
        <v>924</v>
      </c>
      <c r="B1133" s="122" t="s">
        <v>298</v>
      </c>
      <c r="C1133" s="122" t="s">
        <v>947</v>
      </c>
      <c r="D1133" s="123" t="s">
        <v>560</v>
      </c>
      <c r="E1133" s="122" t="s">
        <v>6</v>
      </c>
      <c r="F1133" s="124">
        <v>33</v>
      </c>
    </row>
    <row r="1134" spans="1:6" outlineLevel="3" x14ac:dyDescent="0.2">
      <c r="A1134" s="121" t="s">
        <v>924</v>
      </c>
      <c r="B1134" s="122" t="s">
        <v>298</v>
      </c>
      <c r="C1134" s="122" t="s">
        <v>947</v>
      </c>
      <c r="D1134" s="123" t="s">
        <v>560</v>
      </c>
      <c r="E1134" s="122" t="s">
        <v>7</v>
      </c>
      <c r="F1134" s="124">
        <v>0</v>
      </c>
    </row>
    <row r="1135" spans="1:6" outlineLevel="3" x14ac:dyDescent="0.2">
      <c r="A1135" s="121" t="s">
        <v>924</v>
      </c>
      <c r="B1135" s="122" t="s">
        <v>298</v>
      </c>
      <c r="C1135" s="122" t="s">
        <v>947</v>
      </c>
      <c r="D1135" s="123" t="s">
        <v>560</v>
      </c>
      <c r="E1135" s="122" t="s">
        <v>18</v>
      </c>
      <c r="F1135" s="124">
        <v>237</v>
      </c>
    </row>
    <row r="1136" spans="1:6" outlineLevel="3" x14ac:dyDescent="0.2">
      <c r="A1136" s="121" t="s">
        <v>924</v>
      </c>
      <c r="B1136" s="122" t="s">
        <v>298</v>
      </c>
      <c r="C1136" s="122" t="s">
        <v>947</v>
      </c>
      <c r="D1136" s="123" t="s">
        <v>560</v>
      </c>
      <c r="E1136" s="122" t="s">
        <v>18</v>
      </c>
      <c r="F1136" s="124">
        <v>44</v>
      </c>
    </row>
    <row r="1137" spans="1:6" outlineLevel="2" x14ac:dyDescent="0.2">
      <c r="B1137" s="122"/>
      <c r="C1137" s="118" t="s">
        <v>948</v>
      </c>
      <c r="E1137" s="122"/>
      <c r="F1137" s="124">
        <f>SUBTOTAL(9,F1131:F1136)</f>
        <v>1125</v>
      </c>
    </row>
    <row r="1138" spans="1:6" outlineLevel="3" x14ac:dyDescent="0.2">
      <c r="A1138" s="121" t="s">
        <v>924</v>
      </c>
      <c r="B1138" s="122" t="s">
        <v>298</v>
      </c>
      <c r="C1138" s="122" t="s">
        <v>949</v>
      </c>
      <c r="D1138" s="123" t="s">
        <v>560</v>
      </c>
      <c r="E1138" s="122" t="s">
        <v>4</v>
      </c>
      <c r="F1138" s="124">
        <v>13301</v>
      </c>
    </row>
    <row r="1139" spans="1:6" outlineLevel="3" x14ac:dyDescent="0.2">
      <c r="A1139" s="121" t="s">
        <v>924</v>
      </c>
      <c r="B1139" s="122" t="s">
        <v>298</v>
      </c>
      <c r="C1139" s="122" t="s">
        <v>949</v>
      </c>
      <c r="D1139" s="123" t="s">
        <v>560</v>
      </c>
      <c r="E1139" s="122" t="s">
        <v>5</v>
      </c>
      <c r="F1139" s="124">
        <v>144</v>
      </c>
    </row>
    <row r="1140" spans="1:6" outlineLevel="3" x14ac:dyDescent="0.2">
      <c r="A1140" s="121" t="s">
        <v>924</v>
      </c>
      <c r="B1140" s="122" t="s">
        <v>298</v>
      </c>
      <c r="C1140" s="122" t="s">
        <v>949</v>
      </c>
      <c r="D1140" s="123" t="s">
        <v>560</v>
      </c>
      <c r="E1140" s="122" t="s">
        <v>6</v>
      </c>
      <c r="F1140" s="124">
        <v>567</v>
      </c>
    </row>
    <row r="1141" spans="1:6" outlineLevel="3" x14ac:dyDescent="0.2">
      <c r="A1141" s="121" t="s">
        <v>924</v>
      </c>
      <c r="B1141" s="122" t="s">
        <v>298</v>
      </c>
      <c r="C1141" s="122" t="s">
        <v>949</v>
      </c>
      <c r="D1141" s="123" t="s">
        <v>560</v>
      </c>
      <c r="E1141" s="122" t="s">
        <v>7</v>
      </c>
      <c r="F1141" s="124">
        <v>73</v>
      </c>
    </row>
    <row r="1142" spans="1:6" outlineLevel="3" x14ac:dyDescent="0.2">
      <c r="A1142" s="121" t="s">
        <v>924</v>
      </c>
      <c r="B1142" s="122" t="s">
        <v>298</v>
      </c>
      <c r="C1142" s="122" t="s">
        <v>949</v>
      </c>
      <c r="D1142" s="123" t="s">
        <v>560</v>
      </c>
      <c r="E1142" s="122" t="s">
        <v>18</v>
      </c>
      <c r="F1142" s="124">
        <v>6977</v>
      </c>
    </row>
    <row r="1143" spans="1:6" outlineLevel="3" x14ac:dyDescent="0.2">
      <c r="A1143" s="121" t="s">
        <v>924</v>
      </c>
      <c r="B1143" s="122" t="s">
        <v>298</v>
      </c>
      <c r="C1143" s="122" t="s">
        <v>949</v>
      </c>
      <c r="D1143" s="123" t="s">
        <v>560</v>
      </c>
      <c r="E1143" s="122" t="s">
        <v>18</v>
      </c>
      <c r="F1143" s="124">
        <v>4486</v>
      </c>
    </row>
    <row r="1144" spans="1:6" outlineLevel="2" x14ac:dyDescent="0.2">
      <c r="B1144" s="122"/>
      <c r="C1144" s="118" t="s">
        <v>950</v>
      </c>
      <c r="E1144" s="122"/>
      <c r="F1144" s="124">
        <f>SUBTOTAL(9,F1138:F1143)</f>
        <v>25548</v>
      </c>
    </row>
    <row r="1145" spans="1:6" outlineLevel="3" x14ac:dyDescent="0.2">
      <c r="A1145" s="121" t="s">
        <v>924</v>
      </c>
      <c r="B1145" s="122" t="s">
        <v>298</v>
      </c>
      <c r="C1145" s="122" t="s">
        <v>951</v>
      </c>
      <c r="D1145" s="123" t="s">
        <v>560</v>
      </c>
      <c r="E1145" s="122" t="s">
        <v>4</v>
      </c>
      <c r="F1145" s="124">
        <v>0</v>
      </c>
    </row>
    <row r="1146" spans="1:6" outlineLevel="3" x14ac:dyDescent="0.2">
      <c r="A1146" s="121" t="s">
        <v>924</v>
      </c>
      <c r="B1146" s="122" t="s">
        <v>298</v>
      </c>
      <c r="C1146" s="122" t="s">
        <v>951</v>
      </c>
      <c r="D1146" s="123" t="s">
        <v>560</v>
      </c>
      <c r="E1146" s="122" t="s">
        <v>5</v>
      </c>
      <c r="F1146" s="124">
        <v>0</v>
      </c>
    </row>
    <row r="1147" spans="1:6" outlineLevel="3" x14ac:dyDescent="0.2">
      <c r="A1147" s="121" t="s">
        <v>924</v>
      </c>
      <c r="B1147" s="122" t="s">
        <v>298</v>
      </c>
      <c r="C1147" s="122" t="s">
        <v>951</v>
      </c>
      <c r="D1147" s="123" t="s">
        <v>560</v>
      </c>
      <c r="E1147" s="122" t="s">
        <v>6</v>
      </c>
      <c r="F1147" s="124">
        <v>0</v>
      </c>
    </row>
    <row r="1148" spans="1:6" outlineLevel="3" x14ac:dyDescent="0.2">
      <c r="A1148" s="121" t="s">
        <v>924</v>
      </c>
      <c r="B1148" s="122" t="s">
        <v>298</v>
      </c>
      <c r="C1148" s="122" t="s">
        <v>951</v>
      </c>
      <c r="D1148" s="123" t="s">
        <v>560</v>
      </c>
      <c r="E1148" s="122" t="s">
        <v>7</v>
      </c>
      <c r="F1148" s="124">
        <v>0</v>
      </c>
    </row>
    <row r="1149" spans="1:6" outlineLevel="3" x14ac:dyDescent="0.2">
      <c r="A1149" s="121" t="s">
        <v>924</v>
      </c>
      <c r="B1149" s="122" t="s">
        <v>298</v>
      </c>
      <c r="C1149" s="122" t="s">
        <v>951</v>
      </c>
      <c r="D1149" s="123" t="s">
        <v>560</v>
      </c>
      <c r="E1149" s="122" t="s">
        <v>18</v>
      </c>
      <c r="F1149" s="124">
        <v>0</v>
      </c>
    </row>
    <row r="1150" spans="1:6" outlineLevel="3" x14ac:dyDescent="0.2">
      <c r="A1150" s="121" t="s">
        <v>924</v>
      </c>
      <c r="B1150" s="122" t="s">
        <v>298</v>
      </c>
      <c r="C1150" s="122" t="s">
        <v>951</v>
      </c>
      <c r="D1150" s="123" t="s">
        <v>560</v>
      </c>
      <c r="E1150" s="122" t="s">
        <v>18</v>
      </c>
      <c r="F1150" s="124">
        <v>0</v>
      </c>
    </row>
    <row r="1151" spans="1:6" outlineLevel="2" x14ac:dyDescent="0.2">
      <c r="B1151" s="122"/>
      <c r="C1151" s="118" t="s">
        <v>952</v>
      </c>
      <c r="E1151" s="122"/>
      <c r="F1151" s="124">
        <f>SUBTOTAL(9,F1145:F1150)</f>
        <v>0</v>
      </c>
    </row>
    <row r="1152" spans="1:6" outlineLevel="1" x14ac:dyDescent="0.2">
      <c r="B1152" s="118" t="s">
        <v>953</v>
      </c>
      <c r="C1152" s="122"/>
      <c r="E1152" s="122"/>
      <c r="F1152" s="124">
        <f>SUBTOTAL(9,F1054:F1150)</f>
        <v>123058</v>
      </c>
    </row>
    <row r="1153" spans="1:6" outlineLevel="3" x14ac:dyDescent="0.2">
      <c r="A1153" s="121" t="s">
        <v>125</v>
      </c>
      <c r="B1153" s="122" t="s">
        <v>124</v>
      </c>
      <c r="C1153" s="122" t="s">
        <v>566</v>
      </c>
      <c r="D1153" s="123" t="s">
        <v>560</v>
      </c>
      <c r="E1153" s="122" t="s">
        <v>18</v>
      </c>
      <c r="F1153" s="124">
        <v>1832</v>
      </c>
    </row>
    <row r="1154" spans="1:6" outlineLevel="2" x14ac:dyDescent="0.2">
      <c r="B1154" s="122"/>
      <c r="C1154" s="118" t="s">
        <v>567</v>
      </c>
      <c r="E1154" s="122"/>
      <c r="F1154" s="124">
        <f>SUBTOTAL(9,F1153:F1153)</f>
        <v>1832</v>
      </c>
    </row>
    <row r="1155" spans="1:6" outlineLevel="1" x14ac:dyDescent="0.2">
      <c r="B1155" s="118" t="s">
        <v>954</v>
      </c>
      <c r="C1155" s="122"/>
      <c r="E1155" s="122"/>
      <c r="F1155" s="124">
        <f>SUBTOTAL(9,F1153:F1153)</f>
        <v>1832</v>
      </c>
    </row>
    <row r="1156" spans="1:6" outlineLevel="3" x14ac:dyDescent="0.2">
      <c r="A1156" s="121" t="s">
        <v>127</v>
      </c>
      <c r="B1156" s="122" t="s">
        <v>126</v>
      </c>
      <c r="C1156" s="122" t="s">
        <v>563</v>
      </c>
      <c r="D1156" s="123" t="s">
        <v>560</v>
      </c>
      <c r="E1156" s="122" t="s">
        <v>4</v>
      </c>
      <c r="F1156" s="124">
        <v>37944</v>
      </c>
    </row>
    <row r="1157" spans="1:6" outlineLevel="3" x14ac:dyDescent="0.2">
      <c r="A1157" s="121" t="s">
        <v>127</v>
      </c>
      <c r="B1157" s="122" t="s">
        <v>126</v>
      </c>
      <c r="C1157" s="122" t="s">
        <v>563</v>
      </c>
      <c r="D1157" s="123" t="s">
        <v>560</v>
      </c>
      <c r="E1157" s="122" t="s">
        <v>5</v>
      </c>
      <c r="F1157" s="124">
        <v>22860</v>
      </c>
    </row>
    <row r="1158" spans="1:6" outlineLevel="3" x14ac:dyDescent="0.2">
      <c r="A1158" s="121" t="s">
        <v>127</v>
      </c>
      <c r="B1158" s="122" t="s">
        <v>126</v>
      </c>
      <c r="C1158" s="122" t="s">
        <v>563</v>
      </c>
      <c r="D1158" s="123" t="s">
        <v>560</v>
      </c>
      <c r="E1158" s="122" t="s">
        <v>6</v>
      </c>
      <c r="F1158" s="124">
        <v>2891</v>
      </c>
    </row>
    <row r="1159" spans="1:6" outlineLevel="3" x14ac:dyDescent="0.2">
      <c r="A1159" s="121" t="s">
        <v>127</v>
      </c>
      <c r="B1159" s="122" t="s">
        <v>126</v>
      </c>
      <c r="C1159" s="122" t="s">
        <v>563</v>
      </c>
      <c r="D1159" s="123" t="s">
        <v>560</v>
      </c>
      <c r="E1159" s="122" t="s">
        <v>7</v>
      </c>
      <c r="F1159" s="124">
        <v>425</v>
      </c>
    </row>
    <row r="1160" spans="1:6" outlineLevel="3" x14ac:dyDescent="0.2">
      <c r="A1160" s="121" t="s">
        <v>127</v>
      </c>
      <c r="B1160" s="122" t="s">
        <v>126</v>
      </c>
      <c r="C1160" s="122" t="s">
        <v>563</v>
      </c>
      <c r="D1160" s="123" t="s">
        <v>560</v>
      </c>
      <c r="E1160" s="122" t="s">
        <v>18</v>
      </c>
      <c r="F1160" s="124">
        <v>68870</v>
      </c>
    </row>
    <row r="1161" spans="1:6" outlineLevel="2" x14ac:dyDescent="0.2">
      <c r="B1161" s="122"/>
      <c r="C1161" s="118" t="s">
        <v>564</v>
      </c>
      <c r="E1161" s="122"/>
      <c r="F1161" s="124">
        <f>SUBTOTAL(9,F1156:F1160)</f>
        <v>132990</v>
      </c>
    </row>
    <row r="1162" spans="1:6" outlineLevel="1" x14ac:dyDescent="0.2">
      <c r="B1162" s="118" t="s">
        <v>955</v>
      </c>
      <c r="C1162" s="122"/>
      <c r="E1162" s="122"/>
      <c r="F1162" s="124">
        <f>SUBTOTAL(9,F1156:F1160)</f>
        <v>132990</v>
      </c>
    </row>
    <row r="1163" spans="1:6" outlineLevel="3" x14ac:dyDescent="0.2">
      <c r="A1163" s="121" t="s">
        <v>261</v>
      </c>
      <c r="B1163" s="122" t="s">
        <v>260</v>
      </c>
      <c r="C1163" s="122" t="s">
        <v>956</v>
      </c>
      <c r="D1163" s="123" t="s">
        <v>577</v>
      </c>
      <c r="E1163" s="122" t="s">
        <v>5</v>
      </c>
      <c r="F1163" s="124">
        <v>7349</v>
      </c>
    </row>
    <row r="1164" spans="1:6" outlineLevel="3" x14ac:dyDescent="0.2">
      <c r="A1164" s="121" t="s">
        <v>261</v>
      </c>
      <c r="B1164" s="122" t="s">
        <v>260</v>
      </c>
      <c r="C1164" s="122" t="s">
        <v>956</v>
      </c>
      <c r="D1164" s="123" t="s">
        <v>577</v>
      </c>
      <c r="E1164" s="122" t="s">
        <v>6</v>
      </c>
      <c r="F1164" s="124">
        <v>18</v>
      </c>
    </row>
    <row r="1165" spans="1:6" outlineLevel="2" x14ac:dyDescent="0.2">
      <c r="B1165" s="122"/>
      <c r="C1165" s="118" t="s">
        <v>957</v>
      </c>
      <c r="E1165" s="122"/>
      <c r="F1165" s="124">
        <f>SUBTOTAL(9,F1163:F1164)</f>
        <v>7367</v>
      </c>
    </row>
    <row r="1166" spans="1:6" outlineLevel="1" x14ac:dyDescent="0.2">
      <c r="B1166" s="118" t="s">
        <v>958</v>
      </c>
      <c r="C1166" s="122"/>
      <c r="E1166" s="122"/>
      <c r="F1166" s="124">
        <f>SUBTOTAL(9,F1163:F1164)</f>
        <v>7367</v>
      </c>
    </row>
    <row r="1167" spans="1:6" outlineLevel="3" x14ac:dyDescent="0.2">
      <c r="A1167" s="121" t="s">
        <v>129</v>
      </c>
      <c r="B1167" s="122" t="s">
        <v>128</v>
      </c>
      <c r="C1167" s="122" t="s">
        <v>559</v>
      </c>
      <c r="D1167" s="123" t="s">
        <v>560</v>
      </c>
      <c r="E1167" s="122" t="s">
        <v>4</v>
      </c>
      <c r="F1167" s="124">
        <v>4926</v>
      </c>
    </row>
    <row r="1168" spans="1:6" outlineLevel="3" x14ac:dyDescent="0.2">
      <c r="A1168" s="121" t="s">
        <v>129</v>
      </c>
      <c r="B1168" s="122" t="s">
        <v>128</v>
      </c>
      <c r="C1168" s="122" t="s">
        <v>559</v>
      </c>
      <c r="D1168" s="123" t="s">
        <v>560</v>
      </c>
      <c r="E1168" s="122" t="s">
        <v>5</v>
      </c>
      <c r="F1168" s="124">
        <v>29</v>
      </c>
    </row>
    <row r="1169" spans="1:6" outlineLevel="3" x14ac:dyDescent="0.2">
      <c r="A1169" s="121" t="s">
        <v>129</v>
      </c>
      <c r="B1169" s="122" t="s">
        <v>128</v>
      </c>
      <c r="C1169" s="122" t="s">
        <v>559</v>
      </c>
      <c r="D1169" s="123" t="s">
        <v>560</v>
      </c>
      <c r="E1169" s="122" t="s">
        <v>6</v>
      </c>
      <c r="F1169" s="124">
        <v>203</v>
      </c>
    </row>
    <row r="1170" spans="1:6" outlineLevel="3" x14ac:dyDescent="0.2">
      <c r="A1170" s="121" t="s">
        <v>129</v>
      </c>
      <c r="B1170" s="122" t="s">
        <v>128</v>
      </c>
      <c r="C1170" s="122" t="s">
        <v>559</v>
      </c>
      <c r="D1170" s="123" t="s">
        <v>560</v>
      </c>
      <c r="E1170" s="122" t="s">
        <v>7</v>
      </c>
      <c r="F1170" s="124">
        <v>1</v>
      </c>
    </row>
    <row r="1171" spans="1:6" outlineLevel="3" x14ac:dyDescent="0.2">
      <c r="A1171" s="121" t="s">
        <v>129</v>
      </c>
      <c r="B1171" s="122" t="s">
        <v>128</v>
      </c>
      <c r="C1171" s="122" t="s">
        <v>559</v>
      </c>
      <c r="D1171" s="123" t="s">
        <v>560</v>
      </c>
      <c r="E1171" s="122" t="s">
        <v>18</v>
      </c>
      <c r="F1171" s="124">
        <v>1823</v>
      </c>
    </row>
    <row r="1172" spans="1:6" outlineLevel="3" x14ac:dyDescent="0.2">
      <c r="A1172" s="121" t="s">
        <v>129</v>
      </c>
      <c r="B1172" s="122" t="s">
        <v>128</v>
      </c>
      <c r="C1172" s="122" t="s">
        <v>559</v>
      </c>
      <c r="D1172" s="123" t="s">
        <v>560</v>
      </c>
      <c r="E1172" s="122" t="s">
        <v>18</v>
      </c>
      <c r="F1172" s="124">
        <v>498</v>
      </c>
    </row>
    <row r="1173" spans="1:6" outlineLevel="2" x14ac:dyDescent="0.2">
      <c r="B1173" s="122"/>
      <c r="C1173" s="118" t="s">
        <v>561</v>
      </c>
      <c r="E1173" s="122"/>
      <c r="F1173" s="124">
        <f>SUBTOTAL(9,F1167:F1172)</f>
        <v>7480</v>
      </c>
    </row>
    <row r="1174" spans="1:6" outlineLevel="1" x14ac:dyDescent="0.2">
      <c r="B1174" s="118" t="s">
        <v>959</v>
      </c>
      <c r="C1174" s="122"/>
      <c r="E1174" s="122"/>
      <c r="F1174" s="124">
        <f>SUBTOTAL(9,F1167:F1172)</f>
        <v>7480</v>
      </c>
    </row>
    <row r="1175" spans="1:6" outlineLevel="3" x14ac:dyDescent="0.2">
      <c r="A1175" s="121" t="s">
        <v>131</v>
      </c>
      <c r="B1175" s="122" t="s">
        <v>130</v>
      </c>
      <c r="C1175" s="122" t="s">
        <v>559</v>
      </c>
      <c r="D1175" s="123" t="s">
        <v>560</v>
      </c>
      <c r="E1175" s="122" t="s">
        <v>4</v>
      </c>
      <c r="F1175" s="124">
        <v>6303</v>
      </c>
    </row>
    <row r="1176" spans="1:6" outlineLevel="3" x14ac:dyDescent="0.2">
      <c r="A1176" s="121" t="s">
        <v>131</v>
      </c>
      <c r="B1176" s="122" t="s">
        <v>130</v>
      </c>
      <c r="C1176" s="122" t="s">
        <v>559</v>
      </c>
      <c r="D1176" s="123" t="s">
        <v>560</v>
      </c>
      <c r="E1176" s="122" t="s">
        <v>5</v>
      </c>
      <c r="F1176" s="124">
        <v>38</v>
      </c>
    </row>
    <row r="1177" spans="1:6" outlineLevel="3" x14ac:dyDescent="0.2">
      <c r="A1177" s="121" t="s">
        <v>131</v>
      </c>
      <c r="B1177" s="122" t="s">
        <v>130</v>
      </c>
      <c r="C1177" s="122" t="s">
        <v>559</v>
      </c>
      <c r="D1177" s="123" t="s">
        <v>560</v>
      </c>
      <c r="E1177" s="122" t="s">
        <v>6</v>
      </c>
      <c r="F1177" s="124">
        <v>260</v>
      </c>
    </row>
    <row r="1178" spans="1:6" outlineLevel="3" x14ac:dyDescent="0.2">
      <c r="A1178" s="121" t="s">
        <v>131</v>
      </c>
      <c r="B1178" s="122" t="s">
        <v>130</v>
      </c>
      <c r="C1178" s="122" t="s">
        <v>559</v>
      </c>
      <c r="D1178" s="123" t="s">
        <v>560</v>
      </c>
      <c r="E1178" s="122" t="s">
        <v>7</v>
      </c>
      <c r="F1178" s="124">
        <v>2</v>
      </c>
    </row>
    <row r="1179" spans="1:6" outlineLevel="3" x14ac:dyDescent="0.2">
      <c r="A1179" s="121" t="s">
        <v>131</v>
      </c>
      <c r="B1179" s="122" t="s">
        <v>130</v>
      </c>
      <c r="C1179" s="122" t="s">
        <v>559</v>
      </c>
      <c r="D1179" s="123" t="s">
        <v>560</v>
      </c>
      <c r="E1179" s="122" t="s">
        <v>18</v>
      </c>
      <c r="F1179" s="124">
        <v>2332</v>
      </c>
    </row>
    <row r="1180" spans="1:6" outlineLevel="3" x14ac:dyDescent="0.2">
      <c r="A1180" s="121" t="s">
        <v>131</v>
      </c>
      <c r="B1180" s="122" t="s">
        <v>130</v>
      </c>
      <c r="C1180" s="122" t="s">
        <v>559</v>
      </c>
      <c r="D1180" s="123" t="s">
        <v>560</v>
      </c>
      <c r="E1180" s="122" t="s">
        <v>18</v>
      </c>
      <c r="F1180" s="124">
        <v>638</v>
      </c>
    </row>
    <row r="1181" spans="1:6" outlineLevel="2" x14ac:dyDescent="0.2">
      <c r="B1181" s="122"/>
      <c r="C1181" s="118" t="s">
        <v>561</v>
      </c>
      <c r="E1181" s="122"/>
      <c r="F1181" s="124">
        <f>SUBTOTAL(9,F1175:F1180)</f>
        <v>9573</v>
      </c>
    </row>
    <row r="1182" spans="1:6" outlineLevel="1" x14ac:dyDescent="0.2">
      <c r="B1182" s="118" t="s">
        <v>960</v>
      </c>
      <c r="C1182" s="122"/>
      <c r="E1182" s="122"/>
      <c r="F1182" s="124">
        <f>SUBTOTAL(9,F1175:F1180)</f>
        <v>9573</v>
      </c>
    </row>
    <row r="1183" spans="1:6" outlineLevel="3" x14ac:dyDescent="0.2">
      <c r="A1183" s="121" t="s">
        <v>131</v>
      </c>
      <c r="B1183" s="122" t="s">
        <v>132</v>
      </c>
      <c r="C1183" s="122" t="s">
        <v>566</v>
      </c>
      <c r="D1183" s="123" t="s">
        <v>560</v>
      </c>
      <c r="E1183" s="122" t="s">
        <v>4</v>
      </c>
      <c r="F1183" s="124">
        <v>3775</v>
      </c>
    </row>
    <row r="1184" spans="1:6" outlineLevel="3" x14ac:dyDescent="0.2">
      <c r="A1184" s="121" t="s">
        <v>131</v>
      </c>
      <c r="B1184" s="122" t="s">
        <v>132</v>
      </c>
      <c r="C1184" s="122" t="s">
        <v>566</v>
      </c>
      <c r="D1184" s="123" t="s">
        <v>560</v>
      </c>
      <c r="E1184" s="122" t="s">
        <v>5</v>
      </c>
      <c r="F1184" s="124">
        <v>22</v>
      </c>
    </row>
    <row r="1185" spans="1:6" outlineLevel="3" x14ac:dyDescent="0.2">
      <c r="A1185" s="121" t="s">
        <v>131</v>
      </c>
      <c r="B1185" s="122" t="s">
        <v>132</v>
      </c>
      <c r="C1185" s="122" t="s">
        <v>566</v>
      </c>
      <c r="D1185" s="123" t="s">
        <v>560</v>
      </c>
      <c r="E1185" s="122" t="s">
        <v>6</v>
      </c>
      <c r="F1185" s="124">
        <v>155</v>
      </c>
    </row>
    <row r="1186" spans="1:6" outlineLevel="3" x14ac:dyDescent="0.2">
      <c r="A1186" s="121" t="s">
        <v>131</v>
      </c>
      <c r="B1186" s="122" t="s">
        <v>132</v>
      </c>
      <c r="C1186" s="122" t="s">
        <v>566</v>
      </c>
      <c r="D1186" s="123" t="s">
        <v>560</v>
      </c>
      <c r="E1186" s="122" t="s">
        <v>7</v>
      </c>
      <c r="F1186" s="124">
        <v>1</v>
      </c>
    </row>
    <row r="1187" spans="1:6" outlineLevel="3" x14ac:dyDescent="0.2">
      <c r="A1187" s="121" t="s">
        <v>131</v>
      </c>
      <c r="B1187" s="122" t="s">
        <v>132</v>
      </c>
      <c r="C1187" s="122" t="s">
        <v>566</v>
      </c>
      <c r="D1187" s="123" t="s">
        <v>560</v>
      </c>
      <c r="E1187" s="122" t="s">
        <v>18</v>
      </c>
      <c r="F1187" s="124">
        <v>1397</v>
      </c>
    </row>
    <row r="1188" spans="1:6" outlineLevel="3" x14ac:dyDescent="0.2">
      <c r="A1188" s="121" t="s">
        <v>131</v>
      </c>
      <c r="B1188" s="122" t="s">
        <v>132</v>
      </c>
      <c r="C1188" s="122" t="s">
        <v>566</v>
      </c>
      <c r="D1188" s="123" t="s">
        <v>560</v>
      </c>
      <c r="E1188" s="122" t="s">
        <v>18</v>
      </c>
      <c r="F1188" s="124">
        <v>381</v>
      </c>
    </row>
    <row r="1189" spans="1:6" outlineLevel="2" x14ac:dyDescent="0.2">
      <c r="B1189" s="122"/>
      <c r="C1189" s="118" t="s">
        <v>567</v>
      </c>
      <c r="E1189" s="122"/>
      <c r="F1189" s="124">
        <f>SUBTOTAL(9,F1183:F1188)</f>
        <v>5731</v>
      </c>
    </row>
    <row r="1190" spans="1:6" outlineLevel="1" x14ac:dyDescent="0.2">
      <c r="B1190" s="118" t="s">
        <v>961</v>
      </c>
      <c r="C1190" s="122"/>
      <c r="E1190" s="122"/>
      <c r="F1190" s="124">
        <f>SUBTOTAL(9,F1183:F1188)</f>
        <v>5731</v>
      </c>
    </row>
    <row r="1191" spans="1:6" outlineLevel="3" x14ac:dyDescent="0.2">
      <c r="A1191" s="121" t="s">
        <v>301</v>
      </c>
      <c r="B1191" s="122" t="s">
        <v>300</v>
      </c>
      <c r="C1191" s="122" t="s">
        <v>962</v>
      </c>
      <c r="D1191" s="123" t="s">
        <v>560</v>
      </c>
      <c r="E1191" s="122" t="s">
        <v>4</v>
      </c>
      <c r="F1191" s="124">
        <v>64676</v>
      </c>
    </row>
    <row r="1192" spans="1:6" outlineLevel="3" x14ac:dyDescent="0.2">
      <c r="A1192" s="121" t="s">
        <v>301</v>
      </c>
      <c r="B1192" s="122" t="s">
        <v>300</v>
      </c>
      <c r="C1192" s="122" t="s">
        <v>962</v>
      </c>
      <c r="D1192" s="123" t="s">
        <v>560</v>
      </c>
      <c r="E1192" s="122" t="s">
        <v>5</v>
      </c>
      <c r="F1192" s="124">
        <v>7896</v>
      </c>
    </row>
    <row r="1193" spans="1:6" outlineLevel="3" x14ac:dyDescent="0.2">
      <c r="A1193" s="121" t="s">
        <v>301</v>
      </c>
      <c r="B1193" s="122" t="s">
        <v>300</v>
      </c>
      <c r="C1193" s="122" t="s">
        <v>962</v>
      </c>
      <c r="D1193" s="123" t="s">
        <v>560</v>
      </c>
      <c r="E1193" s="122" t="s">
        <v>6</v>
      </c>
      <c r="F1193" s="124">
        <v>24080</v>
      </c>
    </row>
    <row r="1194" spans="1:6" outlineLevel="3" x14ac:dyDescent="0.2">
      <c r="A1194" s="121" t="s">
        <v>301</v>
      </c>
      <c r="B1194" s="122" t="s">
        <v>300</v>
      </c>
      <c r="C1194" s="122" t="s">
        <v>962</v>
      </c>
      <c r="D1194" s="123" t="s">
        <v>560</v>
      </c>
      <c r="E1194" s="122" t="s">
        <v>10</v>
      </c>
      <c r="F1194" s="124">
        <v>566</v>
      </c>
    </row>
    <row r="1195" spans="1:6" outlineLevel="3" x14ac:dyDescent="0.2">
      <c r="A1195" s="121" t="s">
        <v>301</v>
      </c>
      <c r="B1195" s="122" t="s">
        <v>300</v>
      </c>
      <c r="C1195" s="122" t="s">
        <v>962</v>
      </c>
      <c r="D1195" s="123" t="s">
        <v>560</v>
      </c>
      <c r="E1195" s="122" t="s">
        <v>11</v>
      </c>
      <c r="F1195" s="124">
        <v>5314</v>
      </c>
    </row>
    <row r="1196" spans="1:6" outlineLevel="3" x14ac:dyDescent="0.2">
      <c r="A1196" s="121" t="s">
        <v>301</v>
      </c>
      <c r="B1196" s="122" t="s">
        <v>300</v>
      </c>
      <c r="C1196" s="122" t="s">
        <v>962</v>
      </c>
      <c r="D1196" s="123" t="s">
        <v>560</v>
      </c>
      <c r="E1196" s="122" t="s">
        <v>12</v>
      </c>
      <c r="F1196" s="124">
        <v>3588</v>
      </c>
    </row>
    <row r="1197" spans="1:6" outlineLevel="3" x14ac:dyDescent="0.2">
      <c r="A1197" s="121" t="s">
        <v>301</v>
      </c>
      <c r="B1197" s="122" t="s">
        <v>300</v>
      </c>
      <c r="C1197" s="122" t="s">
        <v>962</v>
      </c>
      <c r="D1197" s="123" t="s">
        <v>560</v>
      </c>
      <c r="E1197" s="122" t="s">
        <v>8</v>
      </c>
      <c r="F1197" s="124">
        <v>13538</v>
      </c>
    </row>
    <row r="1198" spans="1:6" outlineLevel="3" x14ac:dyDescent="0.2">
      <c r="A1198" s="121" t="s">
        <v>301</v>
      </c>
      <c r="B1198" s="122" t="s">
        <v>300</v>
      </c>
      <c r="C1198" s="122" t="s">
        <v>962</v>
      </c>
      <c r="D1198" s="123" t="s">
        <v>560</v>
      </c>
      <c r="E1198" s="122" t="s">
        <v>21</v>
      </c>
      <c r="F1198" s="124">
        <v>4085</v>
      </c>
    </row>
    <row r="1199" spans="1:6" outlineLevel="3" x14ac:dyDescent="0.2">
      <c r="A1199" s="121" t="s">
        <v>301</v>
      </c>
      <c r="B1199" s="122" t="s">
        <v>300</v>
      </c>
      <c r="C1199" s="122" t="s">
        <v>962</v>
      </c>
      <c r="D1199" s="123" t="s">
        <v>560</v>
      </c>
      <c r="E1199" s="122" t="s">
        <v>13</v>
      </c>
      <c r="F1199" s="124">
        <v>4145</v>
      </c>
    </row>
    <row r="1200" spans="1:6" outlineLevel="3" x14ac:dyDescent="0.2">
      <c r="A1200" s="121" t="s">
        <v>301</v>
      </c>
      <c r="B1200" s="122" t="s">
        <v>300</v>
      </c>
      <c r="C1200" s="122" t="s">
        <v>962</v>
      </c>
      <c r="D1200" s="123" t="s">
        <v>560</v>
      </c>
      <c r="E1200" s="122" t="s">
        <v>14</v>
      </c>
      <c r="F1200" s="124">
        <v>5113</v>
      </c>
    </row>
    <row r="1201" spans="1:6" outlineLevel="3" x14ac:dyDescent="0.2">
      <c r="A1201" s="121" t="s">
        <v>301</v>
      </c>
      <c r="B1201" s="122" t="s">
        <v>300</v>
      </c>
      <c r="C1201" s="122" t="s">
        <v>962</v>
      </c>
      <c r="D1201" s="123" t="s">
        <v>560</v>
      </c>
      <c r="E1201" s="122" t="s">
        <v>9</v>
      </c>
      <c r="F1201" s="124">
        <v>16072</v>
      </c>
    </row>
    <row r="1202" spans="1:6" outlineLevel="3" x14ac:dyDescent="0.2">
      <c r="A1202" s="121" t="s">
        <v>301</v>
      </c>
      <c r="B1202" s="122" t="s">
        <v>300</v>
      </c>
      <c r="C1202" s="122" t="s">
        <v>962</v>
      </c>
      <c r="D1202" s="123" t="s">
        <v>560</v>
      </c>
      <c r="E1202" s="122" t="s">
        <v>15</v>
      </c>
      <c r="F1202" s="124">
        <v>16529</v>
      </c>
    </row>
    <row r="1203" spans="1:6" outlineLevel="3" x14ac:dyDescent="0.2">
      <c r="A1203" s="121" t="s">
        <v>301</v>
      </c>
      <c r="B1203" s="122" t="s">
        <v>300</v>
      </c>
      <c r="C1203" s="122" t="s">
        <v>962</v>
      </c>
      <c r="D1203" s="123" t="s">
        <v>560</v>
      </c>
      <c r="E1203" s="122" t="s">
        <v>17</v>
      </c>
      <c r="F1203" s="124">
        <v>3871</v>
      </c>
    </row>
    <row r="1204" spans="1:6" outlineLevel="3" x14ac:dyDescent="0.2">
      <c r="A1204" s="121" t="s">
        <v>301</v>
      </c>
      <c r="B1204" s="122" t="s">
        <v>300</v>
      </c>
      <c r="C1204" s="122" t="s">
        <v>962</v>
      </c>
      <c r="D1204" s="123" t="s">
        <v>560</v>
      </c>
      <c r="E1204" s="122" t="s">
        <v>7</v>
      </c>
      <c r="F1204" s="124">
        <v>4582</v>
      </c>
    </row>
    <row r="1205" spans="1:6" outlineLevel="3" x14ac:dyDescent="0.2">
      <c r="A1205" s="121" t="s">
        <v>301</v>
      </c>
      <c r="B1205" s="122" t="s">
        <v>300</v>
      </c>
      <c r="C1205" s="122" t="s">
        <v>962</v>
      </c>
      <c r="D1205" s="123" t="s">
        <v>560</v>
      </c>
      <c r="E1205" s="122" t="s">
        <v>16</v>
      </c>
      <c r="F1205" s="124">
        <v>11235</v>
      </c>
    </row>
    <row r="1206" spans="1:6" outlineLevel="3" x14ac:dyDescent="0.2">
      <c r="A1206" s="121" t="s">
        <v>301</v>
      </c>
      <c r="B1206" s="122" t="s">
        <v>300</v>
      </c>
      <c r="C1206" s="122" t="s">
        <v>962</v>
      </c>
      <c r="D1206" s="123" t="s">
        <v>560</v>
      </c>
      <c r="E1206" s="122" t="s">
        <v>18</v>
      </c>
      <c r="F1206" s="124">
        <v>40532</v>
      </c>
    </row>
    <row r="1207" spans="1:6" outlineLevel="2" x14ac:dyDescent="0.2">
      <c r="B1207" s="122"/>
      <c r="C1207" s="118" t="s">
        <v>963</v>
      </c>
      <c r="E1207" s="122"/>
      <c r="F1207" s="124">
        <f>SUBTOTAL(9,F1191:F1206)</f>
        <v>225822</v>
      </c>
    </row>
    <row r="1208" spans="1:6" outlineLevel="1" x14ac:dyDescent="0.2">
      <c r="B1208" s="118" t="s">
        <v>964</v>
      </c>
      <c r="C1208" s="122"/>
      <c r="E1208" s="122"/>
      <c r="F1208" s="124">
        <f>SUBTOTAL(9,F1191:F1206)</f>
        <v>225822</v>
      </c>
    </row>
    <row r="1209" spans="1:6" outlineLevel="3" x14ac:dyDescent="0.2">
      <c r="A1209" s="121" t="s">
        <v>134</v>
      </c>
      <c r="B1209" s="122" t="s">
        <v>133</v>
      </c>
      <c r="C1209" s="122" t="s">
        <v>563</v>
      </c>
      <c r="D1209" s="123" t="s">
        <v>560</v>
      </c>
      <c r="E1209" s="122" t="s">
        <v>8</v>
      </c>
      <c r="F1209" s="124">
        <v>3690</v>
      </c>
    </row>
    <row r="1210" spans="1:6" outlineLevel="2" x14ac:dyDescent="0.2">
      <c r="B1210" s="122"/>
      <c r="C1210" s="118" t="s">
        <v>564</v>
      </c>
      <c r="E1210" s="122"/>
      <c r="F1210" s="124">
        <f>SUBTOTAL(9,F1209:F1209)</f>
        <v>3690</v>
      </c>
    </row>
    <row r="1211" spans="1:6" outlineLevel="1" x14ac:dyDescent="0.2">
      <c r="B1211" s="118" t="s">
        <v>965</v>
      </c>
      <c r="C1211" s="122"/>
      <c r="E1211" s="122"/>
      <c r="F1211" s="124">
        <f>SUBTOTAL(9,F1209:F1209)</f>
        <v>3690</v>
      </c>
    </row>
    <row r="1212" spans="1:6" outlineLevel="3" x14ac:dyDescent="0.2">
      <c r="A1212" s="121" t="s">
        <v>136</v>
      </c>
      <c r="B1212" s="122" t="s">
        <v>135</v>
      </c>
      <c r="C1212" s="122" t="s">
        <v>563</v>
      </c>
      <c r="D1212" s="123" t="s">
        <v>560</v>
      </c>
      <c r="E1212" s="122" t="s">
        <v>4</v>
      </c>
      <c r="F1212" s="124">
        <v>4677</v>
      </c>
    </row>
    <row r="1213" spans="1:6" outlineLevel="3" x14ac:dyDescent="0.2">
      <c r="A1213" s="121" t="s">
        <v>136</v>
      </c>
      <c r="B1213" s="122" t="s">
        <v>135</v>
      </c>
      <c r="C1213" s="122" t="s">
        <v>563</v>
      </c>
      <c r="D1213" s="123" t="s">
        <v>560</v>
      </c>
      <c r="E1213" s="122" t="s">
        <v>5</v>
      </c>
      <c r="F1213" s="124">
        <v>32</v>
      </c>
    </row>
    <row r="1214" spans="1:6" outlineLevel="3" x14ac:dyDescent="0.2">
      <c r="A1214" s="121" t="s">
        <v>136</v>
      </c>
      <c r="B1214" s="122" t="s">
        <v>135</v>
      </c>
      <c r="C1214" s="122" t="s">
        <v>563</v>
      </c>
      <c r="D1214" s="123" t="s">
        <v>560</v>
      </c>
      <c r="E1214" s="122" t="s">
        <v>6</v>
      </c>
      <c r="F1214" s="124">
        <v>222</v>
      </c>
    </row>
    <row r="1215" spans="1:6" outlineLevel="3" x14ac:dyDescent="0.2">
      <c r="A1215" s="121" t="s">
        <v>136</v>
      </c>
      <c r="B1215" s="122" t="s">
        <v>135</v>
      </c>
      <c r="C1215" s="122" t="s">
        <v>563</v>
      </c>
      <c r="D1215" s="123" t="s">
        <v>560</v>
      </c>
      <c r="E1215" s="122" t="s">
        <v>7</v>
      </c>
      <c r="F1215" s="124">
        <v>1</v>
      </c>
    </row>
    <row r="1216" spans="1:6" outlineLevel="3" x14ac:dyDescent="0.2">
      <c r="A1216" s="121" t="s">
        <v>136</v>
      </c>
      <c r="B1216" s="122" t="s">
        <v>135</v>
      </c>
      <c r="C1216" s="122" t="s">
        <v>563</v>
      </c>
      <c r="D1216" s="123" t="s">
        <v>560</v>
      </c>
      <c r="E1216" s="122" t="s">
        <v>18</v>
      </c>
      <c r="F1216" s="124">
        <v>1995</v>
      </c>
    </row>
    <row r="1217" spans="1:6" outlineLevel="3" x14ac:dyDescent="0.2">
      <c r="A1217" s="121" t="s">
        <v>136</v>
      </c>
      <c r="B1217" s="122" t="s">
        <v>135</v>
      </c>
      <c r="C1217" s="122" t="s">
        <v>563</v>
      </c>
      <c r="D1217" s="123" t="s">
        <v>560</v>
      </c>
      <c r="E1217" s="122" t="s">
        <v>18</v>
      </c>
      <c r="F1217" s="124">
        <v>545</v>
      </c>
    </row>
    <row r="1218" spans="1:6" outlineLevel="2" x14ac:dyDescent="0.2">
      <c r="B1218" s="122"/>
      <c r="C1218" s="118" t="s">
        <v>564</v>
      </c>
      <c r="E1218" s="122"/>
      <c r="F1218" s="124">
        <f>SUBTOTAL(9,F1212:F1217)</f>
        <v>7472</v>
      </c>
    </row>
    <row r="1219" spans="1:6" outlineLevel="1" x14ac:dyDescent="0.2">
      <c r="B1219" s="118" t="s">
        <v>966</v>
      </c>
      <c r="C1219" s="122"/>
      <c r="E1219" s="122"/>
      <c r="F1219" s="124">
        <f>SUBTOTAL(9,F1212:F1217)</f>
        <v>7472</v>
      </c>
    </row>
    <row r="1220" spans="1:6" outlineLevel="3" x14ac:dyDescent="0.2">
      <c r="A1220" s="121" t="s">
        <v>138</v>
      </c>
      <c r="B1220" s="122" t="s">
        <v>137</v>
      </c>
      <c r="C1220" s="122" t="s">
        <v>563</v>
      </c>
      <c r="D1220" s="123" t="s">
        <v>560</v>
      </c>
      <c r="E1220" s="122" t="s">
        <v>18</v>
      </c>
      <c r="F1220" s="124">
        <v>3075</v>
      </c>
    </row>
    <row r="1221" spans="1:6" outlineLevel="2" x14ac:dyDescent="0.2">
      <c r="B1221" s="122"/>
      <c r="C1221" s="118" t="s">
        <v>564</v>
      </c>
      <c r="E1221" s="122"/>
      <c r="F1221" s="124">
        <f>SUBTOTAL(9,F1220:F1220)</f>
        <v>3075</v>
      </c>
    </row>
    <row r="1222" spans="1:6" outlineLevel="1" x14ac:dyDescent="0.2">
      <c r="B1222" s="118" t="s">
        <v>967</v>
      </c>
      <c r="C1222" s="122"/>
      <c r="E1222" s="122"/>
      <c r="F1222" s="124">
        <f>SUBTOTAL(9,F1220:F1220)</f>
        <v>3075</v>
      </c>
    </row>
    <row r="1223" spans="1:6" outlineLevel="3" x14ac:dyDescent="0.2">
      <c r="A1223" s="121" t="s">
        <v>140</v>
      </c>
      <c r="B1223" s="122" t="s">
        <v>139</v>
      </c>
      <c r="C1223" s="122" t="s">
        <v>566</v>
      </c>
      <c r="D1223" s="123" t="s">
        <v>560</v>
      </c>
      <c r="E1223" s="122" t="s">
        <v>18</v>
      </c>
      <c r="F1223" s="124">
        <v>524</v>
      </c>
    </row>
    <row r="1224" spans="1:6" outlineLevel="2" x14ac:dyDescent="0.2">
      <c r="B1224" s="122"/>
      <c r="C1224" s="118" t="s">
        <v>567</v>
      </c>
      <c r="E1224" s="122"/>
      <c r="F1224" s="124">
        <f>SUBTOTAL(9,F1223:F1223)</f>
        <v>524</v>
      </c>
    </row>
    <row r="1225" spans="1:6" outlineLevel="1" x14ac:dyDescent="0.2">
      <c r="B1225" s="118" t="s">
        <v>968</v>
      </c>
      <c r="C1225" s="122"/>
      <c r="E1225" s="122"/>
      <c r="F1225" s="124">
        <f>SUBTOTAL(9,F1223:F1223)</f>
        <v>524</v>
      </c>
    </row>
    <row r="1226" spans="1:6" outlineLevel="3" x14ac:dyDescent="0.2">
      <c r="A1226" s="121" t="s">
        <v>140</v>
      </c>
      <c r="B1226" s="122" t="s">
        <v>141</v>
      </c>
      <c r="C1226" s="122" t="s">
        <v>563</v>
      </c>
      <c r="D1226" s="123" t="s">
        <v>560</v>
      </c>
      <c r="E1226" s="122" t="s">
        <v>18</v>
      </c>
      <c r="F1226" s="124">
        <v>1231</v>
      </c>
    </row>
    <row r="1227" spans="1:6" outlineLevel="2" x14ac:dyDescent="0.2">
      <c r="B1227" s="122"/>
      <c r="C1227" s="118" t="s">
        <v>564</v>
      </c>
      <c r="E1227" s="122"/>
      <c r="F1227" s="124">
        <f>SUBTOTAL(9,F1226:F1226)</f>
        <v>1231</v>
      </c>
    </row>
    <row r="1228" spans="1:6" outlineLevel="1" x14ac:dyDescent="0.2">
      <c r="B1228" s="118" t="s">
        <v>969</v>
      </c>
      <c r="C1228" s="122"/>
      <c r="E1228" s="122"/>
      <c r="F1228" s="124">
        <f>SUBTOTAL(9,F1226:F1226)</f>
        <v>1231</v>
      </c>
    </row>
    <row r="1229" spans="1:6" outlineLevel="3" x14ac:dyDescent="0.2">
      <c r="A1229" s="121" t="s">
        <v>140</v>
      </c>
      <c r="B1229" s="122" t="s">
        <v>142</v>
      </c>
      <c r="C1229" s="122" t="s">
        <v>566</v>
      </c>
      <c r="D1229" s="123" t="s">
        <v>560</v>
      </c>
      <c r="E1229" s="122" t="s">
        <v>4</v>
      </c>
      <c r="F1229" s="124">
        <v>232</v>
      </c>
    </row>
    <row r="1230" spans="1:6" outlineLevel="3" x14ac:dyDescent="0.2">
      <c r="A1230" s="121" t="s">
        <v>140</v>
      </c>
      <c r="B1230" s="122" t="s">
        <v>142</v>
      </c>
      <c r="C1230" s="122" t="s">
        <v>566</v>
      </c>
      <c r="D1230" s="123" t="s">
        <v>560</v>
      </c>
      <c r="E1230" s="122" t="s">
        <v>5</v>
      </c>
      <c r="F1230" s="124">
        <v>1</v>
      </c>
    </row>
    <row r="1231" spans="1:6" outlineLevel="3" x14ac:dyDescent="0.2">
      <c r="A1231" s="121" t="s">
        <v>140</v>
      </c>
      <c r="B1231" s="122" t="s">
        <v>142</v>
      </c>
      <c r="C1231" s="122" t="s">
        <v>566</v>
      </c>
      <c r="D1231" s="123" t="s">
        <v>560</v>
      </c>
      <c r="E1231" s="122" t="s">
        <v>6</v>
      </c>
      <c r="F1231" s="124">
        <v>9</v>
      </c>
    </row>
    <row r="1232" spans="1:6" outlineLevel="3" x14ac:dyDescent="0.2">
      <c r="A1232" s="121" t="s">
        <v>140</v>
      </c>
      <c r="B1232" s="122" t="s">
        <v>142</v>
      </c>
      <c r="C1232" s="122" t="s">
        <v>566</v>
      </c>
      <c r="D1232" s="123" t="s">
        <v>560</v>
      </c>
      <c r="E1232" s="122" t="s">
        <v>7</v>
      </c>
      <c r="F1232" s="124">
        <v>0</v>
      </c>
    </row>
    <row r="1233" spans="1:6" outlineLevel="3" x14ac:dyDescent="0.2">
      <c r="A1233" s="121" t="s">
        <v>140</v>
      </c>
      <c r="B1233" s="122" t="s">
        <v>142</v>
      </c>
      <c r="C1233" s="122" t="s">
        <v>566</v>
      </c>
      <c r="D1233" s="123" t="s">
        <v>560</v>
      </c>
      <c r="E1233" s="122" t="s">
        <v>18</v>
      </c>
      <c r="F1233" s="124">
        <v>85</v>
      </c>
    </row>
    <row r="1234" spans="1:6" outlineLevel="3" x14ac:dyDescent="0.2">
      <c r="A1234" s="121" t="s">
        <v>140</v>
      </c>
      <c r="B1234" s="122" t="s">
        <v>142</v>
      </c>
      <c r="C1234" s="122" t="s">
        <v>566</v>
      </c>
      <c r="D1234" s="123" t="s">
        <v>560</v>
      </c>
      <c r="E1234" s="122" t="s">
        <v>18</v>
      </c>
      <c r="F1234" s="124">
        <v>22</v>
      </c>
    </row>
    <row r="1235" spans="1:6" outlineLevel="2" x14ac:dyDescent="0.2">
      <c r="B1235" s="122"/>
      <c r="C1235" s="118" t="s">
        <v>567</v>
      </c>
      <c r="E1235" s="122"/>
      <c r="F1235" s="124">
        <f>SUBTOTAL(9,F1229:F1234)</f>
        <v>349</v>
      </c>
    </row>
    <row r="1236" spans="1:6" outlineLevel="1" x14ac:dyDescent="0.2">
      <c r="B1236" s="118" t="s">
        <v>970</v>
      </c>
      <c r="C1236" s="122"/>
      <c r="E1236" s="122"/>
      <c r="F1236" s="124">
        <f>SUBTOTAL(9,F1229:F1234)</f>
        <v>349</v>
      </c>
    </row>
    <row r="1237" spans="1:6" outlineLevel="3" x14ac:dyDescent="0.2">
      <c r="A1237" s="121" t="s">
        <v>140</v>
      </c>
      <c r="B1237" s="122" t="s">
        <v>143</v>
      </c>
      <c r="C1237" s="122" t="s">
        <v>563</v>
      </c>
      <c r="D1237" s="123" t="s">
        <v>560</v>
      </c>
      <c r="E1237" s="122" t="s">
        <v>18</v>
      </c>
      <c r="F1237" s="124">
        <v>309</v>
      </c>
    </row>
    <row r="1238" spans="1:6" outlineLevel="2" x14ac:dyDescent="0.2">
      <c r="B1238" s="122"/>
      <c r="C1238" s="118" t="s">
        <v>564</v>
      </c>
      <c r="E1238" s="122"/>
      <c r="F1238" s="124">
        <f>SUBTOTAL(9,F1237:F1237)</f>
        <v>309</v>
      </c>
    </row>
    <row r="1239" spans="1:6" outlineLevel="1" x14ac:dyDescent="0.2">
      <c r="B1239" s="118" t="s">
        <v>971</v>
      </c>
      <c r="C1239" s="122"/>
      <c r="E1239" s="122"/>
      <c r="F1239" s="124">
        <f>SUBTOTAL(9,F1237:F1237)</f>
        <v>309</v>
      </c>
    </row>
    <row r="1240" spans="1:6" outlineLevel="3" x14ac:dyDescent="0.2">
      <c r="A1240" s="121" t="s">
        <v>140</v>
      </c>
      <c r="B1240" s="122" t="s">
        <v>144</v>
      </c>
      <c r="C1240" s="122" t="s">
        <v>566</v>
      </c>
      <c r="D1240" s="123" t="s">
        <v>560</v>
      </c>
      <c r="E1240" s="122" t="s">
        <v>4</v>
      </c>
      <c r="F1240" s="124">
        <v>1682</v>
      </c>
    </row>
    <row r="1241" spans="1:6" outlineLevel="3" x14ac:dyDescent="0.2">
      <c r="A1241" s="121" t="s">
        <v>140</v>
      </c>
      <c r="B1241" s="122" t="s">
        <v>144</v>
      </c>
      <c r="C1241" s="122" t="s">
        <v>566</v>
      </c>
      <c r="D1241" s="123" t="s">
        <v>560</v>
      </c>
      <c r="E1241" s="122" t="s">
        <v>5</v>
      </c>
      <c r="F1241" s="124">
        <v>10</v>
      </c>
    </row>
    <row r="1242" spans="1:6" outlineLevel="3" x14ac:dyDescent="0.2">
      <c r="A1242" s="121" t="s">
        <v>140</v>
      </c>
      <c r="B1242" s="122" t="s">
        <v>144</v>
      </c>
      <c r="C1242" s="122" t="s">
        <v>566</v>
      </c>
      <c r="D1242" s="123" t="s">
        <v>560</v>
      </c>
      <c r="E1242" s="122" t="s">
        <v>6</v>
      </c>
      <c r="F1242" s="124">
        <v>69</v>
      </c>
    </row>
    <row r="1243" spans="1:6" outlineLevel="3" x14ac:dyDescent="0.2">
      <c r="A1243" s="121" t="s">
        <v>140</v>
      </c>
      <c r="B1243" s="122" t="s">
        <v>144</v>
      </c>
      <c r="C1243" s="122" t="s">
        <v>566</v>
      </c>
      <c r="D1243" s="123" t="s">
        <v>560</v>
      </c>
      <c r="E1243" s="122" t="s">
        <v>7</v>
      </c>
      <c r="F1243" s="124">
        <v>0</v>
      </c>
    </row>
    <row r="1244" spans="1:6" outlineLevel="3" x14ac:dyDescent="0.2">
      <c r="A1244" s="121" t="s">
        <v>140</v>
      </c>
      <c r="B1244" s="122" t="s">
        <v>144</v>
      </c>
      <c r="C1244" s="122" t="s">
        <v>566</v>
      </c>
      <c r="D1244" s="123" t="s">
        <v>560</v>
      </c>
      <c r="E1244" s="122" t="s">
        <v>18</v>
      </c>
      <c r="F1244" s="124">
        <v>622</v>
      </c>
    </row>
    <row r="1245" spans="1:6" outlineLevel="3" x14ac:dyDescent="0.2">
      <c r="A1245" s="121" t="s">
        <v>140</v>
      </c>
      <c r="B1245" s="122" t="s">
        <v>144</v>
      </c>
      <c r="C1245" s="122" t="s">
        <v>566</v>
      </c>
      <c r="D1245" s="123" t="s">
        <v>560</v>
      </c>
      <c r="E1245" s="122" t="s">
        <v>18</v>
      </c>
      <c r="F1245" s="124">
        <v>170</v>
      </c>
    </row>
    <row r="1246" spans="1:6" outlineLevel="2" x14ac:dyDescent="0.2">
      <c r="B1246" s="122"/>
      <c r="C1246" s="118" t="s">
        <v>567</v>
      </c>
      <c r="E1246" s="122"/>
      <c r="F1246" s="124">
        <f>SUBTOTAL(9,F1240:F1245)</f>
        <v>2553</v>
      </c>
    </row>
    <row r="1247" spans="1:6" outlineLevel="1" x14ac:dyDescent="0.2">
      <c r="B1247" s="118" t="s">
        <v>972</v>
      </c>
      <c r="C1247" s="122"/>
      <c r="E1247" s="122"/>
      <c r="F1247" s="124">
        <f>SUBTOTAL(9,F1240:F1245)</f>
        <v>2553</v>
      </c>
    </row>
    <row r="1248" spans="1:6" outlineLevel="3" x14ac:dyDescent="0.2">
      <c r="A1248" s="121" t="s">
        <v>146</v>
      </c>
      <c r="B1248" s="122" t="s">
        <v>145</v>
      </c>
      <c r="C1248" s="122" t="s">
        <v>563</v>
      </c>
      <c r="D1248" s="123" t="s">
        <v>560</v>
      </c>
      <c r="E1248" s="122" t="s">
        <v>4</v>
      </c>
      <c r="F1248" s="124">
        <v>190920</v>
      </c>
    </row>
    <row r="1249" spans="1:6" outlineLevel="3" x14ac:dyDescent="0.2">
      <c r="A1249" s="121" t="s">
        <v>146</v>
      </c>
      <c r="B1249" s="122" t="s">
        <v>145</v>
      </c>
      <c r="C1249" s="122" t="s">
        <v>563</v>
      </c>
      <c r="D1249" s="123" t="s">
        <v>560</v>
      </c>
      <c r="E1249" s="122" t="s">
        <v>5</v>
      </c>
      <c r="F1249" s="124">
        <v>23310</v>
      </c>
    </row>
    <row r="1250" spans="1:6" outlineLevel="3" x14ac:dyDescent="0.2">
      <c r="A1250" s="121" t="s">
        <v>146</v>
      </c>
      <c r="B1250" s="122" t="s">
        <v>145</v>
      </c>
      <c r="C1250" s="122" t="s">
        <v>563</v>
      </c>
      <c r="D1250" s="123" t="s">
        <v>560</v>
      </c>
      <c r="E1250" s="122" t="s">
        <v>6</v>
      </c>
      <c r="F1250" s="124">
        <v>71088</v>
      </c>
    </row>
    <row r="1251" spans="1:6" outlineLevel="3" x14ac:dyDescent="0.2">
      <c r="A1251" s="121" t="s">
        <v>146</v>
      </c>
      <c r="B1251" s="122" t="s">
        <v>145</v>
      </c>
      <c r="C1251" s="122" t="s">
        <v>563</v>
      </c>
      <c r="D1251" s="123" t="s">
        <v>560</v>
      </c>
      <c r="E1251" s="122" t="s">
        <v>8</v>
      </c>
      <c r="F1251" s="124">
        <v>112263</v>
      </c>
    </row>
    <row r="1252" spans="1:6" outlineLevel="3" x14ac:dyDescent="0.2">
      <c r="A1252" s="121" t="s">
        <v>146</v>
      </c>
      <c r="B1252" s="122" t="s">
        <v>145</v>
      </c>
      <c r="C1252" s="122" t="s">
        <v>563</v>
      </c>
      <c r="D1252" s="123" t="s">
        <v>560</v>
      </c>
      <c r="E1252" s="122" t="s">
        <v>9</v>
      </c>
      <c r="F1252" s="124">
        <v>133281</v>
      </c>
    </row>
    <row r="1253" spans="1:6" outlineLevel="3" x14ac:dyDescent="0.2">
      <c r="A1253" s="121" t="s">
        <v>146</v>
      </c>
      <c r="B1253" s="122" t="s">
        <v>145</v>
      </c>
      <c r="C1253" s="122" t="s">
        <v>563</v>
      </c>
      <c r="D1253" s="123" t="s">
        <v>560</v>
      </c>
      <c r="E1253" s="122" t="s">
        <v>16</v>
      </c>
      <c r="F1253" s="124">
        <v>93168</v>
      </c>
    </row>
    <row r="1254" spans="1:6" outlineLevel="2" x14ac:dyDescent="0.2">
      <c r="B1254" s="122"/>
      <c r="C1254" s="118" t="s">
        <v>564</v>
      </c>
      <c r="E1254" s="122"/>
      <c r="F1254" s="124">
        <f>SUBTOTAL(9,F1248:F1253)</f>
        <v>624030</v>
      </c>
    </row>
    <row r="1255" spans="1:6" outlineLevel="1" x14ac:dyDescent="0.2">
      <c r="B1255" s="118" t="s">
        <v>976</v>
      </c>
      <c r="C1255" s="122"/>
      <c r="E1255" s="122"/>
      <c r="F1255" s="124">
        <f>SUBTOTAL(9,F1248:F1253)</f>
        <v>624030</v>
      </c>
    </row>
    <row r="1256" spans="1:6" outlineLevel="3" x14ac:dyDescent="0.2">
      <c r="A1256" s="121" t="s">
        <v>146</v>
      </c>
      <c r="B1256" s="122" t="s">
        <v>147</v>
      </c>
      <c r="C1256" s="122" t="s">
        <v>559</v>
      </c>
      <c r="D1256" s="123" t="s">
        <v>560</v>
      </c>
      <c r="E1256" s="122" t="s">
        <v>4</v>
      </c>
      <c r="F1256" s="124">
        <v>53083</v>
      </c>
    </row>
    <row r="1257" spans="1:6" outlineLevel="3" x14ac:dyDescent="0.2">
      <c r="A1257" s="121" t="s">
        <v>146</v>
      </c>
      <c r="B1257" s="122" t="s">
        <v>147</v>
      </c>
      <c r="C1257" s="122" t="s">
        <v>559</v>
      </c>
      <c r="D1257" s="123" t="s">
        <v>560</v>
      </c>
      <c r="E1257" s="122" t="s">
        <v>5</v>
      </c>
      <c r="F1257" s="124">
        <v>6481</v>
      </c>
    </row>
    <row r="1258" spans="1:6" outlineLevel="3" x14ac:dyDescent="0.2">
      <c r="A1258" s="121" t="s">
        <v>146</v>
      </c>
      <c r="B1258" s="122" t="s">
        <v>147</v>
      </c>
      <c r="C1258" s="122" t="s">
        <v>559</v>
      </c>
      <c r="D1258" s="123" t="s">
        <v>560</v>
      </c>
      <c r="E1258" s="122" t="s">
        <v>6</v>
      </c>
      <c r="F1258" s="124">
        <v>19765</v>
      </c>
    </row>
    <row r="1259" spans="1:6" outlineLevel="3" x14ac:dyDescent="0.2">
      <c r="A1259" s="121" t="s">
        <v>146</v>
      </c>
      <c r="B1259" s="122" t="s">
        <v>147</v>
      </c>
      <c r="C1259" s="122" t="s">
        <v>559</v>
      </c>
      <c r="D1259" s="123" t="s">
        <v>560</v>
      </c>
      <c r="E1259" s="122" t="s">
        <v>8</v>
      </c>
      <c r="F1259" s="124">
        <v>27078</v>
      </c>
    </row>
    <row r="1260" spans="1:6" outlineLevel="3" x14ac:dyDescent="0.2">
      <c r="A1260" s="121" t="s">
        <v>146</v>
      </c>
      <c r="B1260" s="122" t="s">
        <v>147</v>
      </c>
      <c r="C1260" s="122" t="s">
        <v>559</v>
      </c>
      <c r="D1260" s="123" t="s">
        <v>560</v>
      </c>
      <c r="E1260" s="122" t="s">
        <v>9</v>
      </c>
      <c r="F1260" s="124">
        <v>32148</v>
      </c>
    </row>
    <row r="1261" spans="1:6" outlineLevel="3" x14ac:dyDescent="0.2">
      <c r="A1261" s="121" t="s">
        <v>146</v>
      </c>
      <c r="B1261" s="122" t="s">
        <v>147</v>
      </c>
      <c r="C1261" s="122" t="s">
        <v>559</v>
      </c>
      <c r="D1261" s="123" t="s">
        <v>560</v>
      </c>
      <c r="E1261" s="122" t="s">
        <v>16</v>
      </c>
      <c r="F1261" s="124">
        <v>22472</v>
      </c>
    </row>
    <row r="1262" spans="1:6" outlineLevel="2" x14ac:dyDescent="0.2">
      <c r="B1262" s="122"/>
      <c r="C1262" s="118" t="s">
        <v>561</v>
      </c>
      <c r="E1262" s="122"/>
      <c r="F1262" s="124">
        <f>SUBTOTAL(9,F1256:F1261)</f>
        <v>161027</v>
      </c>
    </row>
    <row r="1263" spans="1:6" outlineLevel="1" x14ac:dyDescent="0.2">
      <c r="B1263" s="118" t="s">
        <v>977</v>
      </c>
      <c r="C1263" s="122"/>
      <c r="E1263" s="122"/>
      <c r="F1263" s="124">
        <f>SUBTOTAL(9,F1256:F1261)</f>
        <v>161027</v>
      </c>
    </row>
    <row r="1264" spans="1:6" outlineLevel="3" x14ac:dyDescent="0.2">
      <c r="A1264" s="121" t="s">
        <v>146</v>
      </c>
      <c r="B1264" s="122" t="s">
        <v>148</v>
      </c>
      <c r="C1264" s="122" t="s">
        <v>566</v>
      </c>
      <c r="D1264" s="123" t="s">
        <v>560</v>
      </c>
      <c r="E1264" s="122" t="s">
        <v>4</v>
      </c>
      <c r="F1264" s="124">
        <v>68216</v>
      </c>
    </row>
    <row r="1265" spans="1:6" outlineLevel="3" x14ac:dyDescent="0.2">
      <c r="A1265" s="121" t="s">
        <v>146</v>
      </c>
      <c r="B1265" s="122" t="s">
        <v>148</v>
      </c>
      <c r="C1265" s="122" t="s">
        <v>566</v>
      </c>
      <c r="D1265" s="123" t="s">
        <v>560</v>
      </c>
      <c r="E1265" s="122" t="s">
        <v>5</v>
      </c>
      <c r="F1265" s="124">
        <v>8329</v>
      </c>
    </row>
    <row r="1266" spans="1:6" outlineLevel="3" x14ac:dyDescent="0.2">
      <c r="A1266" s="121" t="s">
        <v>146</v>
      </c>
      <c r="B1266" s="122" t="s">
        <v>148</v>
      </c>
      <c r="C1266" s="122" t="s">
        <v>566</v>
      </c>
      <c r="D1266" s="123" t="s">
        <v>560</v>
      </c>
      <c r="E1266" s="122" t="s">
        <v>6</v>
      </c>
      <c r="F1266" s="124">
        <v>25399</v>
      </c>
    </row>
    <row r="1267" spans="1:6" outlineLevel="3" x14ac:dyDescent="0.2">
      <c r="A1267" s="121" t="s">
        <v>146</v>
      </c>
      <c r="B1267" s="122" t="s">
        <v>148</v>
      </c>
      <c r="C1267" s="122" t="s">
        <v>566</v>
      </c>
      <c r="D1267" s="123" t="s">
        <v>560</v>
      </c>
      <c r="E1267" s="122" t="s">
        <v>8</v>
      </c>
      <c r="F1267" s="124">
        <v>34798</v>
      </c>
    </row>
    <row r="1268" spans="1:6" outlineLevel="3" x14ac:dyDescent="0.2">
      <c r="A1268" s="121" t="s">
        <v>146</v>
      </c>
      <c r="B1268" s="122" t="s">
        <v>148</v>
      </c>
      <c r="C1268" s="122" t="s">
        <v>566</v>
      </c>
      <c r="D1268" s="123" t="s">
        <v>560</v>
      </c>
      <c r="E1268" s="122" t="s">
        <v>9</v>
      </c>
      <c r="F1268" s="124">
        <v>41312</v>
      </c>
    </row>
    <row r="1269" spans="1:6" outlineLevel="3" x14ac:dyDescent="0.2">
      <c r="A1269" s="121" t="s">
        <v>146</v>
      </c>
      <c r="B1269" s="122" t="s">
        <v>148</v>
      </c>
      <c r="C1269" s="122" t="s">
        <v>566</v>
      </c>
      <c r="D1269" s="123" t="s">
        <v>560</v>
      </c>
      <c r="E1269" s="122" t="s">
        <v>16</v>
      </c>
      <c r="F1269" s="124">
        <v>28879</v>
      </c>
    </row>
    <row r="1270" spans="1:6" outlineLevel="2" x14ac:dyDescent="0.2">
      <c r="B1270" s="122"/>
      <c r="C1270" s="118" t="s">
        <v>567</v>
      </c>
      <c r="E1270" s="122"/>
      <c r="F1270" s="124">
        <f>SUBTOTAL(9,F1264:F1269)</f>
        <v>206933</v>
      </c>
    </row>
    <row r="1271" spans="1:6" outlineLevel="1" x14ac:dyDescent="0.2">
      <c r="B1271" s="118" t="s">
        <v>978</v>
      </c>
      <c r="C1271" s="122"/>
      <c r="E1271" s="122"/>
      <c r="F1271" s="124">
        <f>SUBTOTAL(9,F1264:F1269)</f>
        <v>206933</v>
      </c>
    </row>
    <row r="1272" spans="1:6" outlineLevel="3" x14ac:dyDescent="0.2">
      <c r="A1272" s="121" t="s">
        <v>146</v>
      </c>
      <c r="B1272" s="122" t="s">
        <v>149</v>
      </c>
      <c r="C1272" s="122" t="s">
        <v>569</v>
      </c>
      <c r="D1272" s="123" t="s">
        <v>560</v>
      </c>
      <c r="E1272" s="122" t="s">
        <v>4</v>
      </c>
      <c r="F1272" s="124">
        <v>43885</v>
      </c>
    </row>
    <row r="1273" spans="1:6" outlineLevel="3" x14ac:dyDescent="0.2">
      <c r="A1273" s="121" t="s">
        <v>146</v>
      </c>
      <c r="B1273" s="122" t="s">
        <v>149</v>
      </c>
      <c r="C1273" s="122" t="s">
        <v>569</v>
      </c>
      <c r="D1273" s="123" t="s">
        <v>560</v>
      </c>
      <c r="E1273" s="122" t="s">
        <v>5</v>
      </c>
      <c r="F1273" s="124">
        <v>5358</v>
      </c>
    </row>
    <row r="1274" spans="1:6" outlineLevel="3" x14ac:dyDescent="0.2">
      <c r="A1274" s="121" t="s">
        <v>146</v>
      </c>
      <c r="B1274" s="122" t="s">
        <v>149</v>
      </c>
      <c r="C1274" s="122" t="s">
        <v>569</v>
      </c>
      <c r="D1274" s="123" t="s">
        <v>560</v>
      </c>
      <c r="E1274" s="122" t="s">
        <v>6</v>
      </c>
      <c r="F1274" s="124">
        <v>16340</v>
      </c>
    </row>
    <row r="1275" spans="1:6" outlineLevel="3" x14ac:dyDescent="0.2">
      <c r="A1275" s="121" t="s">
        <v>146</v>
      </c>
      <c r="B1275" s="122" t="s">
        <v>149</v>
      </c>
      <c r="C1275" s="122" t="s">
        <v>569</v>
      </c>
      <c r="D1275" s="123" t="s">
        <v>560</v>
      </c>
      <c r="E1275" s="122" t="s">
        <v>8</v>
      </c>
      <c r="F1275" s="124">
        <v>22387</v>
      </c>
    </row>
    <row r="1276" spans="1:6" outlineLevel="3" x14ac:dyDescent="0.2">
      <c r="A1276" s="121" t="s">
        <v>146</v>
      </c>
      <c r="B1276" s="122" t="s">
        <v>149</v>
      </c>
      <c r="C1276" s="122" t="s">
        <v>569</v>
      </c>
      <c r="D1276" s="123" t="s">
        <v>560</v>
      </c>
      <c r="E1276" s="122" t="s">
        <v>9</v>
      </c>
      <c r="F1276" s="124">
        <v>26578</v>
      </c>
    </row>
    <row r="1277" spans="1:6" outlineLevel="3" x14ac:dyDescent="0.2">
      <c r="A1277" s="121" t="s">
        <v>146</v>
      </c>
      <c r="B1277" s="122" t="s">
        <v>149</v>
      </c>
      <c r="C1277" s="122" t="s">
        <v>569</v>
      </c>
      <c r="D1277" s="123" t="s">
        <v>560</v>
      </c>
      <c r="E1277" s="122" t="s">
        <v>16</v>
      </c>
      <c r="F1277" s="124">
        <v>18579</v>
      </c>
    </row>
    <row r="1278" spans="1:6" outlineLevel="2" x14ac:dyDescent="0.2">
      <c r="B1278" s="122"/>
      <c r="C1278" s="118" t="s">
        <v>570</v>
      </c>
      <c r="E1278" s="122"/>
      <c r="F1278" s="124">
        <f>SUBTOTAL(9,F1272:F1277)</f>
        <v>133127</v>
      </c>
    </row>
    <row r="1279" spans="1:6" outlineLevel="1" x14ac:dyDescent="0.2">
      <c r="B1279" s="118" t="s">
        <v>979</v>
      </c>
      <c r="C1279" s="122"/>
      <c r="E1279" s="122"/>
      <c r="F1279" s="124">
        <f>SUBTOTAL(9,F1272:F1277)</f>
        <v>133127</v>
      </c>
    </row>
    <row r="1280" spans="1:6" outlineLevel="3" x14ac:dyDescent="0.2">
      <c r="A1280" s="121" t="s">
        <v>146</v>
      </c>
      <c r="B1280" s="122" t="s">
        <v>150</v>
      </c>
      <c r="C1280" s="122" t="s">
        <v>563</v>
      </c>
      <c r="D1280" s="123" t="s">
        <v>560</v>
      </c>
      <c r="E1280" s="122" t="s">
        <v>8</v>
      </c>
      <c r="F1280" s="124">
        <v>17014</v>
      </c>
    </row>
    <row r="1281" spans="1:6" outlineLevel="3" x14ac:dyDescent="0.2">
      <c r="A1281" s="121" t="s">
        <v>146</v>
      </c>
      <c r="B1281" s="122" t="s">
        <v>150</v>
      </c>
      <c r="C1281" s="122" t="s">
        <v>563</v>
      </c>
      <c r="D1281" s="123" t="s">
        <v>560</v>
      </c>
      <c r="E1281" s="122" t="s">
        <v>9</v>
      </c>
      <c r="F1281" s="124">
        <v>20198</v>
      </c>
    </row>
    <row r="1282" spans="1:6" outlineLevel="3" x14ac:dyDescent="0.2">
      <c r="A1282" s="121" t="s">
        <v>146</v>
      </c>
      <c r="B1282" s="122" t="s">
        <v>150</v>
      </c>
      <c r="C1282" s="122" t="s">
        <v>563</v>
      </c>
      <c r="D1282" s="123" t="s">
        <v>560</v>
      </c>
      <c r="E1282" s="122" t="s">
        <v>16</v>
      </c>
      <c r="F1282" s="124">
        <v>14120</v>
      </c>
    </row>
    <row r="1283" spans="1:6" outlineLevel="2" x14ac:dyDescent="0.2">
      <c r="B1283" s="122"/>
      <c r="C1283" s="118" t="s">
        <v>564</v>
      </c>
      <c r="E1283" s="122"/>
      <c r="F1283" s="124">
        <f>SUBTOTAL(9,F1280:F1282)</f>
        <v>51332</v>
      </c>
    </row>
    <row r="1284" spans="1:6" outlineLevel="1" x14ac:dyDescent="0.2">
      <c r="B1284" s="118" t="s">
        <v>980</v>
      </c>
      <c r="C1284" s="122"/>
      <c r="E1284" s="122"/>
      <c r="F1284" s="124">
        <f>SUBTOTAL(9,F1280:F1282)</f>
        <v>51332</v>
      </c>
    </row>
    <row r="1285" spans="1:6" outlineLevel="3" x14ac:dyDescent="0.2">
      <c r="A1285" s="121" t="s">
        <v>146</v>
      </c>
      <c r="B1285" s="122" t="s">
        <v>151</v>
      </c>
      <c r="C1285" s="122" t="s">
        <v>566</v>
      </c>
      <c r="D1285" s="123" t="s">
        <v>560</v>
      </c>
      <c r="E1285" s="122" t="s">
        <v>4</v>
      </c>
      <c r="F1285" s="124">
        <v>1125</v>
      </c>
    </row>
    <row r="1286" spans="1:6" outlineLevel="3" x14ac:dyDescent="0.2">
      <c r="A1286" s="121" t="s">
        <v>146</v>
      </c>
      <c r="B1286" s="122" t="s">
        <v>151</v>
      </c>
      <c r="C1286" s="122" t="s">
        <v>566</v>
      </c>
      <c r="D1286" s="123" t="s">
        <v>560</v>
      </c>
      <c r="E1286" s="122" t="s">
        <v>5</v>
      </c>
      <c r="F1286" s="124">
        <v>137</v>
      </c>
    </row>
    <row r="1287" spans="1:6" outlineLevel="3" x14ac:dyDescent="0.2">
      <c r="A1287" s="121" t="s">
        <v>146</v>
      </c>
      <c r="B1287" s="122" t="s">
        <v>151</v>
      </c>
      <c r="C1287" s="122" t="s">
        <v>566</v>
      </c>
      <c r="D1287" s="123" t="s">
        <v>560</v>
      </c>
      <c r="E1287" s="122" t="s">
        <v>6</v>
      </c>
      <c r="F1287" s="124">
        <v>419</v>
      </c>
    </row>
    <row r="1288" spans="1:6" outlineLevel="3" x14ac:dyDescent="0.2">
      <c r="A1288" s="121" t="s">
        <v>146</v>
      </c>
      <c r="B1288" s="122" t="s">
        <v>151</v>
      </c>
      <c r="C1288" s="122" t="s">
        <v>566</v>
      </c>
      <c r="D1288" s="123" t="s">
        <v>560</v>
      </c>
      <c r="E1288" s="122" t="s">
        <v>8</v>
      </c>
      <c r="F1288" s="124">
        <v>574</v>
      </c>
    </row>
    <row r="1289" spans="1:6" outlineLevel="3" x14ac:dyDescent="0.2">
      <c r="A1289" s="121" t="s">
        <v>146</v>
      </c>
      <c r="B1289" s="122" t="s">
        <v>151</v>
      </c>
      <c r="C1289" s="122" t="s">
        <v>566</v>
      </c>
      <c r="D1289" s="123" t="s">
        <v>560</v>
      </c>
      <c r="E1289" s="122" t="s">
        <v>9</v>
      </c>
      <c r="F1289" s="124">
        <v>682</v>
      </c>
    </row>
    <row r="1290" spans="1:6" outlineLevel="3" x14ac:dyDescent="0.2">
      <c r="A1290" s="121" t="s">
        <v>146</v>
      </c>
      <c r="B1290" s="122" t="s">
        <v>151</v>
      </c>
      <c r="C1290" s="122" t="s">
        <v>566</v>
      </c>
      <c r="D1290" s="123" t="s">
        <v>560</v>
      </c>
      <c r="E1290" s="122" t="s">
        <v>16</v>
      </c>
      <c r="F1290" s="124">
        <v>477</v>
      </c>
    </row>
    <row r="1291" spans="1:6" outlineLevel="2" x14ac:dyDescent="0.2">
      <c r="B1291" s="122"/>
      <c r="C1291" s="118" t="s">
        <v>567</v>
      </c>
      <c r="E1291" s="122"/>
      <c r="F1291" s="124">
        <f>SUBTOTAL(9,F1285:F1290)</f>
        <v>3414</v>
      </c>
    </row>
    <row r="1292" spans="1:6" outlineLevel="1" x14ac:dyDescent="0.2">
      <c r="B1292" s="118" t="s">
        <v>981</v>
      </c>
      <c r="C1292" s="122"/>
      <c r="E1292" s="122"/>
      <c r="F1292" s="124">
        <f>SUBTOTAL(9,F1285:F1290)</f>
        <v>3414</v>
      </c>
    </row>
    <row r="1293" spans="1:6" outlineLevel="3" x14ac:dyDescent="0.2">
      <c r="A1293" s="121" t="s">
        <v>146</v>
      </c>
      <c r="B1293" s="122" t="s">
        <v>152</v>
      </c>
      <c r="C1293" s="122" t="s">
        <v>563</v>
      </c>
      <c r="D1293" s="123" t="s">
        <v>560</v>
      </c>
      <c r="E1293" s="122" t="s">
        <v>8</v>
      </c>
      <c r="F1293" s="124">
        <v>3785</v>
      </c>
    </row>
    <row r="1294" spans="1:6" outlineLevel="3" x14ac:dyDescent="0.2">
      <c r="A1294" s="121" t="s">
        <v>146</v>
      </c>
      <c r="B1294" s="122" t="s">
        <v>152</v>
      </c>
      <c r="C1294" s="122" t="s">
        <v>563</v>
      </c>
      <c r="D1294" s="123" t="s">
        <v>560</v>
      </c>
      <c r="E1294" s="122" t="s">
        <v>9</v>
      </c>
      <c r="F1294" s="124">
        <v>4494</v>
      </c>
    </row>
    <row r="1295" spans="1:6" outlineLevel="3" x14ac:dyDescent="0.2">
      <c r="A1295" s="121" t="s">
        <v>146</v>
      </c>
      <c r="B1295" s="122" t="s">
        <v>152</v>
      </c>
      <c r="C1295" s="122" t="s">
        <v>563</v>
      </c>
      <c r="D1295" s="123" t="s">
        <v>560</v>
      </c>
      <c r="E1295" s="122" t="s">
        <v>16</v>
      </c>
      <c r="F1295" s="124">
        <v>3141</v>
      </c>
    </row>
    <row r="1296" spans="1:6" outlineLevel="2" x14ac:dyDescent="0.2">
      <c r="B1296" s="122"/>
      <c r="C1296" s="118" t="s">
        <v>564</v>
      </c>
      <c r="E1296" s="122"/>
      <c r="F1296" s="124">
        <f>SUBTOTAL(9,F1293:F1295)</f>
        <v>11420</v>
      </c>
    </row>
    <row r="1297" spans="1:6" outlineLevel="1" x14ac:dyDescent="0.2">
      <c r="B1297" s="118" t="s">
        <v>982</v>
      </c>
      <c r="C1297" s="122"/>
      <c r="E1297" s="122"/>
      <c r="F1297" s="124">
        <f>SUBTOTAL(9,F1293:F1295)</f>
        <v>11420</v>
      </c>
    </row>
    <row r="1298" spans="1:6" outlineLevel="3" x14ac:dyDescent="0.2">
      <c r="A1298" s="121" t="s">
        <v>146</v>
      </c>
      <c r="B1298" s="122" t="s">
        <v>153</v>
      </c>
      <c r="C1298" s="122" t="s">
        <v>566</v>
      </c>
      <c r="D1298" s="123" t="s">
        <v>560</v>
      </c>
      <c r="E1298" s="122" t="s">
        <v>8</v>
      </c>
      <c r="F1298" s="124">
        <v>1317</v>
      </c>
    </row>
    <row r="1299" spans="1:6" outlineLevel="3" x14ac:dyDescent="0.2">
      <c r="A1299" s="121" t="s">
        <v>146</v>
      </c>
      <c r="B1299" s="122" t="s">
        <v>153</v>
      </c>
      <c r="C1299" s="122" t="s">
        <v>566</v>
      </c>
      <c r="D1299" s="123" t="s">
        <v>560</v>
      </c>
      <c r="E1299" s="122" t="s">
        <v>9</v>
      </c>
      <c r="F1299" s="124">
        <v>1565</v>
      </c>
    </row>
    <row r="1300" spans="1:6" outlineLevel="3" x14ac:dyDescent="0.2">
      <c r="A1300" s="121" t="s">
        <v>146</v>
      </c>
      <c r="B1300" s="122" t="s">
        <v>153</v>
      </c>
      <c r="C1300" s="122" t="s">
        <v>566</v>
      </c>
      <c r="D1300" s="123" t="s">
        <v>560</v>
      </c>
      <c r="E1300" s="122" t="s">
        <v>16</v>
      </c>
      <c r="F1300" s="124">
        <v>1093</v>
      </c>
    </row>
    <row r="1301" spans="1:6" outlineLevel="2" x14ac:dyDescent="0.2">
      <c r="B1301" s="122"/>
      <c r="C1301" s="118" t="s">
        <v>567</v>
      </c>
      <c r="E1301" s="122"/>
      <c r="F1301" s="124">
        <f>SUBTOTAL(9,F1298:F1300)</f>
        <v>3975</v>
      </c>
    </row>
    <row r="1302" spans="1:6" outlineLevel="1" x14ac:dyDescent="0.2">
      <c r="B1302" s="118" t="s">
        <v>983</v>
      </c>
      <c r="C1302" s="122"/>
      <c r="E1302" s="122"/>
      <c r="F1302" s="124">
        <f>SUBTOTAL(9,F1298:F1300)</f>
        <v>3975</v>
      </c>
    </row>
    <row r="1303" spans="1:6" outlineLevel="3" x14ac:dyDescent="0.2">
      <c r="A1303" s="121" t="s">
        <v>984</v>
      </c>
      <c r="B1303" s="122" t="s">
        <v>304</v>
      </c>
      <c r="C1303" s="122" t="s">
        <v>896</v>
      </c>
      <c r="D1303" s="123" t="s">
        <v>560</v>
      </c>
      <c r="E1303" s="122" t="s">
        <v>4</v>
      </c>
      <c r="F1303" s="124">
        <v>7143</v>
      </c>
    </row>
    <row r="1304" spans="1:6" outlineLevel="3" x14ac:dyDescent="0.2">
      <c r="A1304" s="121" t="s">
        <v>984</v>
      </c>
      <c r="B1304" s="122" t="s">
        <v>304</v>
      </c>
      <c r="C1304" s="122" t="s">
        <v>896</v>
      </c>
      <c r="D1304" s="123" t="s">
        <v>560</v>
      </c>
      <c r="E1304" s="122" t="s">
        <v>5</v>
      </c>
      <c r="F1304" s="124">
        <v>49</v>
      </c>
    </row>
    <row r="1305" spans="1:6" outlineLevel="3" x14ac:dyDescent="0.2">
      <c r="A1305" s="121" t="s">
        <v>984</v>
      </c>
      <c r="B1305" s="122" t="s">
        <v>304</v>
      </c>
      <c r="C1305" s="122" t="s">
        <v>896</v>
      </c>
      <c r="D1305" s="123" t="s">
        <v>560</v>
      </c>
      <c r="E1305" s="122" t="s">
        <v>6</v>
      </c>
      <c r="F1305" s="124">
        <v>339</v>
      </c>
    </row>
    <row r="1306" spans="1:6" outlineLevel="3" x14ac:dyDescent="0.2">
      <c r="A1306" s="121" t="s">
        <v>984</v>
      </c>
      <c r="B1306" s="122" t="s">
        <v>304</v>
      </c>
      <c r="C1306" s="122" t="s">
        <v>896</v>
      </c>
      <c r="D1306" s="123" t="s">
        <v>560</v>
      </c>
      <c r="E1306" s="122" t="s">
        <v>7</v>
      </c>
      <c r="F1306" s="124">
        <v>2</v>
      </c>
    </row>
    <row r="1307" spans="1:6" outlineLevel="3" x14ac:dyDescent="0.2">
      <c r="A1307" s="121" t="s">
        <v>984</v>
      </c>
      <c r="B1307" s="122" t="s">
        <v>304</v>
      </c>
      <c r="C1307" s="122" t="s">
        <v>896</v>
      </c>
      <c r="D1307" s="123" t="s">
        <v>560</v>
      </c>
      <c r="E1307" s="122" t="s">
        <v>18</v>
      </c>
      <c r="F1307" s="124">
        <v>5746</v>
      </c>
    </row>
    <row r="1308" spans="1:6" outlineLevel="3" x14ac:dyDescent="0.2">
      <c r="A1308" s="121" t="s">
        <v>984</v>
      </c>
      <c r="B1308" s="122" t="s">
        <v>304</v>
      </c>
      <c r="C1308" s="122" t="s">
        <v>896</v>
      </c>
      <c r="D1308" s="123" t="s">
        <v>560</v>
      </c>
      <c r="E1308" s="122" t="s">
        <v>18</v>
      </c>
      <c r="F1308" s="124">
        <v>743</v>
      </c>
    </row>
    <row r="1309" spans="1:6" outlineLevel="2" x14ac:dyDescent="0.2">
      <c r="B1309" s="122"/>
      <c r="C1309" s="118" t="s">
        <v>897</v>
      </c>
      <c r="E1309" s="122"/>
      <c r="F1309" s="124">
        <f>SUBTOTAL(9,F1303:F1308)</f>
        <v>14022</v>
      </c>
    </row>
    <row r="1310" spans="1:6" outlineLevel="3" x14ac:dyDescent="0.2">
      <c r="A1310" s="121" t="s">
        <v>984</v>
      </c>
      <c r="B1310" s="122" t="s">
        <v>304</v>
      </c>
      <c r="C1310" s="122" t="s">
        <v>985</v>
      </c>
      <c r="D1310" s="123" t="s">
        <v>560</v>
      </c>
      <c r="E1310" s="122" t="s">
        <v>4</v>
      </c>
      <c r="F1310" s="124">
        <v>59404</v>
      </c>
    </row>
    <row r="1311" spans="1:6" outlineLevel="3" x14ac:dyDescent="0.2">
      <c r="A1311" s="121" t="s">
        <v>984</v>
      </c>
      <c r="B1311" s="122" t="s">
        <v>304</v>
      </c>
      <c r="C1311" s="122" t="s">
        <v>985</v>
      </c>
      <c r="D1311" s="123" t="s">
        <v>560</v>
      </c>
      <c r="E1311" s="122" t="s">
        <v>5</v>
      </c>
      <c r="F1311" s="124">
        <v>415</v>
      </c>
    </row>
    <row r="1312" spans="1:6" outlineLevel="3" x14ac:dyDescent="0.2">
      <c r="A1312" s="121" t="s">
        <v>984</v>
      </c>
      <c r="B1312" s="122" t="s">
        <v>304</v>
      </c>
      <c r="C1312" s="122" t="s">
        <v>985</v>
      </c>
      <c r="D1312" s="123" t="s">
        <v>560</v>
      </c>
      <c r="E1312" s="122" t="s">
        <v>6</v>
      </c>
      <c r="F1312" s="124">
        <v>2825</v>
      </c>
    </row>
    <row r="1313" spans="1:6" outlineLevel="3" x14ac:dyDescent="0.2">
      <c r="A1313" s="121" t="s">
        <v>984</v>
      </c>
      <c r="B1313" s="122" t="s">
        <v>304</v>
      </c>
      <c r="C1313" s="122" t="s">
        <v>985</v>
      </c>
      <c r="D1313" s="123" t="s">
        <v>560</v>
      </c>
      <c r="E1313" s="122" t="s">
        <v>7</v>
      </c>
      <c r="F1313" s="124">
        <v>22</v>
      </c>
    </row>
    <row r="1314" spans="1:6" outlineLevel="3" x14ac:dyDescent="0.2">
      <c r="A1314" s="121" t="s">
        <v>984</v>
      </c>
      <c r="B1314" s="122" t="s">
        <v>304</v>
      </c>
      <c r="C1314" s="122" t="s">
        <v>985</v>
      </c>
      <c r="D1314" s="123" t="s">
        <v>560</v>
      </c>
      <c r="E1314" s="122" t="s">
        <v>18</v>
      </c>
      <c r="F1314" s="124">
        <v>25320</v>
      </c>
    </row>
    <row r="1315" spans="1:6" outlineLevel="3" x14ac:dyDescent="0.2">
      <c r="A1315" s="121" t="s">
        <v>984</v>
      </c>
      <c r="B1315" s="122" t="s">
        <v>304</v>
      </c>
      <c r="C1315" s="122" t="s">
        <v>985</v>
      </c>
      <c r="D1315" s="123" t="s">
        <v>560</v>
      </c>
      <c r="E1315" s="122" t="s">
        <v>18</v>
      </c>
      <c r="F1315" s="124">
        <v>6184</v>
      </c>
    </row>
    <row r="1316" spans="1:6" outlineLevel="2" x14ac:dyDescent="0.2">
      <c r="B1316" s="122"/>
      <c r="C1316" s="118" t="s">
        <v>986</v>
      </c>
      <c r="E1316" s="122"/>
      <c r="F1316" s="124">
        <f>SUBTOTAL(9,F1310:F1315)</f>
        <v>94170</v>
      </c>
    </row>
    <row r="1317" spans="1:6" outlineLevel="3" x14ac:dyDescent="0.2">
      <c r="A1317" s="121" t="s">
        <v>984</v>
      </c>
      <c r="B1317" s="122" t="s">
        <v>304</v>
      </c>
      <c r="C1317" s="122" t="s">
        <v>987</v>
      </c>
      <c r="D1317" s="123" t="s">
        <v>560</v>
      </c>
      <c r="E1317" s="122" t="s">
        <v>4</v>
      </c>
      <c r="F1317" s="124">
        <v>806</v>
      </c>
    </row>
    <row r="1318" spans="1:6" outlineLevel="3" x14ac:dyDescent="0.2">
      <c r="A1318" s="121" t="s">
        <v>984</v>
      </c>
      <c r="B1318" s="122" t="s">
        <v>304</v>
      </c>
      <c r="C1318" s="122" t="s">
        <v>987</v>
      </c>
      <c r="D1318" s="123" t="s">
        <v>560</v>
      </c>
      <c r="E1318" s="122" t="s">
        <v>5</v>
      </c>
      <c r="F1318" s="124">
        <v>5</v>
      </c>
    </row>
    <row r="1319" spans="1:6" outlineLevel="3" x14ac:dyDescent="0.2">
      <c r="A1319" s="121" t="s">
        <v>984</v>
      </c>
      <c r="B1319" s="122" t="s">
        <v>304</v>
      </c>
      <c r="C1319" s="122" t="s">
        <v>987</v>
      </c>
      <c r="D1319" s="123" t="s">
        <v>560</v>
      </c>
      <c r="E1319" s="122" t="s">
        <v>6</v>
      </c>
      <c r="F1319" s="124">
        <v>38</v>
      </c>
    </row>
    <row r="1320" spans="1:6" outlineLevel="3" x14ac:dyDescent="0.2">
      <c r="A1320" s="121" t="s">
        <v>984</v>
      </c>
      <c r="B1320" s="122" t="s">
        <v>304</v>
      </c>
      <c r="C1320" s="122" t="s">
        <v>987</v>
      </c>
      <c r="D1320" s="123" t="s">
        <v>560</v>
      </c>
      <c r="E1320" s="122" t="s">
        <v>7</v>
      </c>
      <c r="F1320" s="124">
        <v>0</v>
      </c>
    </row>
    <row r="1321" spans="1:6" outlineLevel="3" x14ac:dyDescent="0.2">
      <c r="A1321" s="121" t="s">
        <v>984</v>
      </c>
      <c r="B1321" s="122" t="s">
        <v>304</v>
      </c>
      <c r="C1321" s="122" t="s">
        <v>987</v>
      </c>
      <c r="D1321" s="123" t="s">
        <v>560</v>
      </c>
      <c r="E1321" s="122" t="s">
        <v>18</v>
      </c>
      <c r="F1321" s="124">
        <v>344</v>
      </c>
    </row>
    <row r="1322" spans="1:6" outlineLevel="3" x14ac:dyDescent="0.2">
      <c r="A1322" s="121" t="s">
        <v>984</v>
      </c>
      <c r="B1322" s="122" t="s">
        <v>304</v>
      </c>
      <c r="C1322" s="122" t="s">
        <v>987</v>
      </c>
      <c r="D1322" s="123" t="s">
        <v>560</v>
      </c>
      <c r="E1322" s="122" t="s">
        <v>18</v>
      </c>
      <c r="F1322" s="124">
        <v>83</v>
      </c>
    </row>
    <row r="1323" spans="1:6" outlineLevel="2" x14ac:dyDescent="0.2">
      <c r="B1323" s="122"/>
      <c r="C1323" s="118" t="s">
        <v>988</v>
      </c>
      <c r="E1323" s="122"/>
      <c r="F1323" s="124">
        <f>SUBTOTAL(9,F1317:F1322)</f>
        <v>1276</v>
      </c>
    </row>
    <row r="1324" spans="1:6" outlineLevel="3" x14ac:dyDescent="0.2">
      <c r="A1324" s="121" t="s">
        <v>984</v>
      </c>
      <c r="B1324" s="122" t="s">
        <v>304</v>
      </c>
      <c r="C1324" s="122" t="s">
        <v>989</v>
      </c>
      <c r="D1324" s="123" t="s">
        <v>560</v>
      </c>
      <c r="E1324" s="122" t="s">
        <v>4</v>
      </c>
      <c r="F1324" s="124">
        <v>2362</v>
      </c>
    </row>
    <row r="1325" spans="1:6" outlineLevel="3" x14ac:dyDescent="0.2">
      <c r="A1325" s="121" t="s">
        <v>984</v>
      </c>
      <c r="B1325" s="122" t="s">
        <v>304</v>
      </c>
      <c r="C1325" s="122" t="s">
        <v>989</v>
      </c>
      <c r="D1325" s="123" t="s">
        <v>560</v>
      </c>
      <c r="E1325" s="122" t="s">
        <v>5</v>
      </c>
      <c r="F1325" s="124">
        <v>30</v>
      </c>
    </row>
    <row r="1326" spans="1:6" outlineLevel="3" x14ac:dyDescent="0.2">
      <c r="A1326" s="121" t="s">
        <v>984</v>
      </c>
      <c r="B1326" s="122" t="s">
        <v>304</v>
      </c>
      <c r="C1326" s="122" t="s">
        <v>989</v>
      </c>
      <c r="D1326" s="123" t="s">
        <v>560</v>
      </c>
      <c r="E1326" s="122" t="s">
        <v>6</v>
      </c>
      <c r="F1326" s="124">
        <v>112</v>
      </c>
    </row>
    <row r="1327" spans="1:6" outlineLevel="3" x14ac:dyDescent="0.2">
      <c r="A1327" s="121" t="s">
        <v>984</v>
      </c>
      <c r="B1327" s="122" t="s">
        <v>304</v>
      </c>
      <c r="C1327" s="122" t="s">
        <v>989</v>
      </c>
      <c r="D1327" s="123" t="s">
        <v>560</v>
      </c>
      <c r="E1327" s="122" t="s">
        <v>7</v>
      </c>
      <c r="F1327" s="124">
        <v>17</v>
      </c>
    </row>
    <row r="1328" spans="1:6" outlineLevel="3" x14ac:dyDescent="0.2">
      <c r="A1328" s="121" t="s">
        <v>984</v>
      </c>
      <c r="B1328" s="122" t="s">
        <v>304</v>
      </c>
      <c r="C1328" s="122" t="s">
        <v>989</v>
      </c>
      <c r="D1328" s="123" t="s">
        <v>560</v>
      </c>
      <c r="E1328" s="122" t="s">
        <v>18</v>
      </c>
      <c r="F1328" s="124">
        <v>2673</v>
      </c>
    </row>
    <row r="1329" spans="1:6" outlineLevel="3" x14ac:dyDescent="0.2">
      <c r="A1329" s="121" t="s">
        <v>984</v>
      </c>
      <c r="B1329" s="122" t="s">
        <v>304</v>
      </c>
      <c r="C1329" s="122" t="s">
        <v>989</v>
      </c>
      <c r="D1329" s="123" t="s">
        <v>560</v>
      </c>
      <c r="E1329" s="122" t="s">
        <v>18</v>
      </c>
      <c r="F1329" s="124">
        <v>1350</v>
      </c>
    </row>
    <row r="1330" spans="1:6" outlineLevel="2" x14ac:dyDescent="0.2">
      <c r="B1330" s="122"/>
      <c r="C1330" s="118" t="s">
        <v>990</v>
      </c>
      <c r="E1330" s="122"/>
      <c r="F1330" s="124">
        <f>SUBTOTAL(9,F1324:F1329)</f>
        <v>6544</v>
      </c>
    </row>
    <row r="1331" spans="1:6" outlineLevel="3" x14ac:dyDescent="0.2">
      <c r="A1331" s="121" t="s">
        <v>984</v>
      </c>
      <c r="B1331" s="122" t="s">
        <v>304</v>
      </c>
      <c r="C1331" s="122" t="s">
        <v>991</v>
      </c>
      <c r="D1331" s="123" t="s">
        <v>560</v>
      </c>
      <c r="E1331" s="122" t="s">
        <v>4</v>
      </c>
      <c r="F1331" s="124">
        <v>3316</v>
      </c>
    </row>
    <row r="1332" spans="1:6" outlineLevel="3" x14ac:dyDescent="0.2">
      <c r="A1332" s="121" t="s">
        <v>984</v>
      </c>
      <c r="B1332" s="122" t="s">
        <v>304</v>
      </c>
      <c r="C1332" s="122" t="s">
        <v>991</v>
      </c>
      <c r="D1332" s="123" t="s">
        <v>560</v>
      </c>
      <c r="E1332" s="122" t="s">
        <v>5</v>
      </c>
      <c r="F1332" s="124">
        <v>42</v>
      </c>
    </row>
    <row r="1333" spans="1:6" outlineLevel="3" x14ac:dyDescent="0.2">
      <c r="A1333" s="121" t="s">
        <v>984</v>
      </c>
      <c r="B1333" s="122" t="s">
        <v>304</v>
      </c>
      <c r="C1333" s="122" t="s">
        <v>991</v>
      </c>
      <c r="D1333" s="123" t="s">
        <v>560</v>
      </c>
      <c r="E1333" s="122" t="s">
        <v>6</v>
      </c>
      <c r="F1333" s="124">
        <v>156</v>
      </c>
    </row>
    <row r="1334" spans="1:6" outlineLevel="3" x14ac:dyDescent="0.2">
      <c r="A1334" s="121" t="s">
        <v>984</v>
      </c>
      <c r="B1334" s="122" t="s">
        <v>304</v>
      </c>
      <c r="C1334" s="122" t="s">
        <v>991</v>
      </c>
      <c r="D1334" s="123" t="s">
        <v>560</v>
      </c>
      <c r="E1334" s="122" t="s">
        <v>7</v>
      </c>
      <c r="F1334" s="124">
        <v>23</v>
      </c>
    </row>
    <row r="1335" spans="1:6" outlineLevel="3" x14ac:dyDescent="0.2">
      <c r="A1335" s="121" t="s">
        <v>984</v>
      </c>
      <c r="B1335" s="122" t="s">
        <v>304</v>
      </c>
      <c r="C1335" s="122" t="s">
        <v>991</v>
      </c>
      <c r="D1335" s="123" t="s">
        <v>560</v>
      </c>
      <c r="E1335" s="122" t="s">
        <v>18</v>
      </c>
      <c r="F1335" s="124">
        <v>2511</v>
      </c>
    </row>
    <row r="1336" spans="1:6" outlineLevel="3" x14ac:dyDescent="0.2">
      <c r="A1336" s="121" t="s">
        <v>984</v>
      </c>
      <c r="B1336" s="122" t="s">
        <v>304</v>
      </c>
      <c r="C1336" s="122" t="s">
        <v>991</v>
      </c>
      <c r="D1336" s="123" t="s">
        <v>560</v>
      </c>
      <c r="E1336" s="122" t="s">
        <v>18</v>
      </c>
      <c r="F1336" s="124">
        <v>1877</v>
      </c>
    </row>
    <row r="1337" spans="1:6" outlineLevel="2" x14ac:dyDescent="0.2">
      <c r="B1337" s="122"/>
      <c r="C1337" s="118" t="s">
        <v>992</v>
      </c>
      <c r="E1337" s="122"/>
      <c r="F1337" s="124">
        <f>SUBTOTAL(9,F1331:F1336)</f>
        <v>7925</v>
      </c>
    </row>
    <row r="1338" spans="1:6" outlineLevel="3" x14ac:dyDescent="0.2">
      <c r="A1338" s="121" t="s">
        <v>984</v>
      </c>
      <c r="B1338" s="122" t="s">
        <v>304</v>
      </c>
      <c r="C1338" s="122" t="s">
        <v>993</v>
      </c>
      <c r="D1338" s="123" t="s">
        <v>560</v>
      </c>
      <c r="E1338" s="122" t="s">
        <v>4</v>
      </c>
      <c r="F1338" s="124">
        <v>467</v>
      </c>
    </row>
    <row r="1339" spans="1:6" outlineLevel="3" x14ac:dyDescent="0.2">
      <c r="A1339" s="121" t="s">
        <v>984</v>
      </c>
      <c r="B1339" s="122" t="s">
        <v>304</v>
      </c>
      <c r="C1339" s="122" t="s">
        <v>993</v>
      </c>
      <c r="D1339" s="123" t="s">
        <v>560</v>
      </c>
      <c r="E1339" s="122" t="s">
        <v>5</v>
      </c>
      <c r="F1339" s="124">
        <v>6</v>
      </c>
    </row>
    <row r="1340" spans="1:6" outlineLevel="3" x14ac:dyDescent="0.2">
      <c r="A1340" s="121" t="s">
        <v>984</v>
      </c>
      <c r="B1340" s="122" t="s">
        <v>304</v>
      </c>
      <c r="C1340" s="122" t="s">
        <v>993</v>
      </c>
      <c r="D1340" s="123" t="s">
        <v>560</v>
      </c>
      <c r="E1340" s="122" t="s">
        <v>6</v>
      </c>
      <c r="F1340" s="124">
        <v>21</v>
      </c>
    </row>
    <row r="1341" spans="1:6" outlineLevel="3" x14ac:dyDescent="0.2">
      <c r="A1341" s="121" t="s">
        <v>984</v>
      </c>
      <c r="B1341" s="122" t="s">
        <v>304</v>
      </c>
      <c r="C1341" s="122" t="s">
        <v>993</v>
      </c>
      <c r="D1341" s="123" t="s">
        <v>560</v>
      </c>
      <c r="E1341" s="122" t="s">
        <v>7</v>
      </c>
      <c r="F1341" s="124">
        <v>3</v>
      </c>
    </row>
    <row r="1342" spans="1:6" outlineLevel="3" x14ac:dyDescent="0.2">
      <c r="A1342" s="121" t="s">
        <v>984</v>
      </c>
      <c r="B1342" s="122" t="s">
        <v>304</v>
      </c>
      <c r="C1342" s="122" t="s">
        <v>993</v>
      </c>
      <c r="D1342" s="123" t="s">
        <v>560</v>
      </c>
      <c r="E1342" s="122" t="s">
        <v>18</v>
      </c>
      <c r="F1342" s="124">
        <v>530</v>
      </c>
    </row>
    <row r="1343" spans="1:6" outlineLevel="3" x14ac:dyDescent="0.2">
      <c r="A1343" s="121" t="s">
        <v>984</v>
      </c>
      <c r="B1343" s="122" t="s">
        <v>304</v>
      </c>
      <c r="C1343" s="122" t="s">
        <v>993</v>
      </c>
      <c r="D1343" s="123" t="s">
        <v>560</v>
      </c>
      <c r="E1343" s="122" t="s">
        <v>18</v>
      </c>
      <c r="F1343" s="124">
        <v>267</v>
      </c>
    </row>
    <row r="1344" spans="1:6" outlineLevel="2" x14ac:dyDescent="0.2">
      <c r="B1344" s="122"/>
      <c r="C1344" s="118" t="s">
        <v>994</v>
      </c>
      <c r="E1344" s="122"/>
      <c r="F1344" s="124">
        <f>SUBTOTAL(9,F1338:F1343)</f>
        <v>1294</v>
      </c>
    </row>
    <row r="1345" spans="1:6" outlineLevel="3" x14ac:dyDescent="0.2">
      <c r="A1345" s="121" t="s">
        <v>984</v>
      </c>
      <c r="B1345" s="122" t="s">
        <v>304</v>
      </c>
      <c r="C1345" s="122" t="s">
        <v>947</v>
      </c>
      <c r="D1345" s="123" t="s">
        <v>560</v>
      </c>
      <c r="E1345" s="122" t="s">
        <v>4</v>
      </c>
      <c r="F1345" s="124">
        <v>2736</v>
      </c>
    </row>
    <row r="1346" spans="1:6" outlineLevel="3" x14ac:dyDescent="0.2">
      <c r="A1346" s="121" t="s">
        <v>984</v>
      </c>
      <c r="B1346" s="122" t="s">
        <v>304</v>
      </c>
      <c r="C1346" s="122" t="s">
        <v>947</v>
      </c>
      <c r="D1346" s="123" t="s">
        <v>560</v>
      </c>
      <c r="E1346" s="122" t="s">
        <v>5</v>
      </c>
      <c r="F1346" s="124">
        <v>19</v>
      </c>
    </row>
    <row r="1347" spans="1:6" outlineLevel="3" x14ac:dyDescent="0.2">
      <c r="A1347" s="121" t="s">
        <v>984</v>
      </c>
      <c r="B1347" s="122" t="s">
        <v>304</v>
      </c>
      <c r="C1347" s="122" t="s">
        <v>947</v>
      </c>
      <c r="D1347" s="123" t="s">
        <v>560</v>
      </c>
      <c r="E1347" s="122" t="s">
        <v>6</v>
      </c>
      <c r="F1347" s="124">
        <v>130</v>
      </c>
    </row>
    <row r="1348" spans="1:6" outlineLevel="3" x14ac:dyDescent="0.2">
      <c r="A1348" s="121" t="s">
        <v>984</v>
      </c>
      <c r="B1348" s="122" t="s">
        <v>304</v>
      </c>
      <c r="C1348" s="122" t="s">
        <v>947</v>
      </c>
      <c r="D1348" s="123" t="s">
        <v>560</v>
      </c>
      <c r="E1348" s="122" t="s">
        <v>7</v>
      </c>
      <c r="F1348" s="124">
        <v>1</v>
      </c>
    </row>
    <row r="1349" spans="1:6" outlineLevel="3" x14ac:dyDescent="0.2">
      <c r="A1349" s="121" t="s">
        <v>984</v>
      </c>
      <c r="B1349" s="122" t="s">
        <v>304</v>
      </c>
      <c r="C1349" s="122" t="s">
        <v>947</v>
      </c>
      <c r="D1349" s="123" t="s">
        <v>560</v>
      </c>
      <c r="E1349" s="122" t="s">
        <v>18</v>
      </c>
      <c r="F1349" s="124">
        <v>1165</v>
      </c>
    </row>
    <row r="1350" spans="1:6" outlineLevel="3" x14ac:dyDescent="0.2">
      <c r="A1350" s="121" t="s">
        <v>984</v>
      </c>
      <c r="B1350" s="122" t="s">
        <v>304</v>
      </c>
      <c r="C1350" s="122" t="s">
        <v>947</v>
      </c>
      <c r="D1350" s="123" t="s">
        <v>560</v>
      </c>
      <c r="E1350" s="122" t="s">
        <v>18</v>
      </c>
      <c r="F1350" s="124">
        <v>284</v>
      </c>
    </row>
    <row r="1351" spans="1:6" outlineLevel="2" x14ac:dyDescent="0.2">
      <c r="B1351" s="122"/>
      <c r="C1351" s="118" t="s">
        <v>948</v>
      </c>
      <c r="E1351" s="122"/>
      <c r="F1351" s="124">
        <f>SUBTOTAL(9,F1345:F1350)</f>
        <v>4335</v>
      </c>
    </row>
    <row r="1352" spans="1:6" outlineLevel="1" x14ac:dyDescent="0.2">
      <c r="B1352" s="118" t="s">
        <v>995</v>
      </c>
      <c r="C1352" s="122"/>
      <c r="E1352" s="122"/>
      <c r="F1352" s="124">
        <f>SUBTOTAL(9,F1303:F1350)</f>
        <v>129566</v>
      </c>
    </row>
    <row r="1353" spans="1:6" outlineLevel="3" x14ac:dyDescent="0.2">
      <c r="A1353" s="121" t="s">
        <v>996</v>
      </c>
      <c r="B1353" s="122" t="s">
        <v>306</v>
      </c>
      <c r="C1353" s="122" t="s">
        <v>997</v>
      </c>
      <c r="D1353" s="123" t="s">
        <v>560</v>
      </c>
      <c r="E1353" s="122" t="s">
        <v>4</v>
      </c>
      <c r="F1353" s="124">
        <v>5845</v>
      </c>
    </row>
    <row r="1354" spans="1:6" outlineLevel="3" x14ac:dyDescent="0.2">
      <c r="A1354" s="121" t="s">
        <v>996</v>
      </c>
      <c r="B1354" s="122" t="s">
        <v>306</v>
      </c>
      <c r="C1354" s="122" t="s">
        <v>997</v>
      </c>
      <c r="D1354" s="123" t="s">
        <v>560</v>
      </c>
      <c r="E1354" s="122" t="s">
        <v>5</v>
      </c>
      <c r="F1354" s="124">
        <v>40</v>
      </c>
    </row>
    <row r="1355" spans="1:6" outlineLevel="3" x14ac:dyDescent="0.2">
      <c r="A1355" s="121" t="s">
        <v>996</v>
      </c>
      <c r="B1355" s="122" t="s">
        <v>306</v>
      </c>
      <c r="C1355" s="122" t="s">
        <v>997</v>
      </c>
      <c r="D1355" s="123" t="s">
        <v>560</v>
      </c>
      <c r="E1355" s="122" t="s">
        <v>6</v>
      </c>
      <c r="F1355" s="124">
        <v>277</v>
      </c>
    </row>
    <row r="1356" spans="1:6" outlineLevel="3" x14ac:dyDescent="0.2">
      <c r="A1356" s="121" t="s">
        <v>996</v>
      </c>
      <c r="B1356" s="122" t="s">
        <v>306</v>
      </c>
      <c r="C1356" s="122" t="s">
        <v>997</v>
      </c>
      <c r="D1356" s="123" t="s">
        <v>560</v>
      </c>
      <c r="E1356" s="122" t="s">
        <v>7</v>
      </c>
      <c r="F1356" s="124">
        <v>2</v>
      </c>
    </row>
    <row r="1357" spans="1:6" outlineLevel="3" x14ac:dyDescent="0.2">
      <c r="A1357" s="121" t="s">
        <v>996</v>
      </c>
      <c r="B1357" s="122" t="s">
        <v>306</v>
      </c>
      <c r="C1357" s="122" t="s">
        <v>997</v>
      </c>
      <c r="D1357" s="123" t="s">
        <v>560</v>
      </c>
      <c r="E1357" s="122" t="s">
        <v>18</v>
      </c>
      <c r="F1357" s="124">
        <v>2490</v>
      </c>
    </row>
    <row r="1358" spans="1:6" outlineLevel="3" x14ac:dyDescent="0.2">
      <c r="A1358" s="121" t="s">
        <v>996</v>
      </c>
      <c r="B1358" s="122" t="s">
        <v>306</v>
      </c>
      <c r="C1358" s="122" t="s">
        <v>997</v>
      </c>
      <c r="D1358" s="123" t="s">
        <v>560</v>
      </c>
      <c r="E1358" s="122" t="s">
        <v>18</v>
      </c>
      <c r="F1358" s="124">
        <v>682</v>
      </c>
    </row>
    <row r="1359" spans="1:6" outlineLevel="2" x14ac:dyDescent="0.2">
      <c r="B1359" s="122"/>
      <c r="C1359" s="118" t="s">
        <v>998</v>
      </c>
      <c r="E1359" s="122"/>
      <c r="F1359" s="124">
        <f>SUBTOTAL(9,F1353:F1358)</f>
        <v>9336</v>
      </c>
    </row>
    <row r="1360" spans="1:6" outlineLevel="3" x14ac:dyDescent="0.2">
      <c r="A1360" s="121" t="s">
        <v>996</v>
      </c>
      <c r="B1360" s="122" t="s">
        <v>306</v>
      </c>
      <c r="C1360" s="122" t="s">
        <v>999</v>
      </c>
      <c r="D1360" s="123" t="s">
        <v>560</v>
      </c>
      <c r="E1360" s="122" t="s">
        <v>4</v>
      </c>
      <c r="F1360" s="124">
        <v>4133</v>
      </c>
    </row>
    <row r="1361" spans="1:6" outlineLevel="3" x14ac:dyDescent="0.2">
      <c r="A1361" s="121" t="s">
        <v>996</v>
      </c>
      <c r="B1361" s="122" t="s">
        <v>306</v>
      </c>
      <c r="C1361" s="122" t="s">
        <v>999</v>
      </c>
      <c r="D1361" s="123" t="s">
        <v>560</v>
      </c>
      <c r="E1361" s="122" t="s">
        <v>5</v>
      </c>
      <c r="F1361" s="124">
        <v>28</v>
      </c>
    </row>
    <row r="1362" spans="1:6" outlineLevel="3" x14ac:dyDescent="0.2">
      <c r="A1362" s="121" t="s">
        <v>996</v>
      </c>
      <c r="B1362" s="122" t="s">
        <v>306</v>
      </c>
      <c r="C1362" s="122" t="s">
        <v>999</v>
      </c>
      <c r="D1362" s="123" t="s">
        <v>560</v>
      </c>
      <c r="E1362" s="122" t="s">
        <v>6</v>
      </c>
      <c r="F1362" s="124">
        <v>195</v>
      </c>
    </row>
    <row r="1363" spans="1:6" outlineLevel="3" x14ac:dyDescent="0.2">
      <c r="A1363" s="121" t="s">
        <v>996</v>
      </c>
      <c r="B1363" s="122" t="s">
        <v>306</v>
      </c>
      <c r="C1363" s="122" t="s">
        <v>999</v>
      </c>
      <c r="D1363" s="123" t="s">
        <v>560</v>
      </c>
      <c r="E1363" s="122" t="s">
        <v>7</v>
      </c>
      <c r="F1363" s="124">
        <v>1</v>
      </c>
    </row>
    <row r="1364" spans="1:6" outlineLevel="3" x14ac:dyDescent="0.2">
      <c r="A1364" s="121" t="s">
        <v>996</v>
      </c>
      <c r="B1364" s="122" t="s">
        <v>306</v>
      </c>
      <c r="C1364" s="122" t="s">
        <v>999</v>
      </c>
      <c r="D1364" s="123" t="s">
        <v>560</v>
      </c>
      <c r="E1364" s="122" t="s">
        <v>18</v>
      </c>
      <c r="F1364" s="124">
        <v>1761</v>
      </c>
    </row>
    <row r="1365" spans="1:6" outlineLevel="3" x14ac:dyDescent="0.2">
      <c r="A1365" s="121" t="s">
        <v>996</v>
      </c>
      <c r="B1365" s="122" t="s">
        <v>306</v>
      </c>
      <c r="C1365" s="122" t="s">
        <v>999</v>
      </c>
      <c r="D1365" s="123" t="s">
        <v>560</v>
      </c>
      <c r="E1365" s="122" t="s">
        <v>18</v>
      </c>
      <c r="F1365" s="124">
        <v>482</v>
      </c>
    </row>
    <row r="1366" spans="1:6" outlineLevel="2" x14ac:dyDescent="0.2">
      <c r="B1366" s="122"/>
      <c r="C1366" s="118" t="s">
        <v>1000</v>
      </c>
      <c r="E1366" s="122"/>
      <c r="F1366" s="124">
        <f>SUBTOTAL(9,F1360:F1365)</f>
        <v>6600</v>
      </c>
    </row>
    <row r="1367" spans="1:6" outlineLevel="3" x14ac:dyDescent="0.2">
      <c r="A1367" s="121" t="s">
        <v>996</v>
      </c>
      <c r="B1367" s="122" t="s">
        <v>306</v>
      </c>
      <c r="C1367" s="122" t="s">
        <v>1001</v>
      </c>
      <c r="D1367" s="123" t="s">
        <v>560</v>
      </c>
      <c r="E1367" s="122" t="s">
        <v>4</v>
      </c>
      <c r="F1367" s="124">
        <v>3309</v>
      </c>
    </row>
    <row r="1368" spans="1:6" outlineLevel="3" x14ac:dyDescent="0.2">
      <c r="A1368" s="121" t="s">
        <v>996</v>
      </c>
      <c r="B1368" s="122" t="s">
        <v>306</v>
      </c>
      <c r="C1368" s="122" t="s">
        <v>1001</v>
      </c>
      <c r="D1368" s="123" t="s">
        <v>560</v>
      </c>
      <c r="E1368" s="122" t="s">
        <v>5</v>
      </c>
      <c r="F1368" s="124">
        <v>22</v>
      </c>
    </row>
    <row r="1369" spans="1:6" outlineLevel="3" x14ac:dyDescent="0.2">
      <c r="A1369" s="121" t="s">
        <v>996</v>
      </c>
      <c r="B1369" s="122" t="s">
        <v>306</v>
      </c>
      <c r="C1369" s="122" t="s">
        <v>1001</v>
      </c>
      <c r="D1369" s="123" t="s">
        <v>560</v>
      </c>
      <c r="E1369" s="122" t="s">
        <v>6</v>
      </c>
      <c r="F1369" s="124">
        <v>156</v>
      </c>
    </row>
    <row r="1370" spans="1:6" outlineLevel="3" x14ac:dyDescent="0.2">
      <c r="A1370" s="121" t="s">
        <v>996</v>
      </c>
      <c r="B1370" s="122" t="s">
        <v>306</v>
      </c>
      <c r="C1370" s="122" t="s">
        <v>1001</v>
      </c>
      <c r="D1370" s="123" t="s">
        <v>560</v>
      </c>
      <c r="E1370" s="122" t="s">
        <v>7</v>
      </c>
      <c r="F1370" s="124">
        <v>1</v>
      </c>
    </row>
    <row r="1371" spans="1:6" outlineLevel="3" x14ac:dyDescent="0.2">
      <c r="A1371" s="121" t="s">
        <v>996</v>
      </c>
      <c r="B1371" s="122" t="s">
        <v>306</v>
      </c>
      <c r="C1371" s="122" t="s">
        <v>1001</v>
      </c>
      <c r="D1371" s="123" t="s">
        <v>560</v>
      </c>
      <c r="E1371" s="122" t="s">
        <v>18</v>
      </c>
      <c r="F1371" s="124">
        <v>1410</v>
      </c>
    </row>
    <row r="1372" spans="1:6" outlineLevel="3" x14ac:dyDescent="0.2">
      <c r="A1372" s="121" t="s">
        <v>996</v>
      </c>
      <c r="B1372" s="122" t="s">
        <v>306</v>
      </c>
      <c r="C1372" s="122" t="s">
        <v>1001</v>
      </c>
      <c r="D1372" s="123" t="s">
        <v>560</v>
      </c>
      <c r="E1372" s="122" t="s">
        <v>18</v>
      </c>
      <c r="F1372" s="124">
        <v>385</v>
      </c>
    </row>
    <row r="1373" spans="1:6" outlineLevel="2" x14ac:dyDescent="0.2">
      <c r="B1373" s="122"/>
      <c r="C1373" s="118" t="s">
        <v>1002</v>
      </c>
      <c r="E1373" s="122"/>
      <c r="F1373" s="124">
        <f>SUBTOTAL(9,F1367:F1372)</f>
        <v>5283</v>
      </c>
    </row>
    <row r="1374" spans="1:6" outlineLevel="3" x14ac:dyDescent="0.2">
      <c r="A1374" s="121" t="s">
        <v>996</v>
      </c>
      <c r="B1374" s="122" t="s">
        <v>306</v>
      </c>
      <c r="C1374" s="122" t="s">
        <v>1003</v>
      </c>
      <c r="D1374" s="123" t="s">
        <v>560</v>
      </c>
      <c r="E1374" s="122" t="s">
        <v>4</v>
      </c>
      <c r="F1374" s="124">
        <v>3089</v>
      </c>
    </row>
    <row r="1375" spans="1:6" outlineLevel="3" x14ac:dyDescent="0.2">
      <c r="A1375" s="121" t="s">
        <v>996</v>
      </c>
      <c r="B1375" s="122" t="s">
        <v>306</v>
      </c>
      <c r="C1375" s="122" t="s">
        <v>1003</v>
      </c>
      <c r="D1375" s="123" t="s">
        <v>560</v>
      </c>
      <c r="E1375" s="122" t="s">
        <v>5</v>
      </c>
      <c r="F1375" s="124">
        <v>21</v>
      </c>
    </row>
    <row r="1376" spans="1:6" outlineLevel="3" x14ac:dyDescent="0.2">
      <c r="A1376" s="121" t="s">
        <v>996</v>
      </c>
      <c r="B1376" s="122" t="s">
        <v>306</v>
      </c>
      <c r="C1376" s="122" t="s">
        <v>1003</v>
      </c>
      <c r="D1376" s="123" t="s">
        <v>560</v>
      </c>
      <c r="E1376" s="122" t="s">
        <v>6</v>
      </c>
      <c r="F1376" s="124">
        <v>146</v>
      </c>
    </row>
    <row r="1377" spans="1:6" outlineLevel="3" x14ac:dyDescent="0.2">
      <c r="A1377" s="121" t="s">
        <v>996</v>
      </c>
      <c r="B1377" s="122" t="s">
        <v>306</v>
      </c>
      <c r="C1377" s="122" t="s">
        <v>1003</v>
      </c>
      <c r="D1377" s="123" t="s">
        <v>560</v>
      </c>
      <c r="E1377" s="122" t="s">
        <v>7</v>
      </c>
      <c r="F1377" s="124">
        <v>1</v>
      </c>
    </row>
    <row r="1378" spans="1:6" outlineLevel="3" x14ac:dyDescent="0.2">
      <c r="A1378" s="121" t="s">
        <v>996</v>
      </c>
      <c r="B1378" s="122" t="s">
        <v>306</v>
      </c>
      <c r="C1378" s="122" t="s">
        <v>1003</v>
      </c>
      <c r="D1378" s="123" t="s">
        <v>560</v>
      </c>
      <c r="E1378" s="122" t="s">
        <v>18</v>
      </c>
      <c r="F1378" s="124">
        <v>1315</v>
      </c>
    </row>
    <row r="1379" spans="1:6" outlineLevel="3" x14ac:dyDescent="0.2">
      <c r="A1379" s="121" t="s">
        <v>996</v>
      </c>
      <c r="B1379" s="122" t="s">
        <v>306</v>
      </c>
      <c r="C1379" s="122" t="s">
        <v>1003</v>
      </c>
      <c r="D1379" s="123" t="s">
        <v>560</v>
      </c>
      <c r="E1379" s="122" t="s">
        <v>18</v>
      </c>
      <c r="F1379" s="124">
        <v>360</v>
      </c>
    </row>
    <row r="1380" spans="1:6" outlineLevel="2" x14ac:dyDescent="0.2">
      <c r="B1380" s="122"/>
      <c r="C1380" s="118" t="s">
        <v>1004</v>
      </c>
      <c r="E1380" s="122"/>
      <c r="F1380" s="124">
        <f>SUBTOTAL(9,F1374:F1379)</f>
        <v>4932</v>
      </c>
    </row>
    <row r="1381" spans="1:6" outlineLevel="3" x14ac:dyDescent="0.2">
      <c r="A1381" s="121" t="s">
        <v>996</v>
      </c>
      <c r="B1381" s="122" t="s">
        <v>306</v>
      </c>
      <c r="C1381" s="122" t="s">
        <v>1005</v>
      </c>
      <c r="D1381" s="123" t="s">
        <v>560</v>
      </c>
      <c r="E1381" s="122" t="s">
        <v>4</v>
      </c>
      <c r="F1381" s="124">
        <v>109930</v>
      </c>
    </row>
    <row r="1382" spans="1:6" outlineLevel="3" x14ac:dyDescent="0.2">
      <c r="A1382" s="121" t="s">
        <v>996</v>
      </c>
      <c r="B1382" s="122" t="s">
        <v>306</v>
      </c>
      <c r="C1382" s="122" t="s">
        <v>1005</v>
      </c>
      <c r="D1382" s="123" t="s">
        <v>560</v>
      </c>
      <c r="E1382" s="122" t="s">
        <v>5</v>
      </c>
      <c r="F1382" s="124">
        <v>768</v>
      </c>
    </row>
    <row r="1383" spans="1:6" outlineLevel="3" x14ac:dyDescent="0.2">
      <c r="A1383" s="121" t="s">
        <v>996</v>
      </c>
      <c r="B1383" s="122" t="s">
        <v>306</v>
      </c>
      <c r="C1383" s="122" t="s">
        <v>1005</v>
      </c>
      <c r="D1383" s="123" t="s">
        <v>560</v>
      </c>
      <c r="E1383" s="122" t="s">
        <v>6</v>
      </c>
      <c r="F1383" s="124">
        <v>5222</v>
      </c>
    </row>
    <row r="1384" spans="1:6" outlineLevel="3" x14ac:dyDescent="0.2">
      <c r="A1384" s="121" t="s">
        <v>996</v>
      </c>
      <c r="B1384" s="122" t="s">
        <v>306</v>
      </c>
      <c r="C1384" s="122" t="s">
        <v>1005</v>
      </c>
      <c r="D1384" s="123" t="s">
        <v>560</v>
      </c>
      <c r="E1384" s="122" t="s">
        <v>7</v>
      </c>
      <c r="F1384" s="124">
        <v>42</v>
      </c>
    </row>
    <row r="1385" spans="1:6" outlineLevel="3" x14ac:dyDescent="0.2">
      <c r="A1385" s="121" t="s">
        <v>996</v>
      </c>
      <c r="B1385" s="122" t="s">
        <v>306</v>
      </c>
      <c r="C1385" s="122" t="s">
        <v>1005</v>
      </c>
      <c r="D1385" s="123" t="s">
        <v>560</v>
      </c>
      <c r="E1385" s="122" t="s">
        <v>18</v>
      </c>
      <c r="F1385" s="124">
        <v>46841</v>
      </c>
    </row>
    <row r="1386" spans="1:6" outlineLevel="3" x14ac:dyDescent="0.2">
      <c r="A1386" s="121" t="s">
        <v>996</v>
      </c>
      <c r="B1386" s="122" t="s">
        <v>306</v>
      </c>
      <c r="C1386" s="122" t="s">
        <v>1005</v>
      </c>
      <c r="D1386" s="123" t="s">
        <v>560</v>
      </c>
      <c r="E1386" s="122" t="s">
        <v>18</v>
      </c>
      <c r="F1386" s="124">
        <v>12824</v>
      </c>
    </row>
    <row r="1387" spans="1:6" outlineLevel="2" x14ac:dyDescent="0.2">
      <c r="B1387" s="122"/>
      <c r="C1387" s="118" t="s">
        <v>1006</v>
      </c>
      <c r="E1387" s="122"/>
      <c r="F1387" s="124">
        <f>SUBTOTAL(9,F1381:F1386)</f>
        <v>175627</v>
      </c>
    </row>
    <row r="1388" spans="1:6" outlineLevel="3" x14ac:dyDescent="0.2">
      <c r="A1388" s="121" t="s">
        <v>996</v>
      </c>
      <c r="B1388" s="122" t="s">
        <v>306</v>
      </c>
      <c r="C1388" s="122" t="s">
        <v>1007</v>
      </c>
      <c r="D1388" s="123" t="s">
        <v>560</v>
      </c>
      <c r="E1388" s="122" t="s">
        <v>4</v>
      </c>
      <c r="F1388" s="124">
        <v>2185</v>
      </c>
    </row>
    <row r="1389" spans="1:6" outlineLevel="3" x14ac:dyDescent="0.2">
      <c r="A1389" s="121" t="s">
        <v>996</v>
      </c>
      <c r="B1389" s="122" t="s">
        <v>306</v>
      </c>
      <c r="C1389" s="122" t="s">
        <v>1007</v>
      </c>
      <c r="D1389" s="123" t="s">
        <v>560</v>
      </c>
      <c r="E1389" s="122" t="s">
        <v>5</v>
      </c>
      <c r="F1389" s="124">
        <v>14</v>
      </c>
    </row>
    <row r="1390" spans="1:6" outlineLevel="3" x14ac:dyDescent="0.2">
      <c r="A1390" s="121" t="s">
        <v>996</v>
      </c>
      <c r="B1390" s="122" t="s">
        <v>306</v>
      </c>
      <c r="C1390" s="122" t="s">
        <v>1007</v>
      </c>
      <c r="D1390" s="123" t="s">
        <v>560</v>
      </c>
      <c r="E1390" s="122" t="s">
        <v>6</v>
      </c>
      <c r="F1390" s="124">
        <v>103</v>
      </c>
    </row>
    <row r="1391" spans="1:6" outlineLevel="3" x14ac:dyDescent="0.2">
      <c r="A1391" s="121" t="s">
        <v>996</v>
      </c>
      <c r="B1391" s="122" t="s">
        <v>306</v>
      </c>
      <c r="C1391" s="122" t="s">
        <v>1007</v>
      </c>
      <c r="D1391" s="123" t="s">
        <v>560</v>
      </c>
      <c r="E1391" s="122" t="s">
        <v>7</v>
      </c>
      <c r="F1391" s="124">
        <v>0</v>
      </c>
    </row>
    <row r="1392" spans="1:6" outlineLevel="3" x14ac:dyDescent="0.2">
      <c r="A1392" s="121" t="s">
        <v>996</v>
      </c>
      <c r="B1392" s="122" t="s">
        <v>306</v>
      </c>
      <c r="C1392" s="122" t="s">
        <v>1007</v>
      </c>
      <c r="D1392" s="123" t="s">
        <v>560</v>
      </c>
      <c r="E1392" s="122" t="s">
        <v>18</v>
      </c>
      <c r="F1392" s="124">
        <v>931</v>
      </c>
    </row>
    <row r="1393" spans="1:6" outlineLevel="3" x14ac:dyDescent="0.2">
      <c r="A1393" s="121" t="s">
        <v>996</v>
      </c>
      <c r="B1393" s="122" t="s">
        <v>306</v>
      </c>
      <c r="C1393" s="122" t="s">
        <v>1007</v>
      </c>
      <c r="D1393" s="123" t="s">
        <v>560</v>
      </c>
      <c r="E1393" s="122" t="s">
        <v>18</v>
      </c>
      <c r="F1393" s="124">
        <v>254</v>
      </c>
    </row>
    <row r="1394" spans="1:6" outlineLevel="2" x14ac:dyDescent="0.2">
      <c r="B1394" s="122"/>
      <c r="C1394" s="118" t="s">
        <v>1008</v>
      </c>
      <c r="E1394" s="122"/>
      <c r="F1394" s="124">
        <f>SUBTOTAL(9,F1388:F1393)</f>
        <v>3487</v>
      </c>
    </row>
    <row r="1395" spans="1:6" outlineLevel="3" x14ac:dyDescent="0.2">
      <c r="A1395" s="121" t="s">
        <v>996</v>
      </c>
      <c r="B1395" s="122" t="s">
        <v>306</v>
      </c>
      <c r="C1395" s="122" t="s">
        <v>1009</v>
      </c>
      <c r="D1395" s="123" t="s">
        <v>560</v>
      </c>
      <c r="E1395" s="122" t="s">
        <v>4</v>
      </c>
      <c r="F1395" s="124">
        <v>4735</v>
      </c>
    </row>
    <row r="1396" spans="1:6" outlineLevel="3" x14ac:dyDescent="0.2">
      <c r="A1396" s="121" t="s">
        <v>996</v>
      </c>
      <c r="B1396" s="122" t="s">
        <v>306</v>
      </c>
      <c r="C1396" s="122" t="s">
        <v>1009</v>
      </c>
      <c r="D1396" s="123" t="s">
        <v>560</v>
      </c>
      <c r="E1396" s="122" t="s">
        <v>5</v>
      </c>
      <c r="F1396" s="124">
        <v>30</v>
      </c>
    </row>
    <row r="1397" spans="1:6" outlineLevel="3" x14ac:dyDescent="0.2">
      <c r="A1397" s="121" t="s">
        <v>996</v>
      </c>
      <c r="B1397" s="122" t="s">
        <v>306</v>
      </c>
      <c r="C1397" s="122" t="s">
        <v>1009</v>
      </c>
      <c r="D1397" s="123" t="s">
        <v>560</v>
      </c>
      <c r="E1397" s="122" t="s">
        <v>6</v>
      </c>
      <c r="F1397" s="124">
        <v>208</v>
      </c>
    </row>
    <row r="1398" spans="1:6" outlineLevel="3" x14ac:dyDescent="0.2">
      <c r="A1398" s="121" t="s">
        <v>996</v>
      </c>
      <c r="B1398" s="122" t="s">
        <v>306</v>
      </c>
      <c r="C1398" s="122" t="s">
        <v>1009</v>
      </c>
      <c r="D1398" s="123" t="s">
        <v>560</v>
      </c>
      <c r="E1398" s="122" t="s">
        <v>7</v>
      </c>
      <c r="F1398" s="124">
        <v>1</v>
      </c>
    </row>
    <row r="1399" spans="1:6" outlineLevel="3" x14ac:dyDescent="0.2">
      <c r="A1399" s="121" t="s">
        <v>996</v>
      </c>
      <c r="B1399" s="122" t="s">
        <v>306</v>
      </c>
      <c r="C1399" s="122" t="s">
        <v>1009</v>
      </c>
      <c r="D1399" s="123" t="s">
        <v>560</v>
      </c>
      <c r="E1399" s="122" t="s">
        <v>18</v>
      </c>
      <c r="F1399" s="124">
        <v>1872</v>
      </c>
    </row>
    <row r="1400" spans="1:6" outlineLevel="3" x14ac:dyDescent="0.2">
      <c r="A1400" s="121" t="s">
        <v>996</v>
      </c>
      <c r="B1400" s="122" t="s">
        <v>306</v>
      </c>
      <c r="C1400" s="122" t="s">
        <v>1009</v>
      </c>
      <c r="D1400" s="123" t="s">
        <v>560</v>
      </c>
      <c r="E1400" s="122" t="s">
        <v>18</v>
      </c>
      <c r="F1400" s="124">
        <v>512</v>
      </c>
    </row>
    <row r="1401" spans="1:6" outlineLevel="2" x14ac:dyDescent="0.2">
      <c r="B1401" s="122"/>
      <c r="C1401" s="118" t="s">
        <v>1010</v>
      </c>
      <c r="E1401" s="122"/>
      <c r="F1401" s="124">
        <f>SUBTOTAL(9,F1395:F1400)</f>
        <v>7358</v>
      </c>
    </row>
    <row r="1402" spans="1:6" outlineLevel="3" x14ac:dyDescent="0.2">
      <c r="A1402" s="121" t="s">
        <v>996</v>
      </c>
      <c r="B1402" s="122" t="s">
        <v>306</v>
      </c>
      <c r="C1402" s="122" t="s">
        <v>1011</v>
      </c>
      <c r="D1402" s="123" t="s">
        <v>560</v>
      </c>
      <c r="E1402" s="122" t="s">
        <v>4</v>
      </c>
      <c r="F1402" s="124">
        <v>105196</v>
      </c>
    </row>
    <row r="1403" spans="1:6" outlineLevel="3" x14ac:dyDescent="0.2">
      <c r="A1403" s="121" t="s">
        <v>996</v>
      </c>
      <c r="B1403" s="122" t="s">
        <v>306</v>
      </c>
      <c r="C1403" s="122" t="s">
        <v>1011</v>
      </c>
      <c r="D1403" s="123" t="s">
        <v>560</v>
      </c>
      <c r="E1403" s="122" t="s">
        <v>5</v>
      </c>
      <c r="F1403" s="124">
        <v>736</v>
      </c>
    </row>
    <row r="1404" spans="1:6" outlineLevel="3" x14ac:dyDescent="0.2">
      <c r="A1404" s="121" t="s">
        <v>996</v>
      </c>
      <c r="B1404" s="122" t="s">
        <v>306</v>
      </c>
      <c r="C1404" s="122" t="s">
        <v>1011</v>
      </c>
      <c r="D1404" s="123" t="s">
        <v>560</v>
      </c>
      <c r="E1404" s="122" t="s">
        <v>6</v>
      </c>
      <c r="F1404" s="124">
        <v>4997</v>
      </c>
    </row>
    <row r="1405" spans="1:6" outlineLevel="3" x14ac:dyDescent="0.2">
      <c r="A1405" s="121" t="s">
        <v>996</v>
      </c>
      <c r="B1405" s="122" t="s">
        <v>306</v>
      </c>
      <c r="C1405" s="122" t="s">
        <v>1011</v>
      </c>
      <c r="D1405" s="123" t="s">
        <v>560</v>
      </c>
      <c r="E1405" s="122" t="s">
        <v>7</v>
      </c>
      <c r="F1405" s="124">
        <v>40</v>
      </c>
    </row>
    <row r="1406" spans="1:6" outlineLevel="3" x14ac:dyDescent="0.2">
      <c r="A1406" s="121" t="s">
        <v>996</v>
      </c>
      <c r="B1406" s="122" t="s">
        <v>306</v>
      </c>
      <c r="C1406" s="122" t="s">
        <v>1011</v>
      </c>
      <c r="D1406" s="123" t="s">
        <v>560</v>
      </c>
      <c r="E1406" s="122" t="s">
        <v>18</v>
      </c>
      <c r="F1406" s="124">
        <v>44825</v>
      </c>
    </row>
    <row r="1407" spans="1:6" outlineLevel="3" x14ac:dyDescent="0.2">
      <c r="A1407" s="121" t="s">
        <v>996</v>
      </c>
      <c r="B1407" s="122" t="s">
        <v>306</v>
      </c>
      <c r="C1407" s="122" t="s">
        <v>1011</v>
      </c>
      <c r="D1407" s="123" t="s">
        <v>560</v>
      </c>
      <c r="E1407" s="122" t="s">
        <v>18</v>
      </c>
      <c r="F1407" s="124">
        <v>12272</v>
      </c>
    </row>
    <row r="1408" spans="1:6" outlineLevel="2" x14ac:dyDescent="0.2">
      <c r="B1408" s="122"/>
      <c r="C1408" s="118" t="s">
        <v>1012</v>
      </c>
      <c r="E1408" s="122"/>
      <c r="F1408" s="124">
        <f>SUBTOTAL(9,F1402:F1407)</f>
        <v>168066</v>
      </c>
    </row>
    <row r="1409" spans="1:6" outlineLevel="3" x14ac:dyDescent="0.2">
      <c r="A1409" s="121" t="s">
        <v>996</v>
      </c>
      <c r="B1409" s="122" t="s">
        <v>306</v>
      </c>
      <c r="C1409" s="122" t="s">
        <v>1013</v>
      </c>
      <c r="D1409" s="123" t="s">
        <v>560</v>
      </c>
      <c r="E1409" s="122" t="s">
        <v>4</v>
      </c>
      <c r="F1409" s="124">
        <v>6897</v>
      </c>
    </row>
    <row r="1410" spans="1:6" outlineLevel="3" x14ac:dyDescent="0.2">
      <c r="A1410" s="121" t="s">
        <v>996</v>
      </c>
      <c r="B1410" s="122" t="s">
        <v>306</v>
      </c>
      <c r="C1410" s="122" t="s">
        <v>1013</v>
      </c>
      <c r="D1410" s="123" t="s">
        <v>560</v>
      </c>
      <c r="E1410" s="122" t="s">
        <v>5</v>
      </c>
      <c r="F1410" s="124">
        <v>47</v>
      </c>
    </row>
    <row r="1411" spans="1:6" outlineLevel="3" x14ac:dyDescent="0.2">
      <c r="A1411" s="121" t="s">
        <v>996</v>
      </c>
      <c r="B1411" s="122" t="s">
        <v>306</v>
      </c>
      <c r="C1411" s="122" t="s">
        <v>1013</v>
      </c>
      <c r="D1411" s="123" t="s">
        <v>560</v>
      </c>
      <c r="E1411" s="122" t="s">
        <v>6</v>
      </c>
      <c r="F1411" s="124">
        <v>327</v>
      </c>
    </row>
    <row r="1412" spans="1:6" outlineLevel="3" x14ac:dyDescent="0.2">
      <c r="A1412" s="121" t="s">
        <v>996</v>
      </c>
      <c r="B1412" s="122" t="s">
        <v>306</v>
      </c>
      <c r="C1412" s="122" t="s">
        <v>1013</v>
      </c>
      <c r="D1412" s="123" t="s">
        <v>560</v>
      </c>
      <c r="E1412" s="122" t="s">
        <v>7</v>
      </c>
      <c r="F1412" s="124">
        <v>2</v>
      </c>
    </row>
    <row r="1413" spans="1:6" outlineLevel="3" x14ac:dyDescent="0.2">
      <c r="A1413" s="121" t="s">
        <v>996</v>
      </c>
      <c r="B1413" s="122" t="s">
        <v>306</v>
      </c>
      <c r="C1413" s="122" t="s">
        <v>1013</v>
      </c>
      <c r="D1413" s="123" t="s">
        <v>560</v>
      </c>
      <c r="E1413" s="122" t="s">
        <v>18</v>
      </c>
      <c r="F1413" s="124">
        <v>2937</v>
      </c>
    </row>
    <row r="1414" spans="1:6" outlineLevel="3" x14ac:dyDescent="0.2">
      <c r="A1414" s="121" t="s">
        <v>996</v>
      </c>
      <c r="B1414" s="122" t="s">
        <v>306</v>
      </c>
      <c r="C1414" s="122" t="s">
        <v>1013</v>
      </c>
      <c r="D1414" s="123" t="s">
        <v>560</v>
      </c>
      <c r="E1414" s="122" t="s">
        <v>18</v>
      </c>
      <c r="F1414" s="124">
        <v>803</v>
      </c>
    </row>
    <row r="1415" spans="1:6" outlineLevel="2" x14ac:dyDescent="0.2">
      <c r="B1415" s="122"/>
      <c r="C1415" s="118" t="s">
        <v>1014</v>
      </c>
      <c r="E1415" s="122"/>
      <c r="F1415" s="124">
        <f>SUBTOTAL(9,F1409:F1414)</f>
        <v>11013</v>
      </c>
    </row>
    <row r="1416" spans="1:6" outlineLevel="3" x14ac:dyDescent="0.2">
      <c r="A1416" s="121" t="s">
        <v>996</v>
      </c>
      <c r="B1416" s="122" t="s">
        <v>306</v>
      </c>
      <c r="C1416" s="122" t="s">
        <v>1015</v>
      </c>
      <c r="D1416" s="123" t="s">
        <v>560</v>
      </c>
      <c r="E1416" s="122" t="s">
        <v>4</v>
      </c>
      <c r="F1416" s="124">
        <v>11307</v>
      </c>
    </row>
    <row r="1417" spans="1:6" outlineLevel="3" x14ac:dyDescent="0.2">
      <c r="A1417" s="121" t="s">
        <v>996</v>
      </c>
      <c r="B1417" s="122" t="s">
        <v>306</v>
      </c>
      <c r="C1417" s="122" t="s">
        <v>1015</v>
      </c>
      <c r="D1417" s="123" t="s">
        <v>560</v>
      </c>
      <c r="E1417" s="122" t="s">
        <v>5</v>
      </c>
      <c r="F1417" s="124">
        <v>78</v>
      </c>
    </row>
    <row r="1418" spans="1:6" outlineLevel="3" x14ac:dyDescent="0.2">
      <c r="A1418" s="121" t="s">
        <v>996</v>
      </c>
      <c r="B1418" s="122" t="s">
        <v>306</v>
      </c>
      <c r="C1418" s="122" t="s">
        <v>1015</v>
      </c>
      <c r="D1418" s="123" t="s">
        <v>560</v>
      </c>
      <c r="E1418" s="122" t="s">
        <v>6</v>
      </c>
      <c r="F1418" s="124">
        <v>536</v>
      </c>
    </row>
    <row r="1419" spans="1:6" outlineLevel="3" x14ac:dyDescent="0.2">
      <c r="A1419" s="121" t="s">
        <v>996</v>
      </c>
      <c r="B1419" s="122" t="s">
        <v>306</v>
      </c>
      <c r="C1419" s="122" t="s">
        <v>1015</v>
      </c>
      <c r="D1419" s="123" t="s">
        <v>560</v>
      </c>
      <c r="E1419" s="122" t="s">
        <v>7</v>
      </c>
      <c r="F1419" s="124">
        <v>4</v>
      </c>
    </row>
    <row r="1420" spans="1:6" outlineLevel="3" x14ac:dyDescent="0.2">
      <c r="A1420" s="121" t="s">
        <v>996</v>
      </c>
      <c r="B1420" s="122" t="s">
        <v>306</v>
      </c>
      <c r="C1420" s="122" t="s">
        <v>1015</v>
      </c>
      <c r="D1420" s="123" t="s">
        <v>560</v>
      </c>
      <c r="E1420" s="122" t="s">
        <v>18</v>
      </c>
      <c r="F1420" s="124">
        <v>4817</v>
      </c>
    </row>
    <row r="1421" spans="1:6" outlineLevel="3" x14ac:dyDescent="0.2">
      <c r="A1421" s="121" t="s">
        <v>996</v>
      </c>
      <c r="B1421" s="122" t="s">
        <v>306</v>
      </c>
      <c r="C1421" s="122" t="s">
        <v>1015</v>
      </c>
      <c r="D1421" s="123" t="s">
        <v>560</v>
      </c>
      <c r="E1421" s="122" t="s">
        <v>18</v>
      </c>
      <c r="F1421" s="124">
        <v>1318</v>
      </c>
    </row>
    <row r="1422" spans="1:6" outlineLevel="2" x14ac:dyDescent="0.2">
      <c r="B1422" s="122"/>
      <c r="C1422" s="118" t="s">
        <v>1016</v>
      </c>
      <c r="E1422" s="122"/>
      <c r="F1422" s="124">
        <f>SUBTOTAL(9,F1416:F1421)</f>
        <v>18060</v>
      </c>
    </row>
    <row r="1423" spans="1:6" outlineLevel="3" x14ac:dyDescent="0.2">
      <c r="A1423" s="121" t="s">
        <v>996</v>
      </c>
      <c r="B1423" s="122" t="s">
        <v>306</v>
      </c>
      <c r="C1423" s="122" t="s">
        <v>1017</v>
      </c>
      <c r="D1423" s="123" t="s">
        <v>560</v>
      </c>
      <c r="E1423" s="122" t="s">
        <v>4</v>
      </c>
      <c r="F1423" s="124">
        <v>0</v>
      </c>
    </row>
    <row r="1424" spans="1:6" outlineLevel="3" x14ac:dyDescent="0.2">
      <c r="A1424" s="121" t="s">
        <v>996</v>
      </c>
      <c r="B1424" s="122" t="s">
        <v>306</v>
      </c>
      <c r="C1424" s="122" t="s">
        <v>1017</v>
      </c>
      <c r="D1424" s="123" t="s">
        <v>560</v>
      </c>
      <c r="E1424" s="122" t="s">
        <v>5</v>
      </c>
      <c r="F1424" s="124">
        <v>0</v>
      </c>
    </row>
    <row r="1425" spans="1:6" outlineLevel="3" x14ac:dyDescent="0.2">
      <c r="A1425" s="121" t="s">
        <v>996</v>
      </c>
      <c r="B1425" s="122" t="s">
        <v>306</v>
      </c>
      <c r="C1425" s="122" t="s">
        <v>1017</v>
      </c>
      <c r="D1425" s="123" t="s">
        <v>560</v>
      </c>
      <c r="E1425" s="122" t="s">
        <v>6</v>
      </c>
      <c r="F1425" s="124">
        <v>0</v>
      </c>
    </row>
    <row r="1426" spans="1:6" outlineLevel="3" x14ac:dyDescent="0.2">
      <c r="A1426" s="121" t="s">
        <v>996</v>
      </c>
      <c r="B1426" s="122" t="s">
        <v>306</v>
      </c>
      <c r="C1426" s="122" t="s">
        <v>1017</v>
      </c>
      <c r="D1426" s="123" t="s">
        <v>560</v>
      </c>
      <c r="E1426" s="122" t="s">
        <v>7</v>
      </c>
      <c r="F1426" s="124">
        <v>0</v>
      </c>
    </row>
    <row r="1427" spans="1:6" outlineLevel="3" x14ac:dyDescent="0.2">
      <c r="A1427" s="121" t="s">
        <v>996</v>
      </c>
      <c r="B1427" s="122" t="s">
        <v>306</v>
      </c>
      <c r="C1427" s="122" t="s">
        <v>1017</v>
      </c>
      <c r="D1427" s="123" t="s">
        <v>560</v>
      </c>
      <c r="E1427" s="122" t="s">
        <v>18</v>
      </c>
      <c r="F1427" s="124">
        <v>0</v>
      </c>
    </row>
    <row r="1428" spans="1:6" outlineLevel="3" x14ac:dyDescent="0.2">
      <c r="A1428" s="121" t="s">
        <v>996</v>
      </c>
      <c r="B1428" s="122" t="s">
        <v>306</v>
      </c>
      <c r="C1428" s="122" t="s">
        <v>1017</v>
      </c>
      <c r="D1428" s="123" t="s">
        <v>560</v>
      </c>
      <c r="E1428" s="122" t="s">
        <v>18</v>
      </c>
      <c r="F1428" s="124">
        <v>0</v>
      </c>
    </row>
    <row r="1429" spans="1:6" outlineLevel="2" x14ac:dyDescent="0.2">
      <c r="B1429" s="122"/>
      <c r="C1429" s="118" t="s">
        <v>1018</v>
      </c>
      <c r="E1429" s="122"/>
      <c r="F1429" s="124">
        <f>SUBTOTAL(9,F1423:F1428)</f>
        <v>0</v>
      </c>
    </row>
    <row r="1430" spans="1:6" outlineLevel="3" x14ac:dyDescent="0.2">
      <c r="A1430" s="121" t="s">
        <v>996</v>
      </c>
      <c r="B1430" s="122" t="s">
        <v>306</v>
      </c>
      <c r="C1430" s="122" t="s">
        <v>1019</v>
      </c>
      <c r="D1430" s="123" t="s">
        <v>560</v>
      </c>
      <c r="E1430" s="122" t="s">
        <v>4</v>
      </c>
      <c r="F1430" s="124">
        <v>0</v>
      </c>
    </row>
    <row r="1431" spans="1:6" outlineLevel="3" x14ac:dyDescent="0.2">
      <c r="A1431" s="121" t="s">
        <v>996</v>
      </c>
      <c r="B1431" s="122" t="s">
        <v>306</v>
      </c>
      <c r="C1431" s="122" t="s">
        <v>1019</v>
      </c>
      <c r="D1431" s="123" t="s">
        <v>560</v>
      </c>
      <c r="E1431" s="122" t="s">
        <v>5</v>
      </c>
      <c r="F1431" s="124">
        <v>0</v>
      </c>
    </row>
    <row r="1432" spans="1:6" outlineLevel="3" x14ac:dyDescent="0.2">
      <c r="A1432" s="121" t="s">
        <v>996</v>
      </c>
      <c r="B1432" s="122" t="s">
        <v>306</v>
      </c>
      <c r="C1432" s="122" t="s">
        <v>1019</v>
      </c>
      <c r="D1432" s="123" t="s">
        <v>560</v>
      </c>
      <c r="E1432" s="122" t="s">
        <v>6</v>
      </c>
      <c r="F1432" s="124">
        <v>0</v>
      </c>
    </row>
    <row r="1433" spans="1:6" outlineLevel="3" x14ac:dyDescent="0.2">
      <c r="A1433" s="121" t="s">
        <v>996</v>
      </c>
      <c r="B1433" s="122" t="s">
        <v>306</v>
      </c>
      <c r="C1433" s="122" t="s">
        <v>1019</v>
      </c>
      <c r="D1433" s="123" t="s">
        <v>560</v>
      </c>
      <c r="E1433" s="122" t="s">
        <v>7</v>
      </c>
      <c r="F1433" s="124">
        <v>0</v>
      </c>
    </row>
    <row r="1434" spans="1:6" outlineLevel="3" x14ac:dyDescent="0.2">
      <c r="A1434" s="121" t="s">
        <v>996</v>
      </c>
      <c r="B1434" s="122" t="s">
        <v>306</v>
      </c>
      <c r="C1434" s="122" t="s">
        <v>1019</v>
      </c>
      <c r="D1434" s="123" t="s">
        <v>560</v>
      </c>
      <c r="E1434" s="122" t="s">
        <v>18</v>
      </c>
      <c r="F1434" s="124">
        <v>0</v>
      </c>
    </row>
    <row r="1435" spans="1:6" outlineLevel="3" x14ac:dyDescent="0.2">
      <c r="A1435" s="121" t="s">
        <v>996</v>
      </c>
      <c r="B1435" s="122" t="s">
        <v>306</v>
      </c>
      <c r="C1435" s="122" t="s">
        <v>1019</v>
      </c>
      <c r="D1435" s="123" t="s">
        <v>560</v>
      </c>
      <c r="E1435" s="122" t="s">
        <v>18</v>
      </c>
      <c r="F1435" s="124">
        <v>0</v>
      </c>
    </row>
    <row r="1436" spans="1:6" outlineLevel="2" x14ac:dyDescent="0.2">
      <c r="B1436" s="122"/>
      <c r="C1436" s="118" t="s">
        <v>1020</v>
      </c>
      <c r="E1436" s="122"/>
      <c r="F1436" s="124">
        <f>SUBTOTAL(9,F1430:F1435)</f>
        <v>0</v>
      </c>
    </row>
    <row r="1437" spans="1:6" outlineLevel="3" x14ac:dyDescent="0.2">
      <c r="A1437" s="121" t="s">
        <v>996</v>
      </c>
      <c r="B1437" s="122" t="s">
        <v>306</v>
      </c>
      <c r="C1437" s="122" t="s">
        <v>1021</v>
      </c>
      <c r="D1437" s="123" t="s">
        <v>560</v>
      </c>
      <c r="E1437" s="122" t="s">
        <v>4</v>
      </c>
      <c r="F1437" s="124">
        <v>0</v>
      </c>
    </row>
    <row r="1438" spans="1:6" outlineLevel="3" x14ac:dyDescent="0.2">
      <c r="A1438" s="121" t="s">
        <v>996</v>
      </c>
      <c r="B1438" s="122" t="s">
        <v>306</v>
      </c>
      <c r="C1438" s="122" t="s">
        <v>1021</v>
      </c>
      <c r="D1438" s="123" t="s">
        <v>560</v>
      </c>
      <c r="E1438" s="122" t="s">
        <v>5</v>
      </c>
      <c r="F1438" s="124">
        <v>0</v>
      </c>
    </row>
    <row r="1439" spans="1:6" outlineLevel="3" x14ac:dyDescent="0.2">
      <c r="A1439" s="121" t="s">
        <v>996</v>
      </c>
      <c r="B1439" s="122" t="s">
        <v>306</v>
      </c>
      <c r="C1439" s="122" t="s">
        <v>1021</v>
      </c>
      <c r="D1439" s="123" t="s">
        <v>560</v>
      </c>
      <c r="E1439" s="122" t="s">
        <v>6</v>
      </c>
      <c r="F1439" s="124">
        <v>0</v>
      </c>
    </row>
    <row r="1440" spans="1:6" outlineLevel="3" x14ac:dyDescent="0.2">
      <c r="A1440" s="121" t="s">
        <v>996</v>
      </c>
      <c r="B1440" s="122" t="s">
        <v>306</v>
      </c>
      <c r="C1440" s="122" t="s">
        <v>1021</v>
      </c>
      <c r="D1440" s="123" t="s">
        <v>560</v>
      </c>
      <c r="E1440" s="122" t="s">
        <v>7</v>
      </c>
      <c r="F1440" s="124">
        <v>0</v>
      </c>
    </row>
    <row r="1441" spans="1:6" outlineLevel="3" x14ac:dyDescent="0.2">
      <c r="A1441" s="121" t="s">
        <v>996</v>
      </c>
      <c r="B1441" s="122" t="s">
        <v>306</v>
      </c>
      <c r="C1441" s="122" t="s">
        <v>1021</v>
      </c>
      <c r="D1441" s="123" t="s">
        <v>560</v>
      </c>
      <c r="E1441" s="122" t="s">
        <v>18</v>
      </c>
      <c r="F1441" s="124">
        <v>0</v>
      </c>
    </row>
    <row r="1442" spans="1:6" outlineLevel="3" x14ac:dyDescent="0.2">
      <c r="A1442" s="121" t="s">
        <v>996</v>
      </c>
      <c r="B1442" s="122" t="s">
        <v>306</v>
      </c>
      <c r="C1442" s="122" t="s">
        <v>1021</v>
      </c>
      <c r="D1442" s="123" t="s">
        <v>560</v>
      </c>
      <c r="E1442" s="122" t="s">
        <v>18</v>
      </c>
      <c r="F1442" s="124">
        <v>0</v>
      </c>
    </row>
    <row r="1443" spans="1:6" outlineLevel="2" x14ac:dyDescent="0.2">
      <c r="B1443" s="122"/>
      <c r="C1443" s="118" t="s">
        <v>1022</v>
      </c>
      <c r="E1443" s="122"/>
      <c r="F1443" s="124">
        <f>SUBTOTAL(9,F1437:F1442)</f>
        <v>0</v>
      </c>
    </row>
    <row r="1444" spans="1:6" outlineLevel="3" x14ac:dyDescent="0.2">
      <c r="A1444" s="121" t="s">
        <v>996</v>
      </c>
      <c r="B1444" s="122" t="s">
        <v>306</v>
      </c>
      <c r="C1444" s="122" t="s">
        <v>1095</v>
      </c>
      <c r="D1444" s="123" t="s">
        <v>560</v>
      </c>
      <c r="E1444" s="122" t="s">
        <v>4</v>
      </c>
      <c r="F1444" s="124">
        <v>873</v>
      </c>
    </row>
    <row r="1445" spans="1:6" outlineLevel="3" x14ac:dyDescent="0.2">
      <c r="A1445" s="121" t="s">
        <v>996</v>
      </c>
      <c r="B1445" s="122" t="s">
        <v>306</v>
      </c>
      <c r="C1445" s="122" t="s">
        <v>1095</v>
      </c>
      <c r="D1445" s="123" t="s">
        <v>560</v>
      </c>
      <c r="E1445" s="122" t="s">
        <v>5</v>
      </c>
      <c r="F1445" s="124">
        <v>5</v>
      </c>
    </row>
    <row r="1446" spans="1:6" outlineLevel="3" x14ac:dyDescent="0.2">
      <c r="A1446" s="121" t="s">
        <v>996</v>
      </c>
      <c r="B1446" s="122" t="s">
        <v>306</v>
      </c>
      <c r="C1446" s="122" t="s">
        <v>1095</v>
      </c>
      <c r="D1446" s="123" t="s">
        <v>560</v>
      </c>
      <c r="E1446" s="122" t="s">
        <v>6</v>
      </c>
      <c r="F1446" s="124">
        <v>41</v>
      </c>
    </row>
    <row r="1447" spans="1:6" outlineLevel="3" x14ac:dyDescent="0.2">
      <c r="A1447" s="121" t="s">
        <v>996</v>
      </c>
      <c r="B1447" s="122" t="s">
        <v>306</v>
      </c>
      <c r="C1447" s="122" t="s">
        <v>1095</v>
      </c>
      <c r="D1447" s="123" t="s">
        <v>560</v>
      </c>
      <c r="E1447" s="122" t="s">
        <v>7</v>
      </c>
      <c r="F1447" s="124">
        <v>0</v>
      </c>
    </row>
    <row r="1448" spans="1:6" outlineLevel="3" x14ac:dyDescent="0.2">
      <c r="A1448" s="121" t="s">
        <v>996</v>
      </c>
      <c r="B1448" s="122" t="s">
        <v>306</v>
      </c>
      <c r="C1448" s="122" t="s">
        <v>1095</v>
      </c>
      <c r="D1448" s="123" t="s">
        <v>560</v>
      </c>
      <c r="E1448" s="122" t="s">
        <v>18</v>
      </c>
      <c r="F1448" s="124">
        <v>373</v>
      </c>
    </row>
    <row r="1449" spans="1:6" outlineLevel="3" x14ac:dyDescent="0.2">
      <c r="A1449" s="121" t="s">
        <v>996</v>
      </c>
      <c r="B1449" s="122" t="s">
        <v>306</v>
      </c>
      <c r="C1449" s="122" t="s">
        <v>1095</v>
      </c>
      <c r="D1449" s="123" t="s">
        <v>560</v>
      </c>
      <c r="E1449" s="122" t="s">
        <v>18</v>
      </c>
      <c r="F1449" s="124">
        <v>100</v>
      </c>
    </row>
    <row r="1450" spans="1:6" outlineLevel="2" x14ac:dyDescent="0.2">
      <c r="B1450" s="122"/>
      <c r="C1450" s="118" t="s">
        <v>1096</v>
      </c>
      <c r="E1450" s="122"/>
      <c r="F1450" s="124">
        <f>SUBTOTAL(9,F1444:F1449)</f>
        <v>1392</v>
      </c>
    </row>
    <row r="1451" spans="1:6" outlineLevel="1" x14ac:dyDescent="0.2">
      <c r="B1451" s="118" t="s">
        <v>1023</v>
      </c>
      <c r="C1451" s="122"/>
      <c r="E1451" s="122"/>
      <c r="F1451" s="124">
        <f>SUBTOTAL(9,F1353:F1449)</f>
        <v>411154</v>
      </c>
    </row>
    <row r="1452" spans="1:6" outlineLevel="3" x14ac:dyDescent="0.2">
      <c r="A1452" s="121" t="s">
        <v>996</v>
      </c>
      <c r="B1452" s="122" t="s">
        <v>184</v>
      </c>
      <c r="C1452" s="122" t="s">
        <v>1024</v>
      </c>
      <c r="D1452" s="123" t="s">
        <v>560</v>
      </c>
      <c r="E1452" s="122" t="s">
        <v>4</v>
      </c>
      <c r="F1452" s="124">
        <v>75597</v>
      </c>
    </row>
    <row r="1453" spans="1:6" outlineLevel="3" x14ac:dyDescent="0.2">
      <c r="A1453" s="121" t="s">
        <v>996</v>
      </c>
      <c r="B1453" s="122" t="s">
        <v>184</v>
      </c>
      <c r="C1453" s="122" t="s">
        <v>1024</v>
      </c>
      <c r="D1453" s="123" t="s">
        <v>560</v>
      </c>
      <c r="E1453" s="122" t="s">
        <v>5</v>
      </c>
      <c r="F1453" s="124">
        <v>459</v>
      </c>
    </row>
    <row r="1454" spans="1:6" outlineLevel="3" x14ac:dyDescent="0.2">
      <c r="A1454" s="121" t="s">
        <v>996</v>
      </c>
      <c r="B1454" s="122" t="s">
        <v>184</v>
      </c>
      <c r="C1454" s="122" t="s">
        <v>1024</v>
      </c>
      <c r="D1454" s="123" t="s">
        <v>560</v>
      </c>
      <c r="E1454" s="122" t="s">
        <v>6</v>
      </c>
      <c r="F1454" s="124">
        <v>3118</v>
      </c>
    </row>
    <row r="1455" spans="1:6" outlineLevel="3" x14ac:dyDescent="0.2">
      <c r="A1455" s="121" t="s">
        <v>996</v>
      </c>
      <c r="B1455" s="122" t="s">
        <v>184</v>
      </c>
      <c r="C1455" s="122" t="s">
        <v>1024</v>
      </c>
      <c r="D1455" s="123" t="s">
        <v>560</v>
      </c>
      <c r="E1455" s="122" t="s">
        <v>7</v>
      </c>
      <c r="F1455" s="124">
        <v>24</v>
      </c>
    </row>
    <row r="1456" spans="1:6" outlineLevel="3" x14ac:dyDescent="0.2">
      <c r="A1456" s="121" t="s">
        <v>996</v>
      </c>
      <c r="B1456" s="122" t="s">
        <v>184</v>
      </c>
      <c r="C1456" s="122" t="s">
        <v>1024</v>
      </c>
      <c r="D1456" s="123" t="s">
        <v>560</v>
      </c>
      <c r="E1456" s="122" t="s">
        <v>18</v>
      </c>
      <c r="F1456" s="124">
        <v>27973</v>
      </c>
    </row>
    <row r="1457" spans="1:6" outlineLevel="3" x14ac:dyDescent="0.2">
      <c r="A1457" s="121" t="s">
        <v>996</v>
      </c>
      <c r="B1457" s="122" t="s">
        <v>184</v>
      </c>
      <c r="C1457" s="122" t="s">
        <v>1024</v>
      </c>
      <c r="D1457" s="123" t="s">
        <v>560</v>
      </c>
      <c r="E1457" s="122" t="s">
        <v>18</v>
      </c>
      <c r="F1457" s="124">
        <v>7658</v>
      </c>
    </row>
    <row r="1458" spans="1:6" outlineLevel="2" x14ac:dyDescent="0.2">
      <c r="B1458" s="122"/>
      <c r="C1458" s="118" t="s">
        <v>1025</v>
      </c>
      <c r="E1458" s="122"/>
      <c r="F1458" s="124">
        <f>SUBTOTAL(9,F1452:F1457)</f>
        <v>114829</v>
      </c>
    </row>
    <row r="1459" spans="1:6" outlineLevel="1" x14ac:dyDescent="0.2">
      <c r="B1459" s="118" t="s">
        <v>1026</v>
      </c>
      <c r="C1459" s="122"/>
      <c r="E1459" s="122"/>
      <c r="F1459" s="124">
        <f>SUBTOTAL(9,F1452:F1457)</f>
        <v>114829</v>
      </c>
    </row>
    <row r="1460" spans="1:6" outlineLevel="3" x14ac:dyDescent="0.2">
      <c r="A1460" s="121" t="s">
        <v>996</v>
      </c>
      <c r="B1460" s="122" t="s">
        <v>154</v>
      </c>
      <c r="C1460" s="122" t="s">
        <v>563</v>
      </c>
      <c r="D1460" s="123" t="s">
        <v>560</v>
      </c>
      <c r="E1460" s="122" t="s">
        <v>18</v>
      </c>
      <c r="F1460" s="124">
        <v>985</v>
      </c>
    </row>
    <row r="1461" spans="1:6" outlineLevel="2" x14ac:dyDescent="0.2">
      <c r="B1461" s="122"/>
      <c r="C1461" s="118" t="s">
        <v>564</v>
      </c>
      <c r="E1461" s="122"/>
      <c r="F1461" s="124">
        <f>SUBTOTAL(9,F1460:F1460)</f>
        <v>985</v>
      </c>
    </row>
    <row r="1462" spans="1:6" outlineLevel="1" x14ac:dyDescent="0.2">
      <c r="B1462" s="118" t="s">
        <v>1027</v>
      </c>
      <c r="C1462" s="122"/>
      <c r="E1462" s="122"/>
      <c r="F1462" s="124">
        <f>SUBTOTAL(9,F1460:F1460)</f>
        <v>985</v>
      </c>
    </row>
    <row r="1463" spans="1:6" outlineLevel="3" x14ac:dyDescent="0.2">
      <c r="A1463" s="121" t="s">
        <v>263</v>
      </c>
      <c r="B1463" s="122" t="s">
        <v>262</v>
      </c>
      <c r="C1463" s="122" t="s">
        <v>1028</v>
      </c>
      <c r="D1463" s="123" t="s">
        <v>577</v>
      </c>
      <c r="E1463" s="122" t="s">
        <v>4</v>
      </c>
      <c r="F1463" s="124">
        <v>291</v>
      </c>
    </row>
    <row r="1464" spans="1:6" outlineLevel="2" x14ac:dyDescent="0.2">
      <c r="B1464" s="122"/>
      <c r="C1464" s="118" t="s">
        <v>1029</v>
      </c>
      <c r="E1464" s="122"/>
      <c r="F1464" s="124">
        <f>SUBTOTAL(9,F1463:F1463)</f>
        <v>291</v>
      </c>
    </row>
    <row r="1465" spans="1:6" outlineLevel="1" x14ac:dyDescent="0.2">
      <c r="B1465" s="118" t="s">
        <v>1030</v>
      </c>
      <c r="C1465" s="122"/>
      <c r="E1465" s="122"/>
      <c r="F1465" s="124">
        <f>SUBTOTAL(9,F1463:F1463)</f>
        <v>291</v>
      </c>
    </row>
    <row r="1466" spans="1:6" outlineLevel="3" x14ac:dyDescent="0.2">
      <c r="A1466" s="121" t="s">
        <v>29</v>
      </c>
      <c r="B1466" s="122" t="s">
        <v>28</v>
      </c>
      <c r="C1466" s="122" t="s">
        <v>819</v>
      </c>
      <c r="D1466" s="123" t="s">
        <v>560</v>
      </c>
      <c r="E1466" s="122" t="s">
        <v>18</v>
      </c>
      <c r="F1466" s="124">
        <v>51150</v>
      </c>
    </row>
    <row r="1467" spans="1:6" outlineLevel="2" x14ac:dyDescent="0.2">
      <c r="B1467" s="122"/>
      <c r="C1467" s="118" t="s">
        <v>820</v>
      </c>
      <c r="E1467" s="122"/>
      <c r="F1467" s="124">
        <f>SUBTOTAL(9,F1466:F1466)</f>
        <v>51150</v>
      </c>
    </row>
    <row r="1468" spans="1:6" outlineLevel="1" x14ac:dyDescent="0.2">
      <c r="B1468" s="118" t="s">
        <v>1031</v>
      </c>
      <c r="C1468" s="122"/>
      <c r="E1468" s="122"/>
      <c r="F1468" s="124">
        <f>SUBTOTAL(9,F1466:F1466)</f>
        <v>51150</v>
      </c>
    </row>
    <row r="1469" spans="1:6" outlineLevel="3" x14ac:dyDescent="0.2">
      <c r="A1469" s="121" t="s">
        <v>29</v>
      </c>
      <c r="B1469" s="122" t="s">
        <v>30</v>
      </c>
      <c r="C1469" s="122" t="s">
        <v>1032</v>
      </c>
      <c r="D1469" s="123" t="s">
        <v>560</v>
      </c>
      <c r="E1469" s="122" t="s">
        <v>15</v>
      </c>
      <c r="F1469" s="124">
        <v>10000</v>
      </c>
    </row>
    <row r="1470" spans="1:6" outlineLevel="2" x14ac:dyDescent="0.2">
      <c r="B1470" s="122"/>
      <c r="C1470" s="118" t="s">
        <v>1033</v>
      </c>
      <c r="E1470" s="122"/>
      <c r="F1470" s="124">
        <f>SUBTOTAL(9,F1469:F1469)</f>
        <v>10000</v>
      </c>
    </row>
    <row r="1471" spans="1:6" outlineLevel="1" x14ac:dyDescent="0.2">
      <c r="B1471" s="118" t="s">
        <v>1034</v>
      </c>
      <c r="C1471" s="122"/>
      <c r="E1471" s="122"/>
      <c r="F1471" s="124">
        <f>SUBTOTAL(9,F1469:F1469)</f>
        <v>10000</v>
      </c>
    </row>
    <row r="1472" spans="1:6" outlineLevel="3" x14ac:dyDescent="0.2">
      <c r="A1472" s="121" t="s">
        <v>156</v>
      </c>
      <c r="B1472" s="122" t="s">
        <v>155</v>
      </c>
      <c r="C1472" s="122" t="s">
        <v>566</v>
      </c>
      <c r="D1472" s="123" t="s">
        <v>560</v>
      </c>
      <c r="E1472" s="122" t="s">
        <v>18</v>
      </c>
      <c r="F1472" s="124">
        <v>3975</v>
      </c>
    </row>
    <row r="1473" spans="1:6" outlineLevel="2" x14ac:dyDescent="0.2">
      <c r="B1473" s="122"/>
      <c r="C1473" s="118" t="s">
        <v>567</v>
      </c>
      <c r="E1473" s="122"/>
      <c r="F1473" s="124">
        <f>SUBTOTAL(9,F1472:F1472)</f>
        <v>3975</v>
      </c>
    </row>
    <row r="1474" spans="1:6" outlineLevel="1" x14ac:dyDescent="0.2">
      <c r="B1474" s="118" t="s">
        <v>1035</v>
      </c>
      <c r="C1474" s="122"/>
      <c r="E1474" s="122"/>
      <c r="F1474" s="124">
        <f>SUBTOTAL(9,F1472:F1472)</f>
        <v>3975</v>
      </c>
    </row>
    <row r="1475" spans="1:6" outlineLevel="3" x14ac:dyDescent="0.2">
      <c r="A1475" s="121" t="s">
        <v>156</v>
      </c>
      <c r="B1475" s="122" t="s">
        <v>157</v>
      </c>
      <c r="C1475" s="122" t="s">
        <v>563</v>
      </c>
      <c r="D1475" s="123" t="s">
        <v>560</v>
      </c>
      <c r="E1475" s="122" t="s">
        <v>18</v>
      </c>
      <c r="F1475" s="124">
        <v>820</v>
      </c>
    </row>
    <row r="1476" spans="1:6" outlineLevel="2" x14ac:dyDescent="0.2">
      <c r="B1476" s="122"/>
      <c r="C1476" s="118" t="s">
        <v>564</v>
      </c>
      <c r="E1476" s="122"/>
      <c r="F1476" s="124">
        <f>SUBTOTAL(9,F1475:F1475)</f>
        <v>820</v>
      </c>
    </row>
    <row r="1477" spans="1:6" outlineLevel="1" x14ac:dyDescent="0.2">
      <c r="B1477" s="118" t="s">
        <v>1036</v>
      </c>
      <c r="C1477" s="122"/>
      <c r="E1477" s="122"/>
      <c r="F1477" s="124">
        <f>SUBTOTAL(9,F1475:F1475)</f>
        <v>820</v>
      </c>
    </row>
    <row r="1478" spans="1:6" outlineLevel="3" x14ac:dyDescent="0.2">
      <c r="A1478" s="121" t="s">
        <v>156</v>
      </c>
      <c r="B1478" s="122" t="s">
        <v>158</v>
      </c>
      <c r="C1478" s="122" t="s">
        <v>559</v>
      </c>
      <c r="D1478" s="123" t="s">
        <v>560</v>
      </c>
      <c r="E1478" s="122" t="s">
        <v>4</v>
      </c>
      <c r="F1478" s="124">
        <v>20691</v>
      </c>
    </row>
    <row r="1479" spans="1:6" outlineLevel="3" x14ac:dyDescent="0.2">
      <c r="A1479" s="121" t="s">
        <v>156</v>
      </c>
      <c r="B1479" s="122" t="s">
        <v>158</v>
      </c>
      <c r="C1479" s="122" t="s">
        <v>559</v>
      </c>
      <c r="D1479" s="123" t="s">
        <v>560</v>
      </c>
      <c r="E1479" s="122" t="s">
        <v>5</v>
      </c>
      <c r="F1479" s="124">
        <v>1131</v>
      </c>
    </row>
    <row r="1480" spans="1:6" outlineLevel="3" x14ac:dyDescent="0.2">
      <c r="A1480" s="121" t="s">
        <v>156</v>
      </c>
      <c r="B1480" s="122" t="s">
        <v>158</v>
      </c>
      <c r="C1480" s="122" t="s">
        <v>559</v>
      </c>
      <c r="D1480" s="123" t="s">
        <v>560</v>
      </c>
      <c r="E1480" s="122" t="s">
        <v>6</v>
      </c>
      <c r="F1480" s="124">
        <v>0</v>
      </c>
    </row>
    <row r="1481" spans="1:6" outlineLevel="3" x14ac:dyDescent="0.2">
      <c r="A1481" s="121" t="s">
        <v>156</v>
      </c>
      <c r="B1481" s="122" t="s">
        <v>158</v>
      </c>
      <c r="C1481" s="122" t="s">
        <v>559</v>
      </c>
      <c r="D1481" s="123" t="s">
        <v>560</v>
      </c>
      <c r="E1481" s="122" t="s">
        <v>7</v>
      </c>
      <c r="F1481" s="124">
        <v>6</v>
      </c>
    </row>
    <row r="1482" spans="1:6" outlineLevel="3" x14ac:dyDescent="0.2">
      <c r="A1482" s="121" t="s">
        <v>156</v>
      </c>
      <c r="B1482" s="122" t="s">
        <v>158</v>
      </c>
      <c r="C1482" s="122" t="s">
        <v>559</v>
      </c>
      <c r="D1482" s="123" t="s">
        <v>560</v>
      </c>
      <c r="E1482" s="122" t="s">
        <v>18</v>
      </c>
      <c r="F1482" s="124">
        <v>7599</v>
      </c>
    </row>
    <row r="1483" spans="1:6" outlineLevel="3" x14ac:dyDescent="0.2">
      <c r="A1483" s="121" t="s">
        <v>156</v>
      </c>
      <c r="B1483" s="122" t="s">
        <v>158</v>
      </c>
      <c r="C1483" s="122" t="s">
        <v>559</v>
      </c>
      <c r="D1483" s="123" t="s">
        <v>560</v>
      </c>
      <c r="E1483" s="122" t="s">
        <v>18</v>
      </c>
      <c r="F1483" s="124">
        <v>2080</v>
      </c>
    </row>
    <row r="1484" spans="1:6" outlineLevel="2" x14ac:dyDescent="0.2">
      <c r="B1484" s="122"/>
      <c r="C1484" s="118" t="s">
        <v>561</v>
      </c>
      <c r="E1484" s="122"/>
      <c r="F1484" s="124">
        <f>SUBTOTAL(9,F1478:F1483)</f>
        <v>31507</v>
      </c>
    </row>
    <row r="1485" spans="1:6" outlineLevel="1" x14ac:dyDescent="0.2">
      <c r="B1485" s="118" t="s">
        <v>1037</v>
      </c>
      <c r="C1485" s="122"/>
      <c r="E1485" s="122"/>
      <c r="F1485" s="124">
        <f>SUBTOTAL(9,F1478:F1483)</f>
        <v>31507</v>
      </c>
    </row>
    <row r="1486" spans="1:6" outlineLevel="3" x14ac:dyDescent="0.2">
      <c r="A1486" s="121" t="s">
        <v>156</v>
      </c>
      <c r="B1486" s="122" t="s">
        <v>159</v>
      </c>
      <c r="C1486" s="122" t="s">
        <v>566</v>
      </c>
      <c r="D1486" s="123" t="s">
        <v>560</v>
      </c>
      <c r="E1486" s="122" t="s">
        <v>4</v>
      </c>
      <c r="F1486" s="124">
        <v>1682</v>
      </c>
    </row>
    <row r="1487" spans="1:6" outlineLevel="3" x14ac:dyDescent="0.2">
      <c r="A1487" s="121" t="s">
        <v>156</v>
      </c>
      <c r="B1487" s="122" t="s">
        <v>159</v>
      </c>
      <c r="C1487" s="122" t="s">
        <v>566</v>
      </c>
      <c r="D1487" s="123" t="s">
        <v>560</v>
      </c>
      <c r="E1487" s="122" t="s">
        <v>5</v>
      </c>
      <c r="F1487" s="124">
        <v>92</v>
      </c>
    </row>
    <row r="1488" spans="1:6" outlineLevel="3" x14ac:dyDescent="0.2">
      <c r="A1488" s="121" t="s">
        <v>156</v>
      </c>
      <c r="B1488" s="122" t="s">
        <v>159</v>
      </c>
      <c r="C1488" s="122" t="s">
        <v>566</v>
      </c>
      <c r="D1488" s="123" t="s">
        <v>560</v>
      </c>
      <c r="E1488" s="122" t="s">
        <v>6</v>
      </c>
      <c r="F1488" s="124">
        <v>0</v>
      </c>
    </row>
    <row r="1489" spans="1:6" outlineLevel="3" x14ac:dyDescent="0.2">
      <c r="A1489" s="121" t="s">
        <v>156</v>
      </c>
      <c r="B1489" s="122" t="s">
        <v>159</v>
      </c>
      <c r="C1489" s="122" t="s">
        <v>566</v>
      </c>
      <c r="D1489" s="123" t="s">
        <v>560</v>
      </c>
      <c r="E1489" s="122" t="s">
        <v>7</v>
      </c>
      <c r="F1489" s="124">
        <v>0</v>
      </c>
    </row>
    <row r="1490" spans="1:6" outlineLevel="3" x14ac:dyDescent="0.2">
      <c r="A1490" s="121" t="s">
        <v>156</v>
      </c>
      <c r="B1490" s="122" t="s">
        <v>159</v>
      </c>
      <c r="C1490" s="122" t="s">
        <v>566</v>
      </c>
      <c r="D1490" s="123" t="s">
        <v>560</v>
      </c>
      <c r="E1490" s="122" t="s">
        <v>18</v>
      </c>
      <c r="F1490" s="124">
        <v>617</v>
      </c>
    </row>
    <row r="1491" spans="1:6" outlineLevel="3" x14ac:dyDescent="0.2">
      <c r="A1491" s="121" t="s">
        <v>156</v>
      </c>
      <c r="B1491" s="122" t="s">
        <v>159</v>
      </c>
      <c r="C1491" s="122" t="s">
        <v>566</v>
      </c>
      <c r="D1491" s="123" t="s">
        <v>560</v>
      </c>
      <c r="E1491" s="122" t="s">
        <v>18</v>
      </c>
      <c r="F1491" s="124">
        <v>168</v>
      </c>
    </row>
    <row r="1492" spans="1:6" outlineLevel="2" x14ac:dyDescent="0.2">
      <c r="B1492" s="122"/>
      <c r="C1492" s="118" t="s">
        <v>567</v>
      </c>
      <c r="E1492" s="122"/>
      <c r="F1492" s="124">
        <f>SUBTOTAL(9,F1486:F1491)</f>
        <v>2559</v>
      </c>
    </row>
    <row r="1493" spans="1:6" outlineLevel="1" x14ac:dyDescent="0.2">
      <c r="B1493" s="118" t="s">
        <v>1038</v>
      </c>
      <c r="C1493" s="122"/>
      <c r="E1493" s="122"/>
      <c r="F1493" s="124">
        <f>SUBTOTAL(9,F1486:F1491)</f>
        <v>2559</v>
      </c>
    </row>
    <row r="1494" spans="1:6" outlineLevel="3" x14ac:dyDescent="0.2">
      <c r="A1494" s="121" t="s">
        <v>161</v>
      </c>
      <c r="B1494" s="122" t="s">
        <v>160</v>
      </c>
      <c r="C1494" s="122" t="s">
        <v>559</v>
      </c>
      <c r="D1494" s="123" t="s">
        <v>560</v>
      </c>
      <c r="E1494" s="122" t="s">
        <v>4</v>
      </c>
      <c r="F1494" s="124">
        <v>28309</v>
      </c>
    </row>
    <row r="1495" spans="1:6" outlineLevel="3" x14ac:dyDescent="0.2">
      <c r="A1495" s="121" t="s">
        <v>161</v>
      </c>
      <c r="B1495" s="122" t="s">
        <v>160</v>
      </c>
      <c r="C1495" s="122" t="s">
        <v>559</v>
      </c>
      <c r="D1495" s="123" t="s">
        <v>560</v>
      </c>
      <c r="E1495" s="122" t="s">
        <v>5</v>
      </c>
      <c r="F1495" s="124">
        <v>1548</v>
      </c>
    </row>
    <row r="1496" spans="1:6" outlineLevel="3" x14ac:dyDescent="0.2">
      <c r="A1496" s="121" t="s">
        <v>161</v>
      </c>
      <c r="B1496" s="122" t="s">
        <v>160</v>
      </c>
      <c r="C1496" s="122" t="s">
        <v>559</v>
      </c>
      <c r="D1496" s="123" t="s">
        <v>560</v>
      </c>
      <c r="E1496" s="122" t="s">
        <v>6</v>
      </c>
      <c r="F1496" s="124">
        <v>0</v>
      </c>
    </row>
    <row r="1497" spans="1:6" outlineLevel="3" x14ac:dyDescent="0.2">
      <c r="A1497" s="121" t="s">
        <v>161</v>
      </c>
      <c r="B1497" s="122" t="s">
        <v>160</v>
      </c>
      <c r="C1497" s="122" t="s">
        <v>559</v>
      </c>
      <c r="D1497" s="123" t="s">
        <v>560</v>
      </c>
      <c r="E1497" s="122" t="s">
        <v>7</v>
      </c>
      <c r="F1497" s="124">
        <v>9</v>
      </c>
    </row>
    <row r="1498" spans="1:6" outlineLevel="3" x14ac:dyDescent="0.2">
      <c r="A1498" s="121" t="s">
        <v>161</v>
      </c>
      <c r="B1498" s="122" t="s">
        <v>160</v>
      </c>
      <c r="C1498" s="122" t="s">
        <v>559</v>
      </c>
      <c r="D1498" s="123" t="s">
        <v>560</v>
      </c>
      <c r="E1498" s="122" t="s">
        <v>18</v>
      </c>
      <c r="F1498" s="124">
        <v>10396</v>
      </c>
    </row>
    <row r="1499" spans="1:6" outlineLevel="3" x14ac:dyDescent="0.2">
      <c r="A1499" s="121" t="s">
        <v>161</v>
      </c>
      <c r="B1499" s="122" t="s">
        <v>160</v>
      </c>
      <c r="C1499" s="122" t="s">
        <v>559</v>
      </c>
      <c r="D1499" s="123" t="s">
        <v>560</v>
      </c>
      <c r="E1499" s="122" t="s">
        <v>18</v>
      </c>
      <c r="F1499" s="124">
        <v>2846</v>
      </c>
    </row>
    <row r="1500" spans="1:6" outlineLevel="2" x14ac:dyDescent="0.2">
      <c r="B1500" s="122"/>
      <c r="C1500" s="118" t="s">
        <v>561</v>
      </c>
      <c r="E1500" s="122"/>
      <c r="F1500" s="124">
        <f>SUBTOTAL(9,F1494:F1499)</f>
        <v>43108</v>
      </c>
    </row>
    <row r="1501" spans="1:6" outlineLevel="1" x14ac:dyDescent="0.2">
      <c r="B1501" s="118" t="s">
        <v>1039</v>
      </c>
      <c r="C1501" s="122"/>
      <c r="E1501" s="122"/>
      <c r="F1501" s="124">
        <f>SUBTOTAL(9,F1494:F1499)</f>
        <v>43108</v>
      </c>
    </row>
    <row r="1502" spans="1:6" outlineLevel="3" x14ac:dyDescent="0.2">
      <c r="A1502" s="121" t="s">
        <v>161</v>
      </c>
      <c r="B1502" s="122" t="s">
        <v>162</v>
      </c>
      <c r="C1502" s="122" t="s">
        <v>566</v>
      </c>
      <c r="D1502" s="123" t="s">
        <v>560</v>
      </c>
      <c r="E1502" s="122" t="s">
        <v>4</v>
      </c>
      <c r="F1502" s="124">
        <v>33037</v>
      </c>
    </row>
    <row r="1503" spans="1:6" outlineLevel="3" x14ac:dyDescent="0.2">
      <c r="A1503" s="121" t="s">
        <v>161</v>
      </c>
      <c r="B1503" s="122" t="s">
        <v>162</v>
      </c>
      <c r="C1503" s="122" t="s">
        <v>566</v>
      </c>
      <c r="D1503" s="123" t="s">
        <v>560</v>
      </c>
      <c r="E1503" s="122" t="s">
        <v>5</v>
      </c>
      <c r="F1503" s="124">
        <v>1807</v>
      </c>
    </row>
    <row r="1504" spans="1:6" outlineLevel="3" x14ac:dyDescent="0.2">
      <c r="A1504" s="121" t="s">
        <v>161</v>
      </c>
      <c r="B1504" s="122" t="s">
        <v>162</v>
      </c>
      <c r="C1504" s="122" t="s">
        <v>566</v>
      </c>
      <c r="D1504" s="123" t="s">
        <v>560</v>
      </c>
      <c r="E1504" s="122" t="s">
        <v>6</v>
      </c>
      <c r="F1504" s="124">
        <v>0</v>
      </c>
    </row>
    <row r="1505" spans="1:6" outlineLevel="3" x14ac:dyDescent="0.2">
      <c r="A1505" s="121" t="s">
        <v>161</v>
      </c>
      <c r="B1505" s="122" t="s">
        <v>162</v>
      </c>
      <c r="C1505" s="122" t="s">
        <v>566</v>
      </c>
      <c r="D1505" s="123" t="s">
        <v>560</v>
      </c>
      <c r="E1505" s="122" t="s">
        <v>7</v>
      </c>
      <c r="F1505" s="124">
        <v>11</v>
      </c>
    </row>
    <row r="1506" spans="1:6" outlineLevel="3" x14ac:dyDescent="0.2">
      <c r="A1506" s="121" t="s">
        <v>161</v>
      </c>
      <c r="B1506" s="122" t="s">
        <v>162</v>
      </c>
      <c r="C1506" s="122" t="s">
        <v>566</v>
      </c>
      <c r="D1506" s="123" t="s">
        <v>560</v>
      </c>
      <c r="E1506" s="122" t="s">
        <v>18</v>
      </c>
      <c r="F1506" s="124">
        <v>12133</v>
      </c>
    </row>
    <row r="1507" spans="1:6" outlineLevel="3" x14ac:dyDescent="0.2">
      <c r="A1507" s="121" t="s">
        <v>161</v>
      </c>
      <c r="B1507" s="122" t="s">
        <v>162</v>
      </c>
      <c r="C1507" s="122" t="s">
        <v>566</v>
      </c>
      <c r="D1507" s="123" t="s">
        <v>560</v>
      </c>
      <c r="E1507" s="122" t="s">
        <v>18</v>
      </c>
      <c r="F1507" s="124">
        <v>3321</v>
      </c>
    </row>
    <row r="1508" spans="1:6" outlineLevel="2" x14ac:dyDescent="0.2">
      <c r="B1508" s="122"/>
      <c r="C1508" s="118" t="s">
        <v>567</v>
      </c>
      <c r="E1508" s="122"/>
      <c r="F1508" s="124">
        <f>SUBTOTAL(9,F1502:F1507)</f>
        <v>50309</v>
      </c>
    </row>
    <row r="1509" spans="1:6" outlineLevel="1" x14ac:dyDescent="0.2">
      <c r="B1509" s="118" t="s">
        <v>1040</v>
      </c>
      <c r="C1509" s="122"/>
      <c r="E1509" s="122"/>
      <c r="F1509" s="124">
        <f>SUBTOTAL(9,F1502:F1507)</f>
        <v>50309</v>
      </c>
    </row>
    <row r="1510" spans="1:6" outlineLevel="3" x14ac:dyDescent="0.2">
      <c r="A1510" s="121" t="s">
        <v>161</v>
      </c>
      <c r="B1510" s="122" t="s">
        <v>163</v>
      </c>
      <c r="C1510" s="122" t="s">
        <v>569</v>
      </c>
      <c r="D1510" s="123" t="s">
        <v>560</v>
      </c>
      <c r="E1510" s="122" t="s">
        <v>4</v>
      </c>
      <c r="F1510" s="124">
        <v>26848</v>
      </c>
    </row>
    <row r="1511" spans="1:6" outlineLevel="3" x14ac:dyDescent="0.2">
      <c r="A1511" s="121" t="s">
        <v>161</v>
      </c>
      <c r="B1511" s="122" t="s">
        <v>163</v>
      </c>
      <c r="C1511" s="122" t="s">
        <v>569</v>
      </c>
      <c r="D1511" s="123" t="s">
        <v>560</v>
      </c>
      <c r="E1511" s="122" t="s">
        <v>5</v>
      </c>
      <c r="F1511" s="124">
        <v>1468</v>
      </c>
    </row>
    <row r="1512" spans="1:6" outlineLevel="3" x14ac:dyDescent="0.2">
      <c r="A1512" s="121" t="s">
        <v>161</v>
      </c>
      <c r="B1512" s="122" t="s">
        <v>163</v>
      </c>
      <c r="C1512" s="122" t="s">
        <v>569</v>
      </c>
      <c r="D1512" s="123" t="s">
        <v>560</v>
      </c>
      <c r="E1512" s="122" t="s">
        <v>6</v>
      </c>
      <c r="F1512" s="124">
        <v>0</v>
      </c>
    </row>
    <row r="1513" spans="1:6" outlineLevel="3" x14ac:dyDescent="0.2">
      <c r="A1513" s="121" t="s">
        <v>161</v>
      </c>
      <c r="B1513" s="122" t="s">
        <v>163</v>
      </c>
      <c r="C1513" s="122" t="s">
        <v>569</v>
      </c>
      <c r="D1513" s="123" t="s">
        <v>560</v>
      </c>
      <c r="E1513" s="122" t="s">
        <v>7</v>
      </c>
      <c r="F1513" s="124">
        <v>9</v>
      </c>
    </row>
    <row r="1514" spans="1:6" outlineLevel="3" x14ac:dyDescent="0.2">
      <c r="A1514" s="121" t="s">
        <v>161</v>
      </c>
      <c r="B1514" s="122" t="s">
        <v>163</v>
      </c>
      <c r="C1514" s="122" t="s">
        <v>569</v>
      </c>
      <c r="D1514" s="123" t="s">
        <v>560</v>
      </c>
      <c r="E1514" s="122" t="s">
        <v>18</v>
      </c>
      <c r="F1514" s="124">
        <v>9860</v>
      </c>
    </row>
    <row r="1515" spans="1:6" outlineLevel="3" x14ac:dyDescent="0.2">
      <c r="A1515" s="121" t="s">
        <v>161</v>
      </c>
      <c r="B1515" s="122" t="s">
        <v>163</v>
      </c>
      <c r="C1515" s="122" t="s">
        <v>569</v>
      </c>
      <c r="D1515" s="123" t="s">
        <v>560</v>
      </c>
      <c r="E1515" s="122" t="s">
        <v>18</v>
      </c>
      <c r="F1515" s="124">
        <v>2699</v>
      </c>
    </row>
    <row r="1516" spans="1:6" outlineLevel="2" x14ac:dyDescent="0.2">
      <c r="B1516" s="122"/>
      <c r="C1516" s="118" t="s">
        <v>570</v>
      </c>
      <c r="E1516" s="122"/>
      <c r="F1516" s="124">
        <f>SUBTOTAL(9,F1510:F1515)</f>
        <v>40884</v>
      </c>
    </row>
    <row r="1517" spans="1:6" outlineLevel="1" x14ac:dyDescent="0.2">
      <c r="B1517" s="118" t="s">
        <v>1041</v>
      </c>
      <c r="C1517" s="122"/>
      <c r="E1517" s="122"/>
      <c r="F1517" s="124">
        <f>SUBTOTAL(9,F1510:F1515)</f>
        <v>40884</v>
      </c>
    </row>
    <row r="1518" spans="1:6" outlineLevel="3" x14ac:dyDescent="0.2">
      <c r="A1518" s="121" t="s">
        <v>161</v>
      </c>
      <c r="B1518" s="122" t="s">
        <v>164</v>
      </c>
      <c r="C1518" s="122" t="s">
        <v>563</v>
      </c>
      <c r="D1518" s="123" t="s">
        <v>560</v>
      </c>
      <c r="E1518" s="122" t="s">
        <v>18</v>
      </c>
      <c r="F1518" s="124">
        <v>8199</v>
      </c>
    </row>
    <row r="1519" spans="1:6" outlineLevel="2" x14ac:dyDescent="0.2">
      <c r="B1519" s="122"/>
      <c r="C1519" s="118" t="s">
        <v>564</v>
      </c>
      <c r="E1519" s="122"/>
      <c r="F1519" s="124">
        <f>SUBTOTAL(9,F1518:F1518)</f>
        <v>8199</v>
      </c>
    </row>
    <row r="1520" spans="1:6" outlineLevel="1" x14ac:dyDescent="0.2">
      <c r="B1520" s="118" t="s">
        <v>1042</v>
      </c>
      <c r="C1520" s="122"/>
      <c r="E1520" s="122"/>
      <c r="F1520" s="124">
        <f>SUBTOTAL(9,F1518:F1518)</f>
        <v>8199</v>
      </c>
    </row>
    <row r="1521" spans="1:6" outlineLevel="3" x14ac:dyDescent="0.2">
      <c r="A1521" s="121" t="s">
        <v>265</v>
      </c>
      <c r="B1521" s="122" t="s">
        <v>264</v>
      </c>
      <c r="C1521" s="122" t="s">
        <v>1043</v>
      </c>
      <c r="D1521" s="123" t="s">
        <v>577</v>
      </c>
      <c r="E1521" s="122" t="s">
        <v>4</v>
      </c>
      <c r="F1521" s="124">
        <v>165</v>
      </c>
    </row>
    <row r="1522" spans="1:6" outlineLevel="3" x14ac:dyDescent="0.2">
      <c r="A1522" s="121" t="s">
        <v>265</v>
      </c>
      <c r="B1522" s="122" t="s">
        <v>264</v>
      </c>
      <c r="C1522" s="122" t="s">
        <v>1043</v>
      </c>
      <c r="D1522" s="123" t="s">
        <v>577</v>
      </c>
      <c r="E1522" s="122" t="s">
        <v>8</v>
      </c>
      <c r="F1522" s="124">
        <v>21</v>
      </c>
    </row>
    <row r="1523" spans="1:6" outlineLevel="2" x14ac:dyDescent="0.2">
      <c r="B1523" s="122"/>
      <c r="C1523" s="118" t="s">
        <v>1044</v>
      </c>
      <c r="E1523" s="122"/>
      <c r="F1523" s="124">
        <f>SUBTOTAL(9,F1521:F1522)</f>
        <v>186</v>
      </c>
    </row>
    <row r="1524" spans="1:6" outlineLevel="1" x14ac:dyDescent="0.2">
      <c r="B1524" s="118" t="s">
        <v>1045</v>
      </c>
      <c r="C1524" s="122"/>
      <c r="E1524" s="122"/>
      <c r="F1524" s="124">
        <f>SUBTOTAL(9,F1521:F1522)</f>
        <v>186</v>
      </c>
    </row>
    <row r="1525" spans="1:6" outlineLevel="3" x14ac:dyDescent="0.2">
      <c r="A1525" s="121" t="s">
        <v>166</v>
      </c>
      <c r="B1525" s="122" t="s">
        <v>165</v>
      </c>
      <c r="C1525" s="122" t="s">
        <v>559</v>
      </c>
      <c r="D1525" s="123" t="s">
        <v>560</v>
      </c>
      <c r="E1525" s="122" t="s">
        <v>4</v>
      </c>
      <c r="F1525" s="124">
        <v>6404</v>
      </c>
    </row>
    <row r="1526" spans="1:6" outlineLevel="3" x14ac:dyDescent="0.2">
      <c r="A1526" s="121" t="s">
        <v>166</v>
      </c>
      <c r="B1526" s="122" t="s">
        <v>165</v>
      </c>
      <c r="C1526" s="122" t="s">
        <v>559</v>
      </c>
      <c r="D1526" s="123" t="s">
        <v>560</v>
      </c>
      <c r="E1526" s="122" t="s">
        <v>5</v>
      </c>
      <c r="F1526" s="124">
        <v>39</v>
      </c>
    </row>
    <row r="1527" spans="1:6" outlineLevel="3" x14ac:dyDescent="0.2">
      <c r="A1527" s="121" t="s">
        <v>166</v>
      </c>
      <c r="B1527" s="122" t="s">
        <v>165</v>
      </c>
      <c r="C1527" s="122" t="s">
        <v>559</v>
      </c>
      <c r="D1527" s="123" t="s">
        <v>560</v>
      </c>
      <c r="E1527" s="122" t="s">
        <v>6</v>
      </c>
      <c r="F1527" s="124">
        <v>264</v>
      </c>
    </row>
    <row r="1528" spans="1:6" outlineLevel="3" x14ac:dyDescent="0.2">
      <c r="A1528" s="121" t="s">
        <v>166</v>
      </c>
      <c r="B1528" s="122" t="s">
        <v>165</v>
      </c>
      <c r="C1528" s="122" t="s">
        <v>559</v>
      </c>
      <c r="D1528" s="123" t="s">
        <v>560</v>
      </c>
      <c r="E1528" s="122" t="s">
        <v>7</v>
      </c>
      <c r="F1528" s="124">
        <v>2</v>
      </c>
    </row>
    <row r="1529" spans="1:6" outlineLevel="3" x14ac:dyDescent="0.2">
      <c r="A1529" s="121" t="s">
        <v>166</v>
      </c>
      <c r="B1529" s="122" t="s">
        <v>165</v>
      </c>
      <c r="C1529" s="122" t="s">
        <v>559</v>
      </c>
      <c r="D1529" s="123" t="s">
        <v>560</v>
      </c>
      <c r="E1529" s="122" t="s">
        <v>18</v>
      </c>
      <c r="F1529" s="124">
        <v>2369</v>
      </c>
    </row>
    <row r="1530" spans="1:6" outlineLevel="3" x14ac:dyDescent="0.2">
      <c r="A1530" s="121" t="s">
        <v>166</v>
      </c>
      <c r="B1530" s="122" t="s">
        <v>165</v>
      </c>
      <c r="C1530" s="122" t="s">
        <v>559</v>
      </c>
      <c r="D1530" s="123" t="s">
        <v>560</v>
      </c>
      <c r="E1530" s="122" t="s">
        <v>18</v>
      </c>
      <c r="F1530" s="124">
        <v>648</v>
      </c>
    </row>
    <row r="1531" spans="1:6" outlineLevel="2" x14ac:dyDescent="0.2">
      <c r="B1531" s="122"/>
      <c r="C1531" s="118" t="s">
        <v>561</v>
      </c>
      <c r="E1531" s="122"/>
      <c r="F1531" s="124">
        <f>SUBTOTAL(9,F1525:F1530)</f>
        <v>9726</v>
      </c>
    </row>
    <row r="1532" spans="1:6" outlineLevel="1" x14ac:dyDescent="0.2">
      <c r="B1532" s="118" t="s">
        <v>1046</v>
      </c>
      <c r="C1532" s="122"/>
      <c r="E1532" s="122"/>
      <c r="F1532" s="124">
        <f>SUBTOTAL(9,F1525:F1530)</f>
        <v>9726</v>
      </c>
    </row>
    <row r="1533" spans="1:6" outlineLevel="3" x14ac:dyDescent="0.2">
      <c r="A1533" s="121" t="s">
        <v>168</v>
      </c>
      <c r="B1533" s="122" t="s">
        <v>167</v>
      </c>
      <c r="C1533" s="122" t="s">
        <v>566</v>
      </c>
      <c r="D1533" s="123" t="s">
        <v>560</v>
      </c>
      <c r="E1533" s="122" t="s">
        <v>4</v>
      </c>
      <c r="F1533" s="124">
        <v>20</v>
      </c>
    </row>
    <row r="1534" spans="1:6" outlineLevel="3" x14ac:dyDescent="0.2">
      <c r="A1534" s="121" t="s">
        <v>168</v>
      </c>
      <c r="B1534" s="122" t="s">
        <v>167</v>
      </c>
      <c r="C1534" s="122" t="s">
        <v>566</v>
      </c>
      <c r="D1534" s="123" t="s">
        <v>560</v>
      </c>
      <c r="E1534" s="122" t="s">
        <v>5</v>
      </c>
      <c r="F1534" s="124">
        <v>196</v>
      </c>
    </row>
    <row r="1535" spans="1:6" outlineLevel="3" x14ac:dyDescent="0.2">
      <c r="A1535" s="121" t="s">
        <v>168</v>
      </c>
      <c r="B1535" s="122" t="s">
        <v>167</v>
      </c>
      <c r="C1535" s="122" t="s">
        <v>566</v>
      </c>
      <c r="D1535" s="123" t="s">
        <v>560</v>
      </c>
      <c r="E1535" s="122" t="s">
        <v>6</v>
      </c>
      <c r="F1535" s="124">
        <v>3587</v>
      </c>
    </row>
    <row r="1536" spans="1:6" outlineLevel="3" x14ac:dyDescent="0.2">
      <c r="A1536" s="121" t="s">
        <v>168</v>
      </c>
      <c r="B1536" s="122" t="s">
        <v>167</v>
      </c>
      <c r="C1536" s="122" t="s">
        <v>566</v>
      </c>
      <c r="D1536" s="123" t="s">
        <v>560</v>
      </c>
      <c r="E1536" s="122" t="s">
        <v>7</v>
      </c>
      <c r="F1536" s="124">
        <v>1</v>
      </c>
    </row>
    <row r="1537" spans="1:6" outlineLevel="3" x14ac:dyDescent="0.2">
      <c r="A1537" s="121" t="s">
        <v>168</v>
      </c>
      <c r="B1537" s="122" t="s">
        <v>167</v>
      </c>
      <c r="C1537" s="122" t="s">
        <v>566</v>
      </c>
      <c r="D1537" s="123" t="s">
        <v>560</v>
      </c>
      <c r="E1537" s="122" t="s">
        <v>16</v>
      </c>
      <c r="F1537" s="124">
        <v>435</v>
      </c>
    </row>
    <row r="1538" spans="1:6" outlineLevel="3" x14ac:dyDescent="0.2">
      <c r="A1538" s="121" t="s">
        <v>168</v>
      </c>
      <c r="B1538" s="122" t="s">
        <v>167</v>
      </c>
      <c r="C1538" s="122" t="s">
        <v>566</v>
      </c>
      <c r="D1538" s="123" t="s">
        <v>560</v>
      </c>
      <c r="E1538" s="122" t="s">
        <v>18</v>
      </c>
      <c r="F1538" s="124">
        <v>502</v>
      </c>
    </row>
    <row r="1539" spans="1:6" outlineLevel="2" x14ac:dyDescent="0.2">
      <c r="B1539" s="122"/>
      <c r="C1539" s="118" t="s">
        <v>567</v>
      </c>
      <c r="E1539" s="122"/>
      <c r="F1539" s="124">
        <f>SUBTOTAL(9,F1533:F1538)</f>
        <v>4741</v>
      </c>
    </row>
    <row r="1540" spans="1:6" outlineLevel="1" x14ac:dyDescent="0.2">
      <c r="B1540" s="118" t="s">
        <v>1047</v>
      </c>
      <c r="C1540" s="122"/>
      <c r="E1540" s="122"/>
      <c r="F1540" s="124">
        <f>SUBTOTAL(9,F1533:F1538)</f>
        <v>4741</v>
      </c>
    </row>
    <row r="1541" spans="1:6" outlineLevel="3" x14ac:dyDescent="0.2">
      <c r="A1541" s="121" t="s">
        <v>168</v>
      </c>
      <c r="B1541" s="122" t="s">
        <v>169</v>
      </c>
      <c r="C1541" s="122" t="s">
        <v>569</v>
      </c>
      <c r="D1541" s="123" t="s">
        <v>560</v>
      </c>
      <c r="E1541" s="122" t="s">
        <v>4</v>
      </c>
      <c r="F1541" s="124">
        <v>36</v>
      </c>
    </row>
    <row r="1542" spans="1:6" outlineLevel="3" x14ac:dyDescent="0.2">
      <c r="A1542" s="121" t="s">
        <v>168</v>
      </c>
      <c r="B1542" s="122" t="s">
        <v>169</v>
      </c>
      <c r="C1542" s="122" t="s">
        <v>569</v>
      </c>
      <c r="D1542" s="123" t="s">
        <v>560</v>
      </c>
      <c r="E1542" s="122" t="s">
        <v>5</v>
      </c>
      <c r="F1542" s="124">
        <v>327</v>
      </c>
    </row>
    <row r="1543" spans="1:6" outlineLevel="3" x14ac:dyDescent="0.2">
      <c r="A1543" s="121" t="s">
        <v>168</v>
      </c>
      <c r="B1543" s="122" t="s">
        <v>169</v>
      </c>
      <c r="C1543" s="122" t="s">
        <v>569</v>
      </c>
      <c r="D1543" s="123" t="s">
        <v>560</v>
      </c>
      <c r="E1543" s="122" t="s">
        <v>6</v>
      </c>
      <c r="F1543" s="124">
        <v>5988</v>
      </c>
    </row>
    <row r="1544" spans="1:6" outlineLevel="3" x14ac:dyDescent="0.2">
      <c r="A1544" s="121" t="s">
        <v>168</v>
      </c>
      <c r="B1544" s="122" t="s">
        <v>169</v>
      </c>
      <c r="C1544" s="122" t="s">
        <v>569</v>
      </c>
      <c r="D1544" s="123" t="s">
        <v>560</v>
      </c>
      <c r="E1544" s="122" t="s">
        <v>7</v>
      </c>
      <c r="F1544" s="124">
        <v>2</v>
      </c>
    </row>
    <row r="1545" spans="1:6" outlineLevel="3" x14ac:dyDescent="0.2">
      <c r="A1545" s="121" t="s">
        <v>168</v>
      </c>
      <c r="B1545" s="122" t="s">
        <v>169</v>
      </c>
      <c r="C1545" s="122" t="s">
        <v>569</v>
      </c>
      <c r="D1545" s="123" t="s">
        <v>560</v>
      </c>
      <c r="E1545" s="122" t="s">
        <v>16</v>
      </c>
      <c r="F1545" s="124">
        <v>727</v>
      </c>
    </row>
    <row r="1546" spans="1:6" outlineLevel="3" x14ac:dyDescent="0.2">
      <c r="A1546" s="121" t="s">
        <v>168</v>
      </c>
      <c r="B1546" s="122" t="s">
        <v>169</v>
      </c>
      <c r="C1546" s="122" t="s">
        <v>569</v>
      </c>
      <c r="D1546" s="123" t="s">
        <v>560</v>
      </c>
      <c r="E1546" s="122" t="s">
        <v>18</v>
      </c>
      <c r="F1546" s="124">
        <v>839</v>
      </c>
    </row>
    <row r="1547" spans="1:6" outlineLevel="2" x14ac:dyDescent="0.2">
      <c r="B1547" s="122"/>
      <c r="C1547" s="118" t="s">
        <v>570</v>
      </c>
      <c r="E1547" s="122"/>
      <c r="F1547" s="124">
        <f>SUBTOTAL(9,F1541:F1546)</f>
        <v>7919</v>
      </c>
    </row>
    <row r="1548" spans="1:6" outlineLevel="1" x14ac:dyDescent="0.2">
      <c r="B1548" s="118" t="s">
        <v>1048</v>
      </c>
      <c r="C1548" s="122"/>
      <c r="E1548" s="122"/>
      <c r="F1548" s="124">
        <f>SUBTOTAL(9,F1541:F1546)</f>
        <v>7919</v>
      </c>
    </row>
    <row r="1549" spans="1:6" outlineLevel="3" x14ac:dyDescent="0.2">
      <c r="A1549" s="121" t="s">
        <v>171</v>
      </c>
      <c r="B1549" s="122" t="s">
        <v>170</v>
      </c>
      <c r="C1549" s="122" t="s">
        <v>563</v>
      </c>
      <c r="D1549" s="123" t="s">
        <v>560</v>
      </c>
      <c r="E1549" s="122" t="s">
        <v>18</v>
      </c>
      <c r="F1549" s="124">
        <v>206</v>
      </c>
    </row>
    <row r="1550" spans="1:6" outlineLevel="2" x14ac:dyDescent="0.2">
      <c r="B1550" s="122"/>
      <c r="C1550" s="118" t="s">
        <v>564</v>
      </c>
      <c r="E1550" s="122"/>
      <c r="F1550" s="124">
        <f>SUBTOTAL(9,F1549:F1549)</f>
        <v>206</v>
      </c>
    </row>
    <row r="1551" spans="1:6" outlineLevel="1" x14ac:dyDescent="0.2">
      <c r="B1551" s="118" t="s">
        <v>1049</v>
      </c>
      <c r="C1551" s="122"/>
      <c r="E1551" s="122"/>
      <c r="F1551" s="124">
        <f>SUBTOTAL(9,F1549:F1549)</f>
        <v>206</v>
      </c>
    </row>
    <row r="1552" spans="1:6" outlineLevel="3" x14ac:dyDescent="0.2">
      <c r="A1552" s="121" t="s">
        <v>171</v>
      </c>
      <c r="B1552" s="122" t="s">
        <v>172</v>
      </c>
      <c r="C1552" s="122" t="s">
        <v>566</v>
      </c>
      <c r="D1552" s="123" t="s">
        <v>560</v>
      </c>
      <c r="E1552" s="122" t="s">
        <v>4</v>
      </c>
      <c r="F1552" s="124">
        <v>116</v>
      </c>
    </row>
    <row r="1553" spans="1:6" outlineLevel="3" x14ac:dyDescent="0.2">
      <c r="A1553" s="121" t="s">
        <v>171</v>
      </c>
      <c r="B1553" s="122" t="s">
        <v>172</v>
      </c>
      <c r="C1553" s="122" t="s">
        <v>566</v>
      </c>
      <c r="D1553" s="123" t="s">
        <v>560</v>
      </c>
      <c r="E1553" s="122" t="s">
        <v>5</v>
      </c>
      <c r="F1553" s="124">
        <v>0</v>
      </c>
    </row>
    <row r="1554" spans="1:6" outlineLevel="3" x14ac:dyDescent="0.2">
      <c r="A1554" s="121" t="s">
        <v>171</v>
      </c>
      <c r="B1554" s="122" t="s">
        <v>172</v>
      </c>
      <c r="C1554" s="122" t="s">
        <v>566</v>
      </c>
      <c r="D1554" s="123" t="s">
        <v>560</v>
      </c>
      <c r="E1554" s="122" t="s">
        <v>6</v>
      </c>
      <c r="F1554" s="124">
        <v>4</v>
      </c>
    </row>
    <row r="1555" spans="1:6" outlineLevel="3" x14ac:dyDescent="0.2">
      <c r="A1555" s="121" t="s">
        <v>171</v>
      </c>
      <c r="B1555" s="122" t="s">
        <v>172</v>
      </c>
      <c r="C1555" s="122" t="s">
        <v>566</v>
      </c>
      <c r="D1555" s="123" t="s">
        <v>560</v>
      </c>
      <c r="E1555" s="122" t="s">
        <v>7</v>
      </c>
      <c r="F1555" s="124">
        <v>0</v>
      </c>
    </row>
    <row r="1556" spans="1:6" outlineLevel="3" x14ac:dyDescent="0.2">
      <c r="A1556" s="121" t="s">
        <v>171</v>
      </c>
      <c r="B1556" s="122" t="s">
        <v>172</v>
      </c>
      <c r="C1556" s="122" t="s">
        <v>566</v>
      </c>
      <c r="D1556" s="123" t="s">
        <v>560</v>
      </c>
      <c r="E1556" s="122" t="s">
        <v>18</v>
      </c>
      <c r="F1556" s="124">
        <v>42</v>
      </c>
    </row>
    <row r="1557" spans="1:6" outlineLevel="3" x14ac:dyDescent="0.2">
      <c r="A1557" s="121" t="s">
        <v>171</v>
      </c>
      <c r="B1557" s="122" t="s">
        <v>172</v>
      </c>
      <c r="C1557" s="122" t="s">
        <v>566</v>
      </c>
      <c r="D1557" s="123" t="s">
        <v>560</v>
      </c>
      <c r="E1557" s="122" t="s">
        <v>18</v>
      </c>
      <c r="F1557" s="124">
        <v>11</v>
      </c>
    </row>
    <row r="1558" spans="1:6" outlineLevel="2" x14ac:dyDescent="0.2">
      <c r="B1558" s="122"/>
      <c r="C1558" s="118" t="s">
        <v>567</v>
      </c>
      <c r="E1558" s="122"/>
      <c r="F1558" s="124">
        <f>SUBTOTAL(9,F1552:F1557)</f>
        <v>173</v>
      </c>
    </row>
    <row r="1559" spans="1:6" outlineLevel="1" x14ac:dyDescent="0.2">
      <c r="B1559" s="118" t="s">
        <v>1050</v>
      </c>
      <c r="C1559" s="122"/>
      <c r="E1559" s="122"/>
      <c r="F1559" s="124">
        <f>SUBTOTAL(9,F1552:F1557)</f>
        <v>173</v>
      </c>
    </row>
    <row r="1560" spans="1:6" outlineLevel="3" x14ac:dyDescent="0.2">
      <c r="A1560" s="121" t="s">
        <v>190</v>
      </c>
      <c r="B1560" s="122" t="s">
        <v>189</v>
      </c>
      <c r="C1560" s="122" t="s">
        <v>1051</v>
      </c>
      <c r="D1560" s="123" t="s">
        <v>560</v>
      </c>
      <c r="E1560" s="122" t="s">
        <v>4</v>
      </c>
      <c r="F1560" s="124">
        <v>250</v>
      </c>
    </row>
    <row r="1561" spans="1:6" outlineLevel="3" x14ac:dyDescent="0.2">
      <c r="A1561" s="121" t="s">
        <v>190</v>
      </c>
      <c r="B1561" s="122" t="s">
        <v>189</v>
      </c>
      <c r="C1561" s="122" t="s">
        <v>1051</v>
      </c>
      <c r="D1561" s="123" t="s">
        <v>560</v>
      </c>
      <c r="E1561" s="122" t="s">
        <v>5</v>
      </c>
      <c r="F1561" s="124">
        <v>3</v>
      </c>
    </row>
    <row r="1562" spans="1:6" outlineLevel="3" x14ac:dyDescent="0.2">
      <c r="A1562" s="121" t="s">
        <v>190</v>
      </c>
      <c r="B1562" s="122" t="s">
        <v>189</v>
      </c>
      <c r="C1562" s="122" t="s">
        <v>1051</v>
      </c>
      <c r="D1562" s="123" t="s">
        <v>560</v>
      </c>
      <c r="E1562" s="122" t="s">
        <v>6</v>
      </c>
      <c r="F1562" s="124">
        <v>11</v>
      </c>
    </row>
    <row r="1563" spans="1:6" outlineLevel="3" x14ac:dyDescent="0.2">
      <c r="A1563" s="121" t="s">
        <v>190</v>
      </c>
      <c r="B1563" s="122" t="s">
        <v>189</v>
      </c>
      <c r="C1563" s="122" t="s">
        <v>1051</v>
      </c>
      <c r="D1563" s="123" t="s">
        <v>560</v>
      </c>
      <c r="E1563" s="122" t="s">
        <v>7</v>
      </c>
      <c r="F1563" s="124">
        <v>1</v>
      </c>
    </row>
    <row r="1564" spans="1:6" outlineLevel="3" x14ac:dyDescent="0.2">
      <c r="A1564" s="121" t="s">
        <v>190</v>
      </c>
      <c r="B1564" s="122" t="s">
        <v>189</v>
      </c>
      <c r="C1564" s="122" t="s">
        <v>1051</v>
      </c>
      <c r="D1564" s="123" t="s">
        <v>560</v>
      </c>
      <c r="E1564" s="122" t="s">
        <v>18</v>
      </c>
      <c r="F1564" s="124">
        <v>192</v>
      </c>
    </row>
    <row r="1565" spans="1:6" outlineLevel="3" x14ac:dyDescent="0.2">
      <c r="A1565" s="121" t="s">
        <v>190</v>
      </c>
      <c r="B1565" s="122" t="s">
        <v>189</v>
      </c>
      <c r="C1565" s="122" t="s">
        <v>1051</v>
      </c>
      <c r="D1565" s="123" t="s">
        <v>560</v>
      </c>
      <c r="E1565" s="122" t="s">
        <v>18</v>
      </c>
      <c r="F1565" s="124">
        <v>76</v>
      </c>
    </row>
    <row r="1566" spans="1:6" outlineLevel="2" x14ac:dyDescent="0.2">
      <c r="B1566" s="122"/>
      <c r="C1566" s="118" t="s">
        <v>1052</v>
      </c>
      <c r="E1566" s="122"/>
      <c r="F1566" s="124">
        <f>SUBTOTAL(9,F1560:F1565)</f>
        <v>533</v>
      </c>
    </row>
    <row r="1567" spans="1:6" outlineLevel="3" x14ac:dyDescent="0.2">
      <c r="A1567" s="121" t="s">
        <v>190</v>
      </c>
      <c r="B1567" s="122" t="s">
        <v>189</v>
      </c>
      <c r="C1567" s="122" t="s">
        <v>1053</v>
      </c>
      <c r="D1567" s="123" t="s">
        <v>560</v>
      </c>
      <c r="E1567" s="122" t="s">
        <v>4</v>
      </c>
      <c r="F1567" s="124">
        <v>0</v>
      </c>
    </row>
    <row r="1568" spans="1:6" outlineLevel="3" x14ac:dyDescent="0.2">
      <c r="A1568" s="121" t="s">
        <v>190</v>
      </c>
      <c r="B1568" s="122" t="s">
        <v>189</v>
      </c>
      <c r="C1568" s="122" t="s">
        <v>1053</v>
      </c>
      <c r="D1568" s="123" t="s">
        <v>560</v>
      </c>
      <c r="E1568" s="122" t="s">
        <v>5</v>
      </c>
      <c r="F1568" s="124">
        <v>0</v>
      </c>
    </row>
    <row r="1569" spans="1:6" outlineLevel="3" x14ac:dyDescent="0.2">
      <c r="A1569" s="121" t="s">
        <v>190</v>
      </c>
      <c r="B1569" s="122" t="s">
        <v>189</v>
      </c>
      <c r="C1569" s="122" t="s">
        <v>1053</v>
      </c>
      <c r="D1569" s="123" t="s">
        <v>560</v>
      </c>
      <c r="E1569" s="122" t="s">
        <v>6</v>
      </c>
      <c r="F1569" s="124">
        <v>0</v>
      </c>
    </row>
    <row r="1570" spans="1:6" outlineLevel="3" x14ac:dyDescent="0.2">
      <c r="A1570" s="121" t="s">
        <v>190</v>
      </c>
      <c r="B1570" s="122" t="s">
        <v>189</v>
      </c>
      <c r="C1570" s="122" t="s">
        <v>1053</v>
      </c>
      <c r="D1570" s="123" t="s">
        <v>560</v>
      </c>
      <c r="E1570" s="122" t="s">
        <v>7</v>
      </c>
      <c r="F1570" s="124">
        <v>0</v>
      </c>
    </row>
    <row r="1571" spans="1:6" outlineLevel="3" x14ac:dyDescent="0.2">
      <c r="A1571" s="121" t="s">
        <v>190</v>
      </c>
      <c r="B1571" s="122" t="s">
        <v>189</v>
      </c>
      <c r="C1571" s="122" t="s">
        <v>1053</v>
      </c>
      <c r="D1571" s="123" t="s">
        <v>560</v>
      </c>
      <c r="E1571" s="122" t="s">
        <v>18</v>
      </c>
      <c r="F1571" s="124">
        <v>0</v>
      </c>
    </row>
    <row r="1572" spans="1:6" outlineLevel="3" x14ac:dyDescent="0.2">
      <c r="A1572" s="121" t="s">
        <v>190</v>
      </c>
      <c r="B1572" s="122" t="s">
        <v>189</v>
      </c>
      <c r="C1572" s="122" t="s">
        <v>1053</v>
      </c>
      <c r="D1572" s="123" t="s">
        <v>560</v>
      </c>
      <c r="E1572" s="122" t="s">
        <v>18</v>
      </c>
      <c r="F1572" s="124">
        <v>0</v>
      </c>
    </row>
    <row r="1573" spans="1:6" outlineLevel="2" x14ac:dyDescent="0.2">
      <c r="B1573" s="122"/>
      <c r="C1573" s="118" t="s">
        <v>1054</v>
      </c>
      <c r="E1573" s="122"/>
      <c r="F1573" s="124">
        <f>SUBTOTAL(9,F1567:F1572)</f>
        <v>0</v>
      </c>
    </row>
    <row r="1574" spans="1:6" outlineLevel="3" x14ac:dyDescent="0.2">
      <c r="A1574" s="121" t="s">
        <v>190</v>
      </c>
      <c r="B1574" s="122" t="s">
        <v>189</v>
      </c>
      <c r="C1574" s="122" t="s">
        <v>1055</v>
      </c>
      <c r="D1574" s="123" t="s">
        <v>560</v>
      </c>
      <c r="E1574" s="122" t="s">
        <v>4</v>
      </c>
      <c r="F1574" s="124">
        <v>137</v>
      </c>
    </row>
    <row r="1575" spans="1:6" outlineLevel="3" x14ac:dyDescent="0.2">
      <c r="A1575" s="121" t="s">
        <v>190</v>
      </c>
      <c r="B1575" s="122" t="s">
        <v>189</v>
      </c>
      <c r="C1575" s="122" t="s">
        <v>1055</v>
      </c>
      <c r="D1575" s="123" t="s">
        <v>560</v>
      </c>
      <c r="E1575" s="122" t="s">
        <v>5</v>
      </c>
      <c r="F1575" s="124">
        <v>1</v>
      </c>
    </row>
    <row r="1576" spans="1:6" outlineLevel="3" x14ac:dyDescent="0.2">
      <c r="A1576" s="121" t="s">
        <v>190</v>
      </c>
      <c r="B1576" s="122" t="s">
        <v>189</v>
      </c>
      <c r="C1576" s="122" t="s">
        <v>1055</v>
      </c>
      <c r="D1576" s="123" t="s">
        <v>560</v>
      </c>
      <c r="E1576" s="122" t="s">
        <v>6</v>
      </c>
      <c r="F1576" s="124">
        <v>6</v>
      </c>
    </row>
    <row r="1577" spans="1:6" outlineLevel="3" x14ac:dyDescent="0.2">
      <c r="A1577" s="121" t="s">
        <v>190</v>
      </c>
      <c r="B1577" s="122" t="s">
        <v>189</v>
      </c>
      <c r="C1577" s="122" t="s">
        <v>1055</v>
      </c>
      <c r="D1577" s="123" t="s">
        <v>560</v>
      </c>
      <c r="E1577" s="122" t="s">
        <v>7</v>
      </c>
      <c r="F1577" s="124">
        <v>1</v>
      </c>
    </row>
    <row r="1578" spans="1:6" outlineLevel="3" x14ac:dyDescent="0.2">
      <c r="A1578" s="121" t="s">
        <v>190</v>
      </c>
      <c r="B1578" s="122" t="s">
        <v>189</v>
      </c>
      <c r="C1578" s="122" t="s">
        <v>1055</v>
      </c>
      <c r="D1578" s="123" t="s">
        <v>560</v>
      </c>
      <c r="E1578" s="122" t="s">
        <v>18</v>
      </c>
      <c r="F1578" s="124">
        <v>105</v>
      </c>
    </row>
    <row r="1579" spans="1:6" outlineLevel="3" x14ac:dyDescent="0.2">
      <c r="A1579" s="121" t="s">
        <v>190</v>
      </c>
      <c r="B1579" s="122" t="s">
        <v>189</v>
      </c>
      <c r="C1579" s="122" t="s">
        <v>1055</v>
      </c>
      <c r="D1579" s="123" t="s">
        <v>560</v>
      </c>
      <c r="E1579" s="122" t="s">
        <v>18</v>
      </c>
      <c r="F1579" s="124">
        <v>42</v>
      </c>
    </row>
    <row r="1580" spans="1:6" outlineLevel="2" x14ac:dyDescent="0.2">
      <c r="B1580" s="122"/>
      <c r="C1580" s="118" t="s">
        <v>1056</v>
      </c>
      <c r="E1580" s="122"/>
      <c r="F1580" s="124">
        <f>SUBTOTAL(9,F1574:F1579)</f>
        <v>292</v>
      </c>
    </row>
    <row r="1581" spans="1:6" outlineLevel="3" x14ac:dyDescent="0.2">
      <c r="A1581" s="121" t="s">
        <v>190</v>
      </c>
      <c r="B1581" s="122" t="s">
        <v>189</v>
      </c>
      <c r="C1581" s="122" t="s">
        <v>1057</v>
      </c>
      <c r="D1581" s="123" t="s">
        <v>560</v>
      </c>
      <c r="E1581" s="122" t="s">
        <v>4</v>
      </c>
      <c r="F1581" s="124">
        <v>18</v>
      </c>
    </row>
    <row r="1582" spans="1:6" outlineLevel="3" x14ac:dyDescent="0.2">
      <c r="A1582" s="121" t="s">
        <v>190</v>
      </c>
      <c r="B1582" s="122" t="s">
        <v>189</v>
      </c>
      <c r="C1582" s="122" t="s">
        <v>1057</v>
      </c>
      <c r="D1582" s="123" t="s">
        <v>560</v>
      </c>
      <c r="E1582" s="122" t="s">
        <v>5</v>
      </c>
      <c r="F1582" s="124">
        <v>0</v>
      </c>
    </row>
    <row r="1583" spans="1:6" outlineLevel="3" x14ac:dyDescent="0.2">
      <c r="A1583" s="121" t="s">
        <v>190</v>
      </c>
      <c r="B1583" s="122" t="s">
        <v>189</v>
      </c>
      <c r="C1583" s="122" t="s">
        <v>1057</v>
      </c>
      <c r="D1583" s="123" t="s">
        <v>560</v>
      </c>
      <c r="E1583" s="122" t="s">
        <v>6</v>
      </c>
      <c r="F1583" s="124">
        <v>0</v>
      </c>
    </row>
    <row r="1584" spans="1:6" outlineLevel="3" x14ac:dyDescent="0.2">
      <c r="A1584" s="121" t="s">
        <v>190</v>
      </c>
      <c r="B1584" s="122" t="s">
        <v>189</v>
      </c>
      <c r="C1584" s="122" t="s">
        <v>1057</v>
      </c>
      <c r="D1584" s="123" t="s">
        <v>560</v>
      </c>
      <c r="E1584" s="122" t="s">
        <v>7</v>
      </c>
      <c r="F1584" s="124">
        <v>0</v>
      </c>
    </row>
    <row r="1585" spans="1:6" outlineLevel="3" x14ac:dyDescent="0.2">
      <c r="A1585" s="121" t="s">
        <v>190</v>
      </c>
      <c r="B1585" s="122" t="s">
        <v>189</v>
      </c>
      <c r="C1585" s="122" t="s">
        <v>1057</v>
      </c>
      <c r="D1585" s="123" t="s">
        <v>560</v>
      </c>
      <c r="E1585" s="122" t="s">
        <v>18</v>
      </c>
      <c r="F1585" s="124">
        <v>21</v>
      </c>
    </row>
    <row r="1586" spans="1:6" outlineLevel="3" x14ac:dyDescent="0.2">
      <c r="A1586" s="121" t="s">
        <v>190</v>
      </c>
      <c r="B1586" s="122" t="s">
        <v>189</v>
      </c>
      <c r="C1586" s="122" t="s">
        <v>1057</v>
      </c>
      <c r="D1586" s="123" t="s">
        <v>560</v>
      </c>
      <c r="E1586" s="122" t="s">
        <v>18</v>
      </c>
      <c r="F1586" s="124">
        <v>6</v>
      </c>
    </row>
    <row r="1587" spans="1:6" outlineLevel="2" x14ac:dyDescent="0.2">
      <c r="B1587" s="122"/>
      <c r="C1587" s="118" t="s">
        <v>1058</v>
      </c>
      <c r="E1587" s="122"/>
      <c r="F1587" s="124">
        <f>SUBTOTAL(9,F1581:F1586)</f>
        <v>45</v>
      </c>
    </row>
    <row r="1588" spans="1:6" outlineLevel="3" x14ac:dyDescent="0.2">
      <c r="A1588" s="121" t="s">
        <v>190</v>
      </c>
      <c r="B1588" s="122" t="s">
        <v>189</v>
      </c>
      <c r="C1588" s="122" t="s">
        <v>1059</v>
      </c>
      <c r="D1588" s="123" t="s">
        <v>560</v>
      </c>
      <c r="E1588" s="122" t="s">
        <v>4</v>
      </c>
      <c r="F1588" s="124">
        <v>30</v>
      </c>
    </row>
    <row r="1589" spans="1:6" outlineLevel="3" x14ac:dyDescent="0.2">
      <c r="A1589" s="121" t="s">
        <v>190</v>
      </c>
      <c r="B1589" s="122" t="s">
        <v>189</v>
      </c>
      <c r="C1589" s="122" t="s">
        <v>1059</v>
      </c>
      <c r="D1589" s="123" t="s">
        <v>560</v>
      </c>
      <c r="E1589" s="122" t="s">
        <v>5</v>
      </c>
      <c r="F1589" s="124">
        <v>0</v>
      </c>
    </row>
    <row r="1590" spans="1:6" outlineLevel="3" x14ac:dyDescent="0.2">
      <c r="A1590" s="121" t="s">
        <v>190</v>
      </c>
      <c r="B1590" s="122" t="s">
        <v>189</v>
      </c>
      <c r="C1590" s="122" t="s">
        <v>1059</v>
      </c>
      <c r="D1590" s="123" t="s">
        <v>560</v>
      </c>
      <c r="E1590" s="122" t="s">
        <v>6</v>
      </c>
      <c r="F1590" s="124">
        <v>1</v>
      </c>
    </row>
    <row r="1591" spans="1:6" outlineLevel="3" x14ac:dyDescent="0.2">
      <c r="A1591" s="121" t="s">
        <v>190</v>
      </c>
      <c r="B1591" s="122" t="s">
        <v>189</v>
      </c>
      <c r="C1591" s="122" t="s">
        <v>1059</v>
      </c>
      <c r="D1591" s="123" t="s">
        <v>560</v>
      </c>
      <c r="E1591" s="122" t="s">
        <v>7</v>
      </c>
      <c r="F1591" s="124">
        <v>0</v>
      </c>
    </row>
    <row r="1592" spans="1:6" outlineLevel="3" x14ac:dyDescent="0.2">
      <c r="A1592" s="121" t="s">
        <v>190</v>
      </c>
      <c r="B1592" s="122" t="s">
        <v>189</v>
      </c>
      <c r="C1592" s="122" t="s">
        <v>1059</v>
      </c>
      <c r="D1592" s="123" t="s">
        <v>560</v>
      </c>
      <c r="E1592" s="122" t="s">
        <v>18</v>
      </c>
      <c r="F1592" s="124">
        <v>36</v>
      </c>
    </row>
    <row r="1593" spans="1:6" outlineLevel="3" x14ac:dyDescent="0.2">
      <c r="A1593" s="121" t="s">
        <v>190</v>
      </c>
      <c r="B1593" s="122" t="s">
        <v>189</v>
      </c>
      <c r="C1593" s="122" t="s">
        <v>1059</v>
      </c>
      <c r="D1593" s="123" t="s">
        <v>560</v>
      </c>
      <c r="E1593" s="122" t="s">
        <v>18</v>
      </c>
      <c r="F1593" s="124">
        <v>11</v>
      </c>
    </row>
    <row r="1594" spans="1:6" outlineLevel="2" x14ac:dyDescent="0.2">
      <c r="B1594" s="122"/>
      <c r="C1594" s="118" t="s">
        <v>1060</v>
      </c>
      <c r="E1594" s="122"/>
      <c r="F1594" s="124">
        <f>SUBTOTAL(9,F1588:F1593)</f>
        <v>78</v>
      </c>
    </row>
    <row r="1595" spans="1:6" outlineLevel="3" x14ac:dyDescent="0.2">
      <c r="A1595" s="121" t="s">
        <v>190</v>
      </c>
      <c r="B1595" s="122" t="s">
        <v>189</v>
      </c>
      <c r="C1595" s="122" t="s">
        <v>1061</v>
      </c>
      <c r="D1595" s="123" t="s">
        <v>560</v>
      </c>
      <c r="E1595" s="122" t="s">
        <v>4</v>
      </c>
      <c r="F1595" s="124">
        <v>22</v>
      </c>
    </row>
    <row r="1596" spans="1:6" outlineLevel="3" x14ac:dyDescent="0.2">
      <c r="A1596" s="121" t="s">
        <v>190</v>
      </c>
      <c r="B1596" s="122" t="s">
        <v>189</v>
      </c>
      <c r="C1596" s="122" t="s">
        <v>1061</v>
      </c>
      <c r="D1596" s="123" t="s">
        <v>560</v>
      </c>
      <c r="E1596" s="122" t="s">
        <v>5</v>
      </c>
      <c r="F1596" s="124">
        <v>0</v>
      </c>
    </row>
    <row r="1597" spans="1:6" outlineLevel="3" x14ac:dyDescent="0.2">
      <c r="A1597" s="121" t="s">
        <v>190</v>
      </c>
      <c r="B1597" s="122" t="s">
        <v>189</v>
      </c>
      <c r="C1597" s="122" t="s">
        <v>1061</v>
      </c>
      <c r="D1597" s="123" t="s">
        <v>560</v>
      </c>
      <c r="E1597" s="122" t="s">
        <v>6</v>
      </c>
      <c r="F1597" s="124">
        <v>0</v>
      </c>
    </row>
    <row r="1598" spans="1:6" outlineLevel="3" x14ac:dyDescent="0.2">
      <c r="A1598" s="121" t="s">
        <v>190</v>
      </c>
      <c r="B1598" s="122" t="s">
        <v>189</v>
      </c>
      <c r="C1598" s="122" t="s">
        <v>1061</v>
      </c>
      <c r="D1598" s="123" t="s">
        <v>560</v>
      </c>
      <c r="E1598" s="122" t="s">
        <v>7</v>
      </c>
      <c r="F1598" s="124">
        <v>0</v>
      </c>
    </row>
    <row r="1599" spans="1:6" outlineLevel="3" x14ac:dyDescent="0.2">
      <c r="A1599" s="121" t="s">
        <v>190</v>
      </c>
      <c r="B1599" s="122" t="s">
        <v>189</v>
      </c>
      <c r="C1599" s="122" t="s">
        <v>1061</v>
      </c>
      <c r="D1599" s="123" t="s">
        <v>560</v>
      </c>
      <c r="E1599" s="122" t="s">
        <v>18</v>
      </c>
      <c r="F1599" s="124">
        <v>26</v>
      </c>
    </row>
    <row r="1600" spans="1:6" outlineLevel="3" x14ac:dyDescent="0.2">
      <c r="A1600" s="121" t="s">
        <v>190</v>
      </c>
      <c r="B1600" s="122" t="s">
        <v>189</v>
      </c>
      <c r="C1600" s="122" t="s">
        <v>1061</v>
      </c>
      <c r="D1600" s="123" t="s">
        <v>560</v>
      </c>
      <c r="E1600" s="122" t="s">
        <v>18</v>
      </c>
      <c r="F1600" s="124">
        <v>8</v>
      </c>
    </row>
    <row r="1601" spans="1:6" outlineLevel="2" x14ac:dyDescent="0.2">
      <c r="B1601" s="122"/>
      <c r="C1601" s="118" t="s">
        <v>1062</v>
      </c>
      <c r="E1601" s="122"/>
      <c r="F1601" s="124">
        <f>SUBTOTAL(9,F1595:F1600)</f>
        <v>56</v>
      </c>
    </row>
    <row r="1602" spans="1:6" outlineLevel="3" x14ac:dyDescent="0.2">
      <c r="A1602" s="121" t="s">
        <v>190</v>
      </c>
      <c r="B1602" s="122" t="s">
        <v>189</v>
      </c>
      <c r="C1602" s="122" t="s">
        <v>1063</v>
      </c>
      <c r="D1602" s="123" t="s">
        <v>560</v>
      </c>
      <c r="E1602" s="122" t="s">
        <v>4</v>
      </c>
      <c r="F1602" s="124">
        <v>198</v>
      </c>
    </row>
    <row r="1603" spans="1:6" outlineLevel="3" x14ac:dyDescent="0.2">
      <c r="A1603" s="121" t="s">
        <v>190</v>
      </c>
      <c r="B1603" s="122" t="s">
        <v>189</v>
      </c>
      <c r="C1603" s="122" t="s">
        <v>1063</v>
      </c>
      <c r="D1603" s="123" t="s">
        <v>560</v>
      </c>
      <c r="E1603" s="122" t="s">
        <v>5</v>
      </c>
      <c r="F1603" s="124">
        <v>2</v>
      </c>
    </row>
    <row r="1604" spans="1:6" outlineLevel="3" x14ac:dyDescent="0.2">
      <c r="A1604" s="121" t="s">
        <v>190</v>
      </c>
      <c r="B1604" s="122" t="s">
        <v>189</v>
      </c>
      <c r="C1604" s="122" t="s">
        <v>1063</v>
      </c>
      <c r="D1604" s="123" t="s">
        <v>560</v>
      </c>
      <c r="E1604" s="122" t="s">
        <v>6</v>
      </c>
      <c r="F1604" s="124">
        <v>9</v>
      </c>
    </row>
    <row r="1605" spans="1:6" outlineLevel="3" x14ac:dyDescent="0.2">
      <c r="A1605" s="121" t="s">
        <v>190</v>
      </c>
      <c r="B1605" s="122" t="s">
        <v>189</v>
      </c>
      <c r="C1605" s="122" t="s">
        <v>1063</v>
      </c>
      <c r="D1605" s="123" t="s">
        <v>560</v>
      </c>
      <c r="E1605" s="122" t="s">
        <v>7</v>
      </c>
      <c r="F1605" s="124">
        <v>1</v>
      </c>
    </row>
    <row r="1606" spans="1:6" outlineLevel="3" x14ac:dyDescent="0.2">
      <c r="A1606" s="121" t="s">
        <v>190</v>
      </c>
      <c r="B1606" s="122" t="s">
        <v>189</v>
      </c>
      <c r="C1606" s="122" t="s">
        <v>1063</v>
      </c>
      <c r="D1606" s="123" t="s">
        <v>560</v>
      </c>
      <c r="E1606" s="122" t="s">
        <v>18</v>
      </c>
      <c r="F1606" s="124">
        <v>153</v>
      </c>
    </row>
    <row r="1607" spans="1:6" outlineLevel="3" x14ac:dyDescent="0.2">
      <c r="A1607" s="121" t="s">
        <v>190</v>
      </c>
      <c r="B1607" s="122" t="s">
        <v>189</v>
      </c>
      <c r="C1607" s="122" t="s">
        <v>1063</v>
      </c>
      <c r="D1607" s="123" t="s">
        <v>560</v>
      </c>
      <c r="E1607" s="122" t="s">
        <v>18</v>
      </c>
      <c r="F1607" s="124">
        <v>68</v>
      </c>
    </row>
    <row r="1608" spans="1:6" outlineLevel="2" x14ac:dyDescent="0.2">
      <c r="B1608" s="122"/>
      <c r="C1608" s="118" t="s">
        <v>1064</v>
      </c>
      <c r="E1608" s="122"/>
      <c r="F1608" s="124">
        <f>SUBTOTAL(9,F1602:F1607)</f>
        <v>431</v>
      </c>
    </row>
    <row r="1609" spans="1:6" outlineLevel="3" x14ac:dyDescent="0.2">
      <c r="A1609" s="121" t="s">
        <v>190</v>
      </c>
      <c r="B1609" s="122" t="s">
        <v>189</v>
      </c>
      <c r="C1609" s="122" t="s">
        <v>1065</v>
      </c>
      <c r="D1609" s="123" t="s">
        <v>560</v>
      </c>
      <c r="E1609" s="122" t="s">
        <v>4</v>
      </c>
      <c r="F1609" s="124">
        <v>0</v>
      </c>
    </row>
    <row r="1610" spans="1:6" outlineLevel="3" x14ac:dyDescent="0.2">
      <c r="A1610" s="121" t="s">
        <v>190</v>
      </c>
      <c r="B1610" s="122" t="s">
        <v>189</v>
      </c>
      <c r="C1610" s="122" t="s">
        <v>1065</v>
      </c>
      <c r="D1610" s="123" t="s">
        <v>560</v>
      </c>
      <c r="E1610" s="122" t="s">
        <v>5</v>
      </c>
      <c r="F1610" s="124">
        <v>0</v>
      </c>
    </row>
    <row r="1611" spans="1:6" outlineLevel="3" x14ac:dyDescent="0.2">
      <c r="A1611" s="121" t="s">
        <v>190</v>
      </c>
      <c r="B1611" s="122" t="s">
        <v>189</v>
      </c>
      <c r="C1611" s="122" t="s">
        <v>1065</v>
      </c>
      <c r="D1611" s="123" t="s">
        <v>560</v>
      </c>
      <c r="E1611" s="122" t="s">
        <v>6</v>
      </c>
      <c r="F1611" s="124">
        <v>0</v>
      </c>
    </row>
    <row r="1612" spans="1:6" outlineLevel="3" x14ac:dyDescent="0.2">
      <c r="A1612" s="121" t="s">
        <v>190</v>
      </c>
      <c r="B1612" s="122" t="s">
        <v>189</v>
      </c>
      <c r="C1612" s="122" t="s">
        <v>1065</v>
      </c>
      <c r="D1612" s="123" t="s">
        <v>560</v>
      </c>
      <c r="E1612" s="122" t="s">
        <v>7</v>
      </c>
      <c r="F1612" s="124">
        <v>0</v>
      </c>
    </row>
    <row r="1613" spans="1:6" outlineLevel="3" x14ac:dyDescent="0.2">
      <c r="A1613" s="121" t="s">
        <v>190</v>
      </c>
      <c r="B1613" s="122" t="s">
        <v>189</v>
      </c>
      <c r="C1613" s="122" t="s">
        <v>1065</v>
      </c>
      <c r="D1613" s="123" t="s">
        <v>560</v>
      </c>
      <c r="E1613" s="122" t="s">
        <v>18</v>
      </c>
      <c r="F1613" s="124">
        <v>0</v>
      </c>
    </row>
    <row r="1614" spans="1:6" outlineLevel="3" x14ac:dyDescent="0.2">
      <c r="A1614" s="121" t="s">
        <v>190</v>
      </c>
      <c r="B1614" s="122" t="s">
        <v>189</v>
      </c>
      <c r="C1614" s="122" t="s">
        <v>1065</v>
      </c>
      <c r="D1614" s="123" t="s">
        <v>560</v>
      </c>
      <c r="E1614" s="122" t="s">
        <v>18</v>
      </c>
      <c r="F1614" s="124">
        <v>0</v>
      </c>
    </row>
    <row r="1615" spans="1:6" outlineLevel="2" x14ac:dyDescent="0.2">
      <c r="B1615" s="122"/>
      <c r="C1615" s="118" t="s">
        <v>1066</v>
      </c>
      <c r="E1615" s="122"/>
      <c r="F1615" s="124">
        <f>SUBTOTAL(9,F1609:F1614)</f>
        <v>0</v>
      </c>
    </row>
    <row r="1616" spans="1:6" outlineLevel="3" x14ac:dyDescent="0.2">
      <c r="A1616" s="121" t="s">
        <v>190</v>
      </c>
      <c r="B1616" s="122" t="s">
        <v>189</v>
      </c>
      <c r="C1616" s="122" t="s">
        <v>1067</v>
      </c>
      <c r="D1616" s="123" t="s">
        <v>560</v>
      </c>
      <c r="E1616" s="122" t="s">
        <v>4</v>
      </c>
      <c r="F1616" s="124">
        <v>0</v>
      </c>
    </row>
    <row r="1617" spans="1:6" outlineLevel="3" x14ac:dyDescent="0.2">
      <c r="A1617" s="121" t="s">
        <v>190</v>
      </c>
      <c r="B1617" s="122" t="s">
        <v>189</v>
      </c>
      <c r="C1617" s="122" t="s">
        <v>1067</v>
      </c>
      <c r="D1617" s="123" t="s">
        <v>560</v>
      </c>
      <c r="E1617" s="122" t="s">
        <v>5</v>
      </c>
      <c r="F1617" s="124">
        <v>0</v>
      </c>
    </row>
    <row r="1618" spans="1:6" outlineLevel="3" x14ac:dyDescent="0.2">
      <c r="A1618" s="121" t="s">
        <v>190</v>
      </c>
      <c r="B1618" s="122" t="s">
        <v>189</v>
      </c>
      <c r="C1618" s="122" t="s">
        <v>1067</v>
      </c>
      <c r="D1618" s="123" t="s">
        <v>560</v>
      </c>
      <c r="E1618" s="122" t="s">
        <v>6</v>
      </c>
      <c r="F1618" s="124">
        <v>0</v>
      </c>
    </row>
    <row r="1619" spans="1:6" outlineLevel="3" x14ac:dyDescent="0.2">
      <c r="A1619" s="121" t="s">
        <v>190</v>
      </c>
      <c r="B1619" s="122" t="s">
        <v>189</v>
      </c>
      <c r="C1619" s="122" t="s">
        <v>1067</v>
      </c>
      <c r="D1619" s="123" t="s">
        <v>560</v>
      </c>
      <c r="E1619" s="122" t="s">
        <v>7</v>
      </c>
      <c r="F1619" s="124">
        <v>0</v>
      </c>
    </row>
    <row r="1620" spans="1:6" outlineLevel="3" x14ac:dyDescent="0.2">
      <c r="A1620" s="121" t="s">
        <v>190</v>
      </c>
      <c r="B1620" s="122" t="s">
        <v>189</v>
      </c>
      <c r="C1620" s="122" t="s">
        <v>1067</v>
      </c>
      <c r="D1620" s="123" t="s">
        <v>560</v>
      </c>
      <c r="E1620" s="122" t="s">
        <v>18</v>
      </c>
      <c r="F1620" s="124">
        <v>0</v>
      </c>
    </row>
    <row r="1621" spans="1:6" outlineLevel="3" x14ac:dyDescent="0.2">
      <c r="A1621" s="121" t="s">
        <v>190</v>
      </c>
      <c r="B1621" s="122" t="s">
        <v>189</v>
      </c>
      <c r="C1621" s="122" t="s">
        <v>1067</v>
      </c>
      <c r="D1621" s="123" t="s">
        <v>560</v>
      </c>
      <c r="E1621" s="122" t="s">
        <v>18</v>
      </c>
      <c r="F1621" s="124">
        <v>0</v>
      </c>
    </row>
    <row r="1622" spans="1:6" outlineLevel="2" x14ac:dyDescent="0.2">
      <c r="B1622" s="122"/>
      <c r="C1622" s="118" t="s">
        <v>1068</v>
      </c>
      <c r="E1622" s="122"/>
      <c r="F1622" s="124">
        <f>SUBTOTAL(9,F1616:F1621)</f>
        <v>0</v>
      </c>
    </row>
    <row r="1623" spans="1:6" outlineLevel="3" x14ac:dyDescent="0.2">
      <c r="A1623" s="121" t="s">
        <v>190</v>
      </c>
      <c r="B1623" s="122" t="s">
        <v>189</v>
      </c>
      <c r="C1623" s="122" t="s">
        <v>1069</v>
      </c>
      <c r="D1623" s="123" t="s">
        <v>560</v>
      </c>
      <c r="E1623" s="122" t="s">
        <v>4</v>
      </c>
      <c r="F1623" s="124">
        <v>0</v>
      </c>
    </row>
    <row r="1624" spans="1:6" outlineLevel="3" x14ac:dyDescent="0.2">
      <c r="A1624" s="121" t="s">
        <v>190</v>
      </c>
      <c r="B1624" s="122" t="s">
        <v>189</v>
      </c>
      <c r="C1624" s="122" t="s">
        <v>1069</v>
      </c>
      <c r="D1624" s="123" t="s">
        <v>560</v>
      </c>
      <c r="E1624" s="122" t="s">
        <v>5</v>
      </c>
      <c r="F1624" s="124">
        <v>0</v>
      </c>
    </row>
    <row r="1625" spans="1:6" outlineLevel="3" x14ac:dyDescent="0.2">
      <c r="A1625" s="121" t="s">
        <v>190</v>
      </c>
      <c r="B1625" s="122" t="s">
        <v>189</v>
      </c>
      <c r="C1625" s="122" t="s">
        <v>1069</v>
      </c>
      <c r="D1625" s="123" t="s">
        <v>560</v>
      </c>
      <c r="E1625" s="122" t="s">
        <v>6</v>
      </c>
      <c r="F1625" s="124">
        <v>0</v>
      </c>
    </row>
    <row r="1626" spans="1:6" outlineLevel="3" x14ac:dyDescent="0.2">
      <c r="A1626" s="121" t="s">
        <v>190</v>
      </c>
      <c r="B1626" s="122" t="s">
        <v>189</v>
      </c>
      <c r="C1626" s="122" t="s">
        <v>1069</v>
      </c>
      <c r="D1626" s="123" t="s">
        <v>560</v>
      </c>
      <c r="E1626" s="122" t="s">
        <v>7</v>
      </c>
      <c r="F1626" s="124">
        <v>0</v>
      </c>
    </row>
    <row r="1627" spans="1:6" outlineLevel="3" x14ac:dyDescent="0.2">
      <c r="A1627" s="121" t="s">
        <v>190</v>
      </c>
      <c r="B1627" s="122" t="s">
        <v>189</v>
      </c>
      <c r="C1627" s="122" t="s">
        <v>1069</v>
      </c>
      <c r="D1627" s="123" t="s">
        <v>560</v>
      </c>
      <c r="E1627" s="122" t="s">
        <v>18</v>
      </c>
      <c r="F1627" s="124">
        <v>0</v>
      </c>
    </row>
    <row r="1628" spans="1:6" outlineLevel="3" x14ac:dyDescent="0.2">
      <c r="A1628" s="121" t="s">
        <v>190</v>
      </c>
      <c r="B1628" s="122" t="s">
        <v>189</v>
      </c>
      <c r="C1628" s="122" t="s">
        <v>1069</v>
      </c>
      <c r="D1628" s="123" t="s">
        <v>560</v>
      </c>
      <c r="E1628" s="122" t="s">
        <v>18</v>
      </c>
      <c r="F1628" s="124">
        <v>0</v>
      </c>
    </row>
    <row r="1629" spans="1:6" outlineLevel="2" x14ac:dyDescent="0.2">
      <c r="B1629" s="122"/>
      <c r="C1629" s="118" t="s">
        <v>1070</v>
      </c>
      <c r="E1629" s="122"/>
      <c r="F1629" s="124">
        <f>SUBTOTAL(9,F1623:F1628)</f>
        <v>0</v>
      </c>
    </row>
    <row r="1630" spans="1:6" outlineLevel="3" x14ac:dyDescent="0.2">
      <c r="A1630" s="121" t="s">
        <v>190</v>
      </c>
      <c r="B1630" s="122" t="s">
        <v>189</v>
      </c>
      <c r="C1630" s="122" t="s">
        <v>1071</v>
      </c>
      <c r="D1630" s="123" t="s">
        <v>560</v>
      </c>
      <c r="E1630" s="122" t="s">
        <v>4</v>
      </c>
      <c r="F1630" s="124">
        <v>19</v>
      </c>
    </row>
    <row r="1631" spans="1:6" outlineLevel="3" x14ac:dyDescent="0.2">
      <c r="A1631" s="121" t="s">
        <v>190</v>
      </c>
      <c r="B1631" s="122" t="s">
        <v>189</v>
      </c>
      <c r="C1631" s="122" t="s">
        <v>1071</v>
      </c>
      <c r="D1631" s="123" t="s">
        <v>560</v>
      </c>
      <c r="E1631" s="122" t="s">
        <v>5</v>
      </c>
      <c r="F1631" s="124">
        <v>0</v>
      </c>
    </row>
    <row r="1632" spans="1:6" outlineLevel="3" x14ac:dyDescent="0.2">
      <c r="A1632" s="121" t="s">
        <v>190</v>
      </c>
      <c r="B1632" s="122" t="s">
        <v>189</v>
      </c>
      <c r="C1632" s="122" t="s">
        <v>1071</v>
      </c>
      <c r="D1632" s="123" t="s">
        <v>560</v>
      </c>
      <c r="E1632" s="122" t="s">
        <v>6</v>
      </c>
      <c r="F1632" s="124">
        <v>0</v>
      </c>
    </row>
    <row r="1633" spans="1:6" outlineLevel="3" x14ac:dyDescent="0.2">
      <c r="A1633" s="121" t="s">
        <v>190</v>
      </c>
      <c r="B1633" s="122" t="s">
        <v>189</v>
      </c>
      <c r="C1633" s="122" t="s">
        <v>1071</v>
      </c>
      <c r="D1633" s="123" t="s">
        <v>560</v>
      </c>
      <c r="E1633" s="122" t="s">
        <v>7</v>
      </c>
      <c r="F1633" s="124">
        <v>0</v>
      </c>
    </row>
    <row r="1634" spans="1:6" outlineLevel="3" x14ac:dyDescent="0.2">
      <c r="A1634" s="121" t="s">
        <v>190</v>
      </c>
      <c r="B1634" s="122" t="s">
        <v>189</v>
      </c>
      <c r="C1634" s="122" t="s">
        <v>1071</v>
      </c>
      <c r="D1634" s="123" t="s">
        <v>560</v>
      </c>
      <c r="E1634" s="122" t="s">
        <v>18</v>
      </c>
      <c r="F1634" s="124">
        <v>15</v>
      </c>
    </row>
    <row r="1635" spans="1:6" outlineLevel="3" x14ac:dyDescent="0.2">
      <c r="A1635" s="121" t="s">
        <v>190</v>
      </c>
      <c r="B1635" s="122" t="s">
        <v>189</v>
      </c>
      <c r="C1635" s="122" t="s">
        <v>1071</v>
      </c>
      <c r="D1635" s="123" t="s">
        <v>560</v>
      </c>
      <c r="E1635" s="122" t="s">
        <v>18</v>
      </c>
      <c r="F1635" s="124">
        <v>7</v>
      </c>
    </row>
    <row r="1636" spans="1:6" outlineLevel="2" x14ac:dyDescent="0.2">
      <c r="B1636" s="122"/>
      <c r="C1636" s="118" t="s">
        <v>1072</v>
      </c>
      <c r="E1636" s="122"/>
      <c r="F1636" s="124">
        <f>SUBTOTAL(9,F1630:F1635)</f>
        <v>41</v>
      </c>
    </row>
    <row r="1637" spans="1:6" outlineLevel="1" x14ac:dyDescent="0.2">
      <c r="B1637" s="118" t="s">
        <v>1073</v>
      </c>
      <c r="C1637" s="122"/>
      <c r="E1637" s="122"/>
      <c r="F1637" s="124">
        <f>SUBTOTAL(9,F1560:F1635)</f>
        <v>1476</v>
      </c>
    </row>
    <row r="1638" spans="1:6" outlineLevel="3" x14ac:dyDescent="0.2">
      <c r="A1638" s="121" t="s">
        <v>174</v>
      </c>
      <c r="B1638" s="122" t="s">
        <v>173</v>
      </c>
      <c r="C1638" s="122" t="s">
        <v>559</v>
      </c>
      <c r="D1638" s="123" t="s">
        <v>560</v>
      </c>
      <c r="E1638" s="122" t="s">
        <v>4</v>
      </c>
      <c r="F1638" s="124">
        <v>31299</v>
      </c>
    </row>
    <row r="1639" spans="1:6" outlineLevel="3" x14ac:dyDescent="0.2">
      <c r="A1639" s="121" t="s">
        <v>174</v>
      </c>
      <c r="B1639" s="122" t="s">
        <v>173</v>
      </c>
      <c r="C1639" s="122" t="s">
        <v>559</v>
      </c>
      <c r="D1639" s="123" t="s">
        <v>560</v>
      </c>
      <c r="E1639" s="122" t="s">
        <v>5</v>
      </c>
      <c r="F1639" s="124">
        <v>1711</v>
      </c>
    </row>
    <row r="1640" spans="1:6" outlineLevel="3" x14ac:dyDescent="0.2">
      <c r="A1640" s="121" t="s">
        <v>174</v>
      </c>
      <c r="B1640" s="122" t="s">
        <v>173</v>
      </c>
      <c r="C1640" s="122" t="s">
        <v>559</v>
      </c>
      <c r="D1640" s="123" t="s">
        <v>560</v>
      </c>
      <c r="E1640" s="122" t="s">
        <v>6</v>
      </c>
      <c r="F1640" s="124">
        <v>0</v>
      </c>
    </row>
    <row r="1641" spans="1:6" outlineLevel="3" x14ac:dyDescent="0.2">
      <c r="A1641" s="121" t="s">
        <v>174</v>
      </c>
      <c r="B1641" s="122" t="s">
        <v>173</v>
      </c>
      <c r="C1641" s="122" t="s">
        <v>559</v>
      </c>
      <c r="D1641" s="123" t="s">
        <v>560</v>
      </c>
      <c r="E1641" s="122" t="s">
        <v>7</v>
      </c>
      <c r="F1641" s="124">
        <v>10</v>
      </c>
    </row>
    <row r="1642" spans="1:6" outlineLevel="3" x14ac:dyDescent="0.2">
      <c r="A1642" s="121" t="s">
        <v>174</v>
      </c>
      <c r="B1642" s="122" t="s">
        <v>173</v>
      </c>
      <c r="C1642" s="122" t="s">
        <v>559</v>
      </c>
      <c r="D1642" s="123" t="s">
        <v>560</v>
      </c>
      <c r="E1642" s="122" t="s">
        <v>18</v>
      </c>
      <c r="F1642" s="124">
        <v>11495</v>
      </c>
    </row>
    <row r="1643" spans="1:6" outlineLevel="3" x14ac:dyDescent="0.2">
      <c r="A1643" s="121" t="s">
        <v>174</v>
      </c>
      <c r="B1643" s="122" t="s">
        <v>173</v>
      </c>
      <c r="C1643" s="122" t="s">
        <v>559</v>
      </c>
      <c r="D1643" s="123" t="s">
        <v>560</v>
      </c>
      <c r="E1643" s="122" t="s">
        <v>18</v>
      </c>
      <c r="F1643" s="124">
        <v>3146</v>
      </c>
    </row>
    <row r="1644" spans="1:6" outlineLevel="2" x14ac:dyDescent="0.2">
      <c r="B1644" s="122"/>
      <c r="C1644" s="118" t="s">
        <v>561</v>
      </c>
      <c r="E1644" s="122"/>
      <c r="F1644" s="124">
        <f>SUBTOTAL(9,F1638:F1643)</f>
        <v>47661</v>
      </c>
    </row>
    <row r="1645" spans="1:6" outlineLevel="1" x14ac:dyDescent="0.2">
      <c r="B1645" s="118" t="s">
        <v>1074</v>
      </c>
      <c r="C1645" s="122"/>
      <c r="E1645" s="122"/>
      <c r="F1645" s="124">
        <f>SUBTOTAL(9,F1638:F1643)</f>
        <v>47661</v>
      </c>
    </row>
    <row r="1646" spans="1:6" outlineLevel="3" x14ac:dyDescent="0.2">
      <c r="A1646" s="121" t="s">
        <v>174</v>
      </c>
      <c r="B1646" s="122" t="s">
        <v>175</v>
      </c>
      <c r="C1646" s="122" t="s">
        <v>566</v>
      </c>
      <c r="D1646" s="123" t="s">
        <v>560</v>
      </c>
      <c r="E1646" s="122" t="s">
        <v>4</v>
      </c>
      <c r="F1646" s="124">
        <v>18746</v>
      </c>
    </row>
    <row r="1647" spans="1:6" outlineLevel="3" x14ac:dyDescent="0.2">
      <c r="A1647" s="121" t="s">
        <v>174</v>
      </c>
      <c r="B1647" s="122" t="s">
        <v>175</v>
      </c>
      <c r="C1647" s="122" t="s">
        <v>566</v>
      </c>
      <c r="D1647" s="123" t="s">
        <v>560</v>
      </c>
      <c r="E1647" s="122" t="s">
        <v>5</v>
      </c>
      <c r="F1647" s="124">
        <v>1025</v>
      </c>
    </row>
    <row r="1648" spans="1:6" outlineLevel="3" x14ac:dyDescent="0.2">
      <c r="A1648" s="121" t="s">
        <v>174</v>
      </c>
      <c r="B1648" s="122" t="s">
        <v>175</v>
      </c>
      <c r="C1648" s="122" t="s">
        <v>566</v>
      </c>
      <c r="D1648" s="123" t="s">
        <v>560</v>
      </c>
      <c r="E1648" s="122" t="s">
        <v>6</v>
      </c>
      <c r="F1648" s="124">
        <v>0</v>
      </c>
    </row>
    <row r="1649" spans="1:6" outlineLevel="3" x14ac:dyDescent="0.2">
      <c r="A1649" s="121" t="s">
        <v>174</v>
      </c>
      <c r="B1649" s="122" t="s">
        <v>175</v>
      </c>
      <c r="C1649" s="122" t="s">
        <v>566</v>
      </c>
      <c r="D1649" s="123" t="s">
        <v>560</v>
      </c>
      <c r="E1649" s="122" t="s">
        <v>7</v>
      </c>
      <c r="F1649" s="124">
        <v>6</v>
      </c>
    </row>
    <row r="1650" spans="1:6" outlineLevel="3" x14ac:dyDescent="0.2">
      <c r="A1650" s="121" t="s">
        <v>174</v>
      </c>
      <c r="B1650" s="122" t="s">
        <v>175</v>
      </c>
      <c r="C1650" s="122" t="s">
        <v>566</v>
      </c>
      <c r="D1650" s="123" t="s">
        <v>560</v>
      </c>
      <c r="E1650" s="122" t="s">
        <v>18</v>
      </c>
      <c r="F1650" s="124">
        <v>6885</v>
      </c>
    </row>
    <row r="1651" spans="1:6" outlineLevel="3" x14ac:dyDescent="0.2">
      <c r="A1651" s="121" t="s">
        <v>174</v>
      </c>
      <c r="B1651" s="122" t="s">
        <v>175</v>
      </c>
      <c r="C1651" s="122" t="s">
        <v>566</v>
      </c>
      <c r="D1651" s="123" t="s">
        <v>560</v>
      </c>
      <c r="E1651" s="122" t="s">
        <v>18</v>
      </c>
      <c r="F1651" s="124">
        <v>1884</v>
      </c>
    </row>
    <row r="1652" spans="1:6" outlineLevel="2" x14ac:dyDescent="0.2">
      <c r="B1652" s="122"/>
      <c r="C1652" s="118" t="s">
        <v>567</v>
      </c>
      <c r="E1652" s="122"/>
      <c r="F1652" s="124">
        <f>SUBTOTAL(9,F1646:F1651)</f>
        <v>28546</v>
      </c>
    </row>
    <row r="1653" spans="1:6" outlineLevel="1" x14ac:dyDescent="0.2">
      <c r="B1653" s="118" t="s">
        <v>1075</v>
      </c>
      <c r="C1653" s="122"/>
      <c r="E1653" s="122"/>
      <c r="F1653" s="124">
        <f>SUBTOTAL(9,F1646:F1651)</f>
        <v>28546</v>
      </c>
    </row>
    <row r="1654" spans="1:6" outlineLevel="3" x14ac:dyDescent="0.2">
      <c r="A1654" s="121" t="s">
        <v>177</v>
      </c>
      <c r="B1654" s="122" t="s">
        <v>176</v>
      </c>
      <c r="C1654" s="122" t="s">
        <v>563</v>
      </c>
      <c r="D1654" s="123" t="s">
        <v>560</v>
      </c>
      <c r="E1654" s="122" t="s">
        <v>18</v>
      </c>
      <c r="F1654" s="124">
        <v>11418</v>
      </c>
    </row>
    <row r="1655" spans="1:6" outlineLevel="2" x14ac:dyDescent="0.2">
      <c r="B1655" s="122"/>
      <c r="C1655" s="118" t="s">
        <v>564</v>
      </c>
      <c r="E1655" s="122"/>
      <c r="F1655" s="124">
        <f>SUBTOTAL(9,F1654:F1654)</f>
        <v>11418</v>
      </c>
    </row>
    <row r="1656" spans="1:6" outlineLevel="1" x14ac:dyDescent="0.2">
      <c r="B1656" s="118" t="s">
        <v>1076</v>
      </c>
      <c r="C1656" s="122"/>
      <c r="E1656" s="122"/>
      <c r="F1656" s="124">
        <f>SUBTOTAL(9,F1654:F1654)</f>
        <v>11418</v>
      </c>
    </row>
    <row r="1657" spans="1:6" outlineLevel="3" x14ac:dyDescent="0.2">
      <c r="A1657" s="121" t="s">
        <v>1077</v>
      </c>
      <c r="B1657" s="122" t="s">
        <v>31</v>
      </c>
      <c r="C1657" s="122" t="s">
        <v>666</v>
      </c>
      <c r="D1657" s="123" t="s">
        <v>560</v>
      </c>
      <c r="E1657" s="122" t="s">
        <v>18</v>
      </c>
      <c r="F1657" s="124">
        <v>35000</v>
      </c>
    </row>
    <row r="1658" spans="1:6" outlineLevel="2" x14ac:dyDescent="0.2">
      <c r="B1658" s="122"/>
      <c r="C1658" s="118" t="s">
        <v>667</v>
      </c>
      <c r="E1658" s="122"/>
      <c r="F1658" s="124">
        <f>SUBTOTAL(9,F1657:F1657)</f>
        <v>35000</v>
      </c>
    </row>
    <row r="1659" spans="1:6" outlineLevel="1" x14ac:dyDescent="0.2">
      <c r="B1659" s="118" t="s">
        <v>1078</v>
      </c>
      <c r="C1659" s="122"/>
      <c r="E1659" s="122"/>
      <c r="F1659" s="124">
        <f>SUBTOTAL(9,F1657:F1657)</f>
        <v>35000</v>
      </c>
    </row>
    <row r="1660" spans="1:6" outlineLevel="3" x14ac:dyDescent="0.2">
      <c r="A1660" s="121" t="s">
        <v>267</v>
      </c>
      <c r="B1660" s="122" t="s">
        <v>266</v>
      </c>
      <c r="C1660" s="122" t="s">
        <v>1079</v>
      </c>
      <c r="D1660" s="123" t="s">
        <v>577</v>
      </c>
      <c r="E1660" s="122" t="s">
        <v>4</v>
      </c>
      <c r="F1660" s="124">
        <v>580</v>
      </c>
    </row>
    <row r="1661" spans="1:6" outlineLevel="2" x14ac:dyDescent="0.2">
      <c r="B1661" s="122"/>
      <c r="C1661" s="118" t="s">
        <v>1080</v>
      </c>
      <c r="E1661" s="122"/>
      <c r="F1661" s="124">
        <f>SUBTOTAL(9,F1660:F1660)</f>
        <v>580</v>
      </c>
    </row>
    <row r="1662" spans="1:6" outlineLevel="1" x14ac:dyDescent="0.2">
      <c r="B1662" s="118" t="s">
        <v>1081</v>
      </c>
      <c r="C1662" s="122"/>
      <c r="E1662" s="122"/>
      <c r="F1662" s="124">
        <f>SUBTOTAL(9,F1660:F1660)</f>
        <v>580</v>
      </c>
    </row>
    <row r="1663" spans="1:6" x14ac:dyDescent="0.2">
      <c r="B1663" s="118"/>
      <c r="C1663" s="118" t="s">
        <v>1</v>
      </c>
      <c r="E1663" s="122"/>
      <c r="F1663" s="124">
        <f>SUBTOTAL(9,F2:F1660)</f>
        <v>5270603</v>
      </c>
    </row>
    <row r="1664" spans="1:6" x14ac:dyDescent="0.2">
      <c r="B1664" s="118" t="s">
        <v>1</v>
      </c>
      <c r="C1664" s="122"/>
      <c r="E1664" s="122"/>
      <c r="F1664" s="124">
        <f>SUBTOTAL(9,F2:F1660)</f>
        <v>5270603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5a - Winter 00-01
Receipt Right Allocation</oddHeader>
    <oddFooter>&amp;L&amp;F&amp;RPage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1097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532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206</v>
      </c>
      <c r="F24" s="4"/>
      <c r="G24" s="109">
        <v>1099</v>
      </c>
      <c r="H24" s="27">
        <v>0</v>
      </c>
      <c r="I24" s="27">
        <v>13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698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1810</v>
      </c>
      <c r="AB24" s="4"/>
      <c r="AC24" s="16">
        <v>13</v>
      </c>
      <c r="AD24" s="16">
        <v>1099</v>
      </c>
      <c r="AE24" s="112">
        <v>0</v>
      </c>
      <c r="AF24" s="16">
        <v>0</v>
      </c>
      <c r="AG24" s="113">
        <v>698</v>
      </c>
      <c r="AH24" s="112">
        <v>0</v>
      </c>
      <c r="AI24" s="113">
        <v>0</v>
      </c>
      <c r="AJ24" s="4"/>
      <c r="AK24" s="27">
        <v>1112</v>
      </c>
      <c r="AL24" s="27">
        <v>698</v>
      </c>
      <c r="AM24" s="27">
        <v>0</v>
      </c>
      <c r="AN24" s="110">
        <v>0</v>
      </c>
      <c r="AO24" s="114"/>
      <c r="AP24" s="87">
        <v>0.55158730158730163</v>
      </c>
      <c r="AQ24" s="88">
        <v>0.34623015873015872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49</v>
      </c>
      <c r="I26" s="27">
        <v>4179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3436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4228</v>
      </c>
      <c r="AD26" s="16">
        <v>0</v>
      </c>
      <c r="AE26" s="112">
        <v>0</v>
      </c>
      <c r="AF26" s="16">
        <v>0</v>
      </c>
      <c r="AG26" s="113">
        <v>3436</v>
      </c>
      <c r="AH26" s="112">
        <v>0</v>
      </c>
      <c r="AI26" s="113">
        <v>0</v>
      </c>
      <c r="AJ26" s="4"/>
      <c r="AK26" s="27">
        <v>4228</v>
      </c>
      <c r="AL26" s="27">
        <v>3436</v>
      </c>
      <c r="AM26" s="27">
        <v>0</v>
      </c>
      <c r="AN26" s="110">
        <v>0</v>
      </c>
      <c r="AO26" s="114"/>
      <c r="AP26" s="87">
        <v>0.55167014613778709</v>
      </c>
      <c r="AQ26" s="88">
        <v>0.44832985386221297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85</v>
      </c>
      <c r="I27" s="27">
        <v>6976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5735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7061</v>
      </c>
      <c r="AD27" s="16">
        <v>0</v>
      </c>
      <c r="AE27" s="112">
        <v>0</v>
      </c>
      <c r="AF27" s="16">
        <v>0</v>
      </c>
      <c r="AG27" s="113">
        <v>5735</v>
      </c>
      <c r="AH27" s="112">
        <v>0</v>
      </c>
      <c r="AI27" s="113">
        <v>0</v>
      </c>
      <c r="AJ27" s="4"/>
      <c r="AK27" s="27">
        <v>7061</v>
      </c>
      <c r="AL27" s="27">
        <v>5735</v>
      </c>
      <c r="AM27" s="27">
        <v>0</v>
      </c>
      <c r="AN27" s="110">
        <v>0</v>
      </c>
      <c r="AO27" s="114"/>
      <c r="AP27" s="87">
        <v>0.55181306658330731</v>
      </c>
      <c r="AQ27" s="88">
        <v>0.44818693341669269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1860</v>
      </c>
      <c r="H31" s="27">
        <v>0</v>
      </c>
      <c r="I31" s="27">
        <v>0</v>
      </c>
      <c r="J31" s="110">
        <v>0</v>
      </c>
      <c r="K31" s="27">
        <v>1553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1860</v>
      </c>
      <c r="AE31" s="112">
        <v>0</v>
      </c>
      <c r="AF31" s="16">
        <v>1553</v>
      </c>
      <c r="AG31" s="113">
        <v>0</v>
      </c>
      <c r="AH31" s="112">
        <v>0</v>
      </c>
      <c r="AI31" s="113">
        <v>0</v>
      </c>
      <c r="AJ31" s="4"/>
      <c r="AK31" s="27">
        <v>1860</v>
      </c>
      <c r="AL31" s="27">
        <v>1553</v>
      </c>
      <c r="AM31" s="27">
        <v>0</v>
      </c>
      <c r="AN31" s="110">
        <v>0</v>
      </c>
      <c r="AO31" s="114"/>
      <c r="AP31" s="87">
        <v>0.544975095224143</v>
      </c>
      <c r="AQ31" s="88">
        <v>0.455024904775857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1873</v>
      </c>
      <c r="F32" s="4"/>
      <c r="G32" s="109">
        <v>0</v>
      </c>
      <c r="H32" s="27">
        <v>64</v>
      </c>
      <c r="I32" s="27">
        <v>5223</v>
      </c>
      <c r="J32" s="110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585</v>
      </c>
      <c r="T32" s="27">
        <v>0</v>
      </c>
      <c r="U32" s="110">
        <v>1835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7707</v>
      </c>
      <c r="AB32" s="4"/>
      <c r="AC32" s="16">
        <v>5287</v>
      </c>
      <c r="AD32" s="16">
        <v>0</v>
      </c>
      <c r="AE32" s="112">
        <v>0</v>
      </c>
      <c r="AF32" s="16">
        <v>585</v>
      </c>
      <c r="AG32" s="113">
        <v>1835</v>
      </c>
      <c r="AH32" s="112">
        <v>0</v>
      </c>
      <c r="AI32" s="113">
        <v>0</v>
      </c>
      <c r="AJ32" s="4"/>
      <c r="AK32" s="27">
        <v>5287</v>
      </c>
      <c r="AL32" s="27">
        <v>2420</v>
      </c>
      <c r="AM32" s="27">
        <v>0</v>
      </c>
      <c r="AN32" s="110">
        <v>0</v>
      </c>
      <c r="AO32" s="114"/>
      <c r="AP32" s="87">
        <v>0.55187891440501047</v>
      </c>
      <c r="AQ32" s="88">
        <v>0.25260960334029225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669</v>
      </c>
      <c r="F34" s="4"/>
      <c r="G34" s="109">
        <v>0</v>
      </c>
      <c r="H34" s="27">
        <v>22</v>
      </c>
      <c r="I34" s="27">
        <v>1860</v>
      </c>
      <c r="J34" s="110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208</v>
      </c>
      <c r="T34" s="27">
        <v>0</v>
      </c>
      <c r="U34" s="110">
        <v>654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2744</v>
      </c>
      <c r="AB34" s="4"/>
      <c r="AC34" s="16">
        <v>1882</v>
      </c>
      <c r="AD34" s="16">
        <v>0</v>
      </c>
      <c r="AE34" s="112">
        <v>0</v>
      </c>
      <c r="AF34" s="16">
        <v>208</v>
      </c>
      <c r="AG34" s="113">
        <v>654</v>
      </c>
      <c r="AH34" s="112">
        <v>0</v>
      </c>
      <c r="AI34" s="113">
        <v>0</v>
      </c>
      <c r="AJ34" s="4"/>
      <c r="AK34" s="27">
        <v>1882</v>
      </c>
      <c r="AL34" s="27">
        <v>862</v>
      </c>
      <c r="AM34" s="27">
        <v>0</v>
      </c>
      <c r="AN34" s="110">
        <v>0</v>
      </c>
      <c r="AO34" s="114"/>
      <c r="AP34" s="87">
        <v>0.55142103721066515</v>
      </c>
      <c r="AQ34" s="88">
        <v>0.25256372692645768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310</v>
      </c>
      <c r="F36" s="4"/>
      <c r="G36" s="109">
        <v>1654</v>
      </c>
      <c r="H36" s="27">
        <v>0</v>
      </c>
      <c r="I36" s="27">
        <v>19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1050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2723</v>
      </c>
      <c r="AB36" s="4"/>
      <c r="AC36" s="16">
        <v>19</v>
      </c>
      <c r="AD36" s="16">
        <v>1654</v>
      </c>
      <c r="AE36" s="112">
        <v>0</v>
      </c>
      <c r="AF36" s="16">
        <v>0</v>
      </c>
      <c r="AG36" s="113">
        <v>1050</v>
      </c>
      <c r="AH36" s="112">
        <v>0</v>
      </c>
      <c r="AI36" s="113">
        <v>0</v>
      </c>
      <c r="AJ36" s="4"/>
      <c r="AK36" s="27">
        <v>1673</v>
      </c>
      <c r="AL36" s="27">
        <v>1050</v>
      </c>
      <c r="AM36" s="27">
        <v>0</v>
      </c>
      <c r="AN36" s="110">
        <v>0</v>
      </c>
      <c r="AO36" s="114"/>
      <c r="AP36" s="87">
        <v>0.55159907682162879</v>
      </c>
      <c r="AQ36" s="88">
        <v>0.34619188921859545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8799</v>
      </c>
      <c r="F37" s="4"/>
      <c r="G37" s="109">
        <v>45572</v>
      </c>
      <c r="H37" s="27">
        <v>0</v>
      </c>
      <c r="I37" s="27">
        <v>574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29964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76110</v>
      </c>
      <c r="AB37" s="4"/>
      <c r="AC37" s="16">
        <v>574</v>
      </c>
      <c r="AD37" s="16">
        <v>45572</v>
      </c>
      <c r="AE37" s="112">
        <v>0</v>
      </c>
      <c r="AF37" s="16">
        <v>0</v>
      </c>
      <c r="AG37" s="113">
        <v>29964</v>
      </c>
      <c r="AH37" s="112">
        <v>0</v>
      </c>
      <c r="AI37" s="113">
        <v>0</v>
      </c>
      <c r="AJ37" s="4"/>
      <c r="AK37" s="27">
        <v>46146</v>
      </c>
      <c r="AL37" s="27">
        <v>29964</v>
      </c>
      <c r="AM37" s="27">
        <v>0</v>
      </c>
      <c r="AN37" s="110">
        <v>0</v>
      </c>
      <c r="AO37" s="114"/>
      <c r="AP37" s="87">
        <v>0.54347595661237325</v>
      </c>
      <c r="AQ37" s="88">
        <v>0.35289545277885737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1461</v>
      </c>
      <c r="F38" s="4"/>
      <c r="G38" s="109">
        <v>3470</v>
      </c>
      <c r="H38" s="27">
        <v>0</v>
      </c>
      <c r="I38" s="27">
        <v>4447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4971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12888</v>
      </c>
      <c r="AB38" s="4"/>
      <c r="AC38" s="16">
        <v>4447</v>
      </c>
      <c r="AD38" s="16">
        <v>3470</v>
      </c>
      <c r="AE38" s="112">
        <v>0</v>
      </c>
      <c r="AF38" s="16">
        <v>0</v>
      </c>
      <c r="AG38" s="113">
        <v>4971</v>
      </c>
      <c r="AH38" s="112">
        <v>0</v>
      </c>
      <c r="AI38" s="113">
        <v>0</v>
      </c>
      <c r="AJ38" s="4"/>
      <c r="AK38" s="27">
        <v>7917</v>
      </c>
      <c r="AL38" s="27">
        <v>4971</v>
      </c>
      <c r="AM38" s="27">
        <v>0</v>
      </c>
      <c r="AN38" s="110">
        <v>0</v>
      </c>
      <c r="AO38" s="114"/>
      <c r="AP38" s="87">
        <v>0.55174576625548821</v>
      </c>
      <c r="AQ38" s="88">
        <v>0.34643529165795528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3899</v>
      </c>
      <c r="F39" s="4"/>
      <c r="G39" s="109">
        <v>18288</v>
      </c>
      <c r="H39" s="27">
        <v>0</v>
      </c>
      <c r="I39" s="27">
        <v>2860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13274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34422</v>
      </c>
      <c r="AB39" s="4"/>
      <c r="AC39" s="16">
        <v>2860</v>
      </c>
      <c r="AD39" s="16">
        <v>18288</v>
      </c>
      <c r="AE39" s="112">
        <v>0</v>
      </c>
      <c r="AF39" s="16">
        <v>0</v>
      </c>
      <c r="AG39" s="113">
        <v>13274</v>
      </c>
      <c r="AH39" s="112">
        <v>0</v>
      </c>
      <c r="AI39" s="113">
        <v>0</v>
      </c>
      <c r="AJ39" s="4"/>
      <c r="AK39" s="27">
        <v>21148</v>
      </c>
      <c r="AL39" s="27">
        <v>13274</v>
      </c>
      <c r="AM39" s="27">
        <v>0</v>
      </c>
      <c r="AN39" s="110">
        <v>0</v>
      </c>
      <c r="AO39" s="114"/>
      <c r="AP39" s="87">
        <v>0.55186451293024708</v>
      </c>
      <c r="AQ39" s="88">
        <v>0.34638970799300645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5049</v>
      </c>
      <c r="F40" s="4"/>
      <c r="G40" s="109">
        <v>27060</v>
      </c>
      <c r="H40" s="27">
        <v>0</v>
      </c>
      <c r="I40" s="27">
        <v>330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17192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44582</v>
      </c>
      <c r="AB40" s="4"/>
      <c r="AC40" s="16">
        <v>330</v>
      </c>
      <c r="AD40" s="16">
        <v>27060</v>
      </c>
      <c r="AE40" s="112">
        <v>0</v>
      </c>
      <c r="AF40" s="16">
        <v>0</v>
      </c>
      <c r="AG40" s="113">
        <v>17192</v>
      </c>
      <c r="AH40" s="112">
        <v>0</v>
      </c>
      <c r="AI40" s="113">
        <v>0</v>
      </c>
      <c r="AJ40" s="4"/>
      <c r="AK40" s="27">
        <v>27390</v>
      </c>
      <c r="AL40" s="27">
        <v>17192</v>
      </c>
      <c r="AM40" s="27">
        <v>0</v>
      </c>
      <c r="AN40" s="110">
        <v>0</v>
      </c>
      <c r="AO40" s="114"/>
      <c r="AP40" s="87">
        <v>0.55187282142209504</v>
      </c>
      <c r="AQ40" s="88">
        <v>0.3463964054723862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2344</v>
      </c>
      <c r="F41" s="4"/>
      <c r="G41" s="109">
        <v>12559</v>
      </c>
      <c r="H41" s="27">
        <v>0</v>
      </c>
      <c r="I41" s="27">
        <v>153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7977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20689</v>
      </c>
      <c r="AB41" s="4"/>
      <c r="AC41" s="16">
        <v>153</v>
      </c>
      <c r="AD41" s="16">
        <v>12559</v>
      </c>
      <c r="AE41" s="112">
        <v>0</v>
      </c>
      <c r="AF41" s="16">
        <v>0</v>
      </c>
      <c r="AG41" s="113">
        <v>7977</v>
      </c>
      <c r="AH41" s="112">
        <v>0</v>
      </c>
      <c r="AI41" s="113">
        <v>0</v>
      </c>
      <c r="AJ41" s="4"/>
      <c r="AK41" s="27">
        <v>12712</v>
      </c>
      <c r="AL41" s="27">
        <v>7977</v>
      </c>
      <c r="AM41" s="27">
        <v>0</v>
      </c>
      <c r="AN41" s="110">
        <v>0</v>
      </c>
      <c r="AO41" s="114"/>
      <c r="AP41" s="87">
        <v>0.55190379021404068</v>
      </c>
      <c r="AQ41" s="88">
        <v>0.34632917987235706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1404</v>
      </c>
      <c r="F42" s="4"/>
      <c r="G42" s="109">
        <v>7522</v>
      </c>
      <c r="H42" s="27">
        <v>0</v>
      </c>
      <c r="I42" s="27">
        <v>92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4777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12391</v>
      </c>
      <c r="AB42" s="4"/>
      <c r="AC42" s="16">
        <v>92</v>
      </c>
      <c r="AD42" s="16">
        <v>7522</v>
      </c>
      <c r="AE42" s="112">
        <v>0</v>
      </c>
      <c r="AF42" s="16">
        <v>0</v>
      </c>
      <c r="AG42" s="113">
        <v>4777</v>
      </c>
      <c r="AH42" s="112">
        <v>0</v>
      </c>
      <c r="AI42" s="113">
        <v>0</v>
      </c>
      <c r="AJ42" s="4"/>
      <c r="AK42" s="27">
        <v>7614</v>
      </c>
      <c r="AL42" s="27">
        <v>4777</v>
      </c>
      <c r="AM42" s="27">
        <v>0</v>
      </c>
      <c r="AN42" s="110">
        <v>0</v>
      </c>
      <c r="AO42" s="114"/>
      <c r="AP42" s="87">
        <v>0.55193910837259874</v>
      </c>
      <c r="AQ42" s="88">
        <v>0.34628488582819861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1531</v>
      </c>
      <c r="F44" s="4"/>
      <c r="G44" s="109">
        <v>0</v>
      </c>
      <c r="H44" s="27">
        <v>22</v>
      </c>
      <c r="I44" s="27">
        <v>1860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0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1882</v>
      </c>
      <c r="AB44" s="4"/>
      <c r="AC44" s="16">
        <v>1882</v>
      </c>
      <c r="AD44" s="16">
        <v>0</v>
      </c>
      <c r="AE44" s="112">
        <v>0</v>
      </c>
      <c r="AF44" s="16">
        <v>0</v>
      </c>
      <c r="AG44" s="113">
        <v>0</v>
      </c>
      <c r="AH44" s="112">
        <v>0</v>
      </c>
      <c r="AI44" s="113">
        <v>0</v>
      </c>
      <c r="AJ44" s="4"/>
      <c r="AK44" s="27">
        <v>1882</v>
      </c>
      <c r="AL44" s="27">
        <v>0</v>
      </c>
      <c r="AM44" s="27">
        <v>0</v>
      </c>
      <c r="AN44" s="110">
        <v>0</v>
      </c>
      <c r="AO44" s="114"/>
      <c r="AP44" s="87">
        <v>0.55142103721066515</v>
      </c>
      <c r="AQ44" s="88">
        <v>0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1861</v>
      </c>
      <c r="H45" s="27">
        <v>0</v>
      </c>
      <c r="I45" s="27">
        <v>0</v>
      </c>
      <c r="J45" s="110">
        <v>20</v>
      </c>
      <c r="K45" s="27">
        <v>1531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1881</v>
      </c>
      <c r="AE45" s="112">
        <v>0</v>
      </c>
      <c r="AF45" s="16">
        <v>1531</v>
      </c>
      <c r="AG45" s="113">
        <v>1</v>
      </c>
      <c r="AH45" s="112">
        <v>0</v>
      </c>
      <c r="AI45" s="113">
        <v>0</v>
      </c>
      <c r="AJ45" s="4"/>
      <c r="AK45" s="27">
        <v>1881</v>
      </c>
      <c r="AL45" s="27">
        <v>1532</v>
      </c>
      <c r="AM45" s="27">
        <v>0</v>
      </c>
      <c r="AN45" s="110">
        <v>0</v>
      </c>
      <c r="AO45" s="114"/>
      <c r="AP45" s="87">
        <v>0.55112803984764136</v>
      </c>
      <c r="AQ45" s="88">
        <v>0.44887196015235864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54524</v>
      </c>
      <c r="H50" s="27">
        <v>0</v>
      </c>
      <c r="I50" s="27">
        <v>0</v>
      </c>
      <c r="J50" s="110">
        <v>665</v>
      </c>
      <c r="K50" s="27">
        <v>44811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55189</v>
      </c>
      <c r="AE50" s="112">
        <v>0</v>
      </c>
      <c r="AF50" s="16">
        <v>44811</v>
      </c>
      <c r="AG50" s="113">
        <v>0</v>
      </c>
      <c r="AH50" s="112">
        <v>0</v>
      </c>
      <c r="AI50" s="113">
        <v>0</v>
      </c>
      <c r="AJ50" s="4"/>
      <c r="AK50" s="27">
        <v>55189</v>
      </c>
      <c r="AL50" s="27">
        <v>44811</v>
      </c>
      <c r="AM50" s="27">
        <v>0</v>
      </c>
      <c r="AN50" s="110">
        <v>0</v>
      </c>
      <c r="AO50" s="114"/>
      <c r="AP50" s="87">
        <v>0.55188999999999999</v>
      </c>
      <c r="AQ50" s="88">
        <v>0.44811000000000001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16077</v>
      </c>
      <c r="H51" s="27">
        <v>0</v>
      </c>
      <c r="I51" s="27">
        <v>0</v>
      </c>
      <c r="J51" s="110">
        <v>196</v>
      </c>
      <c r="K51" s="27">
        <v>13214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16273</v>
      </c>
      <c r="AE51" s="112">
        <v>0</v>
      </c>
      <c r="AF51" s="16">
        <v>13214</v>
      </c>
      <c r="AG51" s="113">
        <v>0</v>
      </c>
      <c r="AH51" s="112">
        <v>0</v>
      </c>
      <c r="AI51" s="113">
        <v>0</v>
      </c>
      <c r="AJ51" s="4"/>
      <c r="AK51" s="27">
        <v>16273</v>
      </c>
      <c r="AL51" s="27">
        <v>13214</v>
      </c>
      <c r="AM51" s="27">
        <v>0</v>
      </c>
      <c r="AN51" s="110">
        <v>0</v>
      </c>
      <c r="AO51" s="114"/>
      <c r="AP51" s="87">
        <v>0.55187031573235668</v>
      </c>
      <c r="AQ51" s="88">
        <v>0.44812968426764338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7442</v>
      </c>
      <c r="H52" s="27">
        <v>0</v>
      </c>
      <c r="I52" s="27">
        <v>0</v>
      </c>
      <c r="J52" s="110">
        <v>91</v>
      </c>
      <c r="K52" s="27">
        <v>6118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7533</v>
      </c>
      <c r="AE52" s="112">
        <v>0</v>
      </c>
      <c r="AF52" s="16">
        <v>6118</v>
      </c>
      <c r="AG52" s="113">
        <v>0</v>
      </c>
      <c r="AH52" s="112">
        <v>0</v>
      </c>
      <c r="AI52" s="113">
        <v>0</v>
      </c>
      <c r="AJ52" s="4"/>
      <c r="AK52" s="27">
        <v>7533</v>
      </c>
      <c r="AL52" s="27">
        <v>6118</v>
      </c>
      <c r="AM52" s="27">
        <v>0</v>
      </c>
      <c r="AN52" s="110">
        <v>0</v>
      </c>
      <c r="AO52" s="114"/>
      <c r="AP52" s="87">
        <v>0.55182770493004174</v>
      </c>
      <c r="AQ52" s="88">
        <v>0.44817229506995826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790</v>
      </c>
      <c r="F55" s="4"/>
      <c r="G55" s="109">
        <v>5581</v>
      </c>
      <c r="H55" s="27">
        <v>0</v>
      </c>
      <c r="I55" s="27">
        <v>68</v>
      </c>
      <c r="J55" s="110">
        <v>0</v>
      </c>
      <c r="K55" s="27">
        <v>1116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2683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9448</v>
      </c>
      <c r="AB55" s="4"/>
      <c r="AC55" s="16">
        <v>68</v>
      </c>
      <c r="AD55" s="16">
        <v>5581</v>
      </c>
      <c r="AE55" s="112">
        <v>0</v>
      </c>
      <c r="AF55" s="16">
        <v>1116</v>
      </c>
      <c r="AG55" s="113">
        <v>2683</v>
      </c>
      <c r="AH55" s="112">
        <v>0</v>
      </c>
      <c r="AI55" s="113">
        <v>0</v>
      </c>
      <c r="AJ55" s="4"/>
      <c r="AK55" s="27">
        <v>5649</v>
      </c>
      <c r="AL55" s="27">
        <v>3799</v>
      </c>
      <c r="AM55" s="27">
        <v>0</v>
      </c>
      <c r="AN55" s="110">
        <v>0</v>
      </c>
      <c r="AO55" s="114"/>
      <c r="AP55" s="87">
        <v>0.55176792342254344</v>
      </c>
      <c r="AQ55" s="88">
        <v>0.37106856807970306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46710</v>
      </c>
      <c r="F59" s="4"/>
      <c r="G59" s="109">
        <v>130371</v>
      </c>
      <c r="H59" s="27">
        <v>0</v>
      </c>
      <c r="I59" s="27">
        <v>1591</v>
      </c>
      <c r="J59" s="110">
        <v>0</v>
      </c>
      <c r="K59" s="27">
        <v>14621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45813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192396</v>
      </c>
      <c r="AB59" s="4"/>
      <c r="AC59" s="16">
        <v>1591</v>
      </c>
      <c r="AD59" s="16">
        <v>130371</v>
      </c>
      <c r="AE59" s="112">
        <v>0</v>
      </c>
      <c r="AF59" s="16">
        <v>14621</v>
      </c>
      <c r="AG59" s="113">
        <v>45813</v>
      </c>
      <c r="AH59" s="112">
        <v>0</v>
      </c>
      <c r="AI59" s="113">
        <v>0</v>
      </c>
      <c r="AJ59" s="4"/>
      <c r="AK59" s="27">
        <v>131962</v>
      </c>
      <c r="AL59" s="27">
        <v>60434</v>
      </c>
      <c r="AM59" s="27">
        <v>0</v>
      </c>
      <c r="AN59" s="110">
        <v>0</v>
      </c>
      <c r="AO59" s="114"/>
      <c r="AP59" s="87">
        <v>0.55189748479753753</v>
      </c>
      <c r="AQ59" s="88">
        <v>0.25274982643681043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241</v>
      </c>
      <c r="F60" s="4"/>
      <c r="G60" s="109">
        <v>667</v>
      </c>
      <c r="H60" s="27">
        <v>0</v>
      </c>
      <c r="I60" s="27">
        <v>8</v>
      </c>
      <c r="J60" s="110">
        <v>0</v>
      </c>
      <c r="K60" s="27">
        <v>73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236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984</v>
      </c>
      <c r="AB60" s="4"/>
      <c r="AC60" s="16">
        <v>8</v>
      </c>
      <c r="AD60" s="16">
        <v>667</v>
      </c>
      <c r="AE60" s="112">
        <v>0</v>
      </c>
      <c r="AF60" s="16">
        <v>73</v>
      </c>
      <c r="AG60" s="113">
        <v>236</v>
      </c>
      <c r="AH60" s="112">
        <v>0</v>
      </c>
      <c r="AI60" s="113">
        <v>0</v>
      </c>
      <c r="AJ60" s="4"/>
      <c r="AK60" s="27">
        <v>675</v>
      </c>
      <c r="AL60" s="27">
        <v>309</v>
      </c>
      <c r="AM60" s="27">
        <v>0</v>
      </c>
      <c r="AN60" s="110">
        <v>0</v>
      </c>
      <c r="AO60" s="114"/>
      <c r="AP60" s="87">
        <v>0.55102040816326525</v>
      </c>
      <c r="AQ60" s="88">
        <v>0.2522448979591837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669</v>
      </c>
      <c r="F61" s="4"/>
      <c r="G61" s="109">
        <v>1860</v>
      </c>
      <c r="H61" s="27">
        <v>0</v>
      </c>
      <c r="I61" s="27">
        <v>22</v>
      </c>
      <c r="J61" s="110">
        <v>0</v>
      </c>
      <c r="K61" s="27">
        <v>208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654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2744</v>
      </c>
      <c r="AB61" s="4"/>
      <c r="AC61" s="16">
        <v>22</v>
      </c>
      <c r="AD61" s="16">
        <v>1860</v>
      </c>
      <c r="AE61" s="112">
        <v>0</v>
      </c>
      <c r="AF61" s="16">
        <v>208</v>
      </c>
      <c r="AG61" s="113">
        <v>654</v>
      </c>
      <c r="AH61" s="112">
        <v>0</v>
      </c>
      <c r="AI61" s="113">
        <v>0</v>
      </c>
      <c r="AJ61" s="4"/>
      <c r="AK61" s="27">
        <v>1882</v>
      </c>
      <c r="AL61" s="27">
        <v>862</v>
      </c>
      <c r="AM61" s="27">
        <v>0</v>
      </c>
      <c r="AN61" s="110">
        <v>0</v>
      </c>
      <c r="AO61" s="114"/>
      <c r="AP61" s="87">
        <v>0.55142103721066515</v>
      </c>
      <c r="AQ61" s="88">
        <v>0.25256372692645768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39072</v>
      </c>
      <c r="F64" s="4"/>
      <c r="G64" s="109">
        <v>109049</v>
      </c>
      <c r="H64" s="27">
        <v>0</v>
      </c>
      <c r="I64" s="27">
        <v>1330</v>
      </c>
      <c r="J64" s="110">
        <v>0</v>
      </c>
      <c r="K64" s="27">
        <v>0</v>
      </c>
      <c r="L64" s="27">
        <v>12229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38320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160928</v>
      </c>
      <c r="AB64" s="4"/>
      <c r="AC64" s="16">
        <v>1330</v>
      </c>
      <c r="AD64" s="16">
        <v>109049</v>
      </c>
      <c r="AE64" s="112">
        <v>0</v>
      </c>
      <c r="AF64" s="16">
        <v>12229</v>
      </c>
      <c r="AG64" s="113">
        <v>38320</v>
      </c>
      <c r="AH64" s="112">
        <v>0</v>
      </c>
      <c r="AI64" s="113">
        <v>0</v>
      </c>
      <c r="AJ64" s="4"/>
      <c r="AK64" s="27">
        <v>110379</v>
      </c>
      <c r="AL64" s="27">
        <v>50549</v>
      </c>
      <c r="AM64" s="27">
        <v>0</v>
      </c>
      <c r="AN64" s="110">
        <v>0</v>
      </c>
      <c r="AO64" s="114"/>
      <c r="AP64" s="87">
        <v>0.55189500000000002</v>
      </c>
      <c r="AQ64" s="88">
        <v>0.252745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3215</v>
      </c>
      <c r="F65" s="4"/>
      <c r="G65" s="109">
        <v>8969</v>
      </c>
      <c r="H65" s="27">
        <v>0</v>
      </c>
      <c r="I65" s="27">
        <v>109</v>
      </c>
      <c r="J65" s="110">
        <v>0</v>
      </c>
      <c r="K65" s="27">
        <v>0</v>
      </c>
      <c r="L65" s="27">
        <v>1005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3152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13235</v>
      </c>
      <c r="AB65" s="4"/>
      <c r="AC65" s="16">
        <v>109</v>
      </c>
      <c r="AD65" s="16">
        <v>8969</v>
      </c>
      <c r="AE65" s="112">
        <v>0</v>
      </c>
      <c r="AF65" s="16">
        <v>1005</v>
      </c>
      <c r="AG65" s="113">
        <v>3152</v>
      </c>
      <c r="AH65" s="112">
        <v>0</v>
      </c>
      <c r="AI65" s="113">
        <v>0</v>
      </c>
      <c r="AJ65" s="4"/>
      <c r="AK65" s="27">
        <v>9078</v>
      </c>
      <c r="AL65" s="27">
        <v>4157</v>
      </c>
      <c r="AM65" s="27">
        <v>0</v>
      </c>
      <c r="AN65" s="110">
        <v>0</v>
      </c>
      <c r="AO65" s="114"/>
      <c r="AP65" s="87">
        <v>0.55185410334346507</v>
      </c>
      <c r="AQ65" s="88">
        <v>0.25270516717325225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50</v>
      </c>
      <c r="F67" s="4"/>
      <c r="G67" s="109">
        <v>257</v>
      </c>
      <c r="H67" s="27">
        <v>0</v>
      </c>
      <c r="I67" s="27">
        <v>3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161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421</v>
      </c>
      <c r="AB67" s="4"/>
      <c r="AC67" s="16">
        <v>3</v>
      </c>
      <c r="AD67" s="16">
        <v>257</v>
      </c>
      <c r="AE67" s="112">
        <v>0</v>
      </c>
      <c r="AF67" s="16">
        <v>0</v>
      </c>
      <c r="AG67" s="113">
        <v>161</v>
      </c>
      <c r="AH67" s="112">
        <v>0</v>
      </c>
      <c r="AI67" s="113">
        <v>0</v>
      </c>
      <c r="AJ67" s="4"/>
      <c r="AK67" s="27">
        <v>260</v>
      </c>
      <c r="AL67" s="27">
        <v>161</v>
      </c>
      <c r="AM67" s="27">
        <v>0</v>
      </c>
      <c r="AN67" s="110">
        <v>0</v>
      </c>
      <c r="AO67" s="114"/>
      <c r="AP67" s="87">
        <v>0.55201698513800423</v>
      </c>
      <c r="AQ67" s="88">
        <v>0.34182590233545646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602</v>
      </c>
      <c r="F70" s="4"/>
      <c r="G70" s="109">
        <v>3221</v>
      </c>
      <c r="H70" s="27">
        <v>0</v>
      </c>
      <c r="I70" s="27">
        <v>39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2047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5307</v>
      </c>
      <c r="AB70" s="4"/>
      <c r="AC70" s="16">
        <v>39</v>
      </c>
      <c r="AD70" s="16">
        <v>3221</v>
      </c>
      <c r="AE70" s="112">
        <v>0</v>
      </c>
      <c r="AF70" s="16">
        <v>0</v>
      </c>
      <c r="AG70" s="113">
        <v>2047</v>
      </c>
      <c r="AH70" s="112">
        <v>0</v>
      </c>
      <c r="AI70" s="113">
        <v>0</v>
      </c>
      <c r="AJ70" s="4"/>
      <c r="AK70" s="27">
        <v>3260</v>
      </c>
      <c r="AL70" s="27">
        <v>2047</v>
      </c>
      <c r="AM70" s="27">
        <v>0</v>
      </c>
      <c r="AN70" s="110">
        <v>0</v>
      </c>
      <c r="AO70" s="114"/>
      <c r="AP70" s="87">
        <v>0.55170079539685224</v>
      </c>
      <c r="AQ70" s="88">
        <v>0.34642071416483333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1427</v>
      </c>
      <c r="F71" s="4"/>
      <c r="G71" s="109">
        <v>0</v>
      </c>
      <c r="H71" s="27">
        <v>48</v>
      </c>
      <c r="I71" s="27">
        <v>3842</v>
      </c>
      <c r="J71" s="110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446</v>
      </c>
      <c r="T71" s="27">
        <v>0</v>
      </c>
      <c r="U71" s="110">
        <v>1398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5734</v>
      </c>
      <c r="AB71" s="4"/>
      <c r="AC71" s="16">
        <v>3890</v>
      </c>
      <c r="AD71" s="16">
        <v>0</v>
      </c>
      <c r="AE71" s="112">
        <v>0</v>
      </c>
      <c r="AF71" s="16">
        <v>446</v>
      </c>
      <c r="AG71" s="113">
        <v>1398</v>
      </c>
      <c r="AH71" s="112">
        <v>0</v>
      </c>
      <c r="AI71" s="113">
        <v>0</v>
      </c>
      <c r="AJ71" s="4"/>
      <c r="AK71" s="27">
        <v>3890</v>
      </c>
      <c r="AL71" s="27">
        <v>1844</v>
      </c>
      <c r="AM71" s="27">
        <v>0</v>
      </c>
      <c r="AN71" s="110">
        <v>0</v>
      </c>
      <c r="AO71" s="114"/>
      <c r="AP71" s="87">
        <v>0.54322022063957542</v>
      </c>
      <c r="AQ71" s="88">
        <v>0.25750593492528978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278</v>
      </c>
      <c r="F73" s="4"/>
      <c r="G73" s="109">
        <v>1482</v>
      </c>
      <c r="H73" s="27">
        <v>0</v>
      </c>
      <c r="I73" s="27">
        <v>17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941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2440</v>
      </c>
      <c r="AB73" s="4"/>
      <c r="AC73" s="16">
        <v>17</v>
      </c>
      <c r="AD73" s="16">
        <v>1482</v>
      </c>
      <c r="AE73" s="112">
        <v>0</v>
      </c>
      <c r="AF73" s="16">
        <v>0</v>
      </c>
      <c r="AG73" s="113">
        <v>941</v>
      </c>
      <c r="AH73" s="112">
        <v>0</v>
      </c>
      <c r="AI73" s="113">
        <v>0</v>
      </c>
      <c r="AJ73" s="4"/>
      <c r="AK73" s="27">
        <v>1499</v>
      </c>
      <c r="AL73" s="27">
        <v>941</v>
      </c>
      <c r="AM73" s="27">
        <v>0</v>
      </c>
      <c r="AN73" s="110">
        <v>0</v>
      </c>
      <c r="AO73" s="114"/>
      <c r="AP73" s="87">
        <v>0.55150846210448856</v>
      </c>
      <c r="AQ73" s="88">
        <v>0.34621044885945546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285</v>
      </c>
      <c r="F74" s="4"/>
      <c r="G74" s="109">
        <v>1518</v>
      </c>
      <c r="H74" s="27">
        <v>0</v>
      </c>
      <c r="I74" s="27">
        <v>18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965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2501</v>
      </c>
      <c r="AB74" s="4"/>
      <c r="AC74" s="16">
        <v>18</v>
      </c>
      <c r="AD74" s="16">
        <v>1518</v>
      </c>
      <c r="AE74" s="112">
        <v>0</v>
      </c>
      <c r="AF74" s="16">
        <v>0</v>
      </c>
      <c r="AG74" s="113">
        <v>965</v>
      </c>
      <c r="AH74" s="112">
        <v>0</v>
      </c>
      <c r="AI74" s="113">
        <v>0</v>
      </c>
      <c r="AJ74" s="4"/>
      <c r="AK74" s="27">
        <v>1536</v>
      </c>
      <c r="AL74" s="27">
        <v>965</v>
      </c>
      <c r="AM74" s="27">
        <v>0</v>
      </c>
      <c r="AN74" s="110">
        <v>0</v>
      </c>
      <c r="AO74" s="114"/>
      <c r="AP74" s="87">
        <v>0.55132806891600861</v>
      </c>
      <c r="AQ74" s="88">
        <v>0.34637473079684133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272</v>
      </c>
      <c r="F75" s="4"/>
      <c r="G75" s="109">
        <v>1445</v>
      </c>
      <c r="H75" s="27">
        <v>0</v>
      </c>
      <c r="I75" s="27">
        <v>17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917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2379</v>
      </c>
      <c r="AB75" s="4"/>
      <c r="AC75" s="16">
        <v>17</v>
      </c>
      <c r="AD75" s="16">
        <v>1445</v>
      </c>
      <c r="AE75" s="112">
        <v>0</v>
      </c>
      <c r="AF75" s="16">
        <v>0</v>
      </c>
      <c r="AG75" s="113">
        <v>917</v>
      </c>
      <c r="AH75" s="112">
        <v>0</v>
      </c>
      <c r="AI75" s="113">
        <v>0</v>
      </c>
      <c r="AJ75" s="4"/>
      <c r="AK75" s="27">
        <v>1462</v>
      </c>
      <c r="AL75" s="27">
        <v>917</v>
      </c>
      <c r="AM75" s="27">
        <v>0</v>
      </c>
      <c r="AN75" s="110">
        <v>0</v>
      </c>
      <c r="AO75" s="114"/>
      <c r="AP75" s="87">
        <v>0.5514900037721614</v>
      </c>
      <c r="AQ75" s="88">
        <v>0.34590720482836668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1135</v>
      </c>
      <c r="F76" s="4"/>
      <c r="G76" s="109">
        <v>4179</v>
      </c>
      <c r="H76" s="27">
        <v>0</v>
      </c>
      <c r="I76" s="27">
        <v>50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354</v>
      </c>
      <c r="P76" s="27">
        <v>835</v>
      </c>
      <c r="Q76" s="27">
        <v>0</v>
      </c>
      <c r="R76" s="27">
        <v>0</v>
      </c>
      <c r="S76" s="27">
        <v>0</v>
      </c>
      <c r="T76" s="27">
        <v>0</v>
      </c>
      <c r="U76" s="110">
        <v>1111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6529</v>
      </c>
      <c r="AB76" s="4"/>
      <c r="AC76" s="16">
        <v>50</v>
      </c>
      <c r="AD76" s="16">
        <v>4179</v>
      </c>
      <c r="AE76" s="112">
        <v>0</v>
      </c>
      <c r="AF76" s="16">
        <v>1189</v>
      </c>
      <c r="AG76" s="113">
        <v>1111</v>
      </c>
      <c r="AH76" s="112">
        <v>0</v>
      </c>
      <c r="AI76" s="113">
        <v>0</v>
      </c>
      <c r="AJ76" s="4"/>
      <c r="AK76" s="27">
        <v>4229</v>
      </c>
      <c r="AL76" s="27">
        <v>2300</v>
      </c>
      <c r="AM76" s="27">
        <v>0</v>
      </c>
      <c r="AN76" s="110">
        <v>0</v>
      </c>
      <c r="AO76" s="114"/>
      <c r="AP76" s="87">
        <v>0.55180062630480164</v>
      </c>
      <c r="AQ76" s="88">
        <v>0.30010438413361168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3255</v>
      </c>
      <c r="F81" s="4"/>
      <c r="G81" s="109">
        <v>11995</v>
      </c>
      <c r="H81" s="27">
        <v>0</v>
      </c>
      <c r="I81" s="27">
        <v>146</v>
      </c>
      <c r="J81" s="110">
        <v>0</v>
      </c>
      <c r="K81" s="27">
        <v>2397</v>
      </c>
      <c r="L81" s="27">
        <v>1016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3191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18745</v>
      </c>
      <c r="AB81" s="4"/>
      <c r="AC81" s="16">
        <v>146</v>
      </c>
      <c r="AD81" s="16">
        <v>11995</v>
      </c>
      <c r="AE81" s="112">
        <v>0</v>
      </c>
      <c r="AF81" s="16">
        <v>3413</v>
      </c>
      <c r="AG81" s="113">
        <v>3191</v>
      </c>
      <c r="AH81" s="112">
        <v>0</v>
      </c>
      <c r="AI81" s="113">
        <v>0</v>
      </c>
      <c r="AJ81" s="4"/>
      <c r="AK81" s="27">
        <v>12141</v>
      </c>
      <c r="AL81" s="27">
        <v>6604</v>
      </c>
      <c r="AM81" s="27">
        <v>0</v>
      </c>
      <c r="AN81" s="110">
        <v>0</v>
      </c>
      <c r="AO81" s="114"/>
      <c r="AP81" s="87">
        <v>0.55186363636363633</v>
      </c>
      <c r="AQ81" s="88">
        <v>0.30018181818181816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6082</v>
      </c>
      <c r="F85" s="4"/>
      <c r="G85" s="109">
        <v>22423</v>
      </c>
      <c r="H85" s="27">
        <v>0</v>
      </c>
      <c r="I85" s="27">
        <v>272</v>
      </c>
      <c r="J85" s="110">
        <v>0</v>
      </c>
      <c r="K85" s="27">
        <v>4481</v>
      </c>
      <c r="L85" s="27">
        <v>1903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5964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35043</v>
      </c>
      <c r="AB85" s="4"/>
      <c r="AC85" s="16">
        <v>272</v>
      </c>
      <c r="AD85" s="16">
        <v>22423</v>
      </c>
      <c r="AE85" s="112">
        <v>0</v>
      </c>
      <c r="AF85" s="16">
        <v>6384</v>
      </c>
      <c r="AG85" s="113">
        <v>5964</v>
      </c>
      <c r="AH85" s="112">
        <v>0</v>
      </c>
      <c r="AI85" s="113">
        <v>0</v>
      </c>
      <c r="AJ85" s="4"/>
      <c r="AK85" s="27">
        <v>22695</v>
      </c>
      <c r="AL85" s="27">
        <v>12348</v>
      </c>
      <c r="AM85" s="27">
        <v>0</v>
      </c>
      <c r="AN85" s="110">
        <v>0</v>
      </c>
      <c r="AO85" s="114"/>
      <c r="AP85" s="87">
        <v>0.55185410334346507</v>
      </c>
      <c r="AQ85" s="88">
        <v>0.30025531914893616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2524</v>
      </c>
      <c r="F86" s="4"/>
      <c r="G86" s="109">
        <v>9304</v>
      </c>
      <c r="H86" s="27">
        <v>0</v>
      </c>
      <c r="I86" s="27">
        <v>113</v>
      </c>
      <c r="J86" s="110">
        <v>0</v>
      </c>
      <c r="K86" s="27">
        <v>1859</v>
      </c>
      <c r="L86" s="27">
        <v>789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2475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14540</v>
      </c>
      <c r="AB86" s="4"/>
      <c r="AC86" s="16">
        <v>113</v>
      </c>
      <c r="AD86" s="16">
        <v>9304</v>
      </c>
      <c r="AE86" s="112">
        <v>0</v>
      </c>
      <c r="AF86" s="16">
        <v>2648</v>
      </c>
      <c r="AG86" s="113">
        <v>2475</v>
      </c>
      <c r="AH86" s="112">
        <v>0</v>
      </c>
      <c r="AI86" s="113">
        <v>0</v>
      </c>
      <c r="AJ86" s="4"/>
      <c r="AK86" s="27">
        <v>9417</v>
      </c>
      <c r="AL86" s="27">
        <v>5123</v>
      </c>
      <c r="AM86" s="27">
        <v>0</v>
      </c>
      <c r="AN86" s="110">
        <v>0</v>
      </c>
      <c r="AO86" s="114"/>
      <c r="AP86" s="87">
        <v>0.55186357243319273</v>
      </c>
      <c r="AQ86" s="88">
        <v>0.30022269104547583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44542</v>
      </c>
      <c r="H88" s="27">
        <v>26835</v>
      </c>
      <c r="I88" s="27">
        <v>901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60712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27736</v>
      </c>
      <c r="AD88" s="16">
        <v>44542</v>
      </c>
      <c r="AE88" s="112">
        <v>0</v>
      </c>
      <c r="AF88" s="16">
        <v>0</v>
      </c>
      <c r="AG88" s="113">
        <v>60712</v>
      </c>
      <c r="AH88" s="112">
        <v>0</v>
      </c>
      <c r="AI88" s="113">
        <v>0</v>
      </c>
      <c r="AJ88" s="4"/>
      <c r="AK88" s="27">
        <v>72278</v>
      </c>
      <c r="AL88" s="27">
        <v>60712</v>
      </c>
      <c r="AM88" s="27">
        <v>0</v>
      </c>
      <c r="AN88" s="110">
        <v>0</v>
      </c>
      <c r="AO88" s="114"/>
      <c r="AP88" s="87">
        <v>0.5434844725167306</v>
      </c>
      <c r="AQ88" s="88">
        <v>0.4565155274832694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1019</v>
      </c>
      <c r="F89" s="4"/>
      <c r="G89" s="109">
        <v>5452</v>
      </c>
      <c r="H89" s="27">
        <v>0</v>
      </c>
      <c r="I89" s="27">
        <v>66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3463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8981</v>
      </c>
      <c r="AB89" s="4"/>
      <c r="AC89" s="16">
        <v>66</v>
      </c>
      <c r="AD89" s="16">
        <v>5452</v>
      </c>
      <c r="AE89" s="112">
        <v>0</v>
      </c>
      <c r="AF89" s="16">
        <v>0</v>
      </c>
      <c r="AG89" s="113">
        <v>3463</v>
      </c>
      <c r="AH89" s="112">
        <v>0</v>
      </c>
      <c r="AI89" s="113">
        <v>0</v>
      </c>
      <c r="AJ89" s="4"/>
      <c r="AK89" s="27">
        <v>5518</v>
      </c>
      <c r="AL89" s="27">
        <v>3463</v>
      </c>
      <c r="AM89" s="27">
        <v>0</v>
      </c>
      <c r="AN89" s="110">
        <v>0</v>
      </c>
      <c r="AO89" s="114"/>
      <c r="AP89" s="87">
        <v>0.55179999999999996</v>
      </c>
      <c r="AQ89" s="88">
        <v>0.3463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1303</v>
      </c>
      <c r="F90" s="4"/>
      <c r="G90" s="109">
        <v>6976</v>
      </c>
      <c r="H90" s="27">
        <v>0</v>
      </c>
      <c r="I90" s="27">
        <v>85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4432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11493</v>
      </c>
      <c r="AB90" s="4"/>
      <c r="AC90" s="16">
        <v>85</v>
      </c>
      <c r="AD90" s="16">
        <v>6976</v>
      </c>
      <c r="AE90" s="112">
        <v>0</v>
      </c>
      <c r="AF90" s="16">
        <v>0</v>
      </c>
      <c r="AG90" s="113">
        <v>4432</v>
      </c>
      <c r="AH90" s="112">
        <v>0</v>
      </c>
      <c r="AI90" s="113">
        <v>0</v>
      </c>
      <c r="AJ90" s="4"/>
      <c r="AK90" s="27">
        <v>7061</v>
      </c>
      <c r="AL90" s="27">
        <v>4432</v>
      </c>
      <c r="AM90" s="27">
        <v>0</v>
      </c>
      <c r="AN90" s="110">
        <v>0</v>
      </c>
      <c r="AO90" s="114"/>
      <c r="AP90" s="87">
        <v>0.55181306658330731</v>
      </c>
      <c r="AQ90" s="88">
        <v>0.34635823694904655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781</v>
      </c>
      <c r="F91" s="4"/>
      <c r="G91" s="109">
        <v>4179</v>
      </c>
      <c r="H91" s="27">
        <v>0</v>
      </c>
      <c r="I91" s="27">
        <v>50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2654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6883</v>
      </c>
      <c r="AB91" s="4"/>
      <c r="AC91" s="16">
        <v>50</v>
      </c>
      <c r="AD91" s="16">
        <v>4179</v>
      </c>
      <c r="AE91" s="112">
        <v>0</v>
      </c>
      <c r="AF91" s="16">
        <v>0</v>
      </c>
      <c r="AG91" s="113">
        <v>2654</v>
      </c>
      <c r="AH91" s="112">
        <v>0</v>
      </c>
      <c r="AI91" s="113">
        <v>0</v>
      </c>
      <c r="AJ91" s="4"/>
      <c r="AK91" s="27">
        <v>4229</v>
      </c>
      <c r="AL91" s="27">
        <v>2654</v>
      </c>
      <c r="AM91" s="27">
        <v>0</v>
      </c>
      <c r="AN91" s="110">
        <v>0</v>
      </c>
      <c r="AO91" s="114"/>
      <c r="AP91" s="87">
        <v>0.55180062630480164</v>
      </c>
      <c r="AQ91" s="88">
        <v>0.34629436325678498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1061</v>
      </c>
      <c r="F93" s="4"/>
      <c r="G93" s="109">
        <v>5490</v>
      </c>
      <c r="H93" s="27">
        <v>0</v>
      </c>
      <c r="I93" s="27">
        <v>69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3610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9169</v>
      </c>
      <c r="AB93" s="4"/>
      <c r="AC93" s="16">
        <v>69</v>
      </c>
      <c r="AD93" s="16">
        <v>5490</v>
      </c>
      <c r="AE93" s="112">
        <v>0</v>
      </c>
      <c r="AF93" s="16">
        <v>0</v>
      </c>
      <c r="AG93" s="113">
        <v>3610</v>
      </c>
      <c r="AH93" s="112">
        <v>0</v>
      </c>
      <c r="AI93" s="113">
        <v>0</v>
      </c>
      <c r="AJ93" s="4"/>
      <c r="AK93" s="27">
        <v>5559</v>
      </c>
      <c r="AL93" s="27">
        <v>3610</v>
      </c>
      <c r="AM93" s="27">
        <v>0</v>
      </c>
      <c r="AN93" s="110">
        <v>0</v>
      </c>
      <c r="AO93" s="114"/>
      <c r="AP93" s="87">
        <v>0.54340175953079184</v>
      </c>
      <c r="AQ93" s="88">
        <v>0.35288367546432065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50</v>
      </c>
      <c r="F97" s="4"/>
      <c r="G97" s="109">
        <v>257</v>
      </c>
      <c r="H97" s="27">
        <v>0</v>
      </c>
      <c r="I97" s="27">
        <v>3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161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421</v>
      </c>
      <c r="AB97" s="4"/>
      <c r="AC97" s="16">
        <v>3</v>
      </c>
      <c r="AD97" s="16">
        <v>257</v>
      </c>
      <c r="AE97" s="112">
        <v>0</v>
      </c>
      <c r="AF97" s="16">
        <v>0</v>
      </c>
      <c r="AG97" s="113">
        <v>161</v>
      </c>
      <c r="AH97" s="112">
        <v>0</v>
      </c>
      <c r="AI97" s="113">
        <v>0</v>
      </c>
      <c r="AJ97" s="4"/>
      <c r="AK97" s="27">
        <v>260</v>
      </c>
      <c r="AL97" s="27">
        <v>161</v>
      </c>
      <c r="AM97" s="27">
        <v>0</v>
      </c>
      <c r="AN97" s="110">
        <v>0</v>
      </c>
      <c r="AO97" s="114"/>
      <c r="AP97" s="87">
        <v>0.55201698513800423</v>
      </c>
      <c r="AQ97" s="88">
        <v>0.34182590233545646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349</v>
      </c>
      <c r="F99" s="4"/>
      <c r="G99" s="109">
        <v>1861</v>
      </c>
      <c r="H99" s="27">
        <v>0</v>
      </c>
      <c r="I99" s="27">
        <v>22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1182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3065</v>
      </c>
      <c r="AB99" s="4"/>
      <c r="AC99" s="16">
        <v>22</v>
      </c>
      <c r="AD99" s="16">
        <v>1861</v>
      </c>
      <c r="AE99" s="112">
        <v>0</v>
      </c>
      <c r="AF99" s="16">
        <v>0</v>
      </c>
      <c r="AG99" s="113">
        <v>1182</v>
      </c>
      <c r="AH99" s="112">
        <v>0</v>
      </c>
      <c r="AI99" s="113">
        <v>0</v>
      </c>
      <c r="AJ99" s="4"/>
      <c r="AK99" s="27">
        <v>1883</v>
      </c>
      <c r="AL99" s="27">
        <v>1182</v>
      </c>
      <c r="AM99" s="27">
        <v>0</v>
      </c>
      <c r="AN99" s="110">
        <v>0</v>
      </c>
      <c r="AO99" s="114"/>
      <c r="AP99" s="87">
        <v>0.55155243116578789</v>
      </c>
      <c r="AQ99" s="88">
        <v>0.34622144112478032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224116</v>
      </c>
      <c r="H100" s="27">
        <v>27363</v>
      </c>
      <c r="I100" s="27">
        <v>83447</v>
      </c>
      <c r="J100" s="110">
        <v>0</v>
      </c>
      <c r="K100" s="27">
        <v>95821</v>
      </c>
      <c r="L100" s="27">
        <v>113761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79522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110810</v>
      </c>
      <c r="AD100" s="16">
        <v>224116</v>
      </c>
      <c r="AE100" s="112">
        <v>0</v>
      </c>
      <c r="AF100" s="16">
        <v>289104</v>
      </c>
      <c r="AG100" s="113">
        <v>0</v>
      </c>
      <c r="AH100" s="112">
        <v>0</v>
      </c>
      <c r="AI100" s="113">
        <v>0</v>
      </c>
      <c r="AJ100" s="4"/>
      <c r="AK100" s="27">
        <v>334926</v>
      </c>
      <c r="AL100" s="27">
        <v>289104</v>
      </c>
      <c r="AM100" s="27">
        <v>0</v>
      </c>
      <c r="AN100" s="110">
        <v>0</v>
      </c>
      <c r="AO100" s="114"/>
      <c r="AP100" s="87">
        <v>0.53671458102975822</v>
      </c>
      <c r="AQ100" s="88">
        <v>0.46328541897024184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58750</v>
      </c>
      <c r="H101" s="27">
        <v>7173</v>
      </c>
      <c r="I101" s="27">
        <v>21875</v>
      </c>
      <c r="J101" s="110">
        <v>0</v>
      </c>
      <c r="K101" s="27">
        <v>24271</v>
      </c>
      <c r="L101" s="27">
        <v>28815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20143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29048</v>
      </c>
      <c r="AD101" s="16">
        <v>58750</v>
      </c>
      <c r="AE101" s="112">
        <v>0</v>
      </c>
      <c r="AF101" s="16">
        <v>73229</v>
      </c>
      <c r="AG101" s="113">
        <v>0</v>
      </c>
      <c r="AH101" s="112">
        <v>0</v>
      </c>
      <c r="AI101" s="113">
        <v>0</v>
      </c>
      <c r="AJ101" s="4"/>
      <c r="AK101" s="27">
        <v>87798</v>
      </c>
      <c r="AL101" s="27">
        <v>73229</v>
      </c>
      <c r="AM101" s="27">
        <v>0</v>
      </c>
      <c r="AN101" s="110">
        <v>0</v>
      </c>
      <c r="AO101" s="114"/>
      <c r="AP101" s="87">
        <v>0.54523775515907269</v>
      </c>
      <c r="AQ101" s="88">
        <v>0.45476224484092731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75499</v>
      </c>
      <c r="H102" s="27">
        <v>9218</v>
      </c>
      <c r="I102" s="27">
        <v>28111</v>
      </c>
      <c r="J102" s="110">
        <v>0</v>
      </c>
      <c r="K102" s="27">
        <v>31190</v>
      </c>
      <c r="L102" s="27">
        <v>37030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25885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37329</v>
      </c>
      <c r="AD102" s="16">
        <v>75499</v>
      </c>
      <c r="AE102" s="112">
        <v>0</v>
      </c>
      <c r="AF102" s="16">
        <v>94105</v>
      </c>
      <c r="AG102" s="113">
        <v>0</v>
      </c>
      <c r="AH102" s="112">
        <v>0</v>
      </c>
      <c r="AI102" s="113">
        <v>0</v>
      </c>
      <c r="AJ102" s="4"/>
      <c r="AK102" s="27">
        <v>112828</v>
      </c>
      <c r="AL102" s="27">
        <v>94105</v>
      </c>
      <c r="AM102" s="27">
        <v>0</v>
      </c>
      <c r="AN102" s="110">
        <v>0</v>
      </c>
      <c r="AO102" s="114"/>
      <c r="AP102" s="87">
        <v>0.54523928034677893</v>
      </c>
      <c r="AQ102" s="88">
        <v>0.45476071965322107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48571</v>
      </c>
      <c r="H103" s="27">
        <v>5930</v>
      </c>
      <c r="I103" s="27">
        <v>18085</v>
      </c>
      <c r="J103" s="110">
        <v>0</v>
      </c>
      <c r="K103" s="27">
        <v>20066</v>
      </c>
      <c r="L103" s="27">
        <v>23822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16653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24015</v>
      </c>
      <c r="AD103" s="16">
        <v>48571</v>
      </c>
      <c r="AE103" s="112">
        <v>0</v>
      </c>
      <c r="AF103" s="16">
        <v>60541</v>
      </c>
      <c r="AG103" s="113">
        <v>0</v>
      </c>
      <c r="AH103" s="112">
        <v>0</v>
      </c>
      <c r="AI103" s="113">
        <v>0</v>
      </c>
      <c r="AJ103" s="4"/>
      <c r="AK103" s="27">
        <v>72586</v>
      </c>
      <c r="AL103" s="27">
        <v>60541</v>
      </c>
      <c r="AM103" s="27">
        <v>0</v>
      </c>
      <c r="AN103" s="110">
        <v>0</v>
      </c>
      <c r="AO103" s="114"/>
      <c r="AP103" s="87">
        <v>0.54523875697642099</v>
      </c>
      <c r="AQ103" s="88">
        <v>0.45476124302357901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1245</v>
      </c>
      <c r="H105" s="27">
        <v>152</v>
      </c>
      <c r="I105" s="27">
        <v>463</v>
      </c>
      <c r="J105" s="110">
        <v>0</v>
      </c>
      <c r="K105" s="27">
        <v>515</v>
      </c>
      <c r="L105" s="27">
        <v>612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427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615</v>
      </c>
      <c r="AD105" s="16">
        <v>1245</v>
      </c>
      <c r="AE105" s="112">
        <v>0</v>
      </c>
      <c r="AF105" s="16">
        <v>1554</v>
      </c>
      <c r="AG105" s="113">
        <v>0</v>
      </c>
      <c r="AH105" s="112">
        <v>0</v>
      </c>
      <c r="AI105" s="113">
        <v>0</v>
      </c>
      <c r="AJ105" s="4"/>
      <c r="AK105" s="27">
        <v>1860</v>
      </c>
      <c r="AL105" s="27">
        <v>1554</v>
      </c>
      <c r="AM105" s="27">
        <v>0</v>
      </c>
      <c r="AN105" s="110">
        <v>0</v>
      </c>
      <c r="AO105" s="114"/>
      <c r="AP105" s="87">
        <v>0.54481546572934969</v>
      </c>
      <c r="AQ105" s="88">
        <v>0.45518453427065025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4273</v>
      </c>
      <c r="F111" s="4"/>
      <c r="G111" s="109">
        <v>22900</v>
      </c>
      <c r="H111" s="27">
        <v>279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14548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37727</v>
      </c>
      <c r="AB111" s="4"/>
      <c r="AC111" s="16">
        <v>279</v>
      </c>
      <c r="AD111" s="16">
        <v>22900</v>
      </c>
      <c r="AE111" s="112">
        <v>0</v>
      </c>
      <c r="AF111" s="16">
        <v>0</v>
      </c>
      <c r="AG111" s="113">
        <v>14548</v>
      </c>
      <c r="AH111" s="112">
        <v>0</v>
      </c>
      <c r="AI111" s="113">
        <v>0</v>
      </c>
      <c r="AJ111" s="4"/>
      <c r="AK111" s="27">
        <v>23179</v>
      </c>
      <c r="AL111" s="27">
        <v>14548</v>
      </c>
      <c r="AM111" s="27">
        <v>0</v>
      </c>
      <c r="AN111" s="110">
        <v>0</v>
      </c>
      <c r="AO111" s="114"/>
      <c r="AP111" s="87">
        <v>0.55188095238095236</v>
      </c>
      <c r="AQ111" s="88">
        <v>0.3463809523809524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349</v>
      </c>
      <c r="F112" s="4"/>
      <c r="G112" s="109">
        <v>1860</v>
      </c>
      <c r="H112" s="27">
        <v>22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1182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3064</v>
      </c>
      <c r="AB112" s="4"/>
      <c r="AC112" s="16">
        <v>22</v>
      </c>
      <c r="AD112" s="16">
        <v>1860</v>
      </c>
      <c r="AE112" s="112">
        <v>0</v>
      </c>
      <c r="AF112" s="16">
        <v>0</v>
      </c>
      <c r="AG112" s="113">
        <v>1182</v>
      </c>
      <c r="AH112" s="112">
        <v>0</v>
      </c>
      <c r="AI112" s="113">
        <v>0</v>
      </c>
      <c r="AJ112" s="4"/>
      <c r="AK112" s="27">
        <v>1882</v>
      </c>
      <c r="AL112" s="27">
        <v>1182</v>
      </c>
      <c r="AM112" s="27">
        <v>0</v>
      </c>
      <c r="AN112" s="110">
        <v>0</v>
      </c>
      <c r="AO112" s="114"/>
      <c r="AP112" s="87">
        <v>0.55142103721066515</v>
      </c>
      <c r="AQ112" s="88">
        <v>0.34632288309405218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5845</v>
      </c>
      <c r="F113" s="4"/>
      <c r="G113" s="109">
        <v>31333</v>
      </c>
      <c r="H113" s="27">
        <v>382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19905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51620</v>
      </c>
      <c r="AB113" s="4"/>
      <c r="AC113" s="16">
        <v>382</v>
      </c>
      <c r="AD113" s="16">
        <v>31333</v>
      </c>
      <c r="AE113" s="112">
        <v>0</v>
      </c>
      <c r="AF113" s="16">
        <v>0</v>
      </c>
      <c r="AG113" s="113">
        <v>19905</v>
      </c>
      <c r="AH113" s="112">
        <v>0</v>
      </c>
      <c r="AI113" s="113">
        <v>0</v>
      </c>
      <c r="AJ113" s="4"/>
      <c r="AK113" s="27">
        <v>31715</v>
      </c>
      <c r="AL113" s="27">
        <v>19905</v>
      </c>
      <c r="AM113" s="27">
        <v>0</v>
      </c>
      <c r="AN113" s="110">
        <v>0</v>
      </c>
      <c r="AO113" s="114"/>
      <c r="AP113" s="87">
        <v>0.55190115722613764</v>
      </c>
      <c r="AQ113" s="88">
        <v>0.34638475593839729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6821</v>
      </c>
      <c r="F114" s="4"/>
      <c r="G114" s="109">
        <v>36565</v>
      </c>
      <c r="H114" s="27">
        <v>446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23230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60241</v>
      </c>
      <c r="AB114" s="4"/>
      <c r="AC114" s="16">
        <v>446</v>
      </c>
      <c r="AD114" s="16">
        <v>36565</v>
      </c>
      <c r="AE114" s="112">
        <v>0</v>
      </c>
      <c r="AF114" s="16">
        <v>0</v>
      </c>
      <c r="AG114" s="113">
        <v>23230</v>
      </c>
      <c r="AH114" s="112">
        <v>0</v>
      </c>
      <c r="AI114" s="113">
        <v>0</v>
      </c>
      <c r="AJ114" s="4"/>
      <c r="AK114" s="27">
        <v>37011</v>
      </c>
      <c r="AL114" s="27">
        <v>23230</v>
      </c>
      <c r="AM114" s="27">
        <v>0</v>
      </c>
      <c r="AN114" s="110">
        <v>0</v>
      </c>
      <c r="AO114" s="114"/>
      <c r="AP114" s="87">
        <v>0.55189227878679425</v>
      </c>
      <c r="AQ114" s="88">
        <v>0.34639587247621606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5544</v>
      </c>
      <c r="F115" s="4"/>
      <c r="G115" s="109">
        <v>29715</v>
      </c>
      <c r="H115" s="27">
        <v>361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18878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48954</v>
      </c>
      <c r="AB115" s="4"/>
      <c r="AC115" s="16">
        <v>361</v>
      </c>
      <c r="AD115" s="16">
        <v>29715</v>
      </c>
      <c r="AE115" s="112">
        <v>0</v>
      </c>
      <c r="AF115" s="16">
        <v>0</v>
      </c>
      <c r="AG115" s="113">
        <v>18878</v>
      </c>
      <c r="AH115" s="112">
        <v>0</v>
      </c>
      <c r="AI115" s="113">
        <v>0</v>
      </c>
      <c r="AJ115" s="4"/>
      <c r="AK115" s="27">
        <v>30076</v>
      </c>
      <c r="AL115" s="27">
        <v>18878</v>
      </c>
      <c r="AM115" s="27">
        <v>0</v>
      </c>
      <c r="AN115" s="110">
        <v>0</v>
      </c>
      <c r="AO115" s="114"/>
      <c r="AP115" s="87">
        <v>0.55187346324635767</v>
      </c>
      <c r="AQ115" s="88">
        <v>0.34639803295533783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1325</v>
      </c>
      <c r="F117" s="4"/>
      <c r="G117" s="109">
        <v>7087</v>
      </c>
      <c r="H117" s="27">
        <v>0</v>
      </c>
      <c r="I117" s="27">
        <v>85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4503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11675</v>
      </c>
      <c r="AB117" s="4"/>
      <c r="AC117" s="16">
        <v>85</v>
      </c>
      <c r="AD117" s="16">
        <v>7087</v>
      </c>
      <c r="AE117" s="112">
        <v>0</v>
      </c>
      <c r="AF117" s="16">
        <v>0</v>
      </c>
      <c r="AG117" s="113">
        <v>4503</v>
      </c>
      <c r="AH117" s="112">
        <v>0</v>
      </c>
      <c r="AI117" s="113">
        <v>0</v>
      </c>
      <c r="AJ117" s="4"/>
      <c r="AK117" s="27">
        <v>7172</v>
      </c>
      <c r="AL117" s="27">
        <v>4503</v>
      </c>
      <c r="AM117" s="27">
        <v>0</v>
      </c>
      <c r="AN117" s="110">
        <v>0</v>
      </c>
      <c r="AO117" s="114"/>
      <c r="AP117" s="87">
        <v>0.5516923076923077</v>
      </c>
      <c r="AQ117" s="88">
        <v>0.3463846153846154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1424</v>
      </c>
      <c r="F118" s="4"/>
      <c r="G118" s="109">
        <v>0</v>
      </c>
      <c r="H118" s="27">
        <v>48</v>
      </c>
      <c r="I118" s="27">
        <v>3969</v>
      </c>
      <c r="J118" s="110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445</v>
      </c>
      <c r="T118" s="27">
        <v>0</v>
      </c>
      <c r="U118" s="110">
        <v>1395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5857</v>
      </c>
      <c r="AB118" s="4"/>
      <c r="AC118" s="16">
        <v>4017</v>
      </c>
      <c r="AD118" s="16">
        <v>0</v>
      </c>
      <c r="AE118" s="112">
        <v>0</v>
      </c>
      <c r="AF118" s="16">
        <v>445</v>
      </c>
      <c r="AG118" s="113">
        <v>1395</v>
      </c>
      <c r="AH118" s="112">
        <v>0</v>
      </c>
      <c r="AI118" s="113">
        <v>0</v>
      </c>
      <c r="AJ118" s="4"/>
      <c r="AK118" s="27">
        <v>4017</v>
      </c>
      <c r="AL118" s="27">
        <v>1840</v>
      </c>
      <c r="AM118" s="27">
        <v>0</v>
      </c>
      <c r="AN118" s="110">
        <v>0</v>
      </c>
      <c r="AO118" s="114"/>
      <c r="AP118" s="87">
        <v>0.5517099299546766</v>
      </c>
      <c r="AQ118" s="88">
        <v>0.25271253948633432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2377</v>
      </c>
      <c r="F119" s="4"/>
      <c r="G119" s="109">
        <v>0</v>
      </c>
      <c r="H119" s="27">
        <v>80</v>
      </c>
      <c r="I119" s="27">
        <v>6628</v>
      </c>
      <c r="J119" s="110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742</v>
      </c>
      <c r="T119" s="27">
        <v>0</v>
      </c>
      <c r="U119" s="110">
        <v>2329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9779</v>
      </c>
      <c r="AB119" s="4"/>
      <c r="AC119" s="16">
        <v>6708</v>
      </c>
      <c r="AD119" s="16">
        <v>0</v>
      </c>
      <c r="AE119" s="112">
        <v>0</v>
      </c>
      <c r="AF119" s="16">
        <v>742</v>
      </c>
      <c r="AG119" s="113">
        <v>2329</v>
      </c>
      <c r="AH119" s="112">
        <v>0</v>
      </c>
      <c r="AI119" s="113">
        <v>0</v>
      </c>
      <c r="AJ119" s="4"/>
      <c r="AK119" s="27">
        <v>6708</v>
      </c>
      <c r="AL119" s="27">
        <v>3071</v>
      </c>
      <c r="AM119" s="27">
        <v>0</v>
      </c>
      <c r="AN119" s="110">
        <v>0</v>
      </c>
      <c r="AO119" s="114"/>
      <c r="AP119" s="87">
        <v>0.55182625863770973</v>
      </c>
      <c r="AQ119" s="88">
        <v>0.25263244488318526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26</v>
      </c>
      <c r="F121" s="4"/>
      <c r="G121" s="109">
        <v>128</v>
      </c>
      <c r="H121" s="27">
        <v>0</v>
      </c>
      <c r="I121" s="27">
        <v>1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81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210</v>
      </c>
      <c r="AB121" s="4"/>
      <c r="AC121" s="16">
        <v>1</v>
      </c>
      <c r="AD121" s="16">
        <v>128</v>
      </c>
      <c r="AE121" s="112">
        <v>0</v>
      </c>
      <c r="AF121" s="16">
        <v>0</v>
      </c>
      <c r="AG121" s="113">
        <v>81</v>
      </c>
      <c r="AH121" s="112">
        <v>0</v>
      </c>
      <c r="AI121" s="113">
        <v>0</v>
      </c>
      <c r="AJ121" s="4"/>
      <c r="AK121" s="27">
        <v>129</v>
      </c>
      <c r="AL121" s="27">
        <v>81</v>
      </c>
      <c r="AM121" s="27">
        <v>0</v>
      </c>
      <c r="AN121" s="110">
        <v>0</v>
      </c>
      <c r="AO121" s="114"/>
      <c r="AP121" s="87">
        <v>0.54661016949152541</v>
      </c>
      <c r="AQ121" s="88">
        <v>0.34322033898305082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6463</v>
      </c>
      <c r="F122" s="4"/>
      <c r="G122" s="109">
        <v>34640</v>
      </c>
      <c r="H122" s="27">
        <v>422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22007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57069</v>
      </c>
      <c r="AB122" s="4"/>
      <c r="AC122" s="16">
        <v>422</v>
      </c>
      <c r="AD122" s="16">
        <v>34640</v>
      </c>
      <c r="AE122" s="112">
        <v>0</v>
      </c>
      <c r="AF122" s="16">
        <v>0</v>
      </c>
      <c r="AG122" s="113">
        <v>22007</v>
      </c>
      <c r="AH122" s="112">
        <v>0</v>
      </c>
      <c r="AI122" s="113">
        <v>0</v>
      </c>
      <c r="AJ122" s="4"/>
      <c r="AK122" s="27">
        <v>35062</v>
      </c>
      <c r="AL122" s="27">
        <v>22007</v>
      </c>
      <c r="AM122" s="27">
        <v>0</v>
      </c>
      <c r="AN122" s="110">
        <v>0</v>
      </c>
      <c r="AO122" s="114"/>
      <c r="AP122" s="87">
        <v>0.55187936787760494</v>
      </c>
      <c r="AQ122" s="88">
        <v>0.34639236919977334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3870</v>
      </c>
      <c r="F123" s="4"/>
      <c r="G123" s="109">
        <v>20748</v>
      </c>
      <c r="H123" s="27">
        <v>253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13182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34183</v>
      </c>
      <c r="AB123" s="4"/>
      <c r="AC123" s="16">
        <v>253</v>
      </c>
      <c r="AD123" s="16">
        <v>20748</v>
      </c>
      <c r="AE123" s="112">
        <v>0</v>
      </c>
      <c r="AF123" s="16">
        <v>0</v>
      </c>
      <c r="AG123" s="113">
        <v>13182</v>
      </c>
      <c r="AH123" s="112">
        <v>0</v>
      </c>
      <c r="AI123" s="113">
        <v>0</v>
      </c>
      <c r="AJ123" s="4"/>
      <c r="AK123" s="27">
        <v>21001</v>
      </c>
      <c r="AL123" s="27">
        <v>13182</v>
      </c>
      <c r="AM123" s="27">
        <v>0</v>
      </c>
      <c r="AN123" s="110">
        <v>0</v>
      </c>
      <c r="AO123" s="114"/>
      <c r="AP123" s="87">
        <v>0.55188815599295715</v>
      </c>
      <c r="AQ123" s="88">
        <v>0.34641158384358656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177032</v>
      </c>
      <c r="F125" s="4"/>
      <c r="G125" s="28">
        <v>1173223</v>
      </c>
      <c r="H125" s="115">
        <v>79254</v>
      </c>
      <c r="I125" s="115">
        <v>200091</v>
      </c>
      <c r="J125" s="29">
        <v>972</v>
      </c>
      <c r="K125" s="115">
        <v>604776</v>
      </c>
      <c r="L125" s="115">
        <v>296263</v>
      </c>
      <c r="M125" s="115">
        <v>0</v>
      </c>
      <c r="N125" s="115">
        <v>0</v>
      </c>
      <c r="O125" s="115">
        <v>354</v>
      </c>
      <c r="P125" s="115">
        <v>13631</v>
      </c>
      <c r="Q125" s="115">
        <v>11418</v>
      </c>
      <c r="R125" s="115">
        <v>0</v>
      </c>
      <c r="S125" s="115">
        <v>179405</v>
      </c>
      <c r="T125" s="115">
        <v>0</v>
      </c>
      <c r="U125" s="29">
        <v>471891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3031278</v>
      </c>
      <c r="AB125" s="4"/>
      <c r="AC125" s="115">
        <v>279345</v>
      </c>
      <c r="AD125" s="115">
        <v>1174195</v>
      </c>
      <c r="AE125" s="28">
        <v>0</v>
      </c>
      <c r="AF125" s="115">
        <v>1105847</v>
      </c>
      <c r="AG125" s="29">
        <v>471891</v>
      </c>
      <c r="AH125" s="28">
        <v>0</v>
      </c>
      <c r="AI125" s="29">
        <v>0</v>
      </c>
      <c r="AJ125" s="4"/>
      <c r="AK125" s="115">
        <v>1453540</v>
      </c>
      <c r="AL125" s="115">
        <v>1577738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134</v>
      </c>
      <c r="F129" s="4"/>
      <c r="G129" s="109">
        <v>0</v>
      </c>
      <c r="H129" s="27">
        <v>170</v>
      </c>
      <c r="I129" s="27">
        <v>13725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11546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25441</v>
      </c>
      <c r="AB129" s="4"/>
      <c r="AC129" s="16">
        <v>13895</v>
      </c>
      <c r="AD129" s="16">
        <v>0</v>
      </c>
      <c r="AE129" s="112">
        <v>0</v>
      </c>
      <c r="AF129" s="16">
        <v>0</v>
      </c>
      <c r="AG129" s="113">
        <v>11546</v>
      </c>
      <c r="AH129" s="112">
        <v>0</v>
      </c>
      <c r="AI129" s="113">
        <v>0</v>
      </c>
      <c r="AJ129" s="4"/>
      <c r="AK129" s="27">
        <v>13895</v>
      </c>
      <c r="AL129" s="27">
        <v>11546</v>
      </c>
      <c r="AM129" s="27">
        <v>0</v>
      </c>
      <c r="AN129" s="110">
        <v>0</v>
      </c>
      <c r="AO129" s="114"/>
      <c r="AP129" s="87">
        <v>0.54330400782013688</v>
      </c>
      <c r="AQ129" s="88">
        <v>0.45145650048875857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948</v>
      </c>
      <c r="F132" s="4"/>
      <c r="G132" s="109">
        <v>24706</v>
      </c>
      <c r="H132" s="27">
        <v>0</v>
      </c>
      <c r="I132" s="27">
        <v>311</v>
      </c>
      <c r="J132" s="110">
        <v>0</v>
      </c>
      <c r="K132" s="27">
        <v>0</v>
      </c>
      <c r="L132" s="27">
        <v>3411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16659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45087</v>
      </c>
      <c r="AB132" s="4"/>
      <c r="AC132" s="16">
        <v>311</v>
      </c>
      <c r="AD132" s="16">
        <v>24706</v>
      </c>
      <c r="AE132" s="112">
        <v>0</v>
      </c>
      <c r="AF132" s="16">
        <v>3411</v>
      </c>
      <c r="AG132" s="113">
        <v>16659</v>
      </c>
      <c r="AH132" s="112">
        <v>0</v>
      </c>
      <c r="AI132" s="113">
        <v>0</v>
      </c>
      <c r="AJ132" s="4"/>
      <c r="AK132" s="27">
        <v>25017</v>
      </c>
      <c r="AL132" s="27">
        <v>20070</v>
      </c>
      <c r="AM132" s="27">
        <v>0</v>
      </c>
      <c r="AN132" s="110">
        <v>0</v>
      </c>
      <c r="AO132" s="114"/>
      <c r="AP132" s="87">
        <v>0.54343434343434338</v>
      </c>
      <c r="AQ132" s="88">
        <v>0.43597262952101662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1369</v>
      </c>
      <c r="F133" s="4"/>
      <c r="G133" s="109">
        <v>3817</v>
      </c>
      <c r="H133" s="27">
        <v>0</v>
      </c>
      <c r="I133" s="27">
        <v>45</v>
      </c>
      <c r="J133" s="110">
        <v>0</v>
      </c>
      <c r="K133" s="27">
        <v>428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1341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5631</v>
      </c>
      <c r="AB133" s="4"/>
      <c r="AC133" s="16">
        <v>45</v>
      </c>
      <c r="AD133" s="16">
        <v>3817</v>
      </c>
      <c r="AE133" s="112">
        <v>0</v>
      </c>
      <c r="AF133" s="16">
        <v>428</v>
      </c>
      <c r="AG133" s="113">
        <v>1341</v>
      </c>
      <c r="AH133" s="112">
        <v>0</v>
      </c>
      <c r="AI133" s="113">
        <v>0</v>
      </c>
      <c r="AJ133" s="4"/>
      <c r="AK133" s="27">
        <v>3862</v>
      </c>
      <c r="AL133" s="27">
        <v>1769</v>
      </c>
      <c r="AM133" s="27">
        <v>0</v>
      </c>
      <c r="AN133" s="110">
        <v>0</v>
      </c>
      <c r="AO133" s="114"/>
      <c r="AP133" s="87">
        <v>0.55171428571428571</v>
      </c>
      <c r="AQ133" s="88">
        <v>0.25271428571428572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340</v>
      </c>
      <c r="F134" s="4"/>
      <c r="G134" s="109">
        <v>8853</v>
      </c>
      <c r="H134" s="27">
        <v>0</v>
      </c>
      <c r="I134" s="27">
        <v>111</v>
      </c>
      <c r="J134" s="110">
        <v>0</v>
      </c>
      <c r="K134" s="27">
        <v>0</v>
      </c>
      <c r="L134" s="27">
        <v>1222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5969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16155</v>
      </c>
      <c r="AB134" s="4"/>
      <c r="AC134" s="16">
        <v>111</v>
      </c>
      <c r="AD134" s="16">
        <v>8853</v>
      </c>
      <c r="AE134" s="112">
        <v>0</v>
      </c>
      <c r="AF134" s="16">
        <v>1222</v>
      </c>
      <c r="AG134" s="113">
        <v>5969</v>
      </c>
      <c r="AH134" s="112">
        <v>0</v>
      </c>
      <c r="AI134" s="113">
        <v>0</v>
      </c>
      <c r="AJ134" s="4"/>
      <c r="AK134" s="27">
        <v>8964</v>
      </c>
      <c r="AL134" s="27">
        <v>7191</v>
      </c>
      <c r="AM134" s="27">
        <v>0</v>
      </c>
      <c r="AN134" s="110">
        <v>0</v>
      </c>
      <c r="AO134" s="114"/>
      <c r="AP134" s="87">
        <v>0.5434374052743256</v>
      </c>
      <c r="AQ134" s="88">
        <v>0.43595028796605034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3210</v>
      </c>
      <c r="F137" s="4"/>
      <c r="G137" s="109">
        <v>21962</v>
      </c>
      <c r="H137" s="27">
        <v>0</v>
      </c>
      <c r="I137" s="27">
        <v>277</v>
      </c>
      <c r="J137" s="110">
        <v>0</v>
      </c>
      <c r="K137" s="27">
        <v>4543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10928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37710</v>
      </c>
      <c r="AB137" s="4"/>
      <c r="AC137" s="16">
        <v>277</v>
      </c>
      <c r="AD137" s="16">
        <v>21962</v>
      </c>
      <c r="AE137" s="112">
        <v>0</v>
      </c>
      <c r="AF137" s="16">
        <v>4543</v>
      </c>
      <c r="AG137" s="113">
        <v>10928</v>
      </c>
      <c r="AH137" s="112">
        <v>0</v>
      </c>
      <c r="AI137" s="113">
        <v>0</v>
      </c>
      <c r="AJ137" s="4"/>
      <c r="AK137" s="27">
        <v>22239</v>
      </c>
      <c r="AL137" s="27">
        <v>15471</v>
      </c>
      <c r="AM137" s="27">
        <v>0</v>
      </c>
      <c r="AN137" s="110">
        <v>0</v>
      </c>
      <c r="AO137" s="114"/>
      <c r="AP137" s="87">
        <v>0.54347507331378297</v>
      </c>
      <c r="AQ137" s="88">
        <v>0.37807917888563047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10980</v>
      </c>
      <c r="H138" s="27">
        <v>0</v>
      </c>
      <c r="I138" s="27">
        <v>138</v>
      </c>
      <c r="J138" s="110">
        <v>0</v>
      </c>
      <c r="K138" s="27">
        <v>0</v>
      </c>
      <c r="L138" s="27">
        <v>9342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138</v>
      </c>
      <c r="AD138" s="16">
        <v>10980</v>
      </c>
      <c r="AE138" s="112">
        <v>0</v>
      </c>
      <c r="AF138" s="16">
        <v>9342</v>
      </c>
      <c r="AG138" s="113">
        <v>0</v>
      </c>
      <c r="AH138" s="112">
        <v>0</v>
      </c>
      <c r="AI138" s="113">
        <v>0</v>
      </c>
      <c r="AJ138" s="4"/>
      <c r="AK138" s="27">
        <v>11118</v>
      </c>
      <c r="AL138" s="27">
        <v>9342</v>
      </c>
      <c r="AM138" s="27">
        <v>0</v>
      </c>
      <c r="AN138" s="110">
        <v>0</v>
      </c>
      <c r="AO138" s="114"/>
      <c r="AP138" s="87">
        <v>0.54340175953079184</v>
      </c>
      <c r="AQ138" s="88">
        <v>0.45659824046920822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4</v>
      </c>
      <c r="F145" s="4"/>
      <c r="G145" s="109">
        <v>16455</v>
      </c>
      <c r="H145" s="27">
        <v>0</v>
      </c>
      <c r="I145" s="27">
        <v>202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14029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30686</v>
      </c>
      <c r="AB145" s="4"/>
      <c r="AC145" s="16">
        <v>202</v>
      </c>
      <c r="AD145" s="16">
        <v>16455</v>
      </c>
      <c r="AE145" s="112">
        <v>0</v>
      </c>
      <c r="AF145" s="16">
        <v>0</v>
      </c>
      <c r="AG145" s="113">
        <v>14029</v>
      </c>
      <c r="AH145" s="112">
        <v>0</v>
      </c>
      <c r="AI145" s="113">
        <v>0</v>
      </c>
      <c r="AJ145" s="4"/>
      <c r="AK145" s="27">
        <v>16657</v>
      </c>
      <c r="AL145" s="27">
        <v>14029</v>
      </c>
      <c r="AM145" s="27">
        <v>0</v>
      </c>
      <c r="AN145" s="110">
        <v>0</v>
      </c>
      <c r="AO145" s="114"/>
      <c r="AP145" s="87">
        <v>0.54275008145975889</v>
      </c>
      <c r="AQ145" s="88">
        <v>0.45711958292603455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259</v>
      </c>
      <c r="F146" s="4"/>
      <c r="G146" s="109">
        <v>26835</v>
      </c>
      <c r="H146" s="27">
        <v>0</v>
      </c>
      <c r="I146" s="27">
        <v>339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22567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49741</v>
      </c>
      <c r="AB146" s="4"/>
      <c r="AC146" s="16">
        <v>339</v>
      </c>
      <c r="AD146" s="16">
        <v>26835</v>
      </c>
      <c r="AE146" s="112">
        <v>0</v>
      </c>
      <c r="AF146" s="16">
        <v>0</v>
      </c>
      <c r="AG146" s="113">
        <v>22567</v>
      </c>
      <c r="AH146" s="112">
        <v>0</v>
      </c>
      <c r="AI146" s="113">
        <v>0</v>
      </c>
      <c r="AJ146" s="4"/>
      <c r="AK146" s="27">
        <v>27174</v>
      </c>
      <c r="AL146" s="27">
        <v>22567</v>
      </c>
      <c r="AM146" s="27">
        <v>0</v>
      </c>
      <c r="AN146" s="110">
        <v>0</v>
      </c>
      <c r="AO146" s="114"/>
      <c r="AP146" s="87">
        <v>0.54347999999999996</v>
      </c>
      <c r="AQ146" s="88">
        <v>0.45134000000000002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399</v>
      </c>
      <c r="F147" s="4"/>
      <c r="G147" s="109">
        <v>13726</v>
      </c>
      <c r="H147" s="27">
        <v>173</v>
      </c>
      <c r="I147" s="27">
        <v>0</v>
      </c>
      <c r="J147" s="110">
        <v>0</v>
      </c>
      <c r="K147" s="27">
        <v>2838</v>
      </c>
      <c r="L147" s="27">
        <v>0</v>
      </c>
      <c r="M147" s="27">
        <v>0</v>
      </c>
      <c r="N147" s="27">
        <v>0</v>
      </c>
      <c r="O147" s="27">
        <v>1435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7004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25176</v>
      </c>
      <c r="AB147" s="4"/>
      <c r="AC147" s="16">
        <v>173</v>
      </c>
      <c r="AD147" s="16">
        <v>13726</v>
      </c>
      <c r="AE147" s="112">
        <v>0</v>
      </c>
      <c r="AF147" s="16">
        <v>4273</v>
      </c>
      <c r="AG147" s="113">
        <v>7004</v>
      </c>
      <c r="AH147" s="112">
        <v>0</v>
      </c>
      <c r="AI147" s="113">
        <v>0</v>
      </c>
      <c r="AJ147" s="4"/>
      <c r="AK147" s="27">
        <v>13899</v>
      </c>
      <c r="AL147" s="27">
        <v>11277</v>
      </c>
      <c r="AM147" s="27">
        <v>0</v>
      </c>
      <c r="AN147" s="110">
        <v>0</v>
      </c>
      <c r="AO147" s="114"/>
      <c r="AP147" s="87">
        <v>0.54346041055718475</v>
      </c>
      <c r="AQ147" s="88">
        <v>0.44093841642228737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0</v>
      </c>
      <c r="E148" s="16">
        <v>0</v>
      </c>
      <c r="F148" s="4"/>
      <c r="G148" s="109">
        <v>0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0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0</v>
      </c>
      <c r="AB148" s="4"/>
      <c r="AC148" s="16">
        <v>0</v>
      </c>
      <c r="AD148" s="16">
        <v>0</v>
      </c>
      <c r="AE148" s="112">
        <v>0</v>
      </c>
      <c r="AF148" s="16">
        <v>0</v>
      </c>
      <c r="AG148" s="113">
        <v>0</v>
      </c>
      <c r="AH148" s="112">
        <v>0</v>
      </c>
      <c r="AI148" s="113">
        <v>0</v>
      </c>
      <c r="AJ148" s="4"/>
      <c r="AK148" s="27">
        <v>0</v>
      </c>
      <c r="AL148" s="27">
        <v>0</v>
      </c>
      <c r="AM148" s="27">
        <v>0</v>
      </c>
      <c r="AN148" s="110">
        <v>0</v>
      </c>
      <c r="AO148" s="114"/>
      <c r="AP148" s="87" t="e">
        <v>#DIV/0!</v>
      </c>
      <c r="AQ148" s="88" t="e">
        <v>#DIV/0!</v>
      </c>
      <c r="AR148" s="88" t="e">
        <v>#DIV/0!</v>
      </c>
      <c r="AS148" s="89" t="e">
        <v>#DIV/0!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153450</v>
      </c>
      <c r="E150" s="16">
        <v>15607</v>
      </c>
      <c r="F150" s="4"/>
      <c r="G150" s="109">
        <v>83667</v>
      </c>
      <c r="H150" s="27">
        <v>0</v>
      </c>
      <c r="I150" s="27">
        <v>1019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53157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137843</v>
      </c>
      <c r="AB150" s="4"/>
      <c r="AC150" s="16">
        <v>1019</v>
      </c>
      <c r="AD150" s="16">
        <v>83667</v>
      </c>
      <c r="AE150" s="112">
        <v>0</v>
      </c>
      <c r="AF150" s="16">
        <v>0</v>
      </c>
      <c r="AG150" s="113">
        <v>53157</v>
      </c>
      <c r="AH150" s="112">
        <v>0</v>
      </c>
      <c r="AI150" s="113">
        <v>0</v>
      </c>
      <c r="AJ150" s="4"/>
      <c r="AK150" s="27">
        <v>84686</v>
      </c>
      <c r="AL150" s="27">
        <v>53157</v>
      </c>
      <c r="AM150" s="27">
        <v>0</v>
      </c>
      <c r="AN150" s="110">
        <v>0</v>
      </c>
      <c r="AO150" s="114"/>
      <c r="AP150" s="87">
        <v>0.55188009123492998</v>
      </c>
      <c r="AQ150" s="88">
        <v>0.34641251221896385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792</v>
      </c>
      <c r="H151" s="27">
        <v>0</v>
      </c>
      <c r="I151" s="27">
        <v>8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690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8</v>
      </c>
      <c r="AD151" s="16">
        <v>792</v>
      </c>
      <c r="AE151" s="112">
        <v>0</v>
      </c>
      <c r="AF151" s="16">
        <v>0</v>
      </c>
      <c r="AG151" s="113">
        <v>690</v>
      </c>
      <c r="AH151" s="112">
        <v>0</v>
      </c>
      <c r="AI151" s="113">
        <v>0</v>
      </c>
      <c r="AJ151" s="4"/>
      <c r="AK151" s="27">
        <v>800</v>
      </c>
      <c r="AL151" s="27">
        <v>690</v>
      </c>
      <c r="AM151" s="27">
        <v>0</v>
      </c>
      <c r="AN151" s="110">
        <v>0</v>
      </c>
      <c r="AO151" s="114"/>
      <c r="AP151" s="87">
        <v>0.53691275167785235</v>
      </c>
      <c r="AQ151" s="88">
        <v>0.46308724832214765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872902</v>
      </c>
      <c r="E152" s="115">
        <v>22270</v>
      </c>
      <c r="F152" s="4"/>
      <c r="G152" s="28">
        <v>355017</v>
      </c>
      <c r="H152" s="115">
        <v>343</v>
      </c>
      <c r="I152" s="115">
        <v>250950</v>
      </c>
      <c r="J152" s="29">
        <v>0</v>
      </c>
      <c r="K152" s="115">
        <v>16034</v>
      </c>
      <c r="L152" s="115">
        <v>53975</v>
      </c>
      <c r="M152" s="115">
        <v>0</v>
      </c>
      <c r="N152" s="115">
        <v>0</v>
      </c>
      <c r="O152" s="115">
        <v>1435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0</v>
      </c>
      <c r="U152" s="29">
        <v>154695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850632</v>
      </c>
      <c r="AB152" s="4"/>
      <c r="AC152" s="115">
        <v>251293</v>
      </c>
      <c r="AD152" s="115">
        <v>355017</v>
      </c>
      <c r="AE152" s="28">
        <v>7388</v>
      </c>
      <c r="AF152" s="115">
        <v>82239</v>
      </c>
      <c r="AG152" s="29">
        <v>154695</v>
      </c>
      <c r="AH152" s="28">
        <v>0</v>
      </c>
      <c r="AI152" s="29">
        <v>0</v>
      </c>
      <c r="AJ152" s="4"/>
      <c r="AK152" s="115">
        <v>606310</v>
      </c>
      <c r="AL152" s="115">
        <v>244322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1789</v>
      </c>
      <c r="E155" s="16">
        <v>0</v>
      </c>
      <c r="F155" s="4"/>
      <c r="G155" s="109">
        <v>453</v>
      </c>
      <c r="H155" s="27">
        <v>1184</v>
      </c>
      <c r="I155" s="27">
        <v>0</v>
      </c>
      <c r="J155" s="110">
        <v>0</v>
      </c>
      <c r="K155" s="27">
        <v>126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23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1789</v>
      </c>
      <c r="AB155" s="4"/>
      <c r="AC155" s="16">
        <v>1184</v>
      </c>
      <c r="AD155" s="16">
        <v>453</v>
      </c>
      <c r="AE155" s="112">
        <v>3</v>
      </c>
      <c r="AF155" s="16">
        <v>126</v>
      </c>
      <c r="AG155" s="113">
        <v>23</v>
      </c>
      <c r="AH155" s="112">
        <v>0</v>
      </c>
      <c r="AI155" s="113">
        <v>0</v>
      </c>
      <c r="AJ155" s="4"/>
      <c r="AK155" s="27">
        <v>1637</v>
      </c>
      <c r="AL155" s="27">
        <v>152</v>
      </c>
      <c r="AM155" s="27">
        <v>0</v>
      </c>
      <c r="AN155" s="110">
        <v>0</v>
      </c>
      <c r="AO155" s="114"/>
      <c r="AP155" s="87">
        <v>0.9150363331470095</v>
      </c>
      <c r="AQ155" s="88">
        <v>8.4963666852990491E-2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1833</v>
      </c>
      <c r="E156" s="16">
        <v>0</v>
      </c>
      <c r="F156" s="4"/>
      <c r="G156" s="109">
        <v>101</v>
      </c>
      <c r="H156" s="27">
        <v>1732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1833</v>
      </c>
      <c r="AB156" s="4"/>
      <c r="AC156" s="16">
        <v>1732</v>
      </c>
      <c r="AD156" s="16">
        <v>101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1833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529</v>
      </c>
      <c r="E157" s="16">
        <v>0</v>
      </c>
      <c r="F157" s="4"/>
      <c r="G157" s="109">
        <v>257</v>
      </c>
      <c r="H157" s="27">
        <v>245</v>
      </c>
      <c r="I157" s="27">
        <v>0</v>
      </c>
      <c r="J157" s="110">
        <v>0</v>
      </c>
      <c r="K157" s="27">
        <v>27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529</v>
      </c>
      <c r="AB157" s="4"/>
      <c r="AC157" s="16">
        <v>245</v>
      </c>
      <c r="AD157" s="16">
        <v>257</v>
      </c>
      <c r="AE157" s="112">
        <v>0</v>
      </c>
      <c r="AF157" s="16">
        <v>27</v>
      </c>
      <c r="AG157" s="113">
        <v>0</v>
      </c>
      <c r="AH157" s="112">
        <v>0</v>
      </c>
      <c r="AI157" s="113">
        <v>0</v>
      </c>
      <c r="AJ157" s="4"/>
      <c r="AK157" s="27">
        <v>502</v>
      </c>
      <c r="AL157" s="27">
        <v>27</v>
      </c>
      <c r="AM157" s="27">
        <v>0</v>
      </c>
      <c r="AN157" s="110">
        <v>0</v>
      </c>
      <c r="AO157" s="114"/>
      <c r="AP157" s="87">
        <v>0.94896030245746688</v>
      </c>
      <c r="AQ157" s="88">
        <v>5.1039697542533083E-2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359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343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16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359</v>
      </c>
      <c r="AB158" s="4"/>
      <c r="AC158" s="16">
        <v>0</v>
      </c>
      <c r="AD158" s="16">
        <v>0</v>
      </c>
      <c r="AE158" s="112">
        <v>16</v>
      </c>
      <c r="AF158" s="16">
        <v>343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359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2291</v>
      </c>
      <c r="E159" s="16">
        <v>0</v>
      </c>
      <c r="F159" s="4"/>
      <c r="G159" s="109">
        <v>815</v>
      </c>
      <c r="H159" s="27">
        <v>1474</v>
      </c>
      <c r="I159" s="27">
        <v>0</v>
      </c>
      <c r="J159" s="110">
        <v>0</v>
      </c>
      <c r="K159" s="27">
        <v>2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2291</v>
      </c>
      <c r="AB159" s="4"/>
      <c r="AC159" s="16">
        <v>1474</v>
      </c>
      <c r="AD159" s="16">
        <v>815</v>
      </c>
      <c r="AE159" s="112">
        <v>0</v>
      </c>
      <c r="AF159" s="16">
        <v>2</v>
      </c>
      <c r="AG159" s="113">
        <v>0</v>
      </c>
      <c r="AH159" s="112">
        <v>0</v>
      </c>
      <c r="AI159" s="113">
        <v>0</v>
      </c>
      <c r="AJ159" s="4"/>
      <c r="AK159" s="27">
        <v>2289</v>
      </c>
      <c r="AL159" s="27">
        <v>2</v>
      </c>
      <c r="AM159" s="27">
        <v>0</v>
      </c>
      <c r="AN159" s="110">
        <v>0</v>
      </c>
      <c r="AO159" s="114"/>
      <c r="AP159" s="87">
        <v>0.99912701876909649</v>
      </c>
      <c r="AQ159" s="88">
        <v>8.7298123090353555E-4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787</v>
      </c>
      <c r="E160" s="16">
        <v>0</v>
      </c>
      <c r="F160" s="4"/>
      <c r="G160" s="109">
        <v>684</v>
      </c>
      <c r="H160" s="27">
        <v>0</v>
      </c>
      <c r="I160" s="27">
        <v>0</v>
      </c>
      <c r="J160" s="110">
        <v>0</v>
      </c>
      <c r="K160" s="27">
        <v>103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787</v>
      </c>
      <c r="AB160" s="4"/>
      <c r="AC160" s="16">
        <v>0</v>
      </c>
      <c r="AD160" s="16">
        <v>684</v>
      </c>
      <c r="AE160" s="112">
        <v>0</v>
      </c>
      <c r="AF160" s="16">
        <v>103</v>
      </c>
      <c r="AG160" s="113">
        <v>0</v>
      </c>
      <c r="AH160" s="112">
        <v>0</v>
      </c>
      <c r="AI160" s="113">
        <v>0</v>
      </c>
      <c r="AJ160" s="4"/>
      <c r="AK160" s="27">
        <v>684</v>
      </c>
      <c r="AL160" s="27">
        <v>103</v>
      </c>
      <c r="AM160" s="27">
        <v>0</v>
      </c>
      <c r="AN160" s="110">
        <v>0</v>
      </c>
      <c r="AO160" s="114"/>
      <c r="AP160" s="87">
        <v>0.86912325285895808</v>
      </c>
      <c r="AQ160" s="88">
        <v>0.13087674714104194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45</v>
      </c>
      <c r="E161" s="16">
        <v>0</v>
      </c>
      <c r="F161" s="4"/>
      <c r="G161" s="109">
        <v>45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45</v>
      </c>
      <c r="AB161" s="4"/>
      <c r="AC161" s="16">
        <v>0</v>
      </c>
      <c r="AD161" s="16">
        <v>45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45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467</v>
      </c>
      <c r="E162" s="16">
        <v>0</v>
      </c>
      <c r="F162" s="4"/>
      <c r="G162" s="109">
        <v>467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467</v>
      </c>
      <c r="AB162" s="4"/>
      <c r="AC162" s="16">
        <v>0</v>
      </c>
      <c r="AD162" s="16">
        <v>467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467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286</v>
      </c>
      <c r="E163" s="16">
        <v>0</v>
      </c>
      <c r="F163" s="4"/>
      <c r="G163" s="109">
        <v>277</v>
      </c>
      <c r="H163" s="27">
        <v>0</v>
      </c>
      <c r="I163" s="27">
        <v>0</v>
      </c>
      <c r="J163" s="110">
        <v>0</v>
      </c>
      <c r="K163" s="27">
        <v>9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286</v>
      </c>
      <c r="AB163" s="4"/>
      <c r="AC163" s="16">
        <v>0</v>
      </c>
      <c r="AD163" s="16">
        <v>277</v>
      </c>
      <c r="AE163" s="112">
        <v>0</v>
      </c>
      <c r="AF163" s="16">
        <v>9</v>
      </c>
      <c r="AG163" s="113">
        <v>0</v>
      </c>
      <c r="AH163" s="112">
        <v>0</v>
      </c>
      <c r="AI163" s="113">
        <v>0</v>
      </c>
      <c r="AJ163" s="4"/>
      <c r="AK163" s="27">
        <v>277</v>
      </c>
      <c r="AL163" s="27">
        <v>9</v>
      </c>
      <c r="AM163" s="27">
        <v>0</v>
      </c>
      <c r="AN163" s="110">
        <v>0</v>
      </c>
      <c r="AO163" s="114"/>
      <c r="AP163" s="87">
        <v>0.96853146853146854</v>
      </c>
      <c r="AQ163" s="88">
        <v>3.1468531468531472E-2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831</v>
      </c>
      <c r="E164" s="16">
        <v>0</v>
      </c>
      <c r="F164" s="4"/>
      <c r="G164" s="109">
        <v>105</v>
      </c>
      <c r="H164" s="27">
        <v>516</v>
      </c>
      <c r="I164" s="27">
        <v>210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831</v>
      </c>
      <c r="AB164" s="4"/>
      <c r="AC164" s="16">
        <v>726</v>
      </c>
      <c r="AD164" s="16">
        <v>105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831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1239</v>
      </c>
      <c r="E165" s="16">
        <v>0</v>
      </c>
      <c r="F165" s="4"/>
      <c r="G165" s="109">
        <v>1093</v>
      </c>
      <c r="H165" s="27">
        <v>0</v>
      </c>
      <c r="I165" s="27">
        <v>0</v>
      </c>
      <c r="J165" s="110">
        <v>0</v>
      </c>
      <c r="K165" s="27">
        <v>19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127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1239</v>
      </c>
      <c r="AB165" s="4"/>
      <c r="AC165" s="16">
        <v>0</v>
      </c>
      <c r="AD165" s="16">
        <v>1093</v>
      </c>
      <c r="AE165" s="112">
        <v>0</v>
      </c>
      <c r="AF165" s="16">
        <v>19</v>
      </c>
      <c r="AG165" s="113">
        <v>127</v>
      </c>
      <c r="AH165" s="112">
        <v>0</v>
      </c>
      <c r="AI165" s="113">
        <v>0</v>
      </c>
      <c r="AJ165" s="4"/>
      <c r="AK165" s="27">
        <v>1093</v>
      </c>
      <c r="AL165" s="27">
        <v>146</v>
      </c>
      <c r="AM165" s="27">
        <v>0</v>
      </c>
      <c r="AN165" s="110">
        <v>0</v>
      </c>
      <c r="AO165" s="114"/>
      <c r="AP165" s="87">
        <v>0.88216303470540758</v>
      </c>
      <c r="AQ165" s="88">
        <v>0.11783696529459241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172</v>
      </c>
      <c r="E166" s="16">
        <v>0</v>
      </c>
      <c r="F166" s="4"/>
      <c r="G166" s="109">
        <v>172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172</v>
      </c>
      <c r="AB166" s="4"/>
      <c r="AC166" s="16">
        <v>0</v>
      </c>
      <c r="AD166" s="16">
        <v>172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172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44</v>
      </c>
      <c r="E167" s="16">
        <v>0</v>
      </c>
      <c r="F167" s="4"/>
      <c r="G167" s="109">
        <v>41</v>
      </c>
      <c r="H167" s="27">
        <v>0</v>
      </c>
      <c r="I167" s="27">
        <v>0</v>
      </c>
      <c r="J167" s="110">
        <v>0</v>
      </c>
      <c r="K167" s="27">
        <v>3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44</v>
      </c>
      <c r="AB167" s="4"/>
      <c r="AC167" s="16">
        <v>0</v>
      </c>
      <c r="AD167" s="16">
        <v>41</v>
      </c>
      <c r="AE167" s="112">
        <v>0</v>
      </c>
      <c r="AF167" s="16">
        <v>3</v>
      </c>
      <c r="AG167" s="113">
        <v>0</v>
      </c>
      <c r="AH167" s="112">
        <v>0</v>
      </c>
      <c r="AI167" s="113">
        <v>0</v>
      </c>
      <c r="AJ167" s="4"/>
      <c r="AK167" s="27">
        <v>41</v>
      </c>
      <c r="AL167" s="27">
        <v>3</v>
      </c>
      <c r="AM167" s="27">
        <v>0</v>
      </c>
      <c r="AN167" s="110">
        <v>0</v>
      </c>
      <c r="AO167" s="114"/>
      <c r="AP167" s="87">
        <v>0.93181818181818177</v>
      </c>
      <c r="AQ167" s="88">
        <v>6.8181818181818177E-2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524</v>
      </c>
      <c r="E168" s="16">
        <v>0</v>
      </c>
      <c r="F168" s="4"/>
      <c r="G168" s="109">
        <v>438</v>
      </c>
      <c r="H168" s="27">
        <v>0</v>
      </c>
      <c r="I168" s="27">
        <v>36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50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524</v>
      </c>
      <c r="AB168" s="4"/>
      <c r="AC168" s="16">
        <v>36</v>
      </c>
      <c r="AD168" s="16">
        <v>438</v>
      </c>
      <c r="AE168" s="112">
        <v>0</v>
      </c>
      <c r="AF168" s="16">
        <v>0</v>
      </c>
      <c r="AG168" s="113">
        <v>50</v>
      </c>
      <c r="AH168" s="112">
        <v>0</v>
      </c>
      <c r="AI168" s="113">
        <v>0</v>
      </c>
      <c r="AJ168" s="4"/>
      <c r="AK168" s="27">
        <v>474</v>
      </c>
      <c r="AL168" s="27">
        <v>50</v>
      </c>
      <c r="AM168" s="27">
        <v>0</v>
      </c>
      <c r="AN168" s="110">
        <v>0</v>
      </c>
      <c r="AO168" s="114"/>
      <c r="AP168" s="87">
        <v>0.90458015267175573</v>
      </c>
      <c r="AQ168" s="88">
        <v>9.5419847328244281E-2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70</v>
      </c>
      <c r="E169" s="16">
        <v>0</v>
      </c>
      <c r="F169" s="4"/>
      <c r="G169" s="109">
        <v>70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70</v>
      </c>
      <c r="AB169" s="4"/>
      <c r="AC169" s="16">
        <v>0</v>
      </c>
      <c r="AD169" s="16">
        <v>70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70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2500</v>
      </c>
      <c r="E170" s="16">
        <v>0</v>
      </c>
      <c r="F170" s="4"/>
      <c r="G170" s="109">
        <v>2049</v>
      </c>
      <c r="H170" s="27">
        <v>13</v>
      </c>
      <c r="I170" s="27">
        <v>0</v>
      </c>
      <c r="J170" s="110">
        <v>0</v>
      </c>
      <c r="K170" s="27">
        <v>256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19</v>
      </c>
      <c r="S170" s="27">
        <v>69</v>
      </c>
      <c r="T170" s="27">
        <v>0</v>
      </c>
      <c r="U170" s="110">
        <v>94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2500</v>
      </c>
      <c r="AB170" s="4"/>
      <c r="AC170" s="16">
        <v>13</v>
      </c>
      <c r="AD170" s="16">
        <v>2049</v>
      </c>
      <c r="AE170" s="112">
        <v>19</v>
      </c>
      <c r="AF170" s="16">
        <v>325</v>
      </c>
      <c r="AG170" s="113">
        <v>94</v>
      </c>
      <c r="AH170" s="112">
        <v>0</v>
      </c>
      <c r="AI170" s="113">
        <v>0</v>
      </c>
      <c r="AJ170" s="4"/>
      <c r="AK170" s="27">
        <v>2062</v>
      </c>
      <c r="AL170" s="27">
        <v>438</v>
      </c>
      <c r="AM170" s="27">
        <v>0</v>
      </c>
      <c r="AN170" s="110">
        <v>0</v>
      </c>
      <c r="AO170" s="114"/>
      <c r="AP170" s="87">
        <v>0.82479999999999998</v>
      </c>
      <c r="AQ170" s="88">
        <v>0.17519999999999999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217</v>
      </c>
      <c r="E171" s="16">
        <v>0</v>
      </c>
      <c r="F171" s="4"/>
      <c r="G171" s="109">
        <v>10</v>
      </c>
      <c r="H171" s="27">
        <v>188</v>
      </c>
      <c r="I171" s="27">
        <v>19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217</v>
      </c>
      <c r="AB171" s="4"/>
      <c r="AC171" s="16">
        <v>207</v>
      </c>
      <c r="AD171" s="16">
        <v>10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217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2851</v>
      </c>
      <c r="E172" s="16">
        <v>0</v>
      </c>
      <c r="F172" s="4"/>
      <c r="G172" s="109">
        <v>811</v>
      </c>
      <c r="H172" s="27">
        <v>2040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2851</v>
      </c>
      <c r="AB172" s="4"/>
      <c r="AC172" s="16">
        <v>2040</v>
      </c>
      <c r="AD172" s="16">
        <v>811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2851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1323</v>
      </c>
      <c r="E173" s="16">
        <v>0</v>
      </c>
      <c r="F173" s="4"/>
      <c r="G173" s="109">
        <v>261</v>
      </c>
      <c r="H173" s="27">
        <v>851</v>
      </c>
      <c r="I173" s="27">
        <v>211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1323</v>
      </c>
      <c r="AB173" s="4"/>
      <c r="AC173" s="16">
        <v>1062</v>
      </c>
      <c r="AD173" s="16">
        <v>261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1323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223</v>
      </c>
      <c r="E174" s="16">
        <v>0</v>
      </c>
      <c r="F174" s="4"/>
      <c r="G174" s="109">
        <v>215</v>
      </c>
      <c r="H174" s="27">
        <v>0</v>
      </c>
      <c r="I174" s="27">
        <v>0</v>
      </c>
      <c r="J174" s="110">
        <v>0</v>
      </c>
      <c r="K174" s="27">
        <v>8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223</v>
      </c>
      <c r="AB174" s="4"/>
      <c r="AC174" s="16">
        <v>0</v>
      </c>
      <c r="AD174" s="16">
        <v>215</v>
      </c>
      <c r="AE174" s="112">
        <v>0</v>
      </c>
      <c r="AF174" s="16">
        <v>8</v>
      </c>
      <c r="AG174" s="113">
        <v>0</v>
      </c>
      <c r="AH174" s="112">
        <v>0</v>
      </c>
      <c r="AI174" s="113">
        <v>0</v>
      </c>
      <c r="AJ174" s="4"/>
      <c r="AK174" s="27">
        <v>215</v>
      </c>
      <c r="AL174" s="27">
        <v>8</v>
      </c>
      <c r="AM174" s="27">
        <v>0</v>
      </c>
      <c r="AN174" s="110">
        <v>0</v>
      </c>
      <c r="AO174" s="114"/>
      <c r="AP174" s="87">
        <v>0.9641255605381166</v>
      </c>
      <c r="AQ174" s="88">
        <v>3.5874439461883408E-2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2303</v>
      </c>
      <c r="E175" s="16">
        <v>0</v>
      </c>
      <c r="F175" s="4"/>
      <c r="G175" s="109">
        <v>2303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2303</v>
      </c>
      <c r="AB175" s="4"/>
      <c r="AC175" s="16">
        <v>0</v>
      </c>
      <c r="AD175" s="16">
        <v>2303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2303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64</v>
      </c>
      <c r="E176" s="16">
        <v>0</v>
      </c>
      <c r="F176" s="4"/>
      <c r="G176" s="109">
        <v>64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64</v>
      </c>
      <c r="AB176" s="4"/>
      <c r="AC176" s="16">
        <v>0</v>
      </c>
      <c r="AD176" s="16">
        <v>64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64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4413</v>
      </c>
      <c r="E177" s="16">
        <v>0</v>
      </c>
      <c r="F177" s="4"/>
      <c r="G177" s="109">
        <v>0</v>
      </c>
      <c r="H177" s="27">
        <v>4402</v>
      </c>
      <c r="I177" s="27">
        <v>11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4413</v>
      </c>
      <c r="AB177" s="4"/>
      <c r="AC177" s="16">
        <v>4413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4413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267</v>
      </c>
      <c r="E178" s="16">
        <v>0</v>
      </c>
      <c r="F178" s="4"/>
      <c r="G178" s="109">
        <v>267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267</v>
      </c>
      <c r="AB178" s="4"/>
      <c r="AC178" s="16">
        <v>0</v>
      </c>
      <c r="AD178" s="16">
        <v>267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267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114</v>
      </c>
      <c r="E179" s="16">
        <v>0</v>
      </c>
      <c r="F179" s="4"/>
      <c r="G179" s="109">
        <v>101</v>
      </c>
      <c r="H179" s="27">
        <v>0</v>
      </c>
      <c r="I179" s="27">
        <v>0</v>
      </c>
      <c r="J179" s="110">
        <v>0</v>
      </c>
      <c r="K179" s="27">
        <v>13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114</v>
      </c>
      <c r="AB179" s="4"/>
      <c r="AC179" s="16">
        <v>0</v>
      </c>
      <c r="AD179" s="16">
        <v>101</v>
      </c>
      <c r="AE179" s="112">
        <v>0</v>
      </c>
      <c r="AF179" s="16">
        <v>13</v>
      </c>
      <c r="AG179" s="113">
        <v>0</v>
      </c>
      <c r="AH179" s="112">
        <v>0</v>
      </c>
      <c r="AI179" s="113">
        <v>0</v>
      </c>
      <c r="AJ179" s="4"/>
      <c r="AK179" s="27">
        <v>101</v>
      </c>
      <c r="AL179" s="27">
        <v>13</v>
      </c>
      <c r="AM179" s="27">
        <v>0</v>
      </c>
      <c r="AN179" s="110">
        <v>0</v>
      </c>
      <c r="AO179" s="114"/>
      <c r="AP179" s="87">
        <v>0.88596491228070173</v>
      </c>
      <c r="AQ179" s="88">
        <v>0.11403508771929824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410</v>
      </c>
      <c r="E180" s="16">
        <v>0</v>
      </c>
      <c r="F180" s="4"/>
      <c r="G180" s="109">
        <v>410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410</v>
      </c>
      <c r="AB180" s="4"/>
      <c r="AC180" s="16">
        <v>0</v>
      </c>
      <c r="AD180" s="16">
        <v>410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410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25951</v>
      </c>
      <c r="E181" s="115">
        <v>0</v>
      </c>
      <c r="F181" s="4"/>
      <c r="G181" s="28">
        <v>11509</v>
      </c>
      <c r="H181" s="115">
        <v>12645</v>
      </c>
      <c r="I181" s="115">
        <v>487</v>
      </c>
      <c r="J181" s="29">
        <v>0</v>
      </c>
      <c r="K181" s="115">
        <v>909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38</v>
      </c>
      <c r="S181" s="115">
        <v>69</v>
      </c>
      <c r="T181" s="115">
        <v>0</v>
      </c>
      <c r="U181" s="29">
        <v>294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25951</v>
      </c>
      <c r="AB181" s="4"/>
      <c r="AC181" s="115">
        <v>13132</v>
      </c>
      <c r="AD181" s="115">
        <v>11509</v>
      </c>
      <c r="AE181" s="28">
        <v>38</v>
      </c>
      <c r="AF181" s="115">
        <v>978</v>
      </c>
      <c r="AG181" s="29">
        <v>294</v>
      </c>
      <c r="AH181" s="28">
        <v>0</v>
      </c>
      <c r="AI181" s="29">
        <v>0</v>
      </c>
      <c r="AJ181" s="4"/>
      <c r="AK181" s="115">
        <v>24641</v>
      </c>
      <c r="AL181" s="115">
        <v>1310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41210</v>
      </c>
      <c r="E184" s="16">
        <v>4271</v>
      </c>
      <c r="F184" s="4"/>
      <c r="G184" s="109">
        <v>22118</v>
      </c>
      <c r="H184" s="27">
        <v>0</v>
      </c>
      <c r="I184" s="27">
        <v>279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14542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36939</v>
      </c>
      <c r="AB184" s="4"/>
      <c r="AC184" s="16">
        <v>279</v>
      </c>
      <c r="AD184" s="16">
        <v>22118</v>
      </c>
      <c r="AE184" s="112">
        <v>0</v>
      </c>
      <c r="AF184" s="16">
        <v>0</v>
      </c>
      <c r="AG184" s="113">
        <v>14542</v>
      </c>
      <c r="AH184" s="112">
        <v>0</v>
      </c>
      <c r="AI184" s="113">
        <v>0</v>
      </c>
      <c r="AJ184" s="4"/>
      <c r="AK184" s="27">
        <v>22397</v>
      </c>
      <c r="AL184" s="27">
        <v>14542</v>
      </c>
      <c r="AM184" s="27">
        <v>0</v>
      </c>
      <c r="AN184" s="110">
        <v>0</v>
      </c>
      <c r="AO184" s="114"/>
      <c r="AP184" s="87">
        <v>0.54348459111866054</v>
      </c>
      <c r="AQ184" s="88">
        <v>0.35287551565154091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242213</v>
      </c>
      <c r="E185" s="16">
        <v>29400</v>
      </c>
      <c r="F185" s="4"/>
      <c r="G185" s="109">
        <v>129996</v>
      </c>
      <c r="H185" s="27">
        <v>0</v>
      </c>
      <c r="I185" s="27">
        <v>1639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81178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212813</v>
      </c>
      <c r="AB185" s="4"/>
      <c r="AC185" s="16">
        <v>1639</v>
      </c>
      <c r="AD185" s="16">
        <v>129996</v>
      </c>
      <c r="AE185" s="112">
        <v>0</v>
      </c>
      <c r="AF185" s="16">
        <v>0</v>
      </c>
      <c r="AG185" s="113">
        <v>81178</v>
      </c>
      <c r="AH185" s="112">
        <v>0</v>
      </c>
      <c r="AI185" s="113">
        <v>0</v>
      </c>
      <c r="AJ185" s="4"/>
      <c r="AK185" s="27">
        <v>131635</v>
      </c>
      <c r="AL185" s="27">
        <v>81178</v>
      </c>
      <c r="AM185" s="27">
        <v>0</v>
      </c>
      <c r="AN185" s="110">
        <v>0</v>
      </c>
      <c r="AO185" s="114"/>
      <c r="AP185" s="87">
        <v>0.5434679393756735</v>
      </c>
      <c r="AQ185" s="88">
        <v>0.33515129245746511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4362</v>
      </c>
      <c r="E186" s="16">
        <v>454</v>
      </c>
      <c r="F186" s="4"/>
      <c r="G186" s="109">
        <v>2340</v>
      </c>
      <c r="H186" s="27">
        <v>0</v>
      </c>
      <c r="I186" s="27">
        <v>29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1539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3908</v>
      </c>
      <c r="AB186" s="4"/>
      <c r="AC186" s="16">
        <v>29</v>
      </c>
      <c r="AD186" s="16">
        <v>2340</v>
      </c>
      <c r="AE186" s="112">
        <v>0</v>
      </c>
      <c r="AF186" s="16">
        <v>0</v>
      </c>
      <c r="AG186" s="113">
        <v>1539</v>
      </c>
      <c r="AH186" s="112">
        <v>0</v>
      </c>
      <c r="AI186" s="113">
        <v>0</v>
      </c>
      <c r="AJ186" s="4"/>
      <c r="AK186" s="27">
        <v>2369</v>
      </c>
      <c r="AL186" s="27">
        <v>1539</v>
      </c>
      <c r="AM186" s="27">
        <v>0</v>
      </c>
      <c r="AN186" s="110">
        <v>0</v>
      </c>
      <c r="AO186" s="114"/>
      <c r="AP186" s="87">
        <v>0.5430994956441999</v>
      </c>
      <c r="AQ186" s="88">
        <v>0.3528198074277854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5551</v>
      </c>
      <c r="E187" s="16">
        <v>576</v>
      </c>
      <c r="F187" s="4"/>
      <c r="G187" s="109">
        <v>2978</v>
      </c>
      <c r="H187" s="27">
        <v>0</v>
      </c>
      <c r="I187" s="27">
        <v>37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1960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4975</v>
      </c>
      <c r="AB187" s="4"/>
      <c r="AC187" s="16">
        <v>37</v>
      </c>
      <c r="AD187" s="16">
        <v>2978</v>
      </c>
      <c r="AE187" s="112">
        <v>0</v>
      </c>
      <c r="AF187" s="16">
        <v>0</v>
      </c>
      <c r="AG187" s="113">
        <v>1960</v>
      </c>
      <c r="AH187" s="112">
        <v>0</v>
      </c>
      <c r="AI187" s="113">
        <v>0</v>
      </c>
      <c r="AJ187" s="4"/>
      <c r="AK187" s="27">
        <v>3015</v>
      </c>
      <c r="AL187" s="27">
        <v>1960</v>
      </c>
      <c r="AM187" s="27">
        <v>0</v>
      </c>
      <c r="AN187" s="110">
        <v>0</v>
      </c>
      <c r="AO187" s="114"/>
      <c r="AP187" s="87">
        <v>0.54314537921095296</v>
      </c>
      <c r="AQ187" s="88">
        <v>0.35308953341740229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247</v>
      </c>
      <c r="E188" s="16">
        <v>28</v>
      </c>
      <c r="F188" s="4"/>
      <c r="G188" s="109">
        <v>131</v>
      </c>
      <c r="H188" s="27">
        <v>0</v>
      </c>
      <c r="I188" s="27">
        <v>1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87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219</v>
      </c>
      <c r="AB188" s="4"/>
      <c r="AC188" s="16">
        <v>1</v>
      </c>
      <c r="AD188" s="16">
        <v>131</v>
      </c>
      <c r="AE188" s="112">
        <v>0</v>
      </c>
      <c r="AF188" s="16">
        <v>0</v>
      </c>
      <c r="AG188" s="113">
        <v>87</v>
      </c>
      <c r="AH188" s="112">
        <v>0</v>
      </c>
      <c r="AI188" s="113">
        <v>0</v>
      </c>
      <c r="AJ188" s="4"/>
      <c r="AK188" s="27">
        <v>132</v>
      </c>
      <c r="AL188" s="27">
        <v>87</v>
      </c>
      <c r="AM188" s="27">
        <v>0</v>
      </c>
      <c r="AN188" s="110">
        <v>0</v>
      </c>
      <c r="AO188" s="114"/>
      <c r="AP188" s="87">
        <v>0.53441295546558709</v>
      </c>
      <c r="AQ188" s="88">
        <v>0.35222672064777327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2846</v>
      </c>
      <c r="E189" s="16">
        <v>297</v>
      </c>
      <c r="F189" s="4"/>
      <c r="G189" s="109">
        <v>1526</v>
      </c>
      <c r="H189" s="27">
        <v>0</v>
      </c>
      <c r="I189" s="27">
        <v>18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1005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2549</v>
      </c>
      <c r="AB189" s="4"/>
      <c r="AC189" s="16">
        <v>18</v>
      </c>
      <c r="AD189" s="16">
        <v>1526</v>
      </c>
      <c r="AE189" s="112">
        <v>0</v>
      </c>
      <c r="AF189" s="16">
        <v>0</v>
      </c>
      <c r="AG189" s="113">
        <v>1005</v>
      </c>
      <c r="AH189" s="112">
        <v>0</v>
      </c>
      <c r="AI189" s="113">
        <v>0</v>
      </c>
      <c r="AJ189" s="4"/>
      <c r="AK189" s="27">
        <v>1544</v>
      </c>
      <c r="AL189" s="27">
        <v>1005</v>
      </c>
      <c r="AM189" s="27">
        <v>0</v>
      </c>
      <c r="AN189" s="110">
        <v>0</v>
      </c>
      <c r="AO189" s="114"/>
      <c r="AP189" s="87">
        <v>0.54251581166549545</v>
      </c>
      <c r="AQ189" s="88">
        <v>0.35312719606465215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78054</v>
      </c>
      <c r="E190" s="16">
        <v>8001</v>
      </c>
      <c r="F190" s="4"/>
      <c r="G190" s="109">
        <v>42330</v>
      </c>
      <c r="H190" s="27">
        <v>0</v>
      </c>
      <c r="I190" s="27">
        <v>520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27203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70053</v>
      </c>
      <c r="AB190" s="4"/>
      <c r="AC190" s="16">
        <v>520</v>
      </c>
      <c r="AD190" s="16">
        <v>42330</v>
      </c>
      <c r="AE190" s="112">
        <v>0</v>
      </c>
      <c r="AF190" s="16">
        <v>0</v>
      </c>
      <c r="AG190" s="113">
        <v>27203</v>
      </c>
      <c r="AH190" s="112">
        <v>0</v>
      </c>
      <c r="AI190" s="113">
        <v>0</v>
      </c>
      <c r="AJ190" s="4"/>
      <c r="AK190" s="27">
        <v>42850</v>
      </c>
      <c r="AL190" s="27">
        <v>27203</v>
      </c>
      <c r="AM190" s="27">
        <v>0</v>
      </c>
      <c r="AN190" s="110">
        <v>0</v>
      </c>
      <c r="AO190" s="114"/>
      <c r="AP190" s="87">
        <v>0.54897891203525762</v>
      </c>
      <c r="AQ190" s="88">
        <v>0.34851513055064443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12135</v>
      </c>
      <c r="E191" s="16">
        <v>1259</v>
      </c>
      <c r="F191" s="4"/>
      <c r="G191" s="109">
        <v>0</v>
      </c>
      <c r="H191" s="27">
        <v>82</v>
      </c>
      <c r="I191" s="27">
        <v>6512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4282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10876</v>
      </c>
      <c r="AB191" s="4"/>
      <c r="AC191" s="16">
        <v>6594</v>
      </c>
      <c r="AD191" s="16">
        <v>0</v>
      </c>
      <c r="AE191" s="112">
        <v>0</v>
      </c>
      <c r="AF191" s="16">
        <v>0</v>
      </c>
      <c r="AG191" s="113">
        <v>4282</v>
      </c>
      <c r="AH191" s="112">
        <v>0</v>
      </c>
      <c r="AI191" s="113">
        <v>0</v>
      </c>
      <c r="AJ191" s="4"/>
      <c r="AK191" s="27">
        <v>6594</v>
      </c>
      <c r="AL191" s="27">
        <v>4282</v>
      </c>
      <c r="AM191" s="27">
        <v>0</v>
      </c>
      <c r="AN191" s="110">
        <v>0</v>
      </c>
      <c r="AO191" s="114"/>
      <c r="AP191" s="87">
        <v>0.54338689740420276</v>
      </c>
      <c r="AQ191" s="88">
        <v>0.35286361763494023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352</v>
      </c>
      <c r="E192" s="16">
        <v>38</v>
      </c>
      <c r="F192" s="4"/>
      <c r="G192" s="109">
        <v>188</v>
      </c>
      <c r="H192" s="27">
        <v>0</v>
      </c>
      <c r="I192" s="27">
        <v>2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124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314</v>
      </c>
      <c r="AB192" s="4"/>
      <c r="AC192" s="16">
        <v>2</v>
      </c>
      <c r="AD192" s="16">
        <v>188</v>
      </c>
      <c r="AE192" s="112">
        <v>0</v>
      </c>
      <c r="AF192" s="16">
        <v>0</v>
      </c>
      <c r="AG192" s="113">
        <v>124</v>
      </c>
      <c r="AH192" s="112">
        <v>0</v>
      </c>
      <c r="AI192" s="113">
        <v>0</v>
      </c>
      <c r="AJ192" s="4"/>
      <c r="AK192" s="27">
        <v>190</v>
      </c>
      <c r="AL192" s="27">
        <v>124</v>
      </c>
      <c r="AM192" s="27">
        <v>0</v>
      </c>
      <c r="AN192" s="110">
        <v>0</v>
      </c>
      <c r="AO192" s="114"/>
      <c r="AP192" s="87">
        <v>0.53977272727272729</v>
      </c>
      <c r="AQ192" s="88">
        <v>0.35227272727272729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16412</v>
      </c>
      <c r="E193" s="16">
        <v>1703</v>
      </c>
      <c r="F193" s="4"/>
      <c r="G193" s="109">
        <v>110</v>
      </c>
      <c r="H193" s="27">
        <v>0</v>
      </c>
      <c r="I193" s="27">
        <v>8807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5792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14709</v>
      </c>
      <c r="AB193" s="4"/>
      <c r="AC193" s="16">
        <v>8807</v>
      </c>
      <c r="AD193" s="16">
        <v>110</v>
      </c>
      <c r="AE193" s="112">
        <v>0</v>
      </c>
      <c r="AF193" s="16">
        <v>0</v>
      </c>
      <c r="AG193" s="113">
        <v>5792</v>
      </c>
      <c r="AH193" s="112">
        <v>0</v>
      </c>
      <c r="AI193" s="113">
        <v>0</v>
      </c>
      <c r="AJ193" s="4"/>
      <c r="AK193" s="27">
        <v>8917</v>
      </c>
      <c r="AL193" s="27">
        <v>5792</v>
      </c>
      <c r="AM193" s="27">
        <v>0</v>
      </c>
      <c r="AN193" s="110">
        <v>0</v>
      </c>
      <c r="AO193" s="114"/>
      <c r="AP193" s="87">
        <v>0.54332195954179874</v>
      </c>
      <c r="AQ193" s="88">
        <v>0.35291250304655131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123069</v>
      </c>
      <c r="E194" s="16">
        <v>24496</v>
      </c>
      <c r="F194" s="4"/>
      <c r="G194" s="109">
        <v>66051</v>
      </c>
      <c r="H194" s="27">
        <v>0</v>
      </c>
      <c r="I194" s="27">
        <v>0</v>
      </c>
      <c r="J194" s="110">
        <v>833</v>
      </c>
      <c r="K194" s="27">
        <v>7666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24023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98573</v>
      </c>
      <c r="AB194" s="4"/>
      <c r="AC194" s="16">
        <v>0</v>
      </c>
      <c r="AD194" s="16">
        <v>66884</v>
      </c>
      <c r="AE194" s="112">
        <v>0</v>
      </c>
      <c r="AF194" s="16">
        <v>7666</v>
      </c>
      <c r="AG194" s="113">
        <v>24023</v>
      </c>
      <c r="AH194" s="112">
        <v>0</v>
      </c>
      <c r="AI194" s="113">
        <v>0</v>
      </c>
      <c r="AJ194" s="4"/>
      <c r="AK194" s="27">
        <v>66884</v>
      </c>
      <c r="AL194" s="27">
        <v>31689</v>
      </c>
      <c r="AM194" s="27">
        <v>0</v>
      </c>
      <c r="AN194" s="110">
        <v>0</v>
      </c>
      <c r="AO194" s="114"/>
      <c r="AP194" s="87">
        <v>0.54346748571939318</v>
      </c>
      <c r="AQ194" s="88">
        <v>0.25748970089949541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55134</v>
      </c>
      <c r="E195" s="16">
        <v>27278</v>
      </c>
      <c r="F195" s="4"/>
      <c r="G195" s="109">
        <v>16679</v>
      </c>
      <c r="H195" s="27">
        <v>0</v>
      </c>
      <c r="I195" s="27">
        <v>210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10967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27856</v>
      </c>
      <c r="AB195" s="4"/>
      <c r="AC195" s="16">
        <v>210</v>
      </c>
      <c r="AD195" s="16">
        <v>16679</v>
      </c>
      <c r="AE195" s="112">
        <v>0</v>
      </c>
      <c r="AF195" s="16">
        <v>0</v>
      </c>
      <c r="AG195" s="113">
        <v>10967</v>
      </c>
      <c r="AH195" s="112">
        <v>0</v>
      </c>
      <c r="AI195" s="113">
        <v>0</v>
      </c>
      <c r="AJ195" s="4"/>
      <c r="AK195" s="27">
        <v>16889</v>
      </c>
      <c r="AL195" s="27">
        <v>10967</v>
      </c>
      <c r="AM195" s="27">
        <v>0</v>
      </c>
      <c r="AN195" s="110">
        <v>0</v>
      </c>
      <c r="AO195" s="114"/>
      <c r="AP195" s="87">
        <v>0.30632640475931366</v>
      </c>
      <c r="AQ195" s="88">
        <v>0.19891536982624153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13271</v>
      </c>
      <c r="E196" s="16">
        <v>5</v>
      </c>
      <c r="F196" s="4"/>
      <c r="G196" s="109">
        <v>238</v>
      </c>
      <c r="H196" s="27">
        <v>1065</v>
      </c>
      <c r="I196" s="27">
        <v>11898</v>
      </c>
      <c r="J196" s="110">
        <v>54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11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13266</v>
      </c>
      <c r="AB196" s="4"/>
      <c r="AC196" s="16">
        <v>12963</v>
      </c>
      <c r="AD196" s="16">
        <v>292</v>
      </c>
      <c r="AE196" s="112">
        <v>0</v>
      </c>
      <c r="AF196" s="16">
        <v>0</v>
      </c>
      <c r="AG196" s="113">
        <v>11</v>
      </c>
      <c r="AH196" s="112">
        <v>0</v>
      </c>
      <c r="AI196" s="113">
        <v>0</v>
      </c>
      <c r="AJ196" s="4"/>
      <c r="AK196" s="27">
        <v>13255</v>
      </c>
      <c r="AL196" s="27">
        <v>11</v>
      </c>
      <c r="AM196" s="27">
        <v>0</v>
      </c>
      <c r="AN196" s="110">
        <v>0</v>
      </c>
      <c r="AO196" s="114"/>
      <c r="AP196" s="87">
        <v>0.99879436365006402</v>
      </c>
      <c r="AQ196" s="88">
        <v>8.2887499058096606E-4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49305</v>
      </c>
      <c r="E197" s="16">
        <v>5120</v>
      </c>
      <c r="F197" s="4"/>
      <c r="G197" s="109">
        <v>26460</v>
      </c>
      <c r="H197" s="27">
        <v>0</v>
      </c>
      <c r="I197" s="27">
        <v>332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17393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44185</v>
      </c>
      <c r="AB197" s="4"/>
      <c r="AC197" s="16">
        <v>332</v>
      </c>
      <c r="AD197" s="16">
        <v>26460</v>
      </c>
      <c r="AE197" s="112">
        <v>0</v>
      </c>
      <c r="AF197" s="16">
        <v>0</v>
      </c>
      <c r="AG197" s="113">
        <v>17393</v>
      </c>
      <c r="AH197" s="112">
        <v>0</v>
      </c>
      <c r="AI197" s="113">
        <v>0</v>
      </c>
      <c r="AJ197" s="4"/>
      <c r="AK197" s="27">
        <v>26792</v>
      </c>
      <c r="AL197" s="27">
        <v>17393</v>
      </c>
      <c r="AM197" s="27">
        <v>0</v>
      </c>
      <c r="AN197" s="110">
        <v>0</v>
      </c>
      <c r="AO197" s="114"/>
      <c r="AP197" s="87">
        <v>0.5433931649934084</v>
      </c>
      <c r="AQ197" s="88">
        <v>0.3527634114187202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66324</v>
      </c>
      <c r="E198" s="16">
        <v>730</v>
      </c>
      <c r="F198" s="4"/>
      <c r="G198" s="109">
        <v>37987</v>
      </c>
      <c r="H198" s="27">
        <v>1947</v>
      </c>
      <c r="I198" s="27">
        <v>2514</v>
      </c>
      <c r="J198" s="110">
        <v>1800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21346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65594</v>
      </c>
      <c r="AB198" s="4"/>
      <c r="AC198" s="16">
        <v>4461</v>
      </c>
      <c r="AD198" s="16">
        <v>39787</v>
      </c>
      <c r="AE198" s="112">
        <v>0</v>
      </c>
      <c r="AF198" s="16">
        <v>0</v>
      </c>
      <c r="AG198" s="113">
        <v>21346</v>
      </c>
      <c r="AH198" s="112">
        <v>0</v>
      </c>
      <c r="AI198" s="113">
        <v>0</v>
      </c>
      <c r="AJ198" s="4"/>
      <c r="AK198" s="27">
        <v>44248</v>
      </c>
      <c r="AL198" s="27">
        <v>21346</v>
      </c>
      <c r="AM198" s="27">
        <v>0</v>
      </c>
      <c r="AN198" s="110">
        <v>0</v>
      </c>
      <c r="AO198" s="114"/>
      <c r="AP198" s="87">
        <v>0.66714914661359392</v>
      </c>
      <c r="AQ198" s="88">
        <v>0.32184427959712925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262891</v>
      </c>
      <c r="E199" s="16">
        <v>0</v>
      </c>
      <c r="F199" s="4"/>
      <c r="G199" s="109">
        <v>88384</v>
      </c>
      <c r="H199" s="27">
        <v>10791</v>
      </c>
      <c r="I199" s="27">
        <v>32908</v>
      </c>
      <c r="J199" s="110">
        <v>6261</v>
      </c>
      <c r="K199" s="27">
        <v>13425</v>
      </c>
      <c r="L199" s="27">
        <v>15939</v>
      </c>
      <c r="M199" s="27">
        <v>561</v>
      </c>
      <c r="N199" s="27">
        <v>5270</v>
      </c>
      <c r="O199" s="27">
        <v>3558</v>
      </c>
      <c r="P199" s="27">
        <v>4111</v>
      </c>
      <c r="Q199" s="27">
        <v>5070</v>
      </c>
      <c r="R199" s="27">
        <v>16392</v>
      </c>
      <c r="S199" s="27">
        <v>11142</v>
      </c>
      <c r="T199" s="27">
        <v>3839</v>
      </c>
      <c r="U199" s="110">
        <v>40196</v>
      </c>
      <c r="V199" s="27">
        <v>0</v>
      </c>
      <c r="W199" s="27">
        <v>0</v>
      </c>
      <c r="X199" s="27">
        <v>0</v>
      </c>
      <c r="Y199" s="111">
        <v>5044</v>
      </c>
      <c r="Z199" s="4"/>
      <c r="AA199" s="111">
        <v>262891</v>
      </c>
      <c r="AB199" s="4"/>
      <c r="AC199" s="16">
        <v>43699</v>
      </c>
      <c r="AD199" s="16">
        <v>94645</v>
      </c>
      <c r="AE199" s="112">
        <v>16392</v>
      </c>
      <c r="AF199" s="16">
        <v>59076</v>
      </c>
      <c r="AG199" s="113">
        <v>44035</v>
      </c>
      <c r="AH199" s="112">
        <v>0</v>
      </c>
      <c r="AI199" s="113">
        <v>5044</v>
      </c>
      <c r="AJ199" s="4"/>
      <c r="AK199" s="27">
        <v>138344</v>
      </c>
      <c r="AL199" s="27">
        <v>119503</v>
      </c>
      <c r="AM199" s="27">
        <v>0</v>
      </c>
      <c r="AN199" s="110">
        <v>5044</v>
      </c>
      <c r="AO199" s="114"/>
      <c r="AP199" s="87">
        <v>0.52624091353450675</v>
      </c>
      <c r="AQ199" s="88">
        <v>0.45457242735582426</v>
      </c>
      <c r="AR199" s="88">
        <v>0</v>
      </c>
      <c r="AS199" s="89">
        <v>1.9186659109669026E-2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0</v>
      </c>
      <c r="E200" s="16">
        <v>0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 t="e">
        <v>#DIV/0!</v>
      </c>
      <c r="AQ200" s="88" t="e">
        <v>#DIV/0!</v>
      </c>
      <c r="AR200" s="88" t="e">
        <v>#DIV/0!</v>
      </c>
      <c r="AS200" s="89" t="e">
        <v>#DIV/0!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78796</v>
      </c>
      <c r="E201" s="16">
        <v>6907</v>
      </c>
      <c r="F201" s="4"/>
      <c r="G201" s="109">
        <v>42284</v>
      </c>
      <c r="H201" s="27">
        <v>0</v>
      </c>
      <c r="I201" s="27">
        <v>531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29074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71889</v>
      </c>
      <c r="AB201" s="4"/>
      <c r="AC201" s="16">
        <v>531</v>
      </c>
      <c r="AD201" s="16">
        <v>42284</v>
      </c>
      <c r="AE201" s="112">
        <v>0</v>
      </c>
      <c r="AF201" s="16">
        <v>0</v>
      </c>
      <c r="AG201" s="113">
        <v>29074</v>
      </c>
      <c r="AH201" s="112">
        <v>0</v>
      </c>
      <c r="AI201" s="113">
        <v>0</v>
      </c>
      <c r="AJ201" s="4"/>
      <c r="AK201" s="27">
        <v>42815</v>
      </c>
      <c r="AL201" s="27">
        <v>29074</v>
      </c>
      <c r="AM201" s="27">
        <v>0</v>
      </c>
      <c r="AN201" s="110">
        <v>0</v>
      </c>
      <c r="AO201" s="114"/>
      <c r="AP201" s="87">
        <v>0.54336514543885472</v>
      </c>
      <c r="AQ201" s="88">
        <v>0.36897812071678765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250723</v>
      </c>
      <c r="E202" s="16">
        <v>28956</v>
      </c>
      <c r="F202" s="4"/>
      <c r="G202" s="109">
        <v>134606</v>
      </c>
      <c r="H202" s="27">
        <v>0</v>
      </c>
      <c r="I202" s="27">
        <v>1695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85466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221767</v>
      </c>
      <c r="AB202" s="4"/>
      <c r="AC202" s="16">
        <v>1695</v>
      </c>
      <c r="AD202" s="16">
        <v>134606</v>
      </c>
      <c r="AE202" s="112">
        <v>0</v>
      </c>
      <c r="AF202" s="16">
        <v>0</v>
      </c>
      <c r="AG202" s="113">
        <v>85466</v>
      </c>
      <c r="AH202" s="112">
        <v>0</v>
      </c>
      <c r="AI202" s="113">
        <v>0</v>
      </c>
      <c r="AJ202" s="4"/>
      <c r="AK202" s="27">
        <v>136301</v>
      </c>
      <c r="AL202" s="27">
        <v>85466</v>
      </c>
      <c r="AM202" s="27">
        <v>0</v>
      </c>
      <c r="AN202" s="110">
        <v>0</v>
      </c>
      <c r="AO202" s="114"/>
      <c r="AP202" s="87">
        <v>0.54363181678585526</v>
      </c>
      <c r="AQ202" s="88">
        <v>0.340878180302565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1302895</v>
      </c>
      <c r="E203" s="115">
        <v>139519</v>
      </c>
      <c r="F203" s="4"/>
      <c r="G203" s="28">
        <v>614406</v>
      </c>
      <c r="H203" s="115">
        <v>13885</v>
      </c>
      <c r="I203" s="115">
        <v>67932</v>
      </c>
      <c r="J203" s="29">
        <v>8948</v>
      </c>
      <c r="K203" s="115">
        <v>21091</v>
      </c>
      <c r="L203" s="115">
        <v>15939</v>
      </c>
      <c r="M203" s="115">
        <v>561</v>
      </c>
      <c r="N203" s="115">
        <v>5270</v>
      </c>
      <c r="O203" s="115">
        <v>3558</v>
      </c>
      <c r="P203" s="115">
        <v>4111</v>
      </c>
      <c r="Q203" s="115">
        <v>5070</v>
      </c>
      <c r="R203" s="115">
        <v>16392</v>
      </c>
      <c r="S203" s="115">
        <v>11142</v>
      </c>
      <c r="T203" s="115">
        <v>3839</v>
      </c>
      <c r="U203" s="29">
        <v>366188</v>
      </c>
      <c r="V203" s="115">
        <v>0</v>
      </c>
      <c r="W203" s="115">
        <v>0</v>
      </c>
      <c r="X203" s="115">
        <v>0</v>
      </c>
      <c r="Y203" s="116">
        <v>5044</v>
      </c>
      <c r="Z203" s="4"/>
      <c r="AA203" s="116">
        <v>1163376</v>
      </c>
      <c r="AB203" s="4"/>
      <c r="AC203" s="115">
        <v>81817</v>
      </c>
      <c r="AD203" s="115">
        <v>623354</v>
      </c>
      <c r="AE203" s="28">
        <v>16392</v>
      </c>
      <c r="AF203" s="115">
        <v>66742</v>
      </c>
      <c r="AG203" s="29">
        <v>370027</v>
      </c>
      <c r="AH203" s="28">
        <v>0</v>
      </c>
      <c r="AI203" s="29">
        <v>5044</v>
      </c>
      <c r="AJ203" s="4"/>
      <c r="AK203" s="115">
        <v>705171</v>
      </c>
      <c r="AL203" s="115">
        <v>453161</v>
      </c>
      <c r="AM203" s="115">
        <v>0</v>
      </c>
      <c r="AN203" s="29">
        <v>5044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4303437</v>
      </c>
      <c r="E205" s="27">
        <v>199302</v>
      </c>
      <c r="F205" s="4"/>
      <c r="G205" s="109">
        <v>1528240</v>
      </c>
      <c r="H205" s="27">
        <v>79597</v>
      </c>
      <c r="I205" s="27">
        <v>451041</v>
      </c>
      <c r="J205" s="110">
        <v>972</v>
      </c>
      <c r="K205" s="27">
        <v>620810</v>
      </c>
      <c r="L205" s="27">
        <v>350238</v>
      </c>
      <c r="M205" s="27">
        <v>0</v>
      </c>
      <c r="N205" s="27">
        <v>0</v>
      </c>
      <c r="O205" s="27">
        <v>1789</v>
      </c>
      <c r="P205" s="27">
        <v>24131</v>
      </c>
      <c r="Q205" s="27">
        <v>11418</v>
      </c>
      <c r="R205" s="27">
        <v>17388</v>
      </c>
      <c r="S205" s="27">
        <v>190200</v>
      </c>
      <c r="T205" s="27">
        <v>0</v>
      </c>
      <c r="U205" s="110">
        <v>828311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4104135</v>
      </c>
      <c r="AB205" s="4"/>
      <c r="AC205" s="16">
        <v>530638</v>
      </c>
      <c r="AD205" s="16">
        <v>1529212</v>
      </c>
      <c r="AE205" s="112">
        <v>17388</v>
      </c>
      <c r="AF205" s="16">
        <v>1198586</v>
      </c>
      <c r="AG205" s="113">
        <v>828311</v>
      </c>
      <c r="AH205" s="112">
        <v>0</v>
      </c>
      <c r="AI205" s="113">
        <v>0</v>
      </c>
      <c r="AJ205" s="4"/>
      <c r="AK205" s="27">
        <v>2059850</v>
      </c>
      <c r="AL205" s="27">
        <v>2044285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1328846</v>
      </c>
      <c r="E206" s="27">
        <v>139519</v>
      </c>
      <c r="F206" s="4"/>
      <c r="G206" s="109">
        <v>625915</v>
      </c>
      <c r="H206" s="27">
        <v>26530</v>
      </c>
      <c r="I206" s="27">
        <v>68419</v>
      </c>
      <c r="J206" s="110">
        <v>8948</v>
      </c>
      <c r="K206" s="27">
        <v>22000</v>
      </c>
      <c r="L206" s="27">
        <v>15939</v>
      </c>
      <c r="M206" s="27">
        <v>561</v>
      </c>
      <c r="N206" s="27">
        <v>5270</v>
      </c>
      <c r="O206" s="27">
        <v>3558</v>
      </c>
      <c r="P206" s="27">
        <v>4111</v>
      </c>
      <c r="Q206" s="27">
        <v>5070</v>
      </c>
      <c r="R206" s="27">
        <v>16430</v>
      </c>
      <c r="S206" s="27">
        <v>11211</v>
      </c>
      <c r="T206" s="27">
        <v>3839</v>
      </c>
      <c r="U206" s="110">
        <v>366482</v>
      </c>
      <c r="V206" s="27">
        <v>0</v>
      </c>
      <c r="W206" s="27">
        <v>0</v>
      </c>
      <c r="X206" s="27">
        <v>0</v>
      </c>
      <c r="Y206" s="111">
        <v>5044</v>
      </c>
      <c r="Z206" s="4"/>
      <c r="AA206" s="111">
        <v>1189327</v>
      </c>
      <c r="AB206" s="4"/>
      <c r="AC206" s="16">
        <v>94949</v>
      </c>
      <c r="AD206" s="16">
        <v>634863</v>
      </c>
      <c r="AE206" s="112">
        <v>16430</v>
      </c>
      <c r="AF206" s="16">
        <v>67720</v>
      </c>
      <c r="AG206" s="113">
        <v>370321</v>
      </c>
      <c r="AH206" s="112">
        <v>0</v>
      </c>
      <c r="AI206" s="113">
        <v>5044</v>
      </c>
      <c r="AJ206" s="4"/>
      <c r="AK206" s="27">
        <v>729812</v>
      </c>
      <c r="AL206" s="27">
        <v>454471</v>
      </c>
      <c r="AM206" s="27">
        <v>0</v>
      </c>
      <c r="AN206" s="110">
        <v>5044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5632283</v>
      </c>
      <c r="E208" s="27">
        <v>338821</v>
      </c>
      <c r="F208" s="4"/>
      <c r="G208" s="109">
        <v>2154155</v>
      </c>
      <c r="H208" s="27">
        <v>106127</v>
      </c>
      <c r="I208" s="27">
        <v>519460</v>
      </c>
      <c r="J208" s="110">
        <v>9920</v>
      </c>
      <c r="K208" s="27">
        <v>642810</v>
      </c>
      <c r="L208" s="27">
        <v>366177</v>
      </c>
      <c r="M208" s="27">
        <v>561</v>
      </c>
      <c r="N208" s="27">
        <v>5270</v>
      </c>
      <c r="O208" s="27">
        <v>5347</v>
      </c>
      <c r="P208" s="27">
        <v>28242</v>
      </c>
      <c r="Q208" s="27">
        <v>16488</v>
      </c>
      <c r="R208" s="27">
        <v>33818</v>
      </c>
      <c r="S208" s="27">
        <v>201411</v>
      </c>
      <c r="T208" s="27">
        <v>3839</v>
      </c>
      <c r="U208" s="110">
        <v>1194793</v>
      </c>
      <c r="V208" s="27">
        <v>0</v>
      </c>
      <c r="W208" s="27">
        <v>0</v>
      </c>
      <c r="X208" s="27">
        <v>0</v>
      </c>
      <c r="Y208" s="111">
        <v>5044</v>
      </c>
      <c r="Z208" s="4"/>
      <c r="AA208" s="111">
        <v>5293462</v>
      </c>
      <c r="AB208" s="4"/>
      <c r="AC208" s="27">
        <v>625587</v>
      </c>
      <c r="AD208" s="27">
        <v>2164075</v>
      </c>
      <c r="AE208" s="109">
        <v>33818</v>
      </c>
      <c r="AF208" s="27">
        <v>1266306</v>
      </c>
      <c r="AG208" s="110">
        <v>1198632</v>
      </c>
      <c r="AH208" s="109">
        <v>0</v>
      </c>
      <c r="AI208" s="110">
        <v>5044</v>
      </c>
      <c r="AJ208" s="4"/>
      <c r="AK208" s="27">
        <v>2789662</v>
      </c>
      <c r="AL208" s="27">
        <v>2498756</v>
      </c>
      <c r="AM208" s="27">
        <v>0</v>
      </c>
      <c r="AN208" s="110">
        <v>5044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8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49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1099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13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497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201</v>
      </c>
    </row>
    <row r="8" spans="1:6" outlineLevel="2" x14ac:dyDescent="0.2">
      <c r="B8" s="122"/>
      <c r="C8" s="117" t="s">
        <v>561</v>
      </c>
      <c r="E8" s="122"/>
      <c r="F8" s="124">
        <f>SUBTOTAL(9,F2:F7)</f>
        <v>1810</v>
      </c>
    </row>
    <row r="9" spans="1:6" outlineLevel="1" x14ac:dyDescent="0.2">
      <c r="B9" s="117" t="s">
        <v>562</v>
      </c>
      <c r="C9" s="122"/>
      <c r="E9" s="122"/>
      <c r="F9" s="124">
        <f>SUBTOTAL(9,F2:F7)</f>
        <v>1810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49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4179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0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3436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85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6976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0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5735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1860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1553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453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1184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126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3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23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1789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1789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22118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279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0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10355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4187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36939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36939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82315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1039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0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38542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16153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138049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30419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0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383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0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14242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5968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51012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17262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0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217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0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6273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0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23752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212813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2340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0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29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0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1097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442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3908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3908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2978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0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37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0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1396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564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4975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4975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131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0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1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0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62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25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219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219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101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1732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1833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1833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0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64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5223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0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585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1835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7707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7707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0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22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1860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0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208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654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2744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2744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0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102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8235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0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5528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1399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15264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0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68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5490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0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3685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934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10177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25441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1654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0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19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0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747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303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2723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2723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45572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0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574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0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21336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8628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76110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76110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3417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53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0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4405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42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0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3539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1432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12888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12888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18255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33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0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2639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221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0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9451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3823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34422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34422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27060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0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330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0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12242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4950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44582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44582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1526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0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18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0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715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290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2549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2549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0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0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0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0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0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6541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0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80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0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2978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1205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10804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8548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0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104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0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3891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1573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14116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5996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73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0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2730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1103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9902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3853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47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0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1754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709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6363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3288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0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40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0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1496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605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5429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11920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0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149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0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5512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2230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19811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2184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0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27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0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1010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407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3628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70053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257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245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27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529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529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343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16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359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359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815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1474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2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2291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2291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684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103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787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787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45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45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45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0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82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6512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0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3048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1234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10876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10876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188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0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2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88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36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314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314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12559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0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153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0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5680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2297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20689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20689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7522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0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92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0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3401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1376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12391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12391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94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0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7474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0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3500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1416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12484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16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0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1333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0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624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252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2225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14709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467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467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467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277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9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286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286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105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516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210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831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831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1093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19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127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1239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1239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172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172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172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41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3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44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44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438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36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50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524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524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8234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0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103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1136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0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5552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15025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16472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0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208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2275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0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11107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30062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45087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0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22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1860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0</v>
      </c>
    </row>
    <row r="470" spans="1:6" outlineLevel="2" x14ac:dyDescent="0.2">
      <c r="B470" s="122"/>
      <c r="C470" s="118" t="s">
        <v>567</v>
      </c>
      <c r="E470" s="122"/>
      <c r="F470" s="124">
        <f>SUBTOTAL(9,F466:F469)</f>
        <v>1882</v>
      </c>
    </row>
    <row r="471" spans="1:6" outlineLevel="1" x14ac:dyDescent="0.2">
      <c r="B471" s="118" t="s">
        <v>745</v>
      </c>
      <c r="C471" s="122"/>
      <c r="E471" s="122"/>
      <c r="F471" s="124">
        <f>SUBTOTAL(9,F466:F469)</f>
        <v>1882</v>
      </c>
    </row>
    <row r="472" spans="1:6" outlineLevel="3" x14ac:dyDescent="0.2">
      <c r="A472" s="121" t="s">
        <v>246</v>
      </c>
      <c r="B472" s="122" t="s">
        <v>245</v>
      </c>
      <c r="C472" s="122" t="s">
        <v>746</v>
      </c>
      <c r="D472" s="123" t="s">
        <v>577</v>
      </c>
      <c r="E472" s="122" t="s">
        <v>4</v>
      </c>
      <c r="F472" s="124">
        <v>70</v>
      </c>
    </row>
    <row r="473" spans="1:6" outlineLevel="2" x14ac:dyDescent="0.2">
      <c r="B473" s="122"/>
      <c r="C473" s="118" t="s">
        <v>747</v>
      </c>
      <c r="E473" s="122"/>
      <c r="F473" s="124">
        <f>SUBTOTAL(9,F472:F472)</f>
        <v>70</v>
      </c>
    </row>
    <row r="474" spans="1:6" outlineLevel="1" x14ac:dyDescent="0.2">
      <c r="B474" s="118" t="s">
        <v>748</v>
      </c>
      <c r="C474" s="122"/>
      <c r="E474" s="122"/>
      <c r="F474" s="124">
        <f>SUBTOTAL(9,F472:F472)</f>
        <v>70</v>
      </c>
    </row>
    <row r="475" spans="1:6" outlineLevel="3" x14ac:dyDescent="0.2">
      <c r="A475" s="121" t="s">
        <v>69</v>
      </c>
      <c r="B475" s="122" t="s">
        <v>68</v>
      </c>
      <c r="C475" s="122" t="s">
        <v>566</v>
      </c>
      <c r="D475" s="123" t="s">
        <v>560</v>
      </c>
      <c r="E475" s="122" t="s">
        <v>4</v>
      </c>
      <c r="F475" s="124">
        <v>1860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8</v>
      </c>
      <c r="F476" s="124">
        <v>1531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7</v>
      </c>
      <c r="F477" s="124">
        <v>20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16</v>
      </c>
      <c r="F478" s="124">
        <v>0</v>
      </c>
    </row>
    <row r="479" spans="1:6" outlineLevel="3" x14ac:dyDescent="0.2">
      <c r="A479" s="121" t="s">
        <v>69</v>
      </c>
      <c r="B479" s="122" t="s">
        <v>68</v>
      </c>
      <c r="C479" s="122" t="s">
        <v>566</v>
      </c>
      <c r="D479" s="123" t="s">
        <v>560</v>
      </c>
      <c r="E479" s="122" t="s">
        <v>18</v>
      </c>
      <c r="F479" s="124">
        <v>1</v>
      </c>
    </row>
    <row r="480" spans="1:6" outlineLevel="3" x14ac:dyDescent="0.2">
      <c r="A480" s="121" t="s">
        <v>69</v>
      </c>
      <c r="B480" s="122" t="s">
        <v>68</v>
      </c>
      <c r="C480" s="122" t="s">
        <v>566</v>
      </c>
      <c r="D480" s="123" t="s">
        <v>560</v>
      </c>
      <c r="E480" s="122" t="s">
        <v>18</v>
      </c>
      <c r="F480" s="124">
        <v>0</v>
      </c>
    </row>
    <row r="481" spans="1:6" outlineLevel="2" x14ac:dyDescent="0.2">
      <c r="B481" s="122"/>
      <c r="C481" s="118" t="s">
        <v>567</v>
      </c>
      <c r="E481" s="122"/>
      <c r="F481" s="124">
        <f>SUBTOTAL(9,F475:F480)</f>
        <v>3412</v>
      </c>
    </row>
    <row r="482" spans="1:6" outlineLevel="1" x14ac:dyDescent="0.2">
      <c r="B482" s="118" t="s">
        <v>749</v>
      </c>
      <c r="C482" s="122"/>
      <c r="E482" s="122"/>
      <c r="F482" s="124">
        <f>SUBTOTAL(9,F475:F480)</f>
        <v>3412</v>
      </c>
    </row>
    <row r="483" spans="1:6" outlineLevel="3" x14ac:dyDescent="0.2">
      <c r="A483" s="121" t="s">
        <v>69</v>
      </c>
      <c r="B483" s="122" t="s">
        <v>70</v>
      </c>
      <c r="C483" s="122" t="s">
        <v>566</v>
      </c>
      <c r="D483" s="123" t="s">
        <v>560</v>
      </c>
      <c r="E483" s="122" t="s">
        <v>8</v>
      </c>
      <c r="F483" s="124">
        <v>3975</v>
      </c>
    </row>
    <row r="484" spans="1:6" outlineLevel="2" x14ac:dyDescent="0.2">
      <c r="B484" s="122"/>
      <c r="C484" s="118" t="s">
        <v>567</v>
      </c>
      <c r="E484" s="122"/>
      <c r="F484" s="124">
        <f>SUBTOTAL(9,F483:F483)</f>
        <v>3975</v>
      </c>
    </row>
    <row r="485" spans="1:6" outlineLevel="1" x14ac:dyDescent="0.2">
      <c r="B485" s="118" t="s">
        <v>750</v>
      </c>
      <c r="C485" s="122"/>
      <c r="E485" s="122"/>
      <c r="F485" s="124">
        <f>SUBTOTAL(9,F483:F483)</f>
        <v>3975</v>
      </c>
    </row>
    <row r="486" spans="1:6" outlineLevel="3" x14ac:dyDescent="0.2">
      <c r="A486" s="121" t="s">
        <v>72</v>
      </c>
      <c r="B486" s="122" t="s">
        <v>71</v>
      </c>
      <c r="C486" s="122" t="s">
        <v>559</v>
      </c>
      <c r="D486" s="123" t="s">
        <v>560</v>
      </c>
      <c r="E486" s="122" t="s">
        <v>8</v>
      </c>
      <c r="F486" s="124">
        <v>6820</v>
      </c>
    </row>
    <row r="487" spans="1:6" outlineLevel="2" x14ac:dyDescent="0.2">
      <c r="B487" s="122"/>
      <c r="C487" s="118" t="s">
        <v>561</v>
      </c>
      <c r="E487" s="122"/>
      <c r="F487" s="124">
        <f>SUBTOTAL(9,F486:F486)</f>
        <v>6820</v>
      </c>
    </row>
    <row r="488" spans="1:6" outlineLevel="1" x14ac:dyDescent="0.2">
      <c r="B488" s="118" t="s">
        <v>751</v>
      </c>
      <c r="C488" s="122"/>
      <c r="E488" s="122"/>
      <c r="F488" s="124">
        <f>SUBTOTAL(9,F486:F486)</f>
        <v>6820</v>
      </c>
    </row>
    <row r="489" spans="1:6" outlineLevel="3" x14ac:dyDescent="0.2">
      <c r="A489" s="121" t="s">
        <v>72</v>
      </c>
      <c r="B489" s="122" t="s">
        <v>73</v>
      </c>
      <c r="C489" s="122" t="s">
        <v>566</v>
      </c>
      <c r="D489" s="123" t="s">
        <v>560</v>
      </c>
      <c r="E489" s="122" t="s">
        <v>8</v>
      </c>
      <c r="F489" s="124">
        <v>13948</v>
      </c>
    </row>
    <row r="490" spans="1:6" outlineLevel="2" x14ac:dyDescent="0.2">
      <c r="B490" s="122"/>
      <c r="C490" s="118" t="s">
        <v>567</v>
      </c>
      <c r="E490" s="122"/>
      <c r="F490" s="124">
        <f>SUBTOTAL(9,F489:F489)</f>
        <v>13948</v>
      </c>
    </row>
    <row r="491" spans="1:6" outlineLevel="1" x14ac:dyDescent="0.2">
      <c r="B491" s="118" t="s">
        <v>752</v>
      </c>
      <c r="C491" s="122"/>
      <c r="E491" s="122"/>
      <c r="F491" s="124">
        <f>SUBTOTAL(9,F489:F489)</f>
        <v>13948</v>
      </c>
    </row>
    <row r="492" spans="1:6" outlineLevel="3" x14ac:dyDescent="0.2">
      <c r="A492" s="121" t="s">
        <v>72</v>
      </c>
      <c r="B492" s="122" t="s">
        <v>74</v>
      </c>
      <c r="C492" s="122" t="s">
        <v>563</v>
      </c>
      <c r="D492" s="123" t="s">
        <v>560</v>
      </c>
      <c r="E492" s="122" t="s">
        <v>8</v>
      </c>
      <c r="F492" s="124">
        <v>40403</v>
      </c>
    </row>
    <row r="493" spans="1:6" outlineLevel="2" x14ac:dyDescent="0.2">
      <c r="B493" s="122"/>
      <c r="C493" s="118" t="s">
        <v>564</v>
      </c>
      <c r="E493" s="122"/>
      <c r="F493" s="124">
        <f>SUBTOTAL(9,F492:F492)</f>
        <v>40403</v>
      </c>
    </row>
    <row r="494" spans="1:6" outlineLevel="1" x14ac:dyDescent="0.2">
      <c r="B494" s="118" t="s">
        <v>753</v>
      </c>
      <c r="C494" s="122"/>
      <c r="E494" s="122"/>
      <c r="F494" s="124">
        <f>SUBTOTAL(9,F492:F492)</f>
        <v>40403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4</v>
      </c>
      <c r="F495" s="124">
        <v>54524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8</v>
      </c>
      <c r="F496" s="124">
        <v>44811</v>
      </c>
    </row>
    <row r="497" spans="1:6" outlineLevel="3" x14ac:dyDescent="0.2">
      <c r="A497" s="121" t="s">
        <v>72</v>
      </c>
      <c r="B497" s="122" t="s">
        <v>75</v>
      </c>
      <c r="C497" s="122" t="s">
        <v>559</v>
      </c>
      <c r="D497" s="123" t="s">
        <v>560</v>
      </c>
      <c r="E497" s="122" t="s">
        <v>7</v>
      </c>
      <c r="F497" s="124">
        <v>665</v>
      </c>
    </row>
    <row r="498" spans="1:6" outlineLevel="2" x14ac:dyDescent="0.2">
      <c r="B498" s="122"/>
      <c r="C498" s="118" t="s">
        <v>561</v>
      </c>
      <c r="E498" s="122"/>
      <c r="F498" s="124">
        <f>SUBTOTAL(9,F495:F497)</f>
        <v>100000</v>
      </c>
    </row>
    <row r="499" spans="1:6" outlineLevel="1" x14ac:dyDescent="0.2">
      <c r="B499" s="118" t="s">
        <v>754</v>
      </c>
      <c r="C499" s="122"/>
      <c r="E499" s="122"/>
      <c r="F499" s="124">
        <f>SUBTOTAL(9,F495:F497)</f>
        <v>100000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4</v>
      </c>
      <c r="F500" s="124">
        <v>16077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8</v>
      </c>
      <c r="F501" s="124">
        <v>13214</v>
      </c>
    </row>
    <row r="502" spans="1:6" outlineLevel="3" x14ac:dyDescent="0.2">
      <c r="A502" s="121" t="s">
        <v>72</v>
      </c>
      <c r="B502" s="122" t="s">
        <v>76</v>
      </c>
      <c r="C502" s="122" t="s">
        <v>559</v>
      </c>
      <c r="D502" s="123" t="s">
        <v>560</v>
      </c>
      <c r="E502" s="122" t="s">
        <v>7</v>
      </c>
      <c r="F502" s="124">
        <v>196</v>
      </c>
    </row>
    <row r="503" spans="1:6" outlineLevel="2" x14ac:dyDescent="0.2">
      <c r="B503" s="122"/>
      <c r="C503" s="118" t="s">
        <v>561</v>
      </c>
      <c r="E503" s="122"/>
      <c r="F503" s="124">
        <f>SUBTOTAL(9,F500:F502)</f>
        <v>29487</v>
      </c>
    </row>
    <row r="504" spans="1:6" outlineLevel="1" x14ac:dyDescent="0.2">
      <c r="B504" s="118" t="s">
        <v>755</v>
      </c>
      <c r="C504" s="122"/>
      <c r="E504" s="122"/>
      <c r="F504" s="124">
        <f>SUBTOTAL(9,F500:F502)</f>
        <v>29487</v>
      </c>
    </row>
    <row r="505" spans="1:6" outlineLevel="3" x14ac:dyDescent="0.2">
      <c r="A505" s="121" t="s">
        <v>72</v>
      </c>
      <c r="B505" s="122" t="s">
        <v>77</v>
      </c>
      <c r="C505" s="122" t="s">
        <v>566</v>
      </c>
      <c r="D505" s="123" t="s">
        <v>560</v>
      </c>
      <c r="E505" s="122" t="s">
        <v>4</v>
      </c>
      <c r="F505" s="124">
        <v>7442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8</v>
      </c>
      <c r="F506" s="124">
        <v>6118</v>
      </c>
    </row>
    <row r="507" spans="1:6" outlineLevel="3" x14ac:dyDescent="0.2">
      <c r="A507" s="121" t="s">
        <v>72</v>
      </c>
      <c r="B507" s="122" t="s">
        <v>77</v>
      </c>
      <c r="C507" s="122" t="s">
        <v>566</v>
      </c>
      <c r="D507" s="123" t="s">
        <v>560</v>
      </c>
      <c r="E507" s="122" t="s">
        <v>7</v>
      </c>
      <c r="F507" s="124">
        <v>91</v>
      </c>
    </row>
    <row r="508" spans="1:6" outlineLevel="2" x14ac:dyDescent="0.2">
      <c r="B508" s="122"/>
      <c r="C508" s="118" t="s">
        <v>567</v>
      </c>
      <c r="E508" s="122"/>
      <c r="F508" s="124">
        <f>SUBTOTAL(9,F505:F507)</f>
        <v>13651</v>
      </c>
    </row>
    <row r="509" spans="1:6" outlineLevel="1" x14ac:dyDescent="0.2">
      <c r="B509" s="118" t="s">
        <v>756</v>
      </c>
      <c r="C509" s="122"/>
      <c r="E509" s="122"/>
      <c r="F509" s="124">
        <f>SUBTOTAL(9,F505:F507)</f>
        <v>13651</v>
      </c>
    </row>
    <row r="510" spans="1:6" outlineLevel="3" x14ac:dyDescent="0.2">
      <c r="A510" s="121" t="s">
        <v>248</v>
      </c>
      <c r="B510" s="122" t="s">
        <v>247</v>
      </c>
      <c r="C510" s="122" t="s">
        <v>757</v>
      </c>
      <c r="D510" s="123" t="s">
        <v>577</v>
      </c>
      <c r="E510" s="122" t="s">
        <v>4</v>
      </c>
      <c r="F510" s="124">
        <v>2049</v>
      </c>
    </row>
    <row r="511" spans="1:6" outlineLevel="3" x14ac:dyDescent="0.2">
      <c r="A511" s="121" t="s">
        <v>248</v>
      </c>
      <c r="B511" s="122" t="s">
        <v>247</v>
      </c>
      <c r="C511" s="122" t="s">
        <v>757</v>
      </c>
      <c r="D511" s="123" t="s">
        <v>577</v>
      </c>
      <c r="E511" s="122" t="s">
        <v>5</v>
      </c>
      <c r="F511" s="124">
        <v>13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8</v>
      </c>
      <c r="F512" s="124">
        <v>256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15</v>
      </c>
      <c r="F513" s="124">
        <v>19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16</v>
      </c>
      <c r="F514" s="124">
        <v>69</v>
      </c>
    </row>
    <row r="515" spans="1:6" outlineLevel="3" x14ac:dyDescent="0.2">
      <c r="A515" s="121" t="s">
        <v>248</v>
      </c>
      <c r="B515" s="122" t="s">
        <v>247</v>
      </c>
      <c r="C515" s="122" t="s">
        <v>757</v>
      </c>
      <c r="D515" s="123" t="s">
        <v>577</v>
      </c>
      <c r="E515" s="122" t="s">
        <v>18</v>
      </c>
      <c r="F515" s="124">
        <v>94</v>
      </c>
    </row>
    <row r="516" spans="1:6" outlineLevel="2" x14ac:dyDescent="0.2">
      <c r="B516" s="122"/>
      <c r="C516" s="118" t="s">
        <v>758</v>
      </c>
      <c r="E516" s="122"/>
      <c r="F516" s="124">
        <f>SUBTOTAL(9,F510:F515)</f>
        <v>2500</v>
      </c>
    </row>
    <row r="517" spans="1:6" outlineLevel="1" x14ac:dyDescent="0.2">
      <c r="B517" s="118" t="s">
        <v>759</v>
      </c>
      <c r="C517" s="122"/>
      <c r="E517" s="122"/>
      <c r="F517" s="124">
        <f>SUBTOTAL(9,F510:F515)</f>
        <v>2500</v>
      </c>
    </row>
    <row r="518" spans="1:6" outlineLevel="3" x14ac:dyDescent="0.2">
      <c r="A518" s="121" t="s">
        <v>250</v>
      </c>
      <c r="B518" s="122" t="s">
        <v>249</v>
      </c>
      <c r="C518" s="122" t="s">
        <v>760</v>
      </c>
      <c r="D518" s="123" t="s">
        <v>577</v>
      </c>
      <c r="E518" s="122" t="s">
        <v>4</v>
      </c>
      <c r="F518" s="124">
        <v>10</v>
      </c>
    </row>
    <row r="519" spans="1:6" outlineLevel="3" x14ac:dyDescent="0.2">
      <c r="A519" s="121" t="s">
        <v>250</v>
      </c>
      <c r="B519" s="122" t="s">
        <v>249</v>
      </c>
      <c r="C519" s="122" t="s">
        <v>760</v>
      </c>
      <c r="D519" s="123" t="s">
        <v>577</v>
      </c>
      <c r="E519" s="122" t="s">
        <v>5</v>
      </c>
      <c r="F519" s="124">
        <v>188</v>
      </c>
    </row>
    <row r="520" spans="1:6" outlineLevel="3" x14ac:dyDescent="0.2">
      <c r="A520" s="121" t="s">
        <v>250</v>
      </c>
      <c r="B520" s="122" t="s">
        <v>249</v>
      </c>
      <c r="C520" s="122" t="s">
        <v>760</v>
      </c>
      <c r="D520" s="123" t="s">
        <v>577</v>
      </c>
      <c r="E520" s="122" t="s">
        <v>6</v>
      </c>
      <c r="F520" s="124">
        <v>19</v>
      </c>
    </row>
    <row r="521" spans="1:6" outlineLevel="2" x14ac:dyDescent="0.2">
      <c r="B521" s="122"/>
      <c r="C521" s="118" t="s">
        <v>761</v>
      </c>
      <c r="E521" s="122"/>
      <c r="F521" s="124">
        <f>SUBTOTAL(9,F518:F520)</f>
        <v>217</v>
      </c>
    </row>
    <row r="522" spans="1:6" outlineLevel="1" x14ac:dyDescent="0.2">
      <c r="B522" s="118" t="s">
        <v>762</v>
      </c>
      <c r="C522" s="122"/>
      <c r="E522" s="122"/>
      <c r="F522" s="124">
        <f>SUBTOTAL(9,F518:F520)</f>
        <v>217</v>
      </c>
    </row>
    <row r="523" spans="1:6" outlineLevel="3" x14ac:dyDescent="0.2">
      <c r="A523" s="121" t="s">
        <v>79</v>
      </c>
      <c r="B523" s="122" t="s">
        <v>78</v>
      </c>
      <c r="C523" s="122" t="s">
        <v>566</v>
      </c>
      <c r="D523" s="123" t="s">
        <v>560</v>
      </c>
      <c r="E523" s="122" t="s">
        <v>8</v>
      </c>
      <c r="F523" s="124">
        <v>11926</v>
      </c>
    </row>
    <row r="524" spans="1:6" outlineLevel="2" x14ac:dyDescent="0.2">
      <c r="B524" s="122"/>
      <c r="C524" s="118" t="s">
        <v>567</v>
      </c>
      <c r="E524" s="122"/>
      <c r="F524" s="124">
        <f>SUBTOTAL(9,F523:F523)</f>
        <v>11926</v>
      </c>
    </row>
    <row r="525" spans="1:6" outlineLevel="1" x14ac:dyDescent="0.2">
      <c r="B525" s="118" t="s">
        <v>763</v>
      </c>
      <c r="C525" s="122"/>
      <c r="E525" s="122"/>
      <c r="F525" s="124">
        <f>SUBTOTAL(9,F523:F523)</f>
        <v>11926</v>
      </c>
    </row>
    <row r="526" spans="1:6" outlineLevel="3" x14ac:dyDescent="0.2">
      <c r="A526" s="121" t="s">
        <v>79</v>
      </c>
      <c r="B526" s="122" t="s">
        <v>80</v>
      </c>
      <c r="C526" s="122" t="s">
        <v>563</v>
      </c>
      <c r="D526" s="123" t="s">
        <v>560</v>
      </c>
      <c r="E526" s="122" t="s">
        <v>8</v>
      </c>
      <c r="F526" s="124">
        <v>34253</v>
      </c>
    </row>
    <row r="527" spans="1:6" outlineLevel="2" x14ac:dyDescent="0.2">
      <c r="B527" s="122"/>
      <c r="C527" s="118" t="s">
        <v>564</v>
      </c>
      <c r="E527" s="122"/>
      <c r="F527" s="124">
        <f>SUBTOTAL(9,F526:F526)</f>
        <v>34253</v>
      </c>
    </row>
    <row r="528" spans="1:6" outlineLevel="1" x14ac:dyDescent="0.2">
      <c r="B528" s="118" t="s">
        <v>764</v>
      </c>
      <c r="C528" s="122"/>
      <c r="E528" s="122"/>
      <c r="F528" s="124">
        <f>SUBTOTAL(9,F526:F526)</f>
        <v>34253</v>
      </c>
    </row>
    <row r="529" spans="1:6" outlineLevel="3" x14ac:dyDescent="0.2">
      <c r="A529" s="121" t="s">
        <v>79</v>
      </c>
      <c r="B529" s="122" t="s">
        <v>81</v>
      </c>
      <c r="C529" s="122" t="s">
        <v>566</v>
      </c>
      <c r="D529" s="123" t="s">
        <v>560</v>
      </c>
      <c r="E529" s="122" t="s">
        <v>4</v>
      </c>
      <c r="F529" s="124">
        <v>5581</v>
      </c>
    </row>
    <row r="530" spans="1:6" outlineLevel="3" x14ac:dyDescent="0.2">
      <c r="A530" s="121" t="s">
        <v>79</v>
      </c>
      <c r="B530" s="122" t="s">
        <v>81</v>
      </c>
      <c r="C530" s="122" t="s">
        <v>566</v>
      </c>
      <c r="D530" s="123" t="s">
        <v>560</v>
      </c>
      <c r="E530" s="122" t="s">
        <v>5</v>
      </c>
      <c r="F530" s="124">
        <v>0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6</v>
      </c>
      <c r="F531" s="124">
        <v>68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8</v>
      </c>
      <c r="F532" s="124">
        <v>1116</v>
      </c>
    </row>
    <row r="533" spans="1:6" outlineLevel="3" x14ac:dyDescent="0.2">
      <c r="A533" s="121" t="s">
        <v>79</v>
      </c>
      <c r="B533" s="122" t="s">
        <v>81</v>
      </c>
      <c r="C533" s="122" t="s">
        <v>566</v>
      </c>
      <c r="D533" s="123" t="s">
        <v>560</v>
      </c>
      <c r="E533" s="122" t="s">
        <v>18</v>
      </c>
      <c r="F533" s="124">
        <v>1911</v>
      </c>
    </row>
    <row r="534" spans="1:6" outlineLevel="3" x14ac:dyDescent="0.2">
      <c r="A534" s="121" t="s">
        <v>79</v>
      </c>
      <c r="B534" s="122" t="s">
        <v>81</v>
      </c>
      <c r="C534" s="122" t="s">
        <v>566</v>
      </c>
      <c r="D534" s="123" t="s">
        <v>560</v>
      </c>
      <c r="E534" s="122" t="s">
        <v>18</v>
      </c>
      <c r="F534" s="124">
        <v>772</v>
      </c>
    </row>
    <row r="535" spans="1:6" outlineLevel="2" x14ac:dyDescent="0.2">
      <c r="B535" s="122"/>
      <c r="C535" s="118" t="s">
        <v>567</v>
      </c>
      <c r="E535" s="122"/>
      <c r="F535" s="124">
        <f>SUBTOTAL(9,F529:F534)</f>
        <v>9448</v>
      </c>
    </row>
    <row r="536" spans="1:6" outlineLevel="1" x14ac:dyDescent="0.2">
      <c r="B536" s="118" t="s">
        <v>765</v>
      </c>
      <c r="C536" s="122"/>
      <c r="E536" s="122"/>
      <c r="F536" s="124">
        <f>SUBTOTAL(9,F529:F534)</f>
        <v>9448</v>
      </c>
    </row>
    <row r="537" spans="1:6" outlineLevel="3" x14ac:dyDescent="0.2">
      <c r="A537" s="121" t="s">
        <v>291</v>
      </c>
      <c r="B537" s="122" t="s">
        <v>290</v>
      </c>
      <c r="C537" s="122" t="s">
        <v>766</v>
      </c>
      <c r="D537" s="123" t="s">
        <v>560</v>
      </c>
      <c r="E537" s="122" t="s">
        <v>4</v>
      </c>
      <c r="F537" s="124">
        <v>26453</v>
      </c>
    </row>
    <row r="538" spans="1:6" outlineLevel="3" x14ac:dyDescent="0.2">
      <c r="A538" s="121" t="s">
        <v>291</v>
      </c>
      <c r="B538" s="122" t="s">
        <v>290</v>
      </c>
      <c r="C538" s="122" t="s">
        <v>766</v>
      </c>
      <c r="D538" s="123" t="s">
        <v>560</v>
      </c>
      <c r="E538" s="122" t="s">
        <v>5</v>
      </c>
      <c r="F538" s="124">
        <v>0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6</v>
      </c>
      <c r="F539" s="124">
        <v>0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8</v>
      </c>
      <c r="F540" s="124">
        <v>3070</v>
      </c>
    </row>
    <row r="541" spans="1:6" outlineLevel="3" x14ac:dyDescent="0.2">
      <c r="A541" s="121" t="s">
        <v>291</v>
      </c>
      <c r="B541" s="122" t="s">
        <v>290</v>
      </c>
      <c r="C541" s="122" t="s">
        <v>766</v>
      </c>
      <c r="D541" s="123" t="s">
        <v>560</v>
      </c>
      <c r="E541" s="122" t="s">
        <v>7</v>
      </c>
      <c r="F541" s="124">
        <v>334</v>
      </c>
    </row>
    <row r="542" spans="1:6" outlineLevel="3" x14ac:dyDescent="0.2">
      <c r="A542" s="121" t="s">
        <v>291</v>
      </c>
      <c r="B542" s="122" t="s">
        <v>290</v>
      </c>
      <c r="C542" s="122" t="s">
        <v>766</v>
      </c>
      <c r="D542" s="123" t="s">
        <v>560</v>
      </c>
      <c r="E542" s="122" t="s">
        <v>18</v>
      </c>
      <c r="F542" s="124">
        <v>9621</v>
      </c>
    </row>
    <row r="543" spans="1:6" outlineLevel="2" x14ac:dyDescent="0.2">
      <c r="B543" s="122"/>
      <c r="C543" s="118" t="s">
        <v>767</v>
      </c>
      <c r="E543" s="122"/>
      <c r="F543" s="124">
        <f>SUBTOTAL(9,F537:F542)</f>
        <v>39478</v>
      </c>
    </row>
    <row r="544" spans="1:6" outlineLevel="3" x14ac:dyDescent="0.2">
      <c r="A544" s="121" t="s">
        <v>291</v>
      </c>
      <c r="B544" s="122" t="s">
        <v>290</v>
      </c>
      <c r="C544" s="122" t="s">
        <v>768</v>
      </c>
      <c r="D544" s="123" t="s">
        <v>560</v>
      </c>
      <c r="E544" s="122" t="s">
        <v>4</v>
      </c>
      <c r="F544" s="124">
        <v>39598</v>
      </c>
    </row>
    <row r="545" spans="1:6" outlineLevel="3" x14ac:dyDescent="0.2">
      <c r="A545" s="121" t="s">
        <v>291</v>
      </c>
      <c r="B545" s="122" t="s">
        <v>290</v>
      </c>
      <c r="C545" s="122" t="s">
        <v>768</v>
      </c>
      <c r="D545" s="123" t="s">
        <v>560</v>
      </c>
      <c r="E545" s="122" t="s">
        <v>5</v>
      </c>
      <c r="F545" s="124">
        <v>0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6</v>
      </c>
      <c r="F546" s="124">
        <v>0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8</v>
      </c>
      <c r="F547" s="124">
        <v>4596</v>
      </c>
    </row>
    <row r="548" spans="1:6" outlineLevel="3" x14ac:dyDescent="0.2">
      <c r="A548" s="121" t="s">
        <v>291</v>
      </c>
      <c r="B548" s="122" t="s">
        <v>290</v>
      </c>
      <c r="C548" s="122" t="s">
        <v>768</v>
      </c>
      <c r="D548" s="123" t="s">
        <v>560</v>
      </c>
      <c r="E548" s="122" t="s">
        <v>7</v>
      </c>
      <c r="F548" s="124">
        <v>499</v>
      </c>
    </row>
    <row r="549" spans="1:6" outlineLevel="3" x14ac:dyDescent="0.2">
      <c r="A549" s="121" t="s">
        <v>291</v>
      </c>
      <c r="B549" s="122" t="s">
        <v>290</v>
      </c>
      <c r="C549" s="122" t="s">
        <v>768</v>
      </c>
      <c r="D549" s="123" t="s">
        <v>560</v>
      </c>
      <c r="E549" s="122" t="s">
        <v>18</v>
      </c>
      <c r="F549" s="124">
        <v>14402</v>
      </c>
    </row>
    <row r="550" spans="1:6" outlineLevel="2" x14ac:dyDescent="0.2">
      <c r="B550" s="122"/>
      <c r="C550" s="118" t="s">
        <v>769</v>
      </c>
      <c r="E550" s="122"/>
      <c r="F550" s="124">
        <f>SUBTOTAL(9,F544:F549)</f>
        <v>59095</v>
      </c>
    </row>
    <row r="551" spans="1:6" outlineLevel="1" x14ac:dyDescent="0.2">
      <c r="B551" s="118" t="s">
        <v>770</v>
      </c>
      <c r="C551" s="122"/>
      <c r="E551" s="122"/>
      <c r="F551" s="124">
        <f>SUBTOTAL(9,F537:F549)</f>
        <v>98573</v>
      </c>
    </row>
    <row r="552" spans="1:6" outlineLevel="3" x14ac:dyDescent="0.2">
      <c r="A552" s="121" t="s">
        <v>83</v>
      </c>
      <c r="B552" s="122" t="s">
        <v>82</v>
      </c>
      <c r="C552" s="122" t="s">
        <v>559</v>
      </c>
      <c r="D552" s="123" t="s">
        <v>560</v>
      </c>
      <c r="E552" s="122" t="s">
        <v>8</v>
      </c>
      <c r="F552" s="124">
        <v>10795</v>
      </c>
    </row>
    <row r="553" spans="1:6" outlineLevel="2" x14ac:dyDescent="0.2">
      <c r="B553" s="122"/>
      <c r="C553" s="118" t="s">
        <v>561</v>
      </c>
      <c r="E553" s="122"/>
      <c r="F553" s="124">
        <f>SUBTOTAL(9,F552:F552)</f>
        <v>10795</v>
      </c>
    </row>
    <row r="554" spans="1:6" outlineLevel="1" x14ac:dyDescent="0.2">
      <c r="B554" s="118" t="s">
        <v>771</v>
      </c>
      <c r="C554" s="122"/>
      <c r="E554" s="122"/>
      <c r="F554" s="124">
        <f>SUBTOTAL(9,F552:F552)</f>
        <v>10795</v>
      </c>
    </row>
    <row r="555" spans="1:6" outlineLevel="3" x14ac:dyDescent="0.2">
      <c r="A555" s="121" t="s">
        <v>83</v>
      </c>
      <c r="B555" s="122" t="s">
        <v>84</v>
      </c>
      <c r="C555" s="122" t="s">
        <v>566</v>
      </c>
      <c r="D555" s="123" t="s">
        <v>560</v>
      </c>
      <c r="E555" s="122" t="s">
        <v>8</v>
      </c>
      <c r="F555" s="124">
        <v>3975</v>
      </c>
    </row>
    <row r="556" spans="1:6" outlineLevel="2" x14ac:dyDescent="0.2">
      <c r="B556" s="122"/>
      <c r="C556" s="118" t="s">
        <v>567</v>
      </c>
      <c r="E556" s="122"/>
      <c r="F556" s="124">
        <f>SUBTOTAL(9,F555:F555)</f>
        <v>3975</v>
      </c>
    </row>
    <row r="557" spans="1:6" outlineLevel="1" x14ac:dyDescent="0.2">
      <c r="B557" s="118" t="s">
        <v>772</v>
      </c>
      <c r="C557" s="122"/>
      <c r="E557" s="122"/>
      <c r="F557" s="124">
        <f>SUBTOTAL(9,F555:F555)</f>
        <v>3975</v>
      </c>
    </row>
    <row r="558" spans="1:6" outlineLevel="3" x14ac:dyDescent="0.2">
      <c r="A558" s="121" t="s">
        <v>83</v>
      </c>
      <c r="B558" s="122" t="s">
        <v>85</v>
      </c>
      <c r="C558" s="122" t="s">
        <v>563</v>
      </c>
      <c r="D558" s="123" t="s">
        <v>560</v>
      </c>
      <c r="E558" s="122" t="s">
        <v>8</v>
      </c>
      <c r="F558" s="124">
        <v>11418</v>
      </c>
    </row>
    <row r="559" spans="1:6" outlineLevel="2" x14ac:dyDescent="0.2">
      <c r="B559" s="122"/>
      <c r="C559" s="118" t="s">
        <v>564</v>
      </c>
      <c r="E559" s="122"/>
      <c r="F559" s="124">
        <f>SUBTOTAL(9,F558:F558)</f>
        <v>11418</v>
      </c>
    </row>
    <row r="560" spans="1:6" outlineLevel="1" x14ac:dyDescent="0.2">
      <c r="B560" s="118" t="s">
        <v>773</v>
      </c>
      <c r="C560" s="122"/>
      <c r="E560" s="122"/>
      <c r="F560" s="124">
        <f>SUBTOTAL(9,F558:F558)</f>
        <v>11418</v>
      </c>
    </row>
    <row r="561" spans="1:6" outlineLevel="3" x14ac:dyDescent="0.2">
      <c r="A561" s="121" t="s">
        <v>83</v>
      </c>
      <c r="B561" s="122" t="s">
        <v>86</v>
      </c>
      <c r="C561" s="122" t="s">
        <v>559</v>
      </c>
      <c r="D561" s="123" t="s">
        <v>560</v>
      </c>
      <c r="E561" s="122" t="s">
        <v>4</v>
      </c>
      <c r="F561" s="124">
        <v>130371</v>
      </c>
    </row>
    <row r="562" spans="1:6" outlineLevel="3" x14ac:dyDescent="0.2">
      <c r="A562" s="121" t="s">
        <v>83</v>
      </c>
      <c r="B562" s="122" t="s">
        <v>86</v>
      </c>
      <c r="C562" s="122" t="s">
        <v>559</v>
      </c>
      <c r="D562" s="123" t="s">
        <v>560</v>
      </c>
      <c r="E562" s="122" t="s">
        <v>5</v>
      </c>
      <c r="F562" s="124">
        <v>0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6</v>
      </c>
      <c r="F563" s="124">
        <v>1591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8</v>
      </c>
      <c r="F564" s="124">
        <v>14621</v>
      </c>
    </row>
    <row r="565" spans="1:6" outlineLevel="3" x14ac:dyDescent="0.2">
      <c r="A565" s="121" t="s">
        <v>83</v>
      </c>
      <c r="B565" s="122" t="s">
        <v>86</v>
      </c>
      <c r="C565" s="122" t="s">
        <v>559</v>
      </c>
      <c r="D565" s="123" t="s">
        <v>560</v>
      </c>
      <c r="E565" s="122" t="s">
        <v>7</v>
      </c>
      <c r="F565" s="124">
        <v>0</v>
      </c>
    </row>
    <row r="566" spans="1:6" outlineLevel="3" x14ac:dyDescent="0.2">
      <c r="A566" s="121" t="s">
        <v>83</v>
      </c>
      <c r="B566" s="122" t="s">
        <v>86</v>
      </c>
      <c r="C566" s="122" t="s">
        <v>559</v>
      </c>
      <c r="D566" s="123" t="s">
        <v>560</v>
      </c>
      <c r="E566" s="122" t="s">
        <v>18</v>
      </c>
      <c r="F566" s="124">
        <v>45813</v>
      </c>
    </row>
    <row r="567" spans="1:6" outlineLevel="2" x14ac:dyDescent="0.2">
      <c r="B567" s="122"/>
      <c r="C567" s="118" t="s">
        <v>561</v>
      </c>
      <c r="E567" s="122"/>
      <c r="F567" s="124">
        <f>SUBTOTAL(9,F561:F566)</f>
        <v>192396</v>
      </c>
    </row>
    <row r="568" spans="1:6" outlineLevel="1" x14ac:dyDescent="0.2">
      <c r="B568" s="118" t="s">
        <v>774</v>
      </c>
      <c r="C568" s="122"/>
      <c r="E568" s="122"/>
      <c r="F568" s="124">
        <f>SUBTOTAL(9,F561:F566)</f>
        <v>192396</v>
      </c>
    </row>
    <row r="569" spans="1:6" outlineLevel="3" x14ac:dyDescent="0.2">
      <c r="A569" s="121" t="s">
        <v>83</v>
      </c>
      <c r="B569" s="122" t="s">
        <v>87</v>
      </c>
      <c r="C569" s="122" t="s">
        <v>559</v>
      </c>
      <c r="D569" s="123" t="s">
        <v>560</v>
      </c>
      <c r="E569" s="122" t="s">
        <v>4</v>
      </c>
      <c r="F569" s="124">
        <v>667</v>
      </c>
    </row>
    <row r="570" spans="1:6" outlineLevel="3" x14ac:dyDescent="0.2">
      <c r="A570" s="121" t="s">
        <v>83</v>
      </c>
      <c r="B570" s="122" t="s">
        <v>87</v>
      </c>
      <c r="C570" s="122" t="s">
        <v>559</v>
      </c>
      <c r="D570" s="123" t="s">
        <v>560</v>
      </c>
      <c r="E570" s="122" t="s">
        <v>5</v>
      </c>
      <c r="F570" s="124">
        <v>0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6</v>
      </c>
      <c r="F571" s="124">
        <v>8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8</v>
      </c>
      <c r="F572" s="124">
        <v>73</v>
      </c>
    </row>
    <row r="573" spans="1:6" outlineLevel="3" x14ac:dyDescent="0.2">
      <c r="A573" s="121" t="s">
        <v>83</v>
      </c>
      <c r="B573" s="122" t="s">
        <v>87</v>
      </c>
      <c r="C573" s="122" t="s">
        <v>559</v>
      </c>
      <c r="D573" s="123" t="s">
        <v>560</v>
      </c>
      <c r="E573" s="122" t="s">
        <v>7</v>
      </c>
      <c r="F573" s="124">
        <v>0</v>
      </c>
    </row>
    <row r="574" spans="1:6" outlineLevel="3" x14ac:dyDescent="0.2">
      <c r="A574" s="121" t="s">
        <v>83</v>
      </c>
      <c r="B574" s="122" t="s">
        <v>87</v>
      </c>
      <c r="C574" s="122" t="s">
        <v>559</v>
      </c>
      <c r="D574" s="123" t="s">
        <v>560</v>
      </c>
      <c r="E574" s="122" t="s">
        <v>18</v>
      </c>
      <c r="F574" s="124">
        <v>236</v>
      </c>
    </row>
    <row r="575" spans="1:6" outlineLevel="2" x14ac:dyDescent="0.2">
      <c r="B575" s="122"/>
      <c r="C575" s="118" t="s">
        <v>561</v>
      </c>
      <c r="E575" s="122"/>
      <c r="F575" s="124">
        <f>SUBTOTAL(9,F569:F574)</f>
        <v>984</v>
      </c>
    </row>
    <row r="576" spans="1:6" outlineLevel="1" x14ac:dyDescent="0.2">
      <c r="B576" s="118" t="s">
        <v>775</v>
      </c>
      <c r="C576" s="122"/>
      <c r="E576" s="122"/>
      <c r="F576" s="124">
        <f>SUBTOTAL(9,F569:F574)</f>
        <v>984</v>
      </c>
    </row>
    <row r="577" spans="1:6" outlineLevel="3" x14ac:dyDescent="0.2">
      <c r="A577" s="121" t="s">
        <v>83</v>
      </c>
      <c r="B577" s="122" t="s">
        <v>88</v>
      </c>
      <c r="C577" s="122" t="s">
        <v>566</v>
      </c>
      <c r="D577" s="123" t="s">
        <v>560</v>
      </c>
      <c r="E577" s="122" t="s">
        <v>4</v>
      </c>
      <c r="F577" s="124">
        <v>1860</v>
      </c>
    </row>
    <row r="578" spans="1:6" outlineLevel="3" x14ac:dyDescent="0.2">
      <c r="A578" s="121" t="s">
        <v>83</v>
      </c>
      <c r="B578" s="122" t="s">
        <v>88</v>
      </c>
      <c r="C578" s="122" t="s">
        <v>566</v>
      </c>
      <c r="D578" s="123" t="s">
        <v>560</v>
      </c>
      <c r="E578" s="122" t="s">
        <v>5</v>
      </c>
      <c r="F578" s="124">
        <v>0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6</v>
      </c>
      <c r="F579" s="124">
        <v>22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8</v>
      </c>
      <c r="F580" s="124">
        <v>208</v>
      </c>
    </row>
    <row r="581" spans="1:6" outlineLevel="3" x14ac:dyDescent="0.2">
      <c r="A581" s="121" t="s">
        <v>83</v>
      </c>
      <c r="B581" s="122" t="s">
        <v>88</v>
      </c>
      <c r="C581" s="122" t="s">
        <v>566</v>
      </c>
      <c r="D581" s="123" t="s">
        <v>560</v>
      </c>
      <c r="E581" s="122" t="s">
        <v>7</v>
      </c>
      <c r="F581" s="124">
        <v>0</v>
      </c>
    </row>
    <row r="582" spans="1:6" outlineLevel="3" x14ac:dyDescent="0.2">
      <c r="A582" s="121" t="s">
        <v>83</v>
      </c>
      <c r="B582" s="122" t="s">
        <v>88</v>
      </c>
      <c r="C582" s="122" t="s">
        <v>566</v>
      </c>
      <c r="D582" s="123" t="s">
        <v>560</v>
      </c>
      <c r="E582" s="122" t="s">
        <v>18</v>
      </c>
      <c r="F582" s="124">
        <v>654</v>
      </c>
    </row>
    <row r="583" spans="1:6" outlineLevel="2" x14ac:dyDescent="0.2">
      <c r="B583" s="122"/>
      <c r="C583" s="118" t="s">
        <v>567</v>
      </c>
      <c r="E583" s="122"/>
      <c r="F583" s="124">
        <f>SUBTOTAL(9,F577:F582)</f>
        <v>2744</v>
      </c>
    </row>
    <row r="584" spans="1:6" outlineLevel="1" x14ac:dyDescent="0.2">
      <c r="B584" s="118" t="s">
        <v>776</v>
      </c>
      <c r="C584" s="122"/>
      <c r="E584" s="122"/>
      <c r="F584" s="124">
        <f>SUBTOTAL(9,F577:F582)</f>
        <v>2744</v>
      </c>
    </row>
    <row r="585" spans="1:6" outlineLevel="3" x14ac:dyDescent="0.2">
      <c r="A585" s="121" t="s">
        <v>187</v>
      </c>
      <c r="B585" s="122" t="s">
        <v>186</v>
      </c>
      <c r="C585" s="122" t="s">
        <v>777</v>
      </c>
      <c r="D585" s="123" t="s">
        <v>560</v>
      </c>
      <c r="E585" s="122" t="s">
        <v>4</v>
      </c>
      <c r="F585" s="124">
        <v>3817</v>
      </c>
    </row>
    <row r="586" spans="1:6" outlineLevel="3" x14ac:dyDescent="0.2">
      <c r="A586" s="121" t="s">
        <v>187</v>
      </c>
      <c r="B586" s="122" t="s">
        <v>186</v>
      </c>
      <c r="C586" s="122" t="s">
        <v>777</v>
      </c>
      <c r="D586" s="123" t="s">
        <v>560</v>
      </c>
      <c r="E586" s="122" t="s">
        <v>5</v>
      </c>
      <c r="F586" s="124">
        <v>0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6</v>
      </c>
      <c r="F587" s="124">
        <v>45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8</v>
      </c>
      <c r="F588" s="124">
        <v>428</v>
      </c>
    </row>
    <row r="589" spans="1:6" outlineLevel="3" x14ac:dyDescent="0.2">
      <c r="A589" s="121" t="s">
        <v>187</v>
      </c>
      <c r="B589" s="122" t="s">
        <v>186</v>
      </c>
      <c r="C589" s="122" t="s">
        <v>777</v>
      </c>
      <c r="D589" s="123" t="s">
        <v>560</v>
      </c>
      <c r="E589" s="122" t="s">
        <v>7</v>
      </c>
      <c r="F589" s="124">
        <v>0</v>
      </c>
    </row>
    <row r="590" spans="1:6" outlineLevel="3" x14ac:dyDescent="0.2">
      <c r="A590" s="121" t="s">
        <v>187</v>
      </c>
      <c r="B590" s="122" t="s">
        <v>186</v>
      </c>
      <c r="C590" s="122" t="s">
        <v>777</v>
      </c>
      <c r="D590" s="123" t="s">
        <v>560</v>
      </c>
      <c r="E590" s="122" t="s">
        <v>18</v>
      </c>
      <c r="F590" s="124">
        <v>1341</v>
      </c>
    </row>
    <row r="591" spans="1:6" outlineLevel="2" x14ac:dyDescent="0.2">
      <c r="B591" s="122"/>
      <c r="C591" s="118" t="s">
        <v>778</v>
      </c>
      <c r="E591" s="122"/>
      <c r="F591" s="124">
        <f>SUBTOTAL(9,F585:F590)</f>
        <v>5631</v>
      </c>
    </row>
    <row r="592" spans="1:6" outlineLevel="1" x14ac:dyDescent="0.2">
      <c r="B592" s="118" t="s">
        <v>779</v>
      </c>
      <c r="C592" s="122"/>
      <c r="E592" s="122"/>
      <c r="F592" s="124">
        <f>SUBTOTAL(9,F585:F590)</f>
        <v>5631</v>
      </c>
    </row>
    <row r="593" spans="1:6" outlineLevel="3" x14ac:dyDescent="0.2">
      <c r="A593" s="121" t="s">
        <v>252</v>
      </c>
      <c r="B593" s="122" t="s">
        <v>251</v>
      </c>
      <c r="C593" s="122" t="s">
        <v>780</v>
      </c>
      <c r="D593" s="123" t="s">
        <v>577</v>
      </c>
      <c r="E593" s="122" t="s">
        <v>4</v>
      </c>
      <c r="F593" s="124">
        <v>811</v>
      </c>
    </row>
    <row r="594" spans="1:6" outlineLevel="3" x14ac:dyDescent="0.2">
      <c r="A594" s="121" t="s">
        <v>252</v>
      </c>
      <c r="B594" s="122" t="s">
        <v>251</v>
      </c>
      <c r="C594" s="122" t="s">
        <v>780</v>
      </c>
      <c r="D594" s="123" t="s">
        <v>577</v>
      </c>
      <c r="E594" s="122" t="s">
        <v>5</v>
      </c>
      <c r="F594" s="124">
        <v>2040</v>
      </c>
    </row>
    <row r="595" spans="1:6" outlineLevel="2" x14ac:dyDescent="0.2">
      <c r="B595" s="122"/>
      <c r="C595" s="118" t="s">
        <v>781</v>
      </c>
      <c r="E595" s="122"/>
      <c r="F595" s="124">
        <f>SUBTOTAL(9,F593:F594)</f>
        <v>2851</v>
      </c>
    </row>
    <row r="596" spans="1:6" outlineLevel="1" x14ac:dyDescent="0.2">
      <c r="B596" s="118" t="s">
        <v>782</v>
      </c>
      <c r="C596" s="122"/>
      <c r="E596" s="122"/>
      <c r="F596" s="124">
        <f>SUBTOTAL(9,F593:F594)</f>
        <v>2851</v>
      </c>
    </row>
    <row r="597" spans="1:6" outlineLevel="3" x14ac:dyDescent="0.2">
      <c r="A597" s="121" t="s">
        <v>210</v>
      </c>
      <c r="B597" s="122" t="s">
        <v>209</v>
      </c>
      <c r="C597" s="122" t="s">
        <v>619</v>
      </c>
      <c r="D597" s="123" t="s">
        <v>560</v>
      </c>
      <c r="E597" s="122" t="s">
        <v>4</v>
      </c>
      <c r="F597" s="124">
        <v>8853</v>
      </c>
    </row>
    <row r="598" spans="1:6" outlineLevel="3" x14ac:dyDescent="0.2">
      <c r="A598" s="121" t="s">
        <v>210</v>
      </c>
      <c r="B598" s="122" t="s">
        <v>209</v>
      </c>
      <c r="C598" s="122" t="s">
        <v>619</v>
      </c>
      <c r="D598" s="123" t="s">
        <v>560</v>
      </c>
      <c r="E598" s="122" t="s">
        <v>5</v>
      </c>
      <c r="F598" s="124">
        <v>0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6</v>
      </c>
      <c r="F599" s="124">
        <v>111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9</v>
      </c>
      <c r="F600" s="124">
        <v>1222</v>
      </c>
    </row>
    <row r="601" spans="1:6" outlineLevel="3" x14ac:dyDescent="0.2">
      <c r="A601" s="121" t="s">
        <v>210</v>
      </c>
      <c r="B601" s="122" t="s">
        <v>209</v>
      </c>
      <c r="C601" s="122" t="s">
        <v>619</v>
      </c>
      <c r="D601" s="123" t="s">
        <v>560</v>
      </c>
      <c r="E601" s="122" t="s">
        <v>7</v>
      </c>
      <c r="F601" s="124">
        <v>0</v>
      </c>
    </row>
    <row r="602" spans="1:6" outlineLevel="3" x14ac:dyDescent="0.2">
      <c r="A602" s="121" t="s">
        <v>210</v>
      </c>
      <c r="B602" s="122" t="s">
        <v>209</v>
      </c>
      <c r="C602" s="122" t="s">
        <v>619</v>
      </c>
      <c r="D602" s="123" t="s">
        <v>560</v>
      </c>
      <c r="E602" s="122" t="s">
        <v>18</v>
      </c>
      <c r="F602" s="124">
        <v>5969</v>
      </c>
    </row>
    <row r="603" spans="1:6" outlineLevel="2" x14ac:dyDescent="0.2">
      <c r="B603" s="122"/>
      <c r="C603" s="118" t="s">
        <v>620</v>
      </c>
      <c r="E603" s="122"/>
      <c r="F603" s="124">
        <f>SUBTOTAL(9,F597:F602)</f>
        <v>16155</v>
      </c>
    </row>
    <row r="604" spans="1:6" outlineLevel="1" x14ac:dyDescent="0.2">
      <c r="B604" s="118" t="s">
        <v>783</v>
      </c>
      <c r="C604" s="122"/>
      <c r="E604" s="122"/>
      <c r="F604" s="124">
        <f>SUBTOTAL(9,F597:F602)</f>
        <v>16155</v>
      </c>
    </row>
    <row r="605" spans="1:6" outlineLevel="3" x14ac:dyDescent="0.2">
      <c r="A605" s="121" t="s">
        <v>90</v>
      </c>
      <c r="B605" s="122" t="s">
        <v>89</v>
      </c>
      <c r="C605" s="122" t="s">
        <v>559</v>
      </c>
      <c r="D605" s="123" t="s">
        <v>560</v>
      </c>
      <c r="E605" s="122" t="s">
        <v>9</v>
      </c>
      <c r="F605" s="124">
        <v>10795</v>
      </c>
    </row>
    <row r="606" spans="1:6" outlineLevel="2" x14ac:dyDescent="0.2">
      <c r="B606" s="122"/>
      <c r="C606" s="118" t="s">
        <v>561</v>
      </c>
      <c r="E606" s="122"/>
      <c r="F606" s="124">
        <f>SUBTOTAL(9,F605:F605)</f>
        <v>10795</v>
      </c>
    </row>
    <row r="607" spans="1:6" outlineLevel="1" x14ac:dyDescent="0.2">
      <c r="B607" s="118" t="s">
        <v>784</v>
      </c>
      <c r="C607" s="122"/>
      <c r="E607" s="122"/>
      <c r="F607" s="124">
        <f>SUBTOTAL(9,F605:F605)</f>
        <v>10795</v>
      </c>
    </row>
    <row r="608" spans="1:6" outlineLevel="3" x14ac:dyDescent="0.2">
      <c r="A608" s="121" t="s">
        <v>90</v>
      </c>
      <c r="B608" s="122" t="s">
        <v>91</v>
      </c>
      <c r="C608" s="122" t="s">
        <v>563</v>
      </c>
      <c r="D608" s="123" t="s">
        <v>560</v>
      </c>
      <c r="E608" s="122" t="s">
        <v>9</v>
      </c>
      <c r="F608" s="124">
        <v>22836</v>
      </c>
    </row>
    <row r="609" spans="1:6" outlineLevel="2" x14ac:dyDescent="0.2">
      <c r="B609" s="122"/>
      <c r="C609" s="118" t="s">
        <v>564</v>
      </c>
      <c r="E609" s="122"/>
      <c r="F609" s="124">
        <f>SUBTOTAL(9,F608:F608)</f>
        <v>22836</v>
      </c>
    </row>
    <row r="610" spans="1:6" outlineLevel="1" x14ac:dyDescent="0.2">
      <c r="B610" s="118" t="s">
        <v>785</v>
      </c>
      <c r="C610" s="122"/>
      <c r="E610" s="122"/>
      <c r="F610" s="124">
        <f>SUBTOTAL(9,F608:F608)</f>
        <v>22836</v>
      </c>
    </row>
    <row r="611" spans="1:6" outlineLevel="3" x14ac:dyDescent="0.2">
      <c r="A611" s="121" t="s">
        <v>90</v>
      </c>
      <c r="B611" s="122" t="s">
        <v>92</v>
      </c>
      <c r="C611" s="122" t="s">
        <v>559</v>
      </c>
      <c r="D611" s="123" t="s">
        <v>560</v>
      </c>
      <c r="E611" s="122" t="s">
        <v>4</v>
      </c>
      <c r="F611" s="124">
        <v>109049</v>
      </c>
    </row>
    <row r="612" spans="1:6" outlineLevel="3" x14ac:dyDescent="0.2">
      <c r="A612" s="121" t="s">
        <v>90</v>
      </c>
      <c r="B612" s="122" t="s">
        <v>92</v>
      </c>
      <c r="C612" s="122" t="s">
        <v>559</v>
      </c>
      <c r="D612" s="123" t="s">
        <v>560</v>
      </c>
      <c r="E612" s="122" t="s">
        <v>5</v>
      </c>
      <c r="F612" s="124">
        <v>0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6</v>
      </c>
      <c r="F613" s="124">
        <v>1330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9</v>
      </c>
      <c r="F614" s="124">
        <v>12229</v>
      </c>
    </row>
    <row r="615" spans="1:6" outlineLevel="3" x14ac:dyDescent="0.2">
      <c r="A615" s="121" t="s">
        <v>90</v>
      </c>
      <c r="B615" s="122" t="s">
        <v>92</v>
      </c>
      <c r="C615" s="122" t="s">
        <v>559</v>
      </c>
      <c r="D615" s="123" t="s">
        <v>560</v>
      </c>
      <c r="E615" s="122" t="s">
        <v>7</v>
      </c>
      <c r="F615" s="124">
        <v>0</v>
      </c>
    </row>
    <row r="616" spans="1:6" outlineLevel="3" x14ac:dyDescent="0.2">
      <c r="A616" s="121" t="s">
        <v>90</v>
      </c>
      <c r="B616" s="122" t="s">
        <v>92</v>
      </c>
      <c r="C616" s="122" t="s">
        <v>559</v>
      </c>
      <c r="D616" s="123" t="s">
        <v>560</v>
      </c>
      <c r="E616" s="122" t="s">
        <v>18</v>
      </c>
      <c r="F616" s="124">
        <v>38320</v>
      </c>
    </row>
    <row r="617" spans="1:6" outlineLevel="2" x14ac:dyDescent="0.2">
      <c r="B617" s="122"/>
      <c r="C617" s="118" t="s">
        <v>561</v>
      </c>
      <c r="E617" s="122"/>
      <c r="F617" s="124">
        <f>SUBTOTAL(9,F611:F616)</f>
        <v>160928</v>
      </c>
    </row>
    <row r="618" spans="1:6" outlineLevel="1" x14ac:dyDescent="0.2">
      <c r="B618" s="118" t="s">
        <v>786</v>
      </c>
      <c r="C618" s="122"/>
      <c r="E618" s="122"/>
      <c r="F618" s="124">
        <f>SUBTOTAL(9,F611:F616)</f>
        <v>160928</v>
      </c>
    </row>
    <row r="619" spans="1:6" outlineLevel="3" x14ac:dyDescent="0.2">
      <c r="A619" s="121" t="s">
        <v>90</v>
      </c>
      <c r="B619" s="122" t="s">
        <v>93</v>
      </c>
      <c r="C619" s="122" t="s">
        <v>559</v>
      </c>
      <c r="D619" s="123" t="s">
        <v>560</v>
      </c>
      <c r="E619" s="122" t="s">
        <v>4</v>
      </c>
      <c r="F619" s="124">
        <v>8969</v>
      </c>
    </row>
    <row r="620" spans="1:6" outlineLevel="3" x14ac:dyDescent="0.2">
      <c r="A620" s="121" t="s">
        <v>90</v>
      </c>
      <c r="B620" s="122" t="s">
        <v>93</v>
      </c>
      <c r="C620" s="122" t="s">
        <v>559</v>
      </c>
      <c r="D620" s="123" t="s">
        <v>560</v>
      </c>
      <c r="E620" s="122" t="s">
        <v>5</v>
      </c>
      <c r="F620" s="124">
        <v>0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6</v>
      </c>
      <c r="F621" s="124">
        <v>109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9</v>
      </c>
      <c r="F622" s="124">
        <v>1005</v>
      </c>
    </row>
    <row r="623" spans="1:6" outlineLevel="3" x14ac:dyDescent="0.2">
      <c r="A623" s="121" t="s">
        <v>90</v>
      </c>
      <c r="B623" s="122" t="s">
        <v>93</v>
      </c>
      <c r="C623" s="122" t="s">
        <v>559</v>
      </c>
      <c r="D623" s="123" t="s">
        <v>560</v>
      </c>
      <c r="E623" s="122" t="s">
        <v>7</v>
      </c>
      <c r="F623" s="124">
        <v>0</v>
      </c>
    </row>
    <row r="624" spans="1:6" outlineLevel="3" x14ac:dyDescent="0.2">
      <c r="A624" s="121" t="s">
        <v>90</v>
      </c>
      <c r="B624" s="122" t="s">
        <v>93</v>
      </c>
      <c r="C624" s="122" t="s">
        <v>559</v>
      </c>
      <c r="D624" s="123" t="s">
        <v>560</v>
      </c>
      <c r="E624" s="122" t="s">
        <v>18</v>
      </c>
      <c r="F624" s="124">
        <v>3152</v>
      </c>
    </row>
    <row r="625" spans="1:6" outlineLevel="2" x14ac:dyDescent="0.2">
      <c r="B625" s="122"/>
      <c r="C625" s="118" t="s">
        <v>561</v>
      </c>
      <c r="E625" s="122"/>
      <c r="F625" s="124">
        <f>SUBTOTAL(9,F619:F624)</f>
        <v>13235</v>
      </c>
    </row>
    <row r="626" spans="1:6" outlineLevel="1" x14ac:dyDescent="0.2">
      <c r="B626" s="118" t="s">
        <v>787</v>
      </c>
      <c r="C626" s="122"/>
      <c r="E626" s="122"/>
      <c r="F626" s="124">
        <f>SUBTOTAL(9,F619:F624)</f>
        <v>13235</v>
      </c>
    </row>
    <row r="627" spans="1:6" outlineLevel="3" x14ac:dyDescent="0.2">
      <c r="A627" s="121" t="s">
        <v>95</v>
      </c>
      <c r="B627" s="122" t="s">
        <v>94</v>
      </c>
      <c r="C627" s="122" t="s">
        <v>566</v>
      </c>
      <c r="D627" s="123" t="s">
        <v>560</v>
      </c>
      <c r="E627" s="122" t="s">
        <v>9</v>
      </c>
      <c r="F627" s="124">
        <v>3975</v>
      </c>
    </row>
    <row r="628" spans="1:6" outlineLevel="2" x14ac:dyDescent="0.2">
      <c r="B628" s="122"/>
      <c r="C628" s="118" t="s">
        <v>567</v>
      </c>
      <c r="E628" s="122"/>
      <c r="F628" s="124">
        <f>SUBTOTAL(9,F627:F627)</f>
        <v>3975</v>
      </c>
    </row>
    <row r="629" spans="1:6" outlineLevel="1" x14ac:dyDescent="0.2">
      <c r="B629" s="118" t="s">
        <v>788</v>
      </c>
      <c r="C629" s="122"/>
      <c r="E629" s="122"/>
      <c r="F629" s="124">
        <f>SUBTOTAL(9,F627:F627)</f>
        <v>3975</v>
      </c>
    </row>
    <row r="630" spans="1:6" outlineLevel="3" x14ac:dyDescent="0.2">
      <c r="A630" s="121" t="s">
        <v>181</v>
      </c>
      <c r="B630" s="122" t="s">
        <v>180</v>
      </c>
      <c r="C630" s="122" t="s">
        <v>789</v>
      </c>
      <c r="D630" s="123" t="s">
        <v>577</v>
      </c>
      <c r="E630" s="122" t="s">
        <v>4</v>
      </c>
      <c r="F630" s="124">
        <v>4604</v>
      </c>
    </row>
    <row r="631" spans="1:6" outlineLevel="2" x14ac:dyDescent="0.2">
      <c r="B631" s="122"/>
      <c r="C631" s="118" t="s">
        <v>790</v>
      </c>
      <c r="E631" s="122"/>
      <c r="F631" s="124">
        <f>SUBTOTAL(9,F630:F630)</f>
        <v>4604</v>
      </c>
    </row>
    <row r="632" spans="1:6" outlineLevel="1" x14ac:dyDescent="0.2">
      <c r="B632" s="118" t="s">
        <v>791</v>
      </c>
      <c r="C632" s="122"/>
      <c r="E632" s="122"/>
      <c r="F632" s="124">
        <f>SUBTOTAL(9,F630:F630)</f>
        <v>4604</v>
      </c>
    </row>
    <row r="633" spans="1:6" outlineLevel="3" x14ac:dyDescent="0.2">
      <c r="A633" s="121" t="s">
        <v>254</v>
      </c>
      <c r="B633" s="122" t="s">
        <v>253</v>
      </c>
      <c r="C633" s="122" t="s">
        <v>792</v>
      </c>
      <c r="D633" s="123" t="s">
        <v>577</v>
      </c>
      <c r="E633" s="122" t="s">
        <v>4</v>
      </c>
      <c r="F633" s="124">
        <v>261</v>
      </c>
    </row>
    <row r="634" spans="1:6" outlineLevel="3" x14ac:dyDescent="0.2">
      <c r="A634" s="121" t="s">
        <v>254</v>
      </c>
      <c r="B634" s="122" t="s">
        <v>253</v>
      </c>
      <c r="C634" s="122" t="s">
        <v>792</v>
      </c>
      <c r="D634" s="123" t="s">
        <v>577</v>
      </c>
      <c r="E634" s="122" t="s">
        <v>5</v>
      </c>
      <c r="F634" s="124">
        <v>851</v>
      </c>
    </row>
    <row r="635" spans="1:6" outlineLevel="3" x14ac:dyDescent="0.2">
      <c r="A635" s="121" t="s">
        <v>254</v>
      </c>
      <c r="B635" s="122" t="s">
        <v>253</v>
      </c>
      <c r="C635" s="122" t="s">
        <v>792</v>
      </c>
      <c r="D635" s="123" t="s">
        <v>577</v>
      </c>
      <c r="E635" s="122" t="s">
        <v>6</v>
      </c>
      <c r="F635" s="124">
        <v>211</v>
      </c>
    </row>
    <row r="636" spans="1:6" outlineLevel="2" x14ac:dyDescent="0.2">
      <c r="B636" s="122"/>
      <c r="C636" s="118" t="s">
        <v>793</v>
      </c>
      <c r="E636" s="122"/>
      <c r="F636" s="124">
        <f>SUBTOTAL(9,F633:F635)</f>
        <v>1323</v>
      </c>
    </row>
    <row r="637" spans="1:6" outlineLevel="1" x14ac:dyDescent="0.2">
      <c r="B637" s="118" t="s">
        <v>794</v>
      </c>
      <c r="C637" s="122"/>
      <c r="E637" s="122"/>
      <c r="F637" s="124">
        <f>SUBTOTAL(9,F633:F635)</f>
        <v>1323</v>
      </c>
    </row>
    <row r="638" spans="1:6" outlineLevel="3" x14ac:dyDescent="0.2">
      <c r="A638" s="121" t="s">
        <v>97</v>
      </c>
      <c r="B638" s="122" t="s">
        <v>96</v>
      </c>
      <c r="C638" s="122" t="s">
        <v>566</v>
      </c>
      <c r="D638" s="123" t="s">
        <v>560</v>
      </c>
      <c r="E638" s="122" t="s">
        <v>4</v>
      </c>
      <c r="F638" s="124">
        <v>257</v>
      </c>
    </row>
    <row r="639" spans="1:6" outlineLevel="3" x14ac:dyDescent="0.2">
      <c r="A639" s="121" t="s">
        <v>97</v>
      </c>
      <c r="B639" s="122" t="s">
        <v>96</v>
      </c>
      <c r="C639" s="122" t="s">
        <v>566</v>
      </c>
      <c r="D639" s="123" t="s">
        <v>560</v>
      </c>
      <c r="E639" s="122" t="s">
        <v>5</v>
      </c>
      <c r="F639" s="124">
        <v>0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6</v>
      </c>
      <c r="F640" s="124">
        <v>3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7</v>
      </c>
      <c r="F641" s="124">
        <v>0</v>
      </c>
    </row>
    <row r="642" spans="1:6" outlineLevel="3" x14ac:dyDescent="0.2">
      <c r="A642" s="121" t="s">
        <v>97</v>
      </c>
      <c r="B642" s="122" t="s">
        <v>96</v>
      </c>
      <c r="C642" s="122" t="s">
        <v>566</v>
      </c>
      <c r="D642" s="123" t="s">
        <v>560</v>
      </c>
      <c r="E642" s="122" t="s">
        <v>18</v>
      </c>
      <c r="F642" s="124">
        <v>115</v>
      </c>
    </row>
    <row r="643" spans="1:6" outlineLevel="3" x14ac:dyDescent="0.2">
      <c r="A643" s="121" t="s">
        <v>97</v>
      </c>
      <c r="B643" s="122" t="s">
        <v>96</v>
      </c>
      <c r="C643" s="122" t="s">
        <v>566</v>
      </c>
      <c r="D643" s="123" t="s">
        <v>560</v>
      </c>
      <c r="E643" s="122" t="s">
        <v>18</v>
      </c>
      <c r="F643" s="124">
        <v>46</v>
      </c>
    </row>
    <row r="644" spans="1:6" outlineLevel="2" x14ac:dyDescent="0.2">
      <c r="B644" s="122"/>
      <c r="C644" s="118" t="s">
        <v>567</v>
      </c>
      <c r="E644" s="122"/>
      <c r="F644" s="124">
        <f>SUBTOTAL(9,F638:F643)</f>
        <v>421</v>
      </c>
    </row>
    <row r="645" spans="1:6" outlineLevel="1" x14ac:dyDescent="0.2">
      <c r="B645" s="118" t="s">
        <v>795</v>
      </c>
      <c r="C645" s="122"/>
      <c r="E645" s="122"/>
      <c r="F645" s="124">
        <f>SUBTOTAL(9,F638:F643)</f>
        <v>421</v>
      </c>
    </row>
    <row r="646" spans="1:6" outlineLevel="3" x14ac:dyDescent="0.2">
      <c r="A646" s="121" t="s">
        <v>256</v>
      </c>
      <c r="B646" s="122" t="s">
        <v>255</v>
      </c>
      <c r="C646" s="122" t="s">
        <v>796</v>
      </c>
      <c r="D646" s="123" t="s">
        <v>577</v>
      </c>
      <c r="E646" s="122" t="s">
        <v>4</v>
      </c>
      <c r="F646" s="124">
        <v>215</v>
      </c>
    </row>
    <row r="647" spans="1:6" outlineLevel="3" x14ac:dyDescent="0.2">
      <c r="A647" s="121" t="s">
        <v>256</v>
      </c>
      <c r="B647" s="122" t="s">
        <v>255</v>
      </c>
      <c r="C647" s="122" t="s">
        <v>796</v>
      </c>
      <c r="D647" s="123" t="s">
        <v>577</v>
      </c>
      <c r="E647" s="122" t="s">
        <v>8</v>
      </c>
      <c r="F647" s="124">
        <v>8</v>
      </c>
    </row>
    <row r="648" spans="1:6" outlineLevel="2" x14ac:dyDescent="0.2">
      <c r="B648" s="122"/>
      <c r="C648" s="118" t="s">
        <v>797</v>
      </c>
      <c r="E648" s="122"/>
      <c r="F648" s="124">
        <f>SUBTOTAL(9,F646:F647)</f>
        <v>223</v>
      </c>
    </row>
    <row r="649" spans="1:6" outlineLevel="1" x14ac:dyDescent="0.2">
      <c r="B649" s="118" t="s">
        <v>798</v>
      </c>
      <c r="C649" s="122"/>
      <c r="E649" s="122"/>
      <c r="F649" s="124">
        <f>SUBTOTAL(9,F646:F647)</f>
        <v>223</v>
      </c>
    </row>
    <row r="650" spans="1:6" outlineLevel="3" x14ac:dyDescent="0.2">
      <c r="A650" s="121" t="s">
        <v>99</v>
      </c>
      <c r="B650" s="122" t="s">
        <v>98</v>
      </c>
      <c r="C650" s="122" t="s">
        <v>563</v>
      </c>
      <c r="D650" s="123" t="s">
        <v>560</v>
      </c>
      <c r="E650" s="122" t="s">
        <v>18</v>
      </c>
      <c r="F650" s="124">
        <v>11418</v>
      </c>
    </row>
    <row r="651" spans="1:6" outlineLevel="2" x14ac:dyDescent="0.2">
      <c r="B651" s="122"/>
      <c r="C651" s="118" t="s">
        <v>564</v>
      </c>
      <c r="E651" s="122"/>
      <c r="F651" s="124">
        <f>SUBTOTAL(9,F650:F650)</f>
        <v>11418</v>
      </c>
    </row>
    <row r="652" spans="1:6" outlineLevel="1" x14ac:dyDescent="0.2">
      <c r="B652" s="118" t="s">
        <v>799</v>
      </c>
      <c r="C652" s="122"/>
      <c r="E652" s="122"/>
      <c r="F652" s="124">
        <f>SUBTOTAL(9,F650:F650)</f>
        <v>11418</v>
      </c>
    </row>
    <row r="653" spans="1:6" outlineLevel="3" x14ac:dyDescent="0.2">
      <c r="A653" s="121" t="s">
        <v>101</v>
      </c>
      <c r="B653" s="122" t="s">
        <v>191</v>
      </c>
      <c r="C653" s="122" t="s">
        <v>800</v>
      </c>
      <c r="D653" s="123" t="s">
        <v>560</v>
      </c>
      <c r="E653" s="122" t="s">
        <v>18</v>
      </c>
      <c r="F653" s="124">
        <v>9750</v>
      </c>
    </row>
    <row r="654" spans="1:6" outlineLevel="2" x14ac:dyDescent="0.2">
      <c r="B654" s="122"/>
      <c r="C654" s="118" t="s">
        <v>801</v>
      </c>
      <c r="E654" s="122"/>
      <c r="F654" s="124">
        <f>SUBTOTAL(9,F653:F653)</f>
        <v>9750</v>
      </c>
    </row>
    <row r="655" spans="1:6" outlineLevel="1" x14ac:dyDescent="0.2">
      <c r="B655" s="118" t="s">
        <v>802</v>
      </c>
      <c r="C655" s="122"/>
      <c r="E655" s="122"/>
      <c r="F655" s="124">
        <f>SUBTOTAL(9,F653:F653)</f>
        <v>9750</v>
      </c>
    </row>
    <row r="656" spans="1:6" outlineLevel="3" x14ac:dyDescent="0.2">
      <c r="A656" s="121" t="s">
        <v>101</v>
      </c>
      <c r="B656" s="122" t="s">
        <v>192</v>
      </c>
      <c r="C656" s="122" t="s">
        <v>800</v>
      </c>
      <c r="D656" s="123" t="s">
        <v>560</v>
      </c>
      <c r="E656" s="122" t="s">
        <v>4</v>
      </c>
      <c r="F656" s="124">
        <v>21962</v>
      </c>
    </row>
    <row r="657" spans="1:6" outlineLevel="3" x14ac:dyDescent="0.2">
      <c r="A657" s="121" t="s">
        <v>101</v>
      </c>
      <c r="B657" s="122" t="s">
        <v>192</v>
      </c>
      <c r="C657" s="122" t="s">
        <v>800</v>
      </c>
      <c r="D657" s="123" t="s">
        <v>560</v>
      </c>
      <c r="E657" s="122" t="s">
        <v>5</v>
      </c>
      <c r="F657" s="124">
        <v>0</v>
      </c>
    </row>
    <row r="658" spans="1:6" outlineLevel="3" x14ac:dyDescent="0.2">
      <c r="A658" s="121" t="s">
        <v>101</v>
      </c>
      <c r="B658" s="122" t="s">
        <v>192</v>
      </c>
      <c r="C658" s="122" t="s">
        <v>800</v>
      </c>
      <c r="D658" s="123" t="s">
        <v>560</v>
      </c>
      <c r="E658" s="122" t="s">
        <v>6</v>
      </c>
      <c r="F658" s="124">
        <v>277</v>
      </c>
    </row>
    <row r="659" spans="1:6" outlineLevel="3" x14ac:dyDescent="0.2">
      <c r="A659" s="121" t="s">
        <v>101</v>
      </c>
      <c r="B659" s="122" t="s">
        <v>192</v>
      </c>
      <c r="C659" s="122" t="s">
        <v>800</v>
      </c>
      <c r="D659" s="123" t="s">
        <v>560</v>
      </c>
      <c r="E659" s="122" t="s">
        <v>8</v>
      </c>
      <c r="F659" s="124">
        <v>4543</v>
      </c>
    </row>
    <row r="660" spans="1:6" outlineLevel="3" x14ac:dyDescent="0.2">
      <c r="A660" s="121" t="s">
        <v>101</v>
      </c>
      <c r="B660" s="122" t="s">
        <v>192</v>
      </c>
      <c r="C660" s="122" t="s">
        <v>800</v>
      </c>
      <c r="D660" s="123" t="s">
        <v>560</v>
      </c>
      <c r="E660" s="122" t="s">
        <v>18</v>
      </c>
      <c r="F660" s="124">
        <v>7781</v>
      </c>
    </row>
    <row r="661" spans="1:6" outlineLevel="3" x14ac:dyDescent="0.2">
      <c r="A661" s="121" t="s">
        <v>101</v>
      </c>
      <c r="B661" s="122" t="s">
        <v>192</v>
      </c>
      <c r="C661" s="122" t="s">
        <v>800</v>
      </c>
      <c r="D661" s="123" t="s">
        <v>560</v>
      </c>
      <c r="E661" s="122" t="s">
        <v>18</v>
      </c>
      <c r="F661" s="124">
        <v>3147</v>
      </c>
    </row>
    <row r="662" spans="1:6" outlineLevel="2" x14ac:dyDescent="0.2">
      <c r="B662" s="122"/>
      <c r="C662" s="118" t="s">
        <v>801</v>
      </c>
      <c r="E662" s="122"/>
      <c r="F662" s="124">
        <f>SUBTOTAL(9,F656:F661)</f>
        <v>37710</v>
      </c>
    </row>
    <row r="663" spans="1:6" outlineLevel="1" x14ac:dyDescent="0.2">
      <c r="B663" s="118" t="s">
        <v>803</v>
      </c>
      <c r="C663" s="122"/>
      <c r="E663" s="122"/>
      <c r="F663" s="124">
        <f>SUBTOTAL(9,F656:F661)</f>
        <v>37710</v>
      </c>
    </row>
    <row r="664" spans="1:6" outlineLevel="3" x14ac:dyDescent="0.2">
      <c r="A664" s="121" t="s">
        <v>101</v>
      </c>
      <c r="B664" s="122" t="s">
        <v>193</v>
      </c>
      <c r="C664" s="122" t="s">
        <v>800</v>
      </c>
      <c r="D664" s="123" t="s">
        <v>560</v>
      </c>
      <c r="E664" s="122" t="s">
        <v>4</v>
      </c>
      <c r="F664" s="124">
        <v>10980</v>
      </c>
    </row>
    <row r="665" spans="1:6" outlineLevel="3" x14ac:dyDescent="0.2">
      <c r="A665" s="121" t="s">
        <v>101</v>
      </c>
      <c r="B665" s="122" t="s">
        <v>193</v>
      </c>
      <c r="C665" s="122" t="s">
        <v>800</v>
      </c>
      <c r="D665" s="123" t="s">
        <v>560</v>
      </c>
      <c r="E665" s="122" t="s">
        <v>6</v>
      </c>
      <c r="F665" s="124">
        <v>138</v>
      </c>
    </row>
    <row r="666" spans="1:6" outlineLevel="3" x14ac:dyDescent="0.2">
      <c r="A666" s="121" t="s">
        <v>101</v>
      </c>
      <c r="B666" s="122" t="s">
        <v>193</v>
      </c>
      <c r="C666" s="122" t="s">
        <v>800</v>
      </c>
      <c r="D666" s="123" t="s">
        <v>560</v>
      </c>
      <c r="E666" s="122" t="s">
        <v>9</v>
      </c>
      <c r="F666" s="124">
        <v>9342</v>
      </c>
    </row>
    <row r="667" spans="1:6" outlineLevel="2" x14ac:dyDescent="0.2">
      <c r="B667" s="122"/>
      <c r="C667" s="118" t="s">
        <v>801</v>
      </c>
      <c r="E667" s="122"/>
      <c r="F667" s="124">
        <f>SUBTOTAL(9,F664:F666)</f>
        <v>20460</v>
      </c>
    </row>
    <row r="668" spans="1:6" outlineLevel="1" x14ac:dyDescent="0.2">
      <c r="B668" s="118" t="s">
        <v>804</v>
      </c>
      <c r="C668" s="122"/>
      <c r="E668" s="122"/>
      <c r="F668" s="124">
        <f>SUBTOTAL(9,F664:F666)</f>
        <v>20460</v>
      </c>
    </row>
    <row r="669" spans="1:6" outlineLevel="3" x14ac:dyDescent="0.2">
      <c r="A669" s="121" t="s">
        <v>101</v>
      </c>
      <c r="B669" s="122" t="s">
        <v>194</v>
      </c>
      <c r="C669" s="122" t="s">
        <v>800</v>
      </c>
      <c r="D669" s="123" t="s">
        <v>560</v>
      </c>
      <c r="E669" s="122" t="s">
        <v>9</v>
      </c>
      <c r="F669" s="124">
        <v>40000</v>
      </c>
    </row>
    <row r="670" spans="1:6" outlineLevel="2" x14ac:dyDescent="0.2">
      <c r="B670" s="122"/>
      <c r="C670" s="118" t="s">
        <v>801</v>
      </c>
      <c r="E670" s="122"/>
      <c r="F670" s="124">
        <f>SUBTOTAL(9,F669:F669)</f>
        <v>40000</v>
      </c>
    </row>
    <row r="671" spans="1:6" outlineLevel="1" x14ac:dyDescent="0.2">
      <c r="B671" s="118" t="s">
        <v>805</v>
      </c>
      <c r="C671" s="122"/>
      <c r="E671" s="122"/>
      <c r="F671" s="124">
        <f>SUBTOTAL(9,F669:F669)</f>
        <v>40000</v>
      </c>
    </row>
    <row r="672" spans="1:6" outlineLevel="3" x14ac:dyDescent="0.2">
      <c r="A672" s="121" t="s">
        <v>101</v>
      </c>
      <c r="B672" s="122" t="s">
        <v>199</v>
      </c>
      <c r="C672" s="122" t="s">
        <v>800</v>
      </c>
      <c r="D672" s="123" t="s">
        <v>560</v>
      </c>
      <c r="E672" s="122" t="s">
        <v>16</v>
      </c>
      <c r="F672" s="124">
        <v>10795</v>
      </c>
    </row>
    <row r="673" spans="1:6" outlineLevel="2" x14ac:dyDescent="0.2">
      <c r="B673" s="122"/>
      <c r="C673" s="118" t="s">
        <v>801</v>
      </c>
      <c r="E673" s="122"/>
      <c r="F673" s="124">
        <f>SUBTOTAL(9,F672:F672)</f>
        <v>10795</v>
      </c>
    </row>
    <row r="674" spans="1:6" outlineLevel="1" x14ac:dyDescent="0.2">
      <c r="B674" s="118" t="s">
        <v>806</v>
      </c>
      <c r="C674" s="122"/>
      <c r="E674" s="122"/>
      <c r="F674" s="124">
        <f>SUBTOTAL(9,F672:F672)</f>
        <v>10795</v>
      </c>
    </row>
    <row r="675" spans="1:6" outlineLevel="3" x14ac:dyDescent="0.2">
      <c r="A675" s="121" t="s">
        <v>101</v>
      </c>
      <c r="B675" s="122" t="s">
        <v>200</v>
      </c>
      <c r="C675" s="122" t="s">
        <v>800</v>
      </c>
      <c r="D675" s="123" t="s">
        <v>560</v>
      </c>
      <c r="E675" s="122" t="s">
        <v>15</v>
      </c>
      <c r="F675" s="124">
        <v>3975</v>
      </c>
    </row>
    <row r="676" spans="1:6" outlineLevel="2" x14ac:dyDescent="0.2">
      <c r="B676" s="122"/>
      <c r="C676" s="118" t="s">
        <v>801</v>
      </c>
      <c r="E676" s="122"/>
      <c r="F676" s="124">
        <f>SUBTOTAL(9,F675:F675)</f>
        <v>3975</v>
      </c>
    </row>
    <row r="677" spans="1:6" outlineLevel="1" x14ac:dyDescent="0.2">
      <c r="B677" s="118" t="s">
        <v>807</v>
      </c>
      <c r="C677" s="122"/>
      <c r="E677" s="122"/>
      <c r="F677" s="124">
        <f>SUBTOTAL(9,F675:F675)</f>
        <v>3975</v>
      </c>
    </row>
    <row r="678" spans="1:6" outlineLevel="3" x14ac:dyDescent="0.2">
      <c r="A678" s="121" t="s">
        <v>101</v>
      </c>
      <c r="B678" s="122" t="s">
        <v>100</v>
      </c>
      <c r="C678" s="122" t="s">
        <v>563</v>
      </c>
      <c r="D678" s="123" t="s">
        <v>560</v>
      </c>
      <c r="E678" s="122" t="s">
        <v>14</v>
      </c>
      <c r="F678" s="124">
        <v>11418</v>
      </c>
    </row>
    <row r="679" spans="1:6" outlineLevel="2" x14ac:dyDescent="0.2">
      <c r="B679" s="122"/>
      <c r="C679" s="118" t="s">
        <v>564</v>
      </c>
      <c r="E679" s="122"/>
      <c r="F679" s="124">
        <f>SUBTOTAL(9,F678:F678)</f>
        <v>11418</v>
      </c>
    </row>
    <row r="680" spans="1:6" outlineLevel="1" x14ac:dyDescent="0.2">
      <c r="B680" s="118" t="s">
        <v>808</v>
      </c>
      <c r="C680" s="122"/>
      <c r="E680" s="122"/>
      <c r="F680" s="124">
        <f>SUBTOTAL(9,F678:F678)</f>
        <v>11418</v>
      </c>
    </row>
    <row r="681" spans="1:6" outlineLevel="3" x14ac:dyDescent="0.2">
      <c r="A681" s="121" t="s">
        <v>101</v>
      </c>
      <c r="B681" s="122" t="s">
        <v>201</v>
      </c>
      <c r="C681" s="122" t="s">
        <v>800</v>
      </c>
      <c r="D681" s="123" t="s">
        <v>560</v>
      </c>
      <c r="E681" s="122" t="s">
        <v>8</v>
      </c>
      <c r="F681" s="124">
        <v>8225</v>
      </c>
    </row>
    <row r="682" spans="1:6" outlineLevel="2" x14ac:dyDescent="0.2">
      <c r="B682" s="122"/>
      <c r="C682" s="118" t="s">
        <v>801</v>
      </c>
      <c r="E682" s="122"/>
      <c r="F682" s="124">
        <f>SUBTOTAL(9,F681:F681)</f>
        <v>8225</v>
      </c>
    </row>
    <row r="683" spans="1:6" outlineLevel="1" x14ac:dyDescent="0.2">
      <c r="B683" s="118" t="s">
        <v>809</v>
      </c>
      <c r="C683" s="122"/>
      <c r="E683" s="122"/>
      <c r="F683" s="124">
        <f>SUBTOTAL(9,F681:F681)</f>
        <v>8225</v>
      </c>
    </row>
    <row r="684" spans="1:6" outlineLevel="3" x14ac:dyDescent="0.2">
      <c r="A684" s="121" t="s">
        <v>101</v>
      </c>
      <c r="B684" s="122" t="s">
        <v>202</v>
      </c>
      <c r="C684" s="122" t="s">
        <v>800</v>
      </c>
      <c r="D684" s="123" t="s">
        <v>560</v>
      </c>
      <c r="E684" s="122" t="s">
        <v>15</v>
      </c>
      <c r="F684" s="124">
        <v>3413</v>
      </c>
    </row>
    <row r="685" spans="1:6" outlineLevel="2" x14ac:dyDescent="0.2">
      <c r="B685" s="122"/>
      <c r="C685" s="118" t="s">
        <v>801</v>
      </c>
      <c r="E685" s="122"/>
      <c r="F685" s="124">
        <f>SUBTOTAL(9,F684:F684)</f>
        <v>3413</v>
      </c>
    </row>
    <row r="686" spans="1:6" outlineLevel="1" x14ac:dyDescent="0.2">
      <c r="B686" s="118" t="s">
        <v>810</v>
      </c>
      <c r="C686" s="122"/>
      <c r="E686" s="122"/>
      <c r="F686" s="124">
        <f>SUBTOTAL(9,F684:F684)</f>
        <v>3413</v>
      </c>
    </row>
    <row r="687" spans="1:6" outlineLevel="3" x14ac:dyDescent="0.2">
      <c r="A687" s="121" t="s">
        <v>293</v>
      </c>
      <c r="B687" s="122" t="s">
        <v>292</v>
      </c>
      <c r="C687" s="122" t="s">
        <v>811</v>
      </c>
      <c r="D687" s="123" t="s">
        <v>560</v>
      </c>
      <c r="E687" s="122" t="s">
        <v>4</v>
      </c>
      <c r="F687" s="124">
        <v>16679</v>
      </c>
    </row>
    <row r="688" spans="1:6" outlineLevel="3" x14ac:dyDescent="0.2">
      <c r="A688" s="121" t="s">
        <v>293</v>
      </c>
      <c r="B688" s="122" t="s">
        <v>292</v>
      </c>
      <c r="C688" s="122" t="s">
        <v>811</v>
      </c>
      <c r="D688" s="123" t="s">
        <v>560</v>
      </c>
      <c r="E688" s="122" t="s">
        <v>5</v>
      </c>
      <c r="F688" s="124">
        <v>0</v>
      </c>
    </row>
    <row r="689" spans="1:6" outlineLevel="3" x14ac:dyDescent="0.2">
      <c r="A689" s="121" t="s">
        <v>293</v>
      </c>
      <c r="B689" s="122" t="s">
        <v>292</v>
      </c>
      <c r="C689" s="122" t="s">
        <v>811</v>
      </c>
      <c r="D689" s="123" t="s">
        <v>560</v>
      </c>
      <c r="E689" s="122" t="s">
        <v>6</v>
      </c>
      <c r="F689" s="124">
        <v>210</v>
      </c>
    </row>
    <row r="690" spans="1:6" outlineLevel="3" x14ac:dyDescent="0.2">
      <c r="A690" s="121" t="s">
        <v>293</v>
      </c>
      <c r="B690" s="122" t="s">
        <v>292</v>
      </c>
      <c r="C690" s="122" t="s">
        <v>811</v>
      </c>
      <c r="D690" s="123" t="s">
        <v>560</v>
      </c>
      <c r="E690" s="122" t="s">
        <v>7</v>
      </c>
      <c r="F690" s="124">
        <v>0</v>
      </c>
    </row>
    <row r="691" spans="1:6" outlineLevel="3" x14ac:dyDescent="0.2">
      <c r="A691" s="121" t="s">
        <v>293</v>
      </c>
      <c r="B691" s="122" t="s">
        <v>292</v>
      </c>
      <c r="C691" s="122" t="s">
        <v>811</v>
      </c>
      <c r="D691" s="123" t="s">
        <v>560</v>
      </c>
      <c r="E691" s="122" t="s">
        <v>18</v>
      </c>
      <c r="F691" s="124">
        <v>7810</v>
      </c>
    </row>
    <row r="692" spans="1:6" outlineLevel="3" x14ac:dyDescent="0.2">
      <c r="A692" s="121" t="s">
        <v>293</v>
      </c>
      <c r="B692" s="122" t="s">
        <v>292</v>
      </c>
      <c r="C692" s="122" t="s">
        <v>811</v>
      </c>
      <c r="D692" s="123" t="s">
        <v>560</v>
      </c>
      <c r="E692" s="122" t="s">
        <v>18</v>
      </c>
      <c r="F692" s="124">
        <v>3157</v>
      </c>
    </row>
    <row r="693" spans="1:6" outlineLevel="2" x14ac:dyDescent="0.2">
      <c r="B693" s="122"/>
      <c r="C693" s="118" t="s">
        <v>812</v>
      </c>
      <c r="E693" s="122"/>
      <c r="F693" s="124">
        <f>SUBTOTAL(9,F687:F692)</f>
        <v>27856</v>
      </c>
    </row>
    <row r="694" spans="1:6" outlineLevel="1" x14ac:dyDescent="0.2">
      <c r="B694" s="118" t="s">
        <v>813</v>
      </c>
      <c r="C694" s="122"/>
      <c r="E694" s="122"/>
      <c r="F694" s="124">
        <f>SUBTOTAL(9,F687:F692)</f>
        <v>27856</v>
      </c>
    </row>
    <row r="695" spans="1:6" outlineLevel="3" x14ac:dyDescent="0.2">
      <c r="A695" s="121" t="s">
        <v>103</v>
      </c>
      <c r="B695" s="122" t="s">
        <v>102</v>
      </c>
      <c r="C695" s="122" t="s">
        <v>559</v>
      </c>
      <c r="D695" s="123" t="s">
        <v>560</v>
      </c>
      <c r="E695" s="122" t="s">
        <v>4</v>
      </c>
      <c r="F695" s="124">
        <v>3221</v>
      </c>
    </row>
    <row r="696" spans="1:6" outlineLevel="3" x14ac:dyDescent="0.2">
      <c r="A696" s="121" t="s">
        <v>103</v>
      </c>
      <c r="B696" s="122" t="s">
        <v>102</v>
      </c>
      <c r="C696" s="122" t="s">
        <v>559</v>
      </c>
      <c r="D696" s="123" t="s">
        <v>560</v>
      </c>
      <c r="E696" s="122" t="s">
        <v>5</v>
      </c>
      <c r="F696" s="124">
        <v>0</v>
      </c>
    </row>
    <row r="697" spans="1:6" outlineLevel="3" x14ac:dyDescent="0.2">
      <c r="A697" s="121" t="s">
        <v>103</v>
      </c>
      <c r="B697" s="122" t="s">
        <v>102</v>
      </c>
      <c r="C697" s="122" t="s">
        <v>559</v>
      </c>
      <c r="D697" s="123" t="s">
        <v>560</v>
      </c>
      <c r="E697" s="122" t="s">
        <v>6</v>
      </c>
      <c r="F697" s="124">
        <v>39</v>
      </c>
    </row>
    <row r="698" spans="1:6" outlineLevel="3" x14ac:dyDescent="0.2">
      <c r="A698" s="121" t="s">
        <v>103</v>
      </c>
      <c r="B698" s="122" t="s">
        <v>102</v>
      </c>
      <c r="C698" s="122" t="s">
        <v>559</v>
      </c>
      <c r="D698" s="123" t="s">
        <v>560</v>
      </c>
      <c r="E698" s="122" t="s">
        <v>7</v>
      </c>
      <c r="F698" s="124">
        <v>0</v>
      </c>
    </row>
    <row r="699" spans="1:6" outlineLevel="3" x14ac:dyDescent="0.2">
      <c r="A699" s="121" t="s">
        <v>103</v>
      </c>
      <c r="B699" s="122" t="s">
        <v>102</v>
      </c>
      <c r="C699" s="122" t="s">
        <v>559</v>
      </c>
      <c r="D699" s="123" t="s">
        <v>560</v>
      </c>
      <c r="E699" s="122" t="s">
        <v>18</v>
      </c>
      <c r="F699" s="124">
        <v>1457</v>
      </c>
    </row>
    <row r="700" spans="1:6" outlineLevel="3" x14ac:dyDescent="0.2">
      <c r="A700" s="121" t="s">
        <v>103</v>
      </c>
      <c r="B700" s="122" t="s">
        <v>102</v>
      </c>
      <c r="C700" s="122" t="s">
        <v>559</v>
      </c>
      <c r="D700" s="123" t="s">
        <v>560</v>
      </c>
      <c r="E700" s="122" t="s">
        <v>18</v>
      </c>
      <c r="F700" s="124">
        <v>590</v>
      </c>
    </row>
    <row r="701" spans="1:6" outlineLevel="2" x14ac:dyDescent="0.2">
      <c r="B701" s="122"/>
      <c r="C701" s="118" t="s">
        <v>561</v>
      </c>
      <c r="E701" s="122"/>
      <c r="F701" s="124">
        <f>SUBTOTAL(9,F695:F700)</f>
        <v>5307</v>
      </c>
    </row>
    <row r="702" spans="1:6" outlineLevel="1" x14ac:dyDescent="0.2">
      <c r="B702" s="118" t="s">
        <v>814</v>
      </c>
      <c r="C702" s="122"/>
      <c r="E702" s="122"/>
      <c r="F702" s="124">
        <f>SUBTOTAL(9,F695:F700)</f>
        <v>5307</v>
      </c>
    </row>
    <row r="703" spans="1:6" outlineLevel="3" x14ac:dyDescent="0.2">
      <c r="A703" s="121" t="s">
        <v>105</v>
      </c>
      <c r="B703" s="122" t="s">
        <v>104</v>
      </c>
      <c r="C703" s="122" t="s">
        <v>563</v>
      </c>
      <c r="D703" s="123" t="s">
        <v>560</v>
      </c>
      <c r="E703" s="122" t="s">
        <v>4</v>
      </c>
      <c r="F703" s="124">
        <v>0</v>
      </c>
    </row>
    <row r="704" spans="1:6" outlineLevel="3" x14ac:dyDescent="0.2">
      <c r="A704" s="121" t="s">
        <v>105</v>
      </c>
      <c r="B704" s="122" t="s">
        <v>104</v>
      </c>
      <c r="C704" s="122" t="s">
        <v>563</v>
      </c>
      <c r="D704" s="123" t="s">
        <v>560</v>
      </c>
      <c r="E704" s="122" t="s">
        <v>5</v>
      </c>
      <c r="F704" s="124">
        <v>48</v>
      </c>
    </row>
    <row r="705" spans="1:6" outlineLevel="3" x14ac:dyDescent="0.2">
      <c r="A705" s="121" t="s">
        <v>105</v>
      </c>
      <c r="B705" s="122" t="s">
        <v>104</v>
      </c>
      <c r="C705" s="122" t="s">
        <v>563</v>
      </c>
      <c r="D705" s="123" t="s">
        <v>560</v>
      </c>
      <c r="E705" s="122" t="s">
        <v>6</v>
      </c>
      <c r="F705" s="124">
        <v>3842</v>
      </c>
    </row>
    <row r="706" spans="1:6" outlineLevel="3" x14ac:dyDescent="0.2">
      <c r="A706" s="121" t="s">
        <v>105</v>
      </c>
      <c r="B706" s="122" t="s">
        <v>104</v>
      </c>
      <c r="C706" s="122" t="s">
        <v>563</v>
      </c>
      <c r="D706" s="123" t="s">
        <v>560</v>
      </c>
      <c r="E706" s="122" t="s">
        <v>7</v>
      </c>
      <c r="F706" s="124">
        <v>0</v>
      </c>
    </row>
    <row r="707" spans="1:6" outlineLevel="3" x14ac:dyDescent="0.2">
      <c r="A707" s="121" t="s">
        <v>105</v>
      </c>
      <c r="B707" s="122" t="s">
        <v>104</v>
      </c>
      <c r="C707" s="122" t="s">
        <v>563</v>
      </c>
      <c r="D707" s="123" t="s">
        <v>560</v>
      </c>
      <c r="E707" s="122" t="s">
        <v>16</v>
      </c>
      <c r="F707" s="124">
        <v>446</v>
      </c>
    </row>
    <row r="708" spans="1:6" outlineLevel="3" x14ac:dyDescent="0.2">
      <c r="A708" s="121" t="s">
        <v>105</v>
      </c>
      <c r="B708" s="122" t="s">
        <v>104</v>
      </c>
      <c r="C708" s="122" t="s">
        <v>563</v>
      </c>
      <c r="D708" s="123" t="s">
        <v>560</v>
      </c>
      <c r="E708" s="122" t="s">
        <v>18</v>
      </c>
      <c r="F708" s="124">
        <v>1398</v>
      </c>
    </row>
    <row r="709" spans="1:6" outlineLevel="2" x14ac:dyDescent="0.2">
      <c r="B709" s="122"/>
      <c r="C709" s="118" t="s">
        <v>564</v>
      </c>
      <c r="E709" s="122"/>
      <c r="F709" s="124">
        <f>SUBTOTAL(9,F703:F708)</f>
        <v>5734</v>
      </c>
    </row>
    <row r="710" spans="1:6" outlineLevel="1" x14ac:dyDescent="0.2">
      <c r="B710" s="118" t="s">
        <v>815</v>
      </c>
      <c r="C710" s="122"/>
      <c r="E710" s="122"/>
      <c r="F710" s="124">
        <f>SUBTOTAL(9,F703:F708)</f>
        <v>5734</v>
      </c>
    </row>
    <row r="711" spans="1:6" outlineLevel="3" x14ac:dyDescent="0.2">
      <c r="A711" s="121" t="s">
        <v>816</v>
      </c>
      <c r="B711" s="122" t="s">
        <v>182</v>
      </c>
      <c r="C711" s="122" t="s">
        <v>817</v>
      </c>
      <c r="D711" s="123" t="s">
        <v>577</v>
      </c>
      <c r="E711" s="122" t="s">
        <v>4</v>
      </c>
      <c r="F711" s="124">
        <v>1482</v>
      </c>
    </row>
    <row r="712" spans="1:6" outlineLevel="2" x14ac:dyDescent="0.2">
      <c r="B712" s="122"/>
      <c r="C712" s="118" t="s">
        <v>818</v>
      </c>
      <c r="E712" s="122"/>
      <c r="F712" s="124">
        <f>SUBTOTAL(9,F711:F711)</f>
        <v>1482</v>
      </c>
    </row>
    <row r="713" spans="1:6" outlineLevel="3" x14ac:dyDescent="0.2">
      <c r="A713" s="121" t="s">
        <v>816</v>
      </c>
      <c r="B713" s="122" t="s">
        <v>182</v>
      </c>
      <c r="C713" s="122" t="s">
        <v>652</v>
      </c>
      <c r="D713" s="123" t="s">
        <v>577</v>
      </c>
      <c r="E713" s="122" t="s">
        <v>4</v>
      </c>
      <c r="F713" s="124">
        <v>978</v>
      </c>
    </row>
    <row r="714" spans="1:6" outlineLevel="2" x14ac:dyDescent="0.2">
      <c r="B714" s="122"/>
      <c r="C714" s="118" t="s">
        <v>653</v>
      </c>
      <c r="E714" s="122"/>
      <c r="F714" s="124">
        <f>SUBTOTAL(9,F713:F713)</f>
        <v>978</v>
      </c>
    </row>
    <row r="715" spans="1:6" outlineLevel="3" x14ac:dyDescent="0.2">
      <c r="A715" s="121" t="s">
        <v>816</v>
      </c>
      <c r="B715" s="122" t="s">
        <v>182</v>
      </c>
      <c r="C715" s="122" t="s">
        <v>654</v>
      </c>
      <c r="D715" s="123" t="s">
        <v>577</v>
      </c>
      <c r="E715" s="122" t="s">
        <v>4</v>
      </c>
      <c r="F715" s="124">
        <v>1449</v>
      </c>
    </row>
    <row r="716" spans="1:6" outlineLevel="2" x14ac:dyDescent="0.2">
      <c r="B716" s="122"/>
      <c r="C716" s="118" t="s">
        <v>655</v>
      </c>
      <c r="E716" s="122"/>
      <c r="F716" s="124">
        <f>SUBTOTAL(9,F715:F715)</f>
        <v>1449</v>
      </c>
    </row>
    <row r="717" spans="1:6" outlineLevel="3" x14ac:dyDescent="0.2">
      <c r="A717" s="121" t="s">
        <v>816</v>
      </c>
      <c r="B717" s="122" t="s">
        <v>182</v>
      </c>
      <c r="C717" s="122" t="s">
        <v>819</v>
      </c>
      <c r="D717" s="123" t="s">
        <v>577</v>
      </c>
      <c r="E717" s="122" t="s">
        <v>4</v>
      </c>
      <c r="F717" s="124">
        <v>1206</v>
      </c>
    </row>
    <row r="718" spans="1:6" outlineLevel="2" x14ac:dyDescent="0.2">
      <c r="B718" s="122"/>
      <c r="C718" s="118" t="s">
        <v>820</v>
      </c>
      <c r="E718" s="122"/>
      <c r="F718" s="124">
        <f>SUBTOTAL(9,F717:F717)</f>
        <v>1206</v>
      </c>
    </row>
    <row r="719" spans="1:6" outlineLevel="1" x14ac:dyDescent="0.2">
      <c r="B719" s="118" t="s">
        <v>821</v>
      </c>
      <c r="C719" s="122"/>
      <c r="E719" s="122"/>
      <c r="F719" s="124">
        <f>SUBTOTAL(9,F711:F717)</f>
        <v>5115</v>
      </c>
    </row>
    <row r="720" spans="1:6" outlineLevel="3" x14ac:dyDescent="0.2">
      <c r="A720" s="121" t="s">
        <v>816</v>
      </c>
      <c r="B720" s="122" t="s">
        <v>257</v>
      </c>
      <c r="C720" s="122" t="s">
        <v>817</v>
      </c>
      <c r="D720" s="123" t="s">
        <v>577</v>
      </c>
      <c r="E720" s="122" t="s">
        <v>4</v>
      </c>
      <c r="F720" s="124">
        <v>2303</v>
      </c>
    </row>
    <row r="721" spans="1:6" outlineLevel="2" x14ac:dyDescent="0.2">
      <c r="B721" s="122"/>
      <c r="C721" s="118" t="s">
        <v>818</v>
      </c>
      <c r="E721" s="122"/>
      <c r="F721" s="124">
        <f>SUBTOTAL(9,F720:F720)</f>
        <v>2303</v>
      </c>
    </row>
    <row r="722" spans="1:6" outlineLevel="1" x14ac:dyDescent="0.2">
      <c r="B722" s="118" t="s">
        <v>822</v>
      </c>
      <c r="C722" s="122"/>
      <c r="E722" s="122"/>
      <c r="F722" s="124">
        <f>SUBTOTAL(9,F720:F720)</f>
        <v>2303</v>
      </c>
    </row>
    <row r="723" spans="1:6" outlineLevel="3" x14ac:dyDescent="0.2">
      <c r="A723" s="121" t="s">
        <v>823</v>
      </c>
      <c r="B723" s="122" t="s">
        <v>294</v>
      </c>
      <c r="C723" s="122" t="s">
        <v>824</v>
      </c>
      <c r="D723" s="123" t="s">
        <v>560</v>
      </c>
      <c r="E723" s="122" t="s">
        <v>4</v>
      </c>
      <c r="F723" s="124">
        <v>0</v>
      </c>
    </row>
    <row r="724" spans="1:6" outlineLevel="3" x14ac:dyDescent="0.2">
      <c r="A724" s="121" t="s">
        <v>823</v>
      </c>
      <c r="B724" s="122" t="s">
        <v>294</v>
      </c>
      <c r="C724" s="122" t="s">
        <v>824</v>
      </c>
      <c r="D724" s="123" t="s">
        <v>560</v>
      </c>
      <c r="E724" s="122" t="s">
        <v>5</v>
      </c>
      <c r="F724" s="124">
        <v>4</v>
      </c>
    </row>
    <row r="725" spans="1:6" outlineLevel="3" x14ac:dyDescent="0.2">
      <c r="A725" s="121" t="s">
        <v>823</v>
      </c>
      <c r="B725" s="122" t="s">
        <v>294</v>
      </c>
      <c r="C725" s="122" t="s">
        <v>824</v>
      </c>
      <c r="D725" s="123" t="s">
        <v>560</v>
      </c>
      <c r="E725" s="122" t="s">
        <v>6</v>
      </c>
      <c r="F725" s="124">
        <v>1647</v>
      </c>
    </row>
    <row r="726" spans="1:6" outlineLevel="3" x14ac:dyDescent="0.2">
      <c r="A726" s="121" t="s">
        <v>823</v>
      </c>
      <c r="B726" s="122" t="s">
        <v>294</v>
      </c>
      <c r="C726" s="122" t="s">
        <v>824</v>
      </c>
      <c r="D726" s="123" t="s">
        <v>560</v>
      </c>
      <c r="E726" s="122" t="s">
        <v>7</v>
      </c>
      <c r="F726" s="124">
        <v>0</v>
      </c>
    </row>
    <row r="727" spans="1:6" outlineLevel="3" x14ac:dyDescent="0.2">
      <c r="A727" s="121" t="s">
        <v>823</v>
      </c>
      <c r="B727" s="122" t="s">
        <v>294</v>
      </c>
      <c r="C727" s="122" t="s">
        <v>824</v>
      </c>
      <c r="D727" s="123" t="s">
        <v>560</v>
      </c>
      <c r="E727" s="122" t="s">
        <v>18</v>
      </c>
      <c r="F727" s="124">
        <v>1</v>
      </c>
    </row>
    <row r="728" spans="1:6" outlineLevel="3" x14ac:dyDescent="0.2">
      <c r="A728" s="121" t="s">
        <v>823</v>
      </c>
      <c r="B728" s="122" t="s">
        <v>294</v>
      </c>
      <c r="C728" s="122" t="s">
        <v>824</v>
      </c>
      <c r="D728" s="123" t="s">
        <v>560</v>
      </c>
      <c r="E728" s="122" t="s">
        <v>18</v>
      </c>
      <c r="F728" s="124">
        <v>0</v>
      </c>
    </row>
    <row r="729" spans="1:6" outlineLevel="2" x14ac:dyDescent="0.2">
      <c r="B729" s="122"/>
      <c r="C729" s="118" t="s">
        <v>825</v>
      </c>
      <c r="E729" s="122"/>
      <c r="F729" s="124">
        <f>SUBTOTAL(9,F723:F728)</f>
        <v>1652</v>
      </c>
    </row>
    <row r="730" spans="1:6" outlineLevel="3" x14ac:dyDescent="0.2">
      <c r="A730" s="121" t="s">
        <v>823</v>
      </c>
      <c r="B730" s="122" t="s">
        <v>294</v>
      </c>
      <c r="C730" s="122" t="s">
        <v>826</v>
      </c>
      <c r="D730" s="123" t="s">
        <v>560</v>
      </c>
      <c r="E730" s="122" t="s">
        <v>4</v>
      </c>
      <c r="F730" s="124">
        <v>238</v>
      </c>
    </row>
    <row r="731" spans="1:6" outlineLevel="3" x14ac:dyDescent="0.2">
      <c r="A731" s="121" t="s">
        <v>823</v>
      </c>
      <c r="B731" s="122" t="s">
        <v>294</v>
      </c>
      <c r="C731" s="122" t="s">
        <v>826</v>
      </c>
      <c r="D731" s="123" t="s">
        <v>560</v>
      </c>
      <c r="E731" s="122" t="s">
        <v>5</v>
      </c>
      <c r="F731" s="124">
        <v>1061</v>
      </c>
    </row>
    <row r="732" spans="1:6" outlineLevel="3" x14ac:dyDescent="0.2">
      <c r="A732" s="121" t="s">
        <v>823</v>
      </c>
      <c r="B732" s="122" t="s">
        <v>294</v>
      </c>
      <c r="C732" s="122" t="s">
        <v>826</v>
      </c>
      <c r="D732" s="123" t="s">
        <v>560</v>
      </c>
      <c r="E732" s="122" t="s">
        <v>6</v>
      </c>
      <c r="F732" s="124">
        <v>10251</v>
      </c>
    </row>
    <row r="733" spans="1:6" outlineLevel="3" x14ac:dyDescent="0.2">
      <c r="A733" s="121" t="s">
        <v>823</v>
      </c>
      <c r="B733" s="122" t="s">
        <v>294</v>
      </c>
      <c r="C733" s="122" t="s">
        <v>826</v>
      </c>
      <c r="D733" s="123" t="s">
        <v>560</v>
      </c>
      <c r="E733" s="122" t="s">
        <v>7</v>
      </c>
      <c r="F733" s="124">
        <v>54</v>
      </c>
    </row>
    <row r="734" spans="1:6" outlineLevel="3" x14ac:dyDescent="0.2">
      <c r="A734" s="121" t="s">
        <v>823</v>
      </c>
      <c r="B734" s="122" t="s">
        <v>294</v>
      </c>
      <c r="C734" s="122" t="s">
        <v>826</v>
      </c>
      <c r="D734" s="123" t="s">
        <v>560</v>
      </c>
      <c r="E734" s="122" t="s">
        <v>18</v>
      </c>
      <c r="F734" s="124">
        <v>7</v>
      </c>
    </row>
    <row r="735" spans="1:6" outlineLevel="3" x14ac:dyDescent="0.2">
      <c r="A735" s="121" t="s">
        <v>823</v>
      </c>
      <c r="B735" s="122" t="s">
        <v>294</v>
      </c>
      <c r="C735" s="122" t="s">
        <v>826</v>
      </c>
      <c r="D735" s="123" t="s">
        <v>560</v>
      </c>
      <c r="E735" s="122" t="s">
        <v>18</v>
      </c>
      <c r="F735" s="124">
        <v>3</v>
      </c>
    </row>
    <row r="736" spans="1:6" outlineLevel="2" x14ac:dyDescent="0.2">
      <c r="B736" s="122"/>
      <c r="C736" s="118" t="s">
        <v>827</v>
      </c>
      <c r="E736" s="122"/>
      <c r="F736" s="124">
        <f>SUBTOTAL(9,F730:F735)</f>
        <v>11614</v>
      </c>
    </row>
    <row r="737" spans="1:6" outlineLevel="1" x14ac:dyDescent="0.2">
      <c r="B737" s="118" t="s">
        <v>828</v>
      </c>
      <c r="C737" s="122"/>
      <c r="E737" s="122"/>
      <c r="F737" s="124">
        <f>SUBTOTAL(9,F723:F735)</f>
        <v>13266</v>
      </c>
    </row>
    <row r="738" spans="1:6" outlineLevel="3" x14ac:dyDescent="0.2">
      <c r="A738" s="121" t="s">
        <v>259</v>
      </c>
      <c r="B738" s="122" t="s">
        <v>258</v>
      </c>
      <c r="C738" s="122" t="s">
        <v>829</v>
      </c>
      <c r="D738" s="123" t="s">
        <v>577</v>
      </c>
      <c r="E738" s="122" t="s">
        <v>4</v>
      </c>
      <c r="F738" s="124">
        <v>64</v>
      </c>
    </row>
    <row r="739" spans="1:6" outlineLevel="2" x14ac:dyDescent="0.2">
      <c r="B739" s="122"/>
      <c r="C739" s="118" t="s">
        <v>830</v>
      </c>
      <c r="E739" s="122"/>
      <c r="F739" s="124">
        <f>SUBTOTAL(9,F738:F738)</f>
        <v>64</v>
      </c>
    </row>
    <row r="740" spans="1:6" outlineLevel="1" x14ac:dyDescent="0.2">
      <c r="B740" s="118" t="s">
        <v>831</v>
      </c>
      <c r="C740" s="122"/>
      <c r="E740" s="122"/>
      <c r="F740" s="124">
        <f>SUBTOTAL(9,F738:F738)</f>
        <v>64</v>
      </c>
    </row>
    <row r="741" spans="1:6" outlineLevel="3" x14ac:dyDescent="0.2">
      <c r="A741" s="121" t="s">
        <v>107</v>
      </c>
      <c r="B741" s="122" t="s">
        <v>106</v>
      </c>
      <c r="C741" s="122" t="s">
        <v>559</v>
      </c>
      <c r="D741" s="123" t="s">
        <v>560</v>
      </c>
      <c r="E741" s="122" t="s">
        <v>18</v>
      </c>
      <c r="F741" s="124">
        <v>10795</v>
      </c>
    </row>
    <row r="742" spans="1:6" outlineLevel="2" x14ac:dyDescent="0.2">
      <c r="B742" s="122"/>
      <c r="C742" s="118" t="s">
        <v>561</v>
      </c>
      <c r="E742" s="122"/>
      <c r="F742" s="124">
        <f>SUBTOTAL(9,F741:F741)</f>
        <v>10795</v>
      </c>
    </row>
    <row r="743" spans="1:6" outlineLevel="1" x14ac:dyDescent="0.2">
      <c r="B743" s="118" t="s">
        <v>832</v>
      </c>
      <c r="C743" s="122"/>
      <c r="E743" s="122"/>
      <c r="F743" s="124">
        <f>SUBTOTAL(9,F741:F741)</f>
        <v>10795</v>
      </c>
    </row>
    <row r="744" spans="1:6" outlineLevel="3" x14ac:dyDescent="0.2">
      <c r="A744" s="121" t="s">
        <v>107</v>
      </c>
      <c r="B744" s="122" t="s">
        <v>108</v>
      </c>
      <c r="C744" s="122" t="s">
        <v>559</v>
      </c>
      <c r="D744" s="123" t="s">
        <v>560</v>
      </c>
      <c r="E744" s="122" t="s">
        <v>4</v>
      </c>
      <c r="F744" s="124">
        <v>1482</v>
      </c>
    </row>
    <row r="745" spans="1:6" outlineLevel="3" x14ac:dyDescent="0.2">
      <c r="A745" s="121" t="s">
        <v>107</v>
      </c>
      <c r="B745" s="122" t="s">
        <v>108</v>
      </c>
      <c r="C745" s="122" t="s">
        <v>559</v>
      </c>
      <c r="D745" s="123" t="s">
        <v>560</v>
      </c>
      <c r="E745" s="122" t="s">
        <v>5</v>
      </c>
      <c r="F745" s="124">
        <v>0</v>
      </c>
    </row>
    <row r="746" spans="1:6" outlineLevel="3" x14ac:dyDescent="0.2">
      <c r="A746" s="121" t="s">
        <v>107</v>
      </c>
      <c r="B746" s="122" t="s">
        <v>108</v>
      </c>
      <c r="C746" s="122" t="s">
        <v>559</v>
      </c>
      <c r="D746" s="123" t="s">
        <v>560</v>
      </c>
      <c r="E746" s="122" t="s">
        <v>6</v>
      </c>
      <c r="F746" s="124">
        <v>17</v>
      </c>
    </row>
    <row r="747" spans="1:6" outlineLevel="3" x14ac:dyDescent="0.2">
      <c r="A747" s="121" t="s">
        <v>107</v>
      </c>
      <c r="B747" s="122" t="s">
        <v>108</v>
      </c>
      <c r="C747" s="122" t="s">
        <v>559</v>
      </c>
      <c r="D747" s="123" t="s">
        <v>560</v>
      </c>
      <c r="E747" s="122" t="s">
        <v>7</v>
      </c>
      <c r="F747" s="124">
        <v>0</v>
      </c>
    </row>
    <row r="748" spans="1:6" outlineLevel="3" x14ac:dyDescent="0.2">
      <c r="A748" s="121" t="s">
        <v>107</v>
      </c>
      <c r="B748" s="122" t="s">
        <v>108</v>
      </c>
      <c r="C748" s="122" t="s">
        <v>559</v>
      </c>
      <c r="D748" s="123" t="s">
        <v>560</v>
      </c>
      <c r="E748" s="122" t="s">
        <v>18</v>
      </c>
      <c r="F748" s="124">
        <v>670</v>
      </c>
    </row>
    <row r="749" spans="1:6" outlineLevel="3" x14ac:dyDescent="0.2">
      <c r="A749" s="121" t="s">
        <v>107</v>
      </c>
      <c r="B749" s="122" t="s">
        <v>108</v>
      </c>
      <c r="C749" s="122" t="s">
        <v>559</v>
      </c>
      <c r="D749" s="123" t="s">
        <v>560</v>
      </c>
      <c r="E749" s="122" t="s">
        <v>18</v>
      </c>
      <c r="F749" s="124">
        <v>271</v>
      </c>
    </row>
    <row r="750" spans="1:6" outlineLevel="2" x14ac:dyDescent="0.2">
      <c r="B750" s="122"/>
      <c r="C750" s="118" t="s">
        <v>561</v>
      </c>
      <c r="E750" s="122"/>
      <c r="F750" s="124">
        <f>SUBTOTAL(9,F744:F749)</f>
        <v>2440</v>
      </c>
    </row>
    <row r="751" spans="1:6" outlineLevel="1" x14ac:dyDescent="0.2">
      <c r="B751" s="118" t="s">
        <v>833</v>
      </c>
      <c r="C751" s="122"/>
      <c r="E751" s="122"/>
      <c r="F751" s="124">
        <f>SUBTOTAL(9,F744:F749)</f>
        <v>2440</v>
      </c>
    </row>
    <row r="752" spans="1:6" outlineLevel="3" x14ac:dyDescent="0.2">
      <c r="A752" s="121" t="s">
        <v>107</v>
      </c>
      <c r="B752" s="122" t="s">
        <v>109</v>
      </c>
      <c r="C752" s="122" t="s">
        <v>559</v>
      </c>
      <c r="D752" s="123" t="s">
        <v>560</v>
      </c>
      <c r="E752" s="122" t="s">
        <v>4</v>
      </c>
      <c r="F752" s="124">
        <v>1518</v>
      </c>
    </row>
    <row r="753" spans="1:6" outlineLevel="3" x14ac:dyDescent="0.2">
      <c r="A753" s="121" t="s">
        <v>107</v>
      </c>
      <c r="B753" s="122" t="s">
        <v>109</v>
      </c>
      <c r="C753" s="122" t="s">
        <v>559</v>
      </c>
      <c r="D753" s="123" t="s">
        <v>560</v>
      </c>
      <c r="E753" s="122" t="s">
        <v>5</v>
      </c>
      <c r="F753" s="124">
        <v>0</v>
      </c>
    </row>
    <row r="754" spans="1:6" outlineLevel="3" x14ac:dyDescent="0.2">
      <c r="A754" s="121" t="s">
        <v>107</v>
      </c>
      <c r="B754" s="122" t="s">
        <v>109</v>
      </c>
      <c r="C754" s="122" t="s">
        <v>559</v>
      </c>
      <c r="D754" s="123" t="s">
        <v>560</v>
      </c>
      <c r="E754" s="122" t="s">
        <v>6</v>
      </c>
      <c r="F754" s="124">
        <v>18</v>
      </c>
    </row>
    <row r="755" spans="1:6" outlineLevel="3" x14ac:dyDescent="0.2">
      <c r="A755" s="121" t="s">
        <v>107</v>
      </c>
      <c r="B755" s="122" t="s">
        <v>109</v>
      </c>
      <c r="C755" s="122" t="s">
        <v>559</v>
      </c>
      <c r="D755" s="123" t="s">
        <v>560</v>
      </c>
      <c r="E755" s="122" t="s">
        <v>7</v>
      </c>
      <c r="F755" s="124">
        <v>0</v>
      </c>
    </row>
    <row r="756" spans="1:6" outlineLevel="3" x14ac:dyDescent="0.2">
      <c r="A756" s="121" t="s">
        <v>107</v>
      </c>
      <c r="B756" s="122" t="s">
        <v>109</v>
      </c>
      <c r="C756" s="122" t="s">
        <v>559</v>
      </c>
      <c r="D756" s="123" t="s">
        <v>560</v>
      </c>
      <c r="E756" s="122" t="s">
        <v>18</v>
      </c>
      <c r="F756" s="124">
        <v>687</v>
      </c>
    </row>
    <row r="757" spans="1:6" outlineLevel="3" x14ac:dyDescent="0.2">
      <c r="A757" s="121" t="s">
        <v>107</v>
      </c>
      <c r="B757" s="122" t="s">
        <v>109</v>
      </c>
      <c r="C757" s="122" t="s">
        <v>559</v>
      </c>
      <c r="D757" s="123" t="s">
        <v>560</v>
      </c>
      <c r="E757" s="122" t="s">
        <v>18</v>
      </c>
      <c r="F757" s="124">
        <v>278</v>
      </c>
    </row>
    <row r="758" spans="1:6" outlineLevel="2" x14ac:dyDescent="0.2">
      <c r="B758" s="122"/>
      <c r="C758" s="118" t="s">
        <v>561</v>
      </c>
      <c r="E758" s="122"/>
      <c r="F758" s="124">
        <f>SUBTOTAL(9,F752:F757)</f>
        <v>2501</v>
      </c>
    </row>
    <row r="759" spans="1:6" outlineLevel="1" x14ac:dyDescent="0.2">
      <c r="B759" s="118" t="s">
        <v>834</v>
      </c>
      <c r="C759" s="122"/>
      <c r="E759" s="122"/>
      <c r="F759" s="124">
        <f>SUBTOTAL(9,F752:F757)</f>
        <v>2501</v>
      </c>
    </row>
    <row r="760" spans="1:6" outlineLevel="3" x14ac:dyDescent="0.2">
      <c r="A760" s="121" t="s">
        <v>107</v>
      </c>
      <c r="B760" s="122" t="s">
        <v>110</v>
      </c>
      <c r="C760" s="122" t="s">
        <v>559</v>
      </c>
      <c r="D760" s="123" t="s">
        <v>560</v>
      </c>
      <c r="E760" s="122" t="s">
        <v>4</v>
      </c>
      <c r="F760" s="124">
        <v>1445</v>
      </c>
    </row>
    <row r="761" spans="1:6" outlineLevel="3" x14ac:dyDescent="0.2">
      <c r="A761" s="121" t="s">
        <v>107</v>
      </c>
      <c r="B761" s="122" t="s">
        <v>110</v>
      </c>
      <c r="C761" s="122" t="s">
        <v>559</v>
      </c>
      <c r="D761" s="123" t="s">
        <v>560</v>
      </c>
      <c r="E761" s="122" t="s">
        <v>5</v>
      </c>
      <c r="F761" s="124">
        <v>0</v>
      </c>
    </row>
    <row r="762" spans="1:6" outlineLevel="3" x14ac:dyDescent="0.2">
      <c r="A762" s="121" t="s">
        <v>107</v>
      </c>
      <c r="B762" s="122" t="s">
        <v>110</v>
      </c>
      <c r="C762" s="122" t="s">
        <v>559</v>
      </c>
      <c r="D762" s="123" t="s">
        <v>560</v>
      </c>
      <c r="E762" s="122" t="s">
        <v>6</v>
      </c>
      <c r="F762" s="124">
        <v>17</v>
      </c>
    </row>
    <row r="763" spans="1:6" outlineLevel="3" x14ac:dyDescent="0.2">
      <c r="A763" s="121" t="s">
        <v>107</v>
      </c>
      <c r="B763" s="122" t="s">
        <v>110</v>
      </c>
      <c r="C763" s="122" t="s">
        <v>559</v>
      </c>
      <c r="D763" s="123" t="s">
        <v>560</v>
      </c>
      <c r="E763" s="122" t="s">
        <v>7</v>
      </c>
      <c r="F763" s="124">
        <v>0</v>
      </c>
    </row>
    <row r="764" spans="1:6" outlineLevel="3" x14ac:dyDescent="0.2">
      <c r="A764" s="121" t="s">
        <v>107</v>
      </c>
      <c r="B764" s="122" t="s">
        <v>110</v>
      </c>
      <c r="C764" s="122" t="s">
        <v>559</v>
      </c>
      <c r="D764" s="123" t="s">
        <v>560</v>
      </c>
      <c r="E764" s="122" t="s">
        <v>18</v>
      </c>
      <c r="F764" s="124">
        <v>653</v>
      </c>
    </row>
    <row r="765" spans="1:6" outlineLevel="3" x14ac:dyDescent="0.2">
      <c r="A765" s="121" t="s">
        <v>107</v>
      </c>
      <c r="B765" s="122" t="s">
        <v>110</v>
      </c>
      <c r="C765" s="122" t="s">
        <v>559</v>
      </c>
      <c r="D765" s="123" t="s">
        <v>560</v>
      </c>
      <c r="E765" s="122" t="s">
        <v>18</v>
      </c>
      <c r="F765" s="124">
        <v>264</v>
      </c>
    </row>
    <row r="766" spans="1:6" outlineLevel="2" x14ac:dyDescent="0.2">
      <c r="B766" s="122"/>
      <c r="C766" s="118" t="s">
        <v>561</v>
      </c>
      <c r="E766" s="122"/>
      <c r="F766" s="124">
        <f>SUBTOTAL(9,F760:F765)</f>
        <v>2379</v>
      </c>
    </row>
    <row r="767" spans="1:6" outlineLevel="1" x14ac:dyDescent="0.2">
      <c r="B767" s="118" t="s">
        <v>835</v>
      </c>
      <c r="C767" s="122"/>
      <c r="E767" s="122"/>
      <c r="F767" s="124">
        <f>SUBTOTAL(9,F760:F765)</f>
        <v>2379</v>
      </c>
    </row>
    <row r="768" spans="1:6" outlineLevel="3" x14ac:dyDescent="0.2">
      <c r="A768" s="121" t="s">
        <v>34</v>
      </c>
      <c r="B768" s="122" t="s">
        <v>33</v>
      </c>
      <c r="C768" s="122" t="s">
        <v>836</v>
      </c>
      <c r="D768" s="123" t="s">
        <v>560</v>
      </c>
      <c r="E768" s="122" t="s">
        <v>18</v>
      </c>
      <c r="F768" s="124">
        <v>85000</v>
      </c>
    </row>
    <row r="769" spans="1:6" outlineLevel="2" x14ac:dyDescent="0.2">
      <c r="B769" s="122"/>
      <c r="C769" s="118" t="s">
        <v>837</v>
      </c>
      <c r="E769" s="122"/>
      <c r="F769" s="124">
        <f>SUBTOTAL(9,F768:F768)</f>
        <v>85000</v>
      </c>
    </row>
    <row r="770" spans="1:6" outlineLevel="1" x14ac:dyDescent="0.2">
      <c r="B770" s="118" t="s">
        <v>838</v>
      </c>
      <c r="C770" s="122"/>
      <c r="E770" s="122"/>
      <c r="F770" s="124">
        <f>SUBTOTAL(9,F768:F768)</f>
        <v>85000</v>
      </c>
    </row>
    <row r="771" spans="1:6" outlineLevel="3" x14ac:dyDescent="0.2">
      <c r="A771" s="121" t="s">
        <v>24</v>
      </c>
      <c r="B771" s="122" t="s">
        <v>188</v>
      </c>
      <c r="C771" s="122" t="s">
        <v>839</v>
      </c>
      <c r="D771" s="123" t="s">
        <v>560</v>
      </c>
      <c r="E771" s="122" t="s">
        <v>4</v>
      </c>
      <c r="F771" s="124">
        <v>131</v>
      </c>
    </row>
    <row r="772" spans="1:6" outlineLevel="3" x14ac:dyDescent="0.2">
      <c r="A772" s="121" t="s">
        <v>24</v>
      </c>
      <c r="B772" s="122" t="s">
        <v>188</v>
      </c>
      <c r="C772" s="122" t="s">
        <v>839</v>
      </c>
      <c r="D772" s="123" t="s">
        <v>560</v>
      </c>
      <c r="E772" s="122" t="s">
        <v>5</v>
      </c>
      <c r="F772" s="124">
        <v>0</v>
      </c>
    </row>
    <row r="773" spans="1:6" outlineLevel="3" x14ac:dyDescent="0.2">
      <c r="A773" s="121" t="s">
        <v>24</v>
      </c>
      <c r="B773" s="122" t="s">
        <v>188</v>
      </c>
      <c r="C773" s="122" t="s">
        <v>839</v>
      </c>
      <c r="D773" s="123" t="s">
        <v>560</v>
      </c>
      <c r="E773" s="122" t="s">
        <v>6</v>
      </c>
      <c r="F773" s="124">
        <v>1</v>
      </c>
    </row>
    <row r="774" spans="1:6" outlineLevel="3" x14ac:dyDescent="0.2">
      <c r="A774" s="121" t="s">
        <v>24</v>
      </c>
      <c r="B774" s="122" t="s">
        <v>188</v>
      </c>
      <c r="C774" s="122" t="s">
        <v>839</v>
      </c>
      <c r="D774" s="123" t="s">
        <v>560</v>
      </c>
      <c r="E774" s="122" t="s">
        <v>7</v>
      </c>
      <c r="F774" s="124">
        <v>0</v>
      </c>
    </row>
    <row r="775" spans="1:6" outlineLevel="3" x14ac:dyDescent="0.2">
      <c r="A775" s="121" t="s">
        <v>24</v>
      </c>
      <c r="B775" s="122" t="s">
        <v>188</v>
      </c>
      <c r="C775" s="122" t="s">
        <v>839</v>
      </c>
      <c r="D775" s="123" t="s">
        <v>560</v>
      </c>
      <c r="E775" s="122" t="s">
        <v>18</v>
      </c>
      <c r="F775" s="124">
        <v>77</v>
      </c>
    </row>
    <row r="776" spans="1:6" outlineLevel="3" x14ac:dyDescent="0.2">
      <c r="A776" s="121" t="s">
        <v>24</v>
      </c>
      <c r="B776" s="122" t="s">
        <v>188</v>
      </c>
      <c r="C776" s="122" t="s">
        <v>839</v>
      </c>
      <c r="D776" s="123" t="s">
        <v>560</v>
      </c>
      <c r="E776" s="122" t="s">
        <v>18</v>
      </c>
      <c r="F776" s="124">
        <v>0</v>
      </c>
    </row>
    <row r="777" spans="1:6" outlineLevel="2" x14ac:dyDescent="0.2">
      <c r="B777" s="122"/>
      <c r="C777" s="118" t="s">
        <v>840</v>
      </c>
      <c r="E777" s="122"/>
      <c r="F777" s="124">
        <f>SUBTOTAL(9,F771:F776)</f>
        <v>209</v>
      </c>
    </row>
    <row r="778" spans="1:6" outlineLevel="3" x14ac:dyDescent="0.2">
      <c r="A778" s="121" t="s">
        <v>24</v>
      </c>
      <c r="B778" s="122" t="s">
        <v>188</v>
      </c>
      <c r="C778" s="122" t="s">
        <v>841</v>
      </c>
      <c r="D778" s="123" t="s">
        <v>560</v>
      </c>
      <c r="E778" s="122" t="s">
        <v>4</v>
      </c>
      <c r="F778" s="124">
        <v>20</v>
      </c>
    </row>
    <row r="779" spans="1:6" outlineLevel="3" x14ac:dyDescent="0.2">
      <c r="A779" s="121" t="s">
        <v>24</v>
      </c>
      <c r="B779" s="122" t="s">
        <v>188</v>
      </c>
      <c r="C779" s="122" t="s">
        <v>841</v>
      </c>
      <c r="D779" s="123" t="s">
        <v>560</v>
      </c>
      <c r="E779" s="122" t="s">
        <v>5</v>
      </c>
      <c r="F779" s="124">
        <v>0</v>
      </c>
    </row>
    <row r="780" spans="1:6" outlineLevel="3" x14ac:dyDescent="0.2">
      <c r="A780" s="121" t="s">
        <v>24</v>
      </c>
      <c r="B780" s="122" t="s">
        <v>188</v>
      </c>
      <c r="C780" s="122" t="s">
        <v>841</v>
      </c>
      <c r="D780" s="123" t="s">
        <v>560</v>
      </c>
      <c r="E780" s="122" t="s">
        <v>6</v>
      </c>
      <c r="F780" s="124">
        <v>0</v>
      </c>
    </row>
    <row r="781" spans="1:6" outlineLevel="3" x14ac:dyDescent="0.2">
      <c r="A781" s="121" t="s">
        <v>24</v>
      </c>
      <c r="B781" s="122" t="s">
        <v>188</v>
      </c>
      <c r="C781" s="122" t="s">
        <v>841</v>
      </c>
      <c r="D781" s="123" t="s">
        <v>560</v>
      </c>
      <c r="E781" s="122" t="s">
        <v>7</v>
      </c>
      <c r="F781" s="124">
        <v>0</v>
      </c>
    </row>
    <row r="782" spans="1:6" outlineLevel="3" x14ac:dyDescent="0.2">
      <c r="A782" s="121" t="s">
        <v>24</v>
      </c>
      <c r="B782" s="122" t="s">
        <v>188</v>
      </c>
      <c r="C782" s="122" t="s">
        <v>841</v>
      </c>
      <c r="D782" s="123" t="s">
        <v>560</v>
      </c>
      <c r="E782" s="122" t="s">
        <v>18</v>
      </c>
      <c r="F782" s="124">
        <v>12</v>
      </c>
    </row>
    <row r="783" spans="1:6" outlineLevel="3" x14ac:dyDescent="0.2">
      <c r="A783" s="121" t="s">
        <v>24</v>
      </c>
      <c r="B783" s="122" t="s">
        <v>188</v>
      </c>
      <c r="C783" s="122" t="s">
        <v>841</v>
      </c>
      <c r="D783" s="123" t="s">
        <v>560</v>
      </c>
      <c r="E783" s="122" t="s">
        <v>18</v>
      </c>
      <c r="F783" s="124">
        <v>0</v>
      </c>
    </row>
    <row r="784" spans="1:6" outlineLevel="2" x14ac:dyDescent="0.2">
      <c r="B784" s="122"/>
      <c r="C784" s="118" t="s">
        <v>842</v>
      </c>
      <c r="E784" s="122"/>
      <c r="F784" s="124">
        <f>SUBTOTAL(9,F778:F783)</f>
        <v>32</v>
      </c>
    </row>
    <row r="785" spans="1:6" outlineLevel="3" x14ac:dyDescent="0.2">
      <c r="A785" s="121" t="s">
        <v>24</v>
      </c>
      <c r="B785" s="122" t="s">
        <v>188</v>
      </c>
      <c r="C785" s="122" t="s">
        <v>843</v>
      </c>
      <c r="D785" s="123" t="s">
        <v>560</v>
      </c>
      <c r="E785" s="122" t="s">
        <v>4</v>
      </c>
      <c r="F785" s="124">
        <v>24</v>
      </c>
    </row>
    <row r="786" spans="1:6" outlineLevel="3" x14ac:dyDescent="0.2">
      <c r="A786" s="121" t="s">
        <v>24</v>
      </c>
      <c r="B786" s="122" t="s">
        <v>188</v>
      </c>
      <c r="C786" s="122" t="s">
        <v>843</v>
      </c>
      <c r="D786" s="123" t="s">
        <v>560</v>
      </c>
      <c r="E786" s="122" t="s">
        <v>5</v>
      </c>
      <c r="F786" s="124">
        <v>0</v>
      </c>
    </row>
    <row r="787" spans="1:6" outlineLevel="3" x14ac:dyDescent="0.2">
      <c r="A787" s="121" t="s">
        <v>24</v>
      </c>
      <c r="B787" s="122" t="s">
        <v>188</v>
      </c>
      <c r="C787" s="122" t="s">
        <v>843</v>
      </c>
      <c r="D787" s="123" t="s">
        <v>560</v>
      </c>
      <c r="E787" s="122" t="s">
        <v>6</v>
      </c>
      <c r="F787" s="124">
        <v>0</v>
      </c>
    </row>
    <row r="788" spans="1:6" outlineLevel="3" x14ac:dyDescent="0.2">
      <c r="A788" s="121" t="s">
        <v>24</v>
      </c>
      <c r="B788" s="122" t="s">
        <v>188</v>
      </c>
      <c r="C788" s="122" t="s">
        <v>843</v>
      </c>
      <c r="D788" s="123" t="s">
        <v>560</v>
      </c>
      <c r="E788" s="122" t="s">
        <v>7</v>
      </c>
      <c r="F788" s="124">
        <v>0</v>
      </c>
    </row>
    <row r="789" spans="1:6" outlineLevel="3" x14ac:dyDescent="0.2">
      <c r="A789" s="121" t="s">
        <v>24</v>
      </c>
      <c r="B789" s="122" t="s">
        <v>188</v>
      </c>
      <c r="C789" s="122" t="s">
        <v>843</v>
      </c>
      <c r="D789" s="123" t="s">
        <v>560</v>
      </c>
      <c r="E789" s="122" t="s">
        <v>18</v>
      </c>
      <c r="F789" s="124">
        <v>14</v>
      </c>
    </row>
    <row r="790" spans="1:6" outlineLevel="3" x14ac:dyDescent="0.2">
      <c r="A790" s="121" t="s">
        <v>24</v>
      </c>
      <c r="B790" s="122" t="s">
        <v>188</v>
      </c>
      <c r="C790" s="122" t="s">
        <v>843</v>
      </c>
      <c r="D790" s="123" t="s">
        <v>560</v>
      </c>
      <c r="E790" s="122" t="s">
        <v>18</v>
      </c>
      <c r="F790" s="124">
        <v>0</v>
      </c>
    </row>
    <row r="791" spans="1:6" outlineLevel="2" x14ac:dyDescent="0.2">
      <c r="B791" s="122"/>
      <c r="C791" s="118" t="s">
        <v>844</v>
      </c>
      <c r="E791" s="122"/>
      <c r="F791" s="124">
        <f>SUBTOTAL(9,F785:F790)</f>
        <v>38</v>
      </c>
    </row>
    <row r="792" spans="1:6" outlineLevel="3" x14ac:dyDescent="0.2">
      <c r="A792" s="121" t="s">
        <v>24</v>
      </c>
      <c r="B792" s="122" t="s">
        <v>188</v>
      </c>
      <c r="C792" s="122" t="s">
        <v>845</v>
      </c>
      <c r="D792" s="123" t="s">
        <v>560</v>
      </c>
      <c r="E792" s="122" t="s">
        <v>4</v>
      </c>
      <c r="F792" s="124">
        <v>1029</v>
      </c>
    </row>
    <row r="793" spans="1:6" outlineLevel="3" x14ac:dyDescent="0.2">
      <c r="A793" s="121" t="s">
        <v>24</v>
      </c>
      <c r="B793" s="122" t="s">
        <v>188</v>
      </c>
      <c r="C793" s="122" t="s">
        <v>845</v>
      </c>
      <c r="D793" s="123" t="s">
        <v>560</v>
      </c>
      <c r="E793" s="122" t="s">
        <v>5</v>
      </c>
      <c r="F793" s="124">
        <v>0</v>
      </c>
    </row>
    <row r="794" spans="1:6" outlineLevel="3" x14ac:dyDescent="0.2">
      <c r="A794" s="121" t="s">
        <v>24</v>
      </c>
      <c r="B794" s="122" t="s">
        <v>188</v>
      </c>
      <c r="C794" s="122" t="s">
        <v>845</v>
      </c>
      <c r="D794" s="123" t="s">
        <v>560</v>
      </c>
      <c r="E794" s="122" t="s">
        <v>6</v>
      </c>
      <c r="F794" s="124">
        <v>13</v>
      </c>
    </row>
    <row r="795" spans="1:6" outlineLevel="3" x14ac:dyDescent="0.2">
      <c r="A795" s="121" t="s">
        <v>24</v>
      </c>
      <c r="B795" s="122" t="s">
        <v>188</v>
      </c>
      <c r="C795" s="122" t="s">
        <v>845</v>
      </c>
      <c r="D795" s="123" t="s">
        <v>560</v>
      </c>
      <c r="E795" s="122" t="s">
        <v>7</v>
      </c>
      <c r="F795" s="124">
        <v>0</v>
      </c>
    </row>
    <row r="796" spans="1:6" outlineLevel="3" x14ac:dyDescent="0.2">
      <c r="A796" s="121" t="s">
        <v>24</v>
      </c>
      <c r="B796" s="122" t="s">
        <v>188</v>
      </c>
      <c r="C796" s="122" t="s">
        <v>845</v>
      </c>
      <c r="D796" s="123" t="s">
        <v>560</v>
      </c>
      <c r="E796" s="122" t="s">
        <v>18</v>
      </c>
      <c r="F796" s="124">
        <v>877</v>
      </c>
    </row>
    <row r="797" spans="1:6" outlineLevel="3" x14ac:dyDescent="0.2">
      <c r="A797" s="121" t="s">
        <v>24</v>
      </c>
      <c r="B797" s="122" t="s">
        <v>188</v>
      </c>
      <c r="C797" s="122" t="s">
        <v>845</v>
      </c>
      <c r="D797" s="123" t="s">
        <v>560</v>
      </c>
      <c r="E797" s="122" t="s">
        <v>18</v>
      </c>
      <c r="F797" s="124">
        <v>4</v>
      </c>
    </row>
    <row r="798" spans="1:6" outlineLevel="2" x14ac:dyDescent="0.2">
      <c r="B798" s="122"/>
      <c r="C798" s="118" t="s">
        <v>846</v>
      </c>
      <c r="E798" s="122"/>
      <c r="F798" s="124">
        <f>SUBTOTAL(9,F792:F797)</f>
        <v>1923</v>
      </c>
    </row>
    <row r="799" spans="1:6" outlineLevel="3" x14ac:dyDescent="0.2">
      <c r="A799" s="121" t="s">
        <v>24</v>
      </c>
      <c r="B799" s="122" t="s">
        <v>188</v>
      </c>
      <c r="C799" s="122" t="s">
        <v>847</v>
      </c>
      <c r="D799" s="123" t="s">
        <v>560</v>
      </c>
      <c r="E799" s="122" t="s">
        <v>4</v>
      </c>
      <c r="F799" s="124">
        <v>315</v>
      </c>
    </row>
    <row r="800" spans="1:6" outlineLevel="3" x14ac:dyDescent="0.2">
      <c r="A800" s="121" t="s">
        <v>24</v>
      </c>
      <c r="B800" s="122" t="s">
        <v>188</v>
      </c>
      <c r="C800" s="122" t="s">
        <v>847</v>
      </c>
      <c r="D800" s="123" t="s">
        <v>560</v>
      </c>
      <c r="E800" s="122" t="s">
        <v>5</v>
      </c>
      <c r="F800" s="124">
        <v>0</v>
      </c>
    </row>
    <row r="801" spans="1:6" outlineLevel="3" x14ac:dyDescent="0.2">
      <c r="A801" s="121" t="s">
        <v>24</v>
      </c>
      <c r="B801" s="122" t="s">
        <v>188</v>
      </c>
      <c r="C801" s="122" t="s">
        <v>847</v>
      </c>
      <c r="D801" s="123" t="s">
        <v>560</v>
      </c>
      <c r="E801" s="122" t="s">
        <v>6</v>
      </c>
      <c r="F801" s="124">
        <v>4</v>
      </c>
    </row>
    <row r="802" spans="1:6" outlineLevel="3" x14ac:dyDescent="0.2">
      <c r="A802" s="121" t="s">
        <v>24</v>
      </c>
      <c r="B802" s="122" t="s">
        <v>188</v>
      </c>
      <c r="C802" s="122" t="s">
        <v>847</v>
      </c>
      <c r="D802" s="123" t="s">
        <v>560</v>
      </c>
      <c r="E802" s="122" t="s">
        <v>7</v>
      </c>
      <c r="F802" s="124">
        <v>0</v>
      </c>
    </row>
    <row r="803" spans="1:6" outlineLevel="3" x14ac:dyDescent="0.2">
      <c r="A803" s="121" t="s">
        <v>24</v>
      </c>
      <c r="B803" s="122" t="s">
        <v>188</v>
      </c>
      <c r="C803" s="122" t="s">
        <v>847</v>
      </c>
      <c r="D803" s="123" t="s">
        <v>560</v>
      </c>
      <c r="E803" s="122" t="s">
        <v>18</v>
      </c>
      <c r="F803" s="124">
        <v>269</v>
      </c>
    </row>
    <row r="804" spans="1:6" outlineLevel="3" x14ac:dyDescent="0.2">
      <c r="A804" s="121" t="s">
        <v>24</v>
      </c>
      <c r="B804" s="122" t="s">
        <v>188</v>
      </c>
      <c r="C804" s="122" t="s">
        <v>847</v>
      </c>
      <c r="D804" s="123" t="s">
        <v>560</v>
      </c>
      <c r="E804" s="122" t="s">
        <v>18</v>
      </c>
      <c r="F804" s="124">
        <v>1</v>
      </c>
    </row>
    <row r="805" spans="1:6" outlineLevel="2" x14ac:dyDescent="0.2">
      <c r="B805" s="122"/>
      <c r="C805" s="118" t="s">
        <v>848</v>
      </c>
      <c r="E805" s="122"/>
      <c r="F805" s="124">
        <f>SUBTOTAL(9,F799:F804)</f>
        <v>589</v>
      </c>
    </row>
    <row r="806" spans="1:6" outlineLevel="3" x14ac:dyDescent="0.2">
      <c r="A806" s="121" t="s">
        <v>24</v>
      </c>
      <c r="B806" s="122" t="s">
        <v>188</v>
      </c>
      <c r="C806" s="122" t="s">
        <v>849</v>
      </c>
      <c r="D806" s="123" t="s">
        <v>560</v>
      </c>
      <c r="E806" s="122" t="s">
        <v>4</v>
      </c>
      <c r="F806" s="124">
        <v>3480</v>
      </c>
    </row>
    <row r="807" spans="1:6" outlineLevel="3" x14ac:dyDescent="0.2">
      <c r="A807" s="121" t="s">
        <v>24</v>
      </c>
      <c r="B807" s="122" t="s">
        <v>188</v>
      </c>
      <c r="C807" s="122" t="s">
        <v>849</v>
      </c>
      <c r="D807" s="123" t="s">
        <v>560</v>
      </c>
      <c r="E807" s="122" t="s">
        <v>5</v>
      </c>
      <c r="F807" s="124">
        <v>0</v>
      </c>
    </row>
    <row r="808" spans="1:6" outlineLevel="3" x14ac:dyDescent="0.2">
      <c r="A808" s="121" t="s">
        <v>24</v>
      </c>
      <c r="B808" s="122" t="s">
        <v>188</v>
      </c>
      <c r="C808" s="122" t="s">
        <v>849</v>
      </c>
      <c r="D808" s="123" t="s">
        <v>560</v>
      </c>
      <c r="E808" s="122" t="s">
        <v>6</v>
      </c>
      <c r="F808" s="124">
        <v>44</v>
      </c>
    </row>
    <row r="809" spans="1:6" outlineLevel="3" x14ac:dyDescent="0.2">
      <c r="A809" s="121" t="s">
        <v>24</v>
      </c>
      <c r="B809" s="122" t="s">
        <v>188</v>
      </c>
      <c r="C809" s="122" t="s">
        <v>849</v>
      </c>
      <c r="D809" s="123" t="s">
        <v>560</v>
      </c>
      <c r="E809" s="122" t="s">
        <v>7</v>
      </c>
      <c r="F809" s="124">
        <v>0</v>
      </c>
    </row>
    <row r="810" spans="1:6" outlineLevel="3" x14ac:dyDescent="0.2">
      <c r="A810" s="121" t="s">
        <v>24</v>
      </c>
      <c r="B810" s="122" t="s">
        <v>188</v>
      </c>
      <c r="C810" s="122" t="s">
        <v>849</v>
      </c>
      <c r="D810" s="123" t="s">
        <v>560</v>
      </c>
      <c r="E810" s="122" t="s">
        <v>18</v>
      </c>
      <c r="F810" s="124">
        <v>2965</v>
      </c>
    </row>
    <row r="811" spans="1:6" outlineLevel="3" x14ac:dyDescent="0.2">
      <c r="A811" s="121" t="s">
        <v>24</v>
      </c>
      <c r="B811" s="122" t="s">
        <v>188</v>
      </c>
      <c r="C811" s="122" t="s">
        <v>849</v>
      </c>
      <c r="D811" s="123" t="s">
        <v>560</v>
      </c>
      <c r="E811" s="122" t="s">
        <v>18</v>
      </c>
      <c r="F811" s="124">
        <v>14</v>
      </c>
    </row>
    <row r="812" spans="1:6" outlineLevel="2" x14ac:dyDescent="0.2">
      <c r="B812" s="122"/>
      <c r="C812" s="118" t="s">
        <v>850</v>
      </c>
      <c r="E812" s="122"/>
      <c r="F812" s="124">
        <f>SUBTOTAL(9,F806:F811)</f>
        <v>6503</v>
      </c>
    </row>
    <row r="813" spans="1:6" outlineLevel="3" x14ac:dyDescent="0.2">
      <c r="A813" s="121" t="s">
        <v>24</v>
      </c>
      <c r="B813" s="122" t="s">
        <v>188</v>
      </c>
      <c r="C813" s="122" t="s">
        <v>851</v>
      </c>
      <c r="D813" s="123" t="s">
        <v>560</v>
      </c>
      <c r="E813" s="122" t="s">
        <v>4</v>
      </c>
      <c r="F813" s="124">
        <v>937</v>
      </c>
    </row>
    <row r="814" spans="1:6" outlineLevel="3" x14ac:dyDescent="0.2">
      <c r="A814" s="121" t="s">
        <v>24</v>
      </c>
      <c r="B814" s="122" t="s">
        <v>188</v>
      </c>
      <c r="C814" s="122" t="s">
        <v>851</v>
      </c>
      <c r="D814" s="123" t="s">
        <v>560</v>
      </c>
      <c r="E814" s="122" t="s">
        <v>5</v>
      </c>
      <c r="F814" s="124">
        <v>0</v>
      </c>
    </row>
    <row r="815" spans="1:6" outlineLevel="3" x14ac:dyDescent="0.2">
      <c r="A815" s="121" t="s">
        <v>24</v>
      </c>
      <c r="B815" s="122" t="s">
        <v>188</v>
      </c>
      <c r="C815" s="122" t="s">
        <v>851</v>
      </c>
      <c r="D815" s="123" t="s">
        <v>560</v>
      </c>
      <c r="E815" s="122" t="s">
        <v>6</v>
      </c>
      <c r="F815" s="124">
        <v>11</v>
      </c>
    </row>
    <row r="816" spans="1:6" outlineLevel="3" x14ac:dyDescent="0.2">
      <c r="A816" s="121" t="s">
        <v>24</v>
      </c>
      <c r="B816" s="122" t="s">
        <v>188</v>
      </c>
      <c r="C816" s="122" t="s">
        <v>851</v>
      </c>
      <c r="D816" s="123" t="s">
        <v>560</v>
      </c>
      <c r="E816" s="122" t="s">
        <v>7</v>
      </c>
      <c r="F816" s="124">
        <v>0</v>
      </c>
    </row>
    <row r="817" spans="1:6" outlineLevel="3" x14ac:dyDescent="0.2">
      <c r="A817" s="121" t="s">
        <v>24</v>
      </c>
      <c r="B817" s="122" t="s">
        <v>188</v>
      </c>
      <c r="C817" s="122" t="s">
        <v>851</v>
      </c>
      <c r="D817" s="123" t="s">
        <v>560</v>
      </c>
      <c r="E817" s="122" t="s">
        <v>18</v>
      </c>
      <c r="F817" s="124">
        <v>798</v>
      </c>
    </row>
    <row r="818" spans="1:6" outlineLevel="3" x14ac:dyDescent="0.2">
      <c r="A818" s="121" t="s">
        <v>24</v>
      </c>
      <c r="B818" s="122" t="s">
        <v>188</v>
      </c>
      <c r="C818" s="122" t="s">
        <v>851</v>
      </c>
      <c r="D818" s="123" t="s">
        <v>560</v>
      </c>
      <c r="E818" s="122" t="s">
        <v>18</v>
      </c>
      <c r="F818" s="124">
        <v>4</v>
      </c>
    </row>
    <row r="819" spans="1:6" outlineLevel="2" x14ac:dyDescent="0.2">
      <c r="B819" s="122"/>
      <c r="C819" s="118" t="s">
        <v>852</v>
      </c>
      <c r="E819" s="122"/>
      <c r="F819" s="124">
        <f>SUBTOTAL(9,F813:F818)</f>
        <v>1750</v>
      </c>
    </row>
    <row r="820" spans="1:6" outlineLevel="3" x14ac:dyDescent="0.2">
      <c r="A820" s="121" t="s">
        <v>24</v>
      </c>
      <c r="B820" s="122" t="s">
        <v>188</v>
      </c>
      <c r="C820" s="122" t="s">
        <v>853</v>
      </c>
      <c r="D820" s="123" t="s">
        <v>560</v>
      </c>
      <c r="E820" s="122" t="s">
        <v>4</v>
      </c>
      <c r="F820" s="124">
        <v>932</v>
      </c>
    </row>
    <row r="821" spans="1:6" outlineLevel="3" x14ac:dyDescent="0.2">
      <c r="A821" s="121" t="s">
        <v>24</v>
      </c>
      <c r="B821" s="122" t="s">
        <v>188</v>
      </c>
      <c r="C821" s="122" t="s">
        <v>853</v>
      </c>
      <c r="D821" s="123" t="s">
        <v>560</v>
      </c>
      <c r="E821" s="122" t="s">
        <v>5</v>
      </c>
      <c r="F821" s="124">
        <v>0</v>
      </c>
    </row>
    <row r="822" spans="1:6" outlineLevel="3" x14ac:dyDescent="0.2">
      <c r="A822" s="121" t="s">
        <v>24</v>
      </c>
      <c r="B822" s="122" t="s">
        <v>188</v>
      </c>
      <c r="C822" s="122" t="s">
        <v>853</v>
      </c>
      <c r="D822" s="123" t="s">
        <v>560</v>
      </c>
      <c r="E822" s="122" t="s">
        <v>6</v>
      </c>
      <c r="F822" s="124">
        <v>11</v>
      </c>
    </row>
    <row r="823" spans="1:6" outlineLevel="3" x14ac:dyDescent="0.2">
      <c r="A823" s="121" t="s">
        <v>24</v>
      </c>
      <c r="B823" s="122" t="s">
        <v>188</v>
      </c>
      <c r="C823" s="122" t="s">
        <v>853</v>
      </c>
      <c r="D823" s="123" t="s">
        <v>560</v>
      </c>
      <c r="E823" s="122" t="s">
        <v>7</v>
      </c>
      <c r="F823" s="124">
        <v>0</v>
      </c>
    </row>
    <row r="824" spans="1:6" outlineLevel="3" x14ac:dyDescent="0.2">
      <c r="A824" s="121" t="s">
        <v>24</v>
      </c>
      <c r="B824" s="122" t="s">
        <v>188</v>
      </c>
      <c r="C824" s="122" t="s">
        <v>853</v>
      </c>
      <c r="D824" s="123" t="s">
        <v>560</v>
      </c>
      <c r="E824" s="122" t="s">
        <v>18</v>
      </c>
      <c r="F824" s="124">
        <v>794</v>
      </c>
    </row>
    <row r="825" spans="1:6" outlineLevel="3" x14ac:dyDescent="0.2">
      <c r="A825" s="121" t="s">
        <v>24</v>
      </c>
      <c r="B825" s="122" t="s">
        <v>188</v>
      </c>
      <c r="C825" s="122" t="s">
        <v>853</v>
      </c>
      <c r="D825" s="123" t="s">
        <v>560</v>
      </c>
      <c r="E825" s="122" t="s">
        <v>18</v>
      </c>
      <c r="F825" s="124">
        <v>4</v>
      </c>
    </row>
    <row r="826" spans="1:6" outlineLevel="2" x14ac:dyDescent="0.2">
      <c r="B826" s="122"/>
      <c r="C826" s="118" t="s">
        <v>854</v>
      </c>
      <c r="E826" s="122"/>
      <c r="F826" s="124">
        <f>SUBTOTAL(9,F820:F825)</f>
        <v>1741</v>
      </c>
    </row>
    <row r="827" spans="1:6" outlineLevel="3" x14ac:dyDescent="0.2">
      <c r="A827" s="121" t="s">
        <v>24</v>
      </c>
      <c r="B827" s="122" t="s">
        <v>188</v>
      </c>
      <c r="C827" s="122" t="s">
        <v>855</v>
      </c>
      <c r="D827" s="123" t="s">
        <v>560</v>
      </c>
      <c r="E827" s="122" t="s">
        <v>4</v>
      </c>
      <c r="F827" s="124">
        <v>297</v>
      </c>
    </row>
    <row r="828" spans="1:6" outlineLevel="3" x14ac:dyDescent="0.2">
      <c r="A828" s="121" t="s">
        <v>24</v>
      </c>
      <c r="B828" s="122" t="s">
        <v>188</v>
      </c>
      <c r="C828" s="122" t="s">
        <v>855</v>
      </c>
      <c r="D828" s="123" t="s">
        <v>560</v>
      </c>
      <c r="E828" s="122" t="s">
        <v>5</v>
      </c>
      <c r="F828" s="124">
        <v>0</v>
      </c>
    </row>
    <row r="829" spans="1:6" outlineLevel="3" x14ac:dyDescent="0.2">
      <c r="A829" s="121" t="s">
        <v>24</v>
      </c>
      <c r="B829" s="122" t="s">
        <v>188</v>
      </c>
      <c r="C829" s="122" t="s">
        <v>855</v>
      </c>
      <c r="D829" s="123" t="s">
        <v>560</v>
      </c>
      <c r="E829" s="122" t="s">
        <v>6</v>
      </c>
      <c r="F829" s="124">
        <v>3</v>
      </c>
    </row>
    <row r="830" spans="1:6" outlineLevel="3" x14ac:dyDescent="0.2">
      <c r="A830" s="121" t="s">
        <v>24</v>
      </c>
      <c r="B830" s="122" t="s">
        <v>188</v>
      </c>
      <c r="C830" s="122" t="s">
        <v>855</v>
      </c>
      <c r="D830" s="123" t="s">
        <v>560</v>
      </c>
      <c r="E830" s="122" t="s">
        <v>7</v>
      </c>
      <c r="F830" s="124">
        <v>0</v>
      </c>
    </row>
    <row r="831" spans="1:6" outlineLevel="3" x14ac:dyDescent="0.2">
      <c r="A831" s="121" t="s">
        <v>24</v>
      </c>
      <c r="B831" s="122" t="s">
        <v>188</v>
      </c>
      <c r="C831" s="122" t="s">
        <v>855</v>
      </c>
      <c r="D831" s="123" t="s">
        <v>560</v>
      </c>
      <c r="E831" s="122" t="s">
        <v>18</v>
      </c>
      <c r="F831" s="124">
        <v>254</v>
      </c>
    </row>
    <row r="832" spans="1:6" outlineLevel="3" x14ac:dyDescent="0.2">
      <c r="A832" s="121" t="s">
        <v>24</v>
      </c>
      <c r="B832" s="122" t="s">
        <v>188</v>
      </c>
      <c r="C832" s="122" t="s">
        <v>855</v>
      </c>
      <c r="D832" s="123" t="s">
        <v>560</v>
      </c>
      <c r="E832" s="122" t="s">
        <v>18</v>
      </c>
      <c r="F832" s="124">
        <v>1</v>
      </c>
    </row>
    <row r="833" spans="1:6" outlineLevel="2" x14ac:dyDescent="0.2">
      <c r="B833" s="122"/>
      <c r="C833" s="118" t="s">
        <v>856</v>
      </c>
      <c r="E833" s="122"/>
      <c r="F833" s="124">
        <f>SUBTOTAL(9,F827:F832)</f>
        <v>555</v>
      </c>
    </row>
    <row r="834" spans="1:6" outlineLevel="3" x14ac:dyDescent="0.2">
      <c r="A834" s="121" t="s">
        <v>24</v>
      </c>
      <c r="B834" s="122" t="s">
        <v>188</v>
      </c>
      <c r="C834" s="122" t="s">
        <v>857</v>
      </c>
      <c r="D834" s="123" t="s">
        <v>560</v>
      </c>
      <c r="E834" s="122" t="s">
        <v>4</v>
      </c>
      <c r="F834" s="124">
        <v>399</v>
      </c>
    </row>
    <row r="835" spans="1:6" outlineLevel="3" x14ac:dyDescent="0.2">
      <c r="A835" s="121" t="s">
        <v>24</v>
      </c>
      <c r="B835" s="122" t="s">
        <v>188</v>
      </c>
      <c r="C835" s="122" t="s">
        <v>857</v>
      </c>
      <c r="D835" s="123" t="s">
        <v>560</v>
      </c>
      <c r="E835" s="122" t="s">
        <v>5</v>
      </c>
      <c r="F835" s="124">
        <v>0</v>
      </c>
    </row>
    <row r="836" spans="1:6" outlineLevel="3" x14ac:dyDescent="0.2">
      <c r="A836" s="121" t="s">
        <v>24</v>
      </c>
      <c r="B836" s="122" t="s">
        <v>188</v>
      </c>
      <c r="C836" s="122" t="s">
        <v>857</v>
      </c>
      <c r="D836" s="123" t="s">
        <v>560</v>
      </c>
      <c r="E836" s="122" t="s">
        <v>6</v>
      </c>
      <c r="F836" s="124">
        <v>5</v>
      </c>
    </row>
    <row r="837" spans="1:6" outlineLevel="3" x14ac:dyDescent="0.2">
      <c r="A837" s="121" t="s">
        <v>24</v>
      </c>
      <c r="B837" s="122" t="s">
        <v>188</v>
      </c>
      <c r="C837" s="122" t="s">
        <v>857</v>
      </c>
      <c r="D837" s="123" t="s">
        <v>560</v>
      </c>
      <c r="E837" s="122" t="s">
        <v>7</v>
      </c>
      <c r="F837" s="124">
        <v>0</v>
      </c>
    </row>
    <row r="838" spans="1:6" outlineLevel="3" x14ac:dyDescent="0.2">
      <c r="A838" s="121" t="s">
        <v>24</v>
      </c>
      <c r="B838" s="122" t="s">
        <v>188</v>
      </c>
      <c r="C838" s="122" t="s">
        <v>857</v>
      </c>
      <c r="D838" s="123" t="s">
        <v>560</v>
      </c>
      <c r="E838" s="122" t="s">
        <v>18</v>
      </c>
      <c r="F838" s="124">
        <v>341</v>
      </c>
    </row>
    <row r="839" spans="1:6" outlineLevel="3" x14ac:dyDescent="0.2">
      <c r="A839" s="121" t="s">
        <v>24</v>
      </c>
      <c r="B839" s="122" t="s">
        <v>188</v>
      </c>
      <c r="C839" s="122" t="s">
        <v>857</v>
      </c>
      <c r="D839" s="123" t="s">
        <v>560</v>
      </c>
      <c r="E839" s="122" t="s">
        <v>18</v>
      </c>
      <c r="F839" s="124">
        <v>2</v>
      </c>
    </row>
    <row r="840" spans="1:6" outlineLevel="2" x14ac:dyDescent="0.2">
      <c r="B840" s="122"/>
      <c r="C840" s="118" t="s">
        <v>858</v>
      </c>
      <c r="E840" s="122"/>
      <c r="F840" s="124">
        <f>SUBTOTAL(9,F834:F839)</f>
        <v>747</v>
      </c>
    </row>
    <row r="841" spans="1:6" outlineLevel="3" x14ac:dyDescent="0.2">
      <c r="A841" s="121" t="s">
        <v>24</v>
      </c>
      <c r="B841" s="122" t="s">
        <v>188</v>
      </c>
      <c r="C841" s="122" t="s">
        <v>859</v>
      </c>
      <c r="D841" s="123" t="s">
        <v>560</v>
      </c>
      <c r="E841" s="122" t="s">
        <v>4</v>
      </c>
      <c r="F841" s="124">
        <v>0</v>
      </c>
    </row>
    <row r="842" spans="1:6" outlineLevel="3" x14ac:dyDescent="0.2">
      <c r="A842" s="121" t="s">
        <v>24</v>
      </c>
      <c r="B842" s="122" t="s">
        <v>188</v>
      </c>
      <c r="C842" s="122" t="s">
        <v>859</v>
      </c>
      <c r="D842" s="123" t="s">
        <v>560</v>
      </c>
      <c r="E842" s="122" t="s">
        <v>5</v>
      </c>
      <c r="F842" s="124">
        <v>0</v>
      </c>
    </row>
    <row r="843" spans="1:6" outlineLevel="3" x14ac:dyDescent="0.2">
      <c r="A843" s="121" t="s">
        <v>24</v>
      </c>
      <c r="B843" s="122" t="s">
        <v>188</v>
      </c>
      <c r="C843" s="122" t="s">
        <v>859</v>
      </c>
      <c r="D843" s="123" t="s">
        <v>560</v>
      </c>
      <c r="E843" s="122" t="s">
        <v>6</v>
      </c>
      <c r="F843" s="124">
        <v>0</v>
      </c>
    </row>
    <row r="844" spans="1:6" outlineLevel="3" x14ac:dyDescent="0.2">
      <c r="A844" s="121" t="s">
        <v>24</v>
      </c>
      <c r="B844" s="122" t="s">
        <v>188</v>
      </c>
      <c r="C844" s="122" t="s">
        <v>859</v>
      </c>
      <c r="D844" s="123" t="s">
        <v>560</v>
      </c>
      <c r="E844" s="122" t="s">
        <v>7</v>
      </c>
      <c r="F844" s="124">
        <v>0</v>
      </c>
    </row>
    <row r="845" spans="1:6" outlineLevel="3" x14ac:dyDescent="0.2">
      <c r="A845" s="121" t="s">
        <v>24</v>
      </c>
      <c r="B845" s="122" t="s">
        <v>188</v>
      </c>
      <c r="C845" s="122" t="s">
        <v>859</v>
      </c>
      <c r="D845" s="123" t="s">
        <v>560</v>
      </c>
      <c r="E845" s="122" t="s">
        <v>18</v>
      </c>
      <c r="F845" s="124">
        <v>0</v>
      </c>
    </row>
    <row r="846" spans="1:6" outlineLevel="3" x14ac:dyDescent="0.2">
      <c r="A846" s="121" t="s">
        <v>24</v>
      </c>
      <c r="B846" s="122" t="s">
        <v>188</v>
      </c>
      <c r="C846" s="122" t="s">
        <v>859</v>
      </c>
      <c r="D846" s="123" t="s">
        <v>560</v>
      </c>
      <c r="E846" s="122" t="s">
        <v>18</v>
      </c>
      <c r="F846" s="124">
        <v>0</v>
      </c>
    </row>
    <row r="847" spans="1:6" outlineLevel="2" x14ac:dyDescent="0.2">
      <c r="B847" s="122"/>
      <c r="C847" s="118" t="s">
        <v>860</v>
      </c>
      <c r="E847" s="122"/>
      <c r="F847" s="124">
        <f>SUBTOTAL(9,F841:F846)</f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861</v>
      </c>
      <c r="D848" s="123" t="s">
        <v>560</v>
      </c>
      <c r="E848" s="122" t="s">
        <v>4</v>
      </c>
      <c r="F848" s="124">
        <v>2</v>
      </c>
    </row>
    <row r="849" spans="1:6" outlineLevel="3" x14ac:dyDescent="0.2">
      <c r="A849" s="121" t="s">
        <v>24</v>
      </c>
      <c r="B849" s="122" t="s">
        <v>188</v>
      </c>
      <c r="C849" s="122" t="s">
        <v>861</v>
      </c>
      <c r="D849" s="123" t="s">
        <v>560</v>
      </c>
      <c r="E849" s="122" t="s">
        <v>5</v>
      </c>
      <c r="F849" s="124">
        <v>0</v>
      </c>
    </row>
    <row r="850" spans="1:6" outlineLevel="3" x14ac:dyDescent="0.2">
      <c r="A850" s="121" t="s">
        <v>24</v>
      </c>
      <c r="B850" s="122" t="s">
        <v>188</v>
      </c>
      <c r="C850" s="122" t="s">
        <v>861</v>
      </c>
      <c r="D850" s="123" t="s">
        <v>560</v>
      </c>
      <c r="E850" s="122" t="s">
        <v>6</v>
      </c>
      <c r="F850" s="124">
        <v>0</v>
      </c>
    </row>
    <row r="851" spans="1:6" outlineLevel="3" x14ac:dyDescent="0.2">
      <c r="A851" s="121" t="s">
        <v>24</v>
      </c>
      <c r="B851" s="122" t="s">
        <v>188</v>
      </c>
      <c r="C851" s="122" t="s">
        <v>861</v>
      </c>
      <c r="D851" s="123" t="s">
        <v>560</v>
      </c>
      <c r="E851" s="122" t="s">
        <v>7</v>
      </c>
      <c r="F851" s="124">
        <v>0</v>
      </c>
    </row>
    <row r="852" spans="1:6" outlineLevel="3" x14ac:dyDescent="0.2">
      <c r="A852" s="121" t="s">
        <v>24</v>
      </c>
      <c r="B852" s="122" t="s">
        <v>188</v>
      </c>
      <c r="C852" s="122" t="s">
        <v>861</v>
      </c>
      <c r="D852" s="123" t="s">
        <v>560</v>
      </c>
      <c r="E852" s="122" t="s">
        <v>18</v>
      </c>
      <c r="F852" s="124">
        <v>3</v>
      </c>
    </row>
    <row r="853" spans="1:6" outlineLevel="3" x14ac:dyDescent="0.2">
      <c r="A853" s="121" t="s">
        <v>24</v>
      </c>
      <c r="B853" s="122" t="s">
        <v>188</v>
      </c>
      <c r="C853" s="122" t="s">
        <v>861</v>
      </c>
      <c r="D853" s="123" t="s">
        <v>560</v>
      </c>
      <c r="E853" s="122" t="s">
        <v>18</v>
      </c>
      <c r="F853" s="124">
        <v>0</v>
      </c>
    </row>
    <row r="854" spans="1:6" outlineLevel="2" x14ac:dyDescent="0.2">
      <c r="B854" s="122"/>
      <c r="C854" s="118" t="s">
        <v>862</v>
      </c>
      <c r="E854" s="122"/>
      <c r="F854" s="124">
        <f>SUBTOTAL(9,F848:F853)</f>
        <v>5</v>
      </c>
    </row>
    <row r="855" spans="1:6" outlineLevel="3" x14ac:dyDescent="0.2">
      <c r="A855" s="121" t="s">
        <v>24</v>
      </c>
      <c r="B855" s="122" t="s">
        <v>188</v>
      </c>
      <c r="C855" s="122" t="s">
        <v>863</v>
      </c>
      <c r="D855" s="123" t="s">
        <v>560</v>
      </c>
      <c r="E855" s="122" t="s">
        <v>4</v>
      </c>
      <c r="F855" s="124">
        <v>3</v>
      </c>
    </row>
    <row r="856" spans="1:6" outlineLevel="3" x14ac:dyDescent="0.2">
      <c r="A856" s="121" t="s">
        <v>24</v>
      </c>
      <c r="B856" s="122" t="s">
        <v>188</v>
      </c>
      <c r="C856" s="122" t="s">
        <v>863</v>
      </c>
      <c r="D856" s="123" t="s">
        <v>560</v>
      </c>
      <c r="E856" s="122" t="s">
        <v>5</v>
      </c>
      <c r="F856" s="124">
        <v>0</v>
      </c>
    </row>
    <row r="857" spans="1:6" outlineLevel="3" x14ac:dyDescent="0.2">
      <c r="A857" s="121" t="s">
        <v>24</v>
      </c>
      <c r="B857" s="122" t="s">
        <v>188</v>
      </c>
      <c r="C857" s="122" t="s">
        <v>863</v>
      </c>
      <c r="D857" s="123" t="s">
        <v>560</v>
      </c>
      <c r="E857" s="122" t="s">
        <v>6</v>
      </c>
      <c r="F857" s="124">
        <v>0</v>
      </c>
    </row>
    <row r="858" spans="1:6" outlineLevel="3" x14ac:dyDescent="0.2">
      <c r="A858" s="121" t="s">
        <v>24</v>
      </c>
      <c r="B858" s="122" t="s">
        <v>188</v>
      </c>
      <c r="C858" s="122" t="s">
        <v>863</v>
      </c>
      <c r="D858" s="123" t="s">
        <v>560</v>
      </c>
      <c r="E858" s="122" t="s">
        <v>7</v>
      </c>
      <c r="F858" s="124">
        <v>0</v>
      </c>
    </row>
    <row r="859" spans="1:6" outlineLevel="3" x14ac:dyDescent="0.2">
      <c r="A859" s="121" t="s">
        <v>24</v>
      </c>
      <c r="B859" s="122" t="s">
        <v>188</v>
      </c>
      <c r="C859" s="122" t="s">
        <v>863</v>
      </c>
      <c r="D859" s="123" t="s">
        <v>560</v>
      </c>
      <c r="E859" s="122" t="s">
        <v>18</v>
      </c>
      <c r="F859" s="124">
        <v>4</v>
      </c>
    </row>
    <row r="860" spans="1:6" outlineLevel="3" x14ac:dyDescent="0.2">
      <c r="A860" s="121" t="s">
        <v>24</v>
      </c>
      <c r="B860" s="122" t="s">
        <v>188</v>
      </c>
      <c r="C860" s="122" t="s">
        <v>863</v>
      </c>
      <c r="D860" s="123" t="s">
        <v>560</v>
      </c>
      <c r="E860" s="122" t="s">
        <v>18</v>
      </c>
      <c r="F860" s="124">
        <v>0</v>
      </c>
    </row>
    <row r="861" spans="1:6" outlineLevel="2" x14ac:dyDescent="0.2">
      <c r="B861" s="122"/>
      <c r="C861" s="118" t="s">
        <v>864</v>
      </c>
      <c r="E861" s="122"/>
      <c r="F861" s="124">
        <f>SUBTOTAL(9,F855:F860)</f>
        <v>7</v>
      </c>
    </row>
    <row r="862" spans="1:6" outlineLevel="3" x14ac:dyDescent="0.2">
      <c r="A862" s="121" t="s">
        <v>24</v>
      </c>
      <c r="B862" s="122" t="s">
        <v>188</v>
      </c>
      <c r="C862" s="122" t="s">
        <v>865</v>
      </c>
      <c r="D862" s="123" t="s">
        <v>560</v>
      </c>
      <c r="E862" s="122" t="s">
        <v>4</v>
      </c>
      <c r="F862" s="124">
        <v>216</v>
      </c>
    </row>
    <row r="863" spans="1:6" outlineLevel="3" x14ac:dyDescent="0.2">
      <c r="A863" s="121" t="s">
        <v>24</v>
      </c>
      <c r="B863" s="122" t="s">
        <v>188</v>
      </c>
      <c r="C863" s="122" t="s">
        <v>865</v>
      </c>
      <c r="D863" s="123" t="s">
        <v>560</v>
      </c>
      <c r="E863" s="122" t="s">
        <v>5</v>
      </c>
      <c r="F863" s="124">
        <v>0</v>
      </c>
    </row>
    <row r="864" spans="1:6" outlineLevel="3" x14ac:dyDescent="0.2">
      <c r="A864" s="121" t="s">
        <v>24</v>
      </c>
      <c r="B864" s="122" t="s">
        <v>188</v>
      </c>
      <c r="C864" s="122" t="s">
        <v>865</v>
      </c>
      <c r="D864" s="123" t="s">
        <v>560</v>
      </c>
      <c r="E864" s="122" t="s">
        <v>6</v>
      </c>
      <c r="F864" s="124">
        <v>2</v>
      </c>
    </row>
    <row r="865" spans="1:6" outlineLevel="3" x14ac:dyDescent="0.2">
      <c r="A865" s="121" t="s">
        <v>24</v>
      </c>
      <c r="B865" s="122" t="s">
        <v>188</v>
      </c>
      <c r="C865" s="122" t="s">
        <v>865</v>
      </c>
      <c r="D865" s="123" t="s">
        <v>560</v>
      </c>
      <c r="E865" s="122" t="s">
        <v>7</v>
      </c>
      <c r="F865" s="124">
        <v>0</v>
      </c>
    </row>
    <row r="866" spans="1:6" outlineLevel="3" x14ac:dyDescent="0.2">
      <c r="A866" s="121" t="s">
        <v>24</v>
      </c>
      <c r="B866" s="122" t="s">
        <v>188</v>
      </c>
      <c r="C866" s="122" t="s">
        <v>865</v>
      </c>
      <c r="D866" s="123" t="s">
        <v>560</v>
      </c>
      <c r="E866" s="122" t="s">
        <v>18</v>
      </c>
      <c r="F866" s="124">
        <v>185</v>
      </c>
    </row>
    <row r="867" spans="1:6" outlineLevel="3" x14ac:dyDescent="0.2">
      <c r="A867" s="121" t="s">
        <v>24</v>
      </c>
      <c r="B867" s="122" t="s">
        <v>188</v>
      </c>
      <c r="C867" s="122" t="s">
        <v>865</v>
      </c>
      <c r="D867" s="123" t="s">
        <v>560</v>
      </c>
      <c r="E867" s="122" t="s">
        <v>18</v>
      </c>
      <c r="F867" s="124">
        <v>1</v>
      </c>
    </row>
    <row r="868" spans="1:6" outlineLevel="2" x14ac:dyDescent="0.2">
      <c r="B868" s="122"/>
      <c r="C868" s="118" t="s">
        <v>866</v>
      </c>
      <c r="E868" s="122"/>
      <c r="F868" s="124">
        <f>SUBTOTAL(9,F862:F867)</f>
        <v>404</v>
      </c>
    </row>
    <row r="869" spans="1:6" outlineLevel="3" x14ac:dyDescent="0.2">
      <c r="A869" s="121" t="s">
        <v>24</v>
      </c>
      <c r="B869" s="122" t="s">
        <v>188</v>
      </c>
      <c r="C869" s="122" t="s">
        <v>867</v>
      </c>
      <c r="D869" s="123" t="s">
        <v>560</v>
      </c>
      <c r="E869" s="122" t="s">
        <v>4</v>
      </c>
      <c r="F869" s="124">
        <v>28</v>
      </c>
    </row>
    <row r="870" spans="1:6" outlineLevel="3" x14ac:dyDescent="0.2">
      <c r="A870" s="121" t="s">
        <v>24</v>
      </c>
      <c r="B870" s="122" t="s">
        <v>188</v>
      </c>
      <c r="C870" s="122" t="s">
        <v>867</v>
      </c>
      <c r="D870" s="123" t="s">
        <v>560</v>
      </c>
      <c r="E870" s="122" t="s">
        <v>5</v>
      </c>
      <c r="F870" s="124">
        <v>0</v>
      </c>
    </row>
    <row r="871" spans="1:6" outlineLevel="3" x14ac:dyDescent="0.2">
      <c r="A871" s="121" t="s">
        <v>24</v>
      </c>
      <c r="B871" s="122" t="s">
        <v>188</v>
      </c>
      <c r="C871" s="122" t="s">
        <v>867</v>
      </c>
      <c r="D871" s="123" t="s">
        <v>560</v>
      </c>
      <c r="E871" s="122" t="s">
        <v>6</v>
      </c>
      <c r="F871" s="124">
        <v>0</v>
      </c>
    </row>
    <row r="872" spans="1:6" outlineLevel="3" x14ac:dyDescent="0.2">
      <c r="A872" s="121" t="s">
        <v>24</v>
      </c>
      <c r="B872" s="122" t="s">
        <v>188</v>
      </c>
      <c r="C872" s="122" t="s">
        <v>867</v>
      </c>
      <c r="D872" s="123" t="s">
        <v>560</v>
      </c>
      <c r="E872" s="122" t="s">
        <v>7</v>
      </c>
      <c r="F872" s="124">
        <v>0</v>
      </c>
    </row>
    <row r="873" spans="1:6" outlineLevel="3" x14ac:dyDescent="0.2">
      <c r="A873" s="121" t="s">
        <v>24</v>
      </c>
      <c r="B873" s="122" t="s">
        <v>188</v>
      </c>
      <c r="C873" s="122" t="s">
        <v>867</v>
      </c>
      <c r="D873" s="123" t="s">
        <v>560</v>
      </c>
      <c r="E873" s="122" t="s">
        <v>18</v>
      </c>
      <c r="F873" s="124">
        <v>25</v>
      </c>
    </row>
    <row r="874" spans="1:6" outlineLevel="3" x14ac:dyDescent="0.2">
      <c r="A874" s="121" t="s">
        <v>24</v>
      </c>
      <c r="B874" s="122" t="s">
        <v>188</v>
      </c>
      <c r="C874" s="122" t="s">
        <v>867</v>
      </c>
      <c r="D874" s="123" t="s">
        <v>560</v>
      </c>
      <c r="E874" s="122" t="s">
        <v>18</v>
      </c>
      <c r="F874" s="124">
        <v>0</v>
      </c>
    </row>
    <row r="875" spans="1:6" outlineLevel="2" x14ac:dyDescent="0.2">
      <c r="B875" s="122"/>
      <c r="C875" s="118" t="s">
        <v>868</v>
      </c>
      <c r="E875" s="122"/>
      <c r="F875" s="124">
        <f>SUBTOTAL(9,F869:F874)</f>
        <v>53</v>
      </c>
    </row>
    <row r="876" spans="1:6" outlineLevel="3" x14ac:dyDescent="0.2">
      <c r="A876" s="121" t="s">
        <v>24</v>
      </c>
      <c r="B876" s="122" t="s">
        <v>188</v>
      </c>
      <c r="C876" s="122" t="s">
        <v>869</v>
      </c>
      <c r="D876" s="123" t="s">
        <v>560</v>
      </c>
      <c r="E876" s="122" t="s">
        <v>4</v>
      </c>
      <c r="F876" s="124">
        <v>123</v>
      </c>
    </row>
    <row r="877" spans="1:6" outlineLevel="3" x14ac:dyDescent="0.2">
      <c r="A877" s="121" t="s">
        <v>24</v>
      </c>
      <c r="B877" s="122" t="s">
        <v>188</v>
      </c>
      <c r="C877" s="122" t="s">
        <v>869</v>
      </c>
      <c r="D877" s="123" t="s">
        <v>560</v>
      </c>
      <c r="E877" s="122" t="s">
        <v>5</v>
      </c>
      <c r="F877" s="124">
        <v>0</v>
      </c>
    </row>
    <row r="878" spans="1:6" outlineLevel="3" x14ac:dyDescent="0.2">
      <c r="A878" s="121" t="s">
        <v>24</v>
      </c>
      <c r="B878" s="122" t="s">
        <v>188</v>
      </c>
      <c r="C878" s="122" t="s">
        <v>869</v>
      </c>
      <c r="D878" s="123" t="s">
        <v>560</v>
      </c>
      <c r="E878" s="122" t="s">
        <v>6</v>
      </c>
      <c r="F878" s="124">
        <v>1</v>
      </c>
    </row>
    <row r="879" spans="1:6" outlineLevel="3" x14ac:dyDescent="0.2">
      <c r="A879" s="121" t="s">
        <v>24</v>
      </c>
      <c r="B879" s="122" t="s">
        <v>188</v>
      </c>
      <c r="C879" s="122" t="s">
        <v>869</v>
      </c>
      <c r="D879" s="123" t="s">
        <v>560</v>
      </c>
      <c r="E879" s="122" t="s">
        <v>7</v>
      </c>
      <c r="F879" s="124">
        <v>0</v>
      </c>
    </row>
    <row r="880" spans="1:6" outlineLevel="3" x14ac:dyDescent="0.2">
      <c r="A880" s="121" t="s">
        <v>24</v>
      </c>
      <c r="B880" s="122" t="s">
        <v>188</v>
      </c>
      <c r="C880" s="122" t="s">
        <v>869</v>
      </c>
      <c r="D880" s="123" t="s">
        <v>560</v>
      </c>
      <c r="E880" s="122" t="s">
        <v>18</v>
      </c>
      <c r="F880" s="124">
        <v>87</v>
      </c>
    </row>
    <row r="881" spans="1:6" outlineLevel="3" x14ac:dyDescent="0.2">
      <c r="A881" s="121" t="s">
        <v>24</v>
      </c>
      <c r="B881" s="122" t="s">
        <v>188</v>
      </c>
      <c r="C881" s="122" t="s">
        <v>869</v>
      </c>
      <c r="D881" s="123" t="s">
        <v>560</v>
      </c>
      <c r="E881" s="122" t="s">
        <v>18</v>
      </c>
      <c r="F881" s="124">
        <v>0</v>
      </c>
    </row>
    <row r="882" spans="1:6" outlineLevel="2" x14ac:dyDescent="0.2">
      <c r="B882" s="122"/>
      <c r="C882" s="118" t="s">
        <v>870</v>
      </c>
      <c r="E882" s="122"/>
      <c r="F882" s="124">
        <f>SUBTOTAL(9,F876:F881)</f>
        <v>211</v>
      </c>
    </row>
    <row r="883" spans="1:6" outlineLevel="3" x14ac:dyDescent="0.2">
      <c r="A883" s="121" t="s">
        <v>24</v>
      </c>
      <c r="B883" s="122" t="s">
        <v>188</v>
      </c>
      <c r="C883" s="122" t="s">
        <v>871</v>
      </c>
      <c r="D883" s="123" t="s">
        <v>560</v>
      </c>
      <c r="E883" s="122" t="s">
        <v>4</v>
      </c>
      <c r="F883" s="124">
        <v>0</v>
      </c>
    </row>
    <row r="884" spans="1:6" outlineLevel="3" x14ac:dyDescent="0.2">
      <c r="A884" s="121" t="s">
        <v>24</v>
      </c>
      <c r="B884" s="122" t="s">
        <v>188</v>
      </c>
      <c r="C884" s="122" t="s">
        <v>871</v>
      </c>
      <c r="D884" s="123" t="s">
        <v>560</v>
      </c>
      <c r="E884" s="122" t="s">
        <v>5</v>
      </c>
      <c r="F884" s="124">
        <v>0</v>
      </c>
    </row>
    <row r="885" spans="1:6" outlineLevel="3" x14ac:dyDescent="0.2">
      <c r="A885" s="121" t="s">
        <v>24</v>
      </c>
      <c r="B885" s="122" t="s">
        <v>188</v>
      </c>
      <c r="C885" s="122" t="s">
        <v>871</v>
      </c>
      <c r="D885" s="123" t="s">
        <v>560</v>
      </c>
      <c r="E885" s="122" t="s">
        <v>6</v>
      </c>
      <c r="F885" s="124">
        <v>0</v>
      </c>
    </row>
    <row r="886" spans="1:6" outlineLevel="3" x14ac:dyDescent="0.2">
      <c r="A886" s="121" t="s">
        <v>24</v>
      </c>
      <c r="B886" s="122" t="s">
        <v>188</v>
      </c>
      <c r="C886" s="122" t="s">
        <v>871</v>
      </c>
      <c r="D886" s="123" t="s">
        <v>560</v>
      </c>
      <c r="E886" s="122" t="s">
        <v>7</v>
      </c>
      <c r="F886" s="124">
        <v>0</v>
      </c>
    </row>
    <row r="887" spans="1:6" outlineLevel="3" x14ac:dyDescent="0.2">
      <c r="A887" s="121" t="s">
        <v>24</v>
      </c>
      <c r="B887" s="122" t="s">
        <v>188</v>
      </c>
      <c r="C887" s="122" t="s">
        <v>871</v>
      </c>
      <c r="D887" s="123" t="s">
        <v>560</v>
      </c>
      <c r="E887" s="122" t="s">
        <v>18</v>
      </c>
      <c r="F887" s="124">
        <v>0</v>
      </c>
    </row>
    <row r="888" spans="1:6" outlineLevel="3" x14ac:dyDescent="0.2">
      <c r="A888" s="121" t="s">
        <v>24</v>
      </c>
      <c r="B888" s="122" t="s">
        <v>188</v>
      </c>
      <c r="C888" s="122" t="s">
        <v>871</v>
      </c>
      <c r="D888" s="123" t="s">
        <v>560</v>
      </c>
      <c r="E888" s="122" t="s">
        <v>18</v>
      </c>
      <c r="F888" s="124">
        <v>0</v>
      </c>
    </row>
    <row r="889" spans="1:6" outlineLevel="2" x14ac:dyDescent="0.2">
      <c r="B889" s="122"/>
      <c r="C889" s="118" t="s">
        <v>872</v>
      </c>
      <c r="E889" s="122"/>
      <c r="F889" s="124">
        <f>SUBTOTAL(9,F883:F888)</f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873</v>
      </c>
      <c r="D890" s="123" t="s">
        <v>560</v>
      </c>
      <c r="E890" s="122" t="s">
        <v>4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873</v>
      </c>
      <c r="D891" s="123" t="s">
        <v>560</v>
      </c>
      <c r="E891" s="122" t="s">
        <v>5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873</v>
      </c>
      <c r="D892" s="123" t="s">
        <v>560</v>
      </c>
      <c r="E892" s="122" t="s">
        <v>6</v>
      </c>
      <c r="F892" s="124"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873</v>
      </c>
      <c r="D893" s="123" t="s">
        <v>560</v>
      </c>
      <c r="E893" s="122" t="s">
        <v>7</v>
      </c>
      <c r="F893" s="124">
        <v>0</v>
      </c>
    </row>
    <row r="894" spans="1:6" outlineLevel="3" x14ac:dyDescent="0.2">
      <c r="A894" s="121" t="s">
        <v>24</v>
      </c>
      <c r="B894" s="122" t="s">
        <v>188</v>
      </c>
      <c r="C894" s="122" t="s">
        <v>873</v>
      </c>
      <c r="D894" s="123" t="s">
        <v>560</v>
      </c>
      <c r="E894" s="122" t="s">
        <v>18</v>
      </c>
      <c r="F894" s="124"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873</v>
      </c>
      <c r="D895" s="123" t="s">
        <v>560</v>
      </c>
      <c r="E895" s="122" t="s">
        <v>18</v>
      </c>
      <c r="F895" s="124">
        <v>0</v>
      </c>
    </row>
    <row r="896" spans="1:6" outlineLevel="2" x14ac:dyDescent="0.2">
      <c r="B896" s="122"/>
      <c r="C896" s="118" t="s">
        <v>874</v>
      </c>
      <c r="E896" s="122"/>
      <c r="F896" s="124">
        <f>SUBTOTAL(9,F890:F895)</f>
        <v>0</v>
      </c>
    </row>
    <row r="897" spans="1:6" outlineLevel="3" x14ac:dyDescent="0.2">
      <c r="A897" s="121" t="s">
        <v>24</v>
      </c>
      <c r="B897" s="122" t="s">
        <v>188</v>
      </c>
      <c r="C897" s="122" t="s">
        <v>875</v>
      </c>
      <c r="D897" s="123" t="s">
        <v>560</v>
      </c>
      <c r="E897" s="122" t="s">
        <v>4</v>
      </c>
      <c r="F897" s="124">
        <v>5713</v>
      </c>
    </row>
    <row r="898" spans="1:6" outlineLevel="3" x14ac:dyDescent="0.2">
      <c r="A898" s="121" t="s">
        <v>24</v>
      </c>
      <c r="B898" s="122" t="s">
        <v>188</v>
      </c>
      <c r="C898" s="122" t="s">
        <v>875</v>
      </c>
      <c r="D898" s="123" t="s">
        <v>560</v>
      </c>
      <c r="E898" s="122" t="s">
        <v>5</v>
      </c>
      <c r="F898" s="124">
        <v>0</v>
      </c>
    </row>
    <row r="899" spans="1:6" outlineLevel="3" x14ac:dyDescent="0.2">
      <c r="A899" s="121" t="s">
        <v>24</v>
      </c>
      <c r="B899" s="122" t="s">
        <v>188</v>
      </c>
      <c r="C899" s="122" t="s">
        <v>875</v>
      </c>
      <c r="D899" s="123" t="s">
        <v>560</v>
      </c>
      <c r="E899" s="122" t="s">
        <v>6</v>
      </c>
      <c r="F899" s="124">
        <v>72</v>
      </c>
    </row>
    <row r="900" spans="1:6" outlineLevel="3" x14ac:dyDescent="0.2">
      <c r="A900" s="121" t="s">
        <v>24</v>
      </c>
      <c r="B900" s="122" t="s">
        <v>188</v>
      </c>
      <c r="C900" s="122" t="s">
        <v>875</v>
      </c>
      <c r="D900" s="123" t="s">
        <v>560</v>
      </c>
      <c r="E900" s="122" t="s">
        <v>7</v>
      </c>
      <c r="F900" s="124">
        <v>0</v>
      </c>
    </row>
    <row r="901" spans="1:6" outlineLevel="3" x14ac:dyDescent="0.2">
      <c r="A901" s="121" t="s">
        <v>24</v>
      </c>
      <c r="B901" s="122" t="s">
        <v>188</v>
      </c>
      <c r="C901" s="122" t="s">
        <v>875</v>
      </c>
      <c r="D901" s="123" t="s">
        <v>560</v>
      </c>
      <c r="E901" s="122" t="s">
        <v>18</v>
      </c>
      <c r="F901" s="124">
        <v>4868</v>
      </c>
    </row>
    <row r="902" spans="1:6" outlineLevel="3" x14ac:dyDescent="0.2">
      <c r="A902" s="121" t="s">
        <v>24</v>
      </c>
      <c r="B902" s="122" t="s">
        <v>188</v>
      </c>
      <c r="C902" s="122" t="s">
        <v>875</v>
      </c>
      <c r="D902" s="123" t="s">
        <v>560</v>
      </c>
      <c r="E902" s="122" t="s">
        <v>18</v>
      </c>
      <c r="F902" s="124">
        <v>23</v>
      </c>
    </row>
    <row r="903" spans="1:6" outlineLevel="2" x14ac:dyDescent="0.2">
      <c r="B903" s="122"/>
      <c r="C903" s="118" t="s">
        <v>876</v>
      </c>
      <c r="E903" s="122"/>
      <c r="F903" s="124">
        <f>SUBTOTAL(9,F897:F902)</f>
        <v>10676</v>
      </c>
    </row>
    <row r="904" spans="1:6" outlineLevel="3" x14ac:dyDescent="0.2">
      <c r="A904" s="121" t="s">
        <v>24</v>
      </c>
      <c r="B904" s="122" t="s">
        <v>188</v>
      </c>
      <c r="C904" s="122" t="s">
        <v>877</v>
      </c>
      <c r="D904" s="123" t="s">
        <v>560</v>
      </c>
      <c r="E904" s="122" t="s">
        <v>4</v>
      </c>
      <c r="F904" s="124">
        <v>2806</v>
      </c>
    </row>
    <row r="905" spans="1:6" outlineLevel="3" x14ac:dyDescent="0.2">
      <c r="A905" s="121" t="s">
        <v>24</v>
      </c>
      <c r="B905" s="122" t="s">
        <v>188</v>
      </c>
      <c r="C905" s="122" t="s">
        <v>877</v>
      </c>
      <c r="D905" s="123" t="s">
        <v>560</v>
      </c>
      <c r="E905" s="122" t="s">
        <v>5</v>
      </c>
      <c r="F905" s="124">
        <v>0</v>
      </c>
    </row>
    <row r="906" spans="1:6" outlineLevel="3" x14ac:dyDescent="0.2">
      <c r="A906" s="121" t="s">
        <v>24</v>
      </c>
      <c r="B906" s="122" t="s">
        <v>188</v>
      </c>
      <c r="C906" s="122" t="s">
        <v>877</v>
      </c>
      <c r="D906" s="123" t="s">
        <v>560</v>
      </c>
      <c r="E906" s="122" t="s">
        <v>6</v>
      </c>
      <c r="F906" s="124">
        <v>35</v>
      </c>
    </row>
    <row r="907" spans="1:6" outlineLevel="3" x14ac:dyDescent="0.2">
      <c r="A907" s="121" t="s">
        <v>24</v>
      </c>
      <c r="B907" s="122" t="s">
        <v>188</v>
      </c>
      <c r="C907" s="122" t="s">
        <v>877</v>
      </c>
      <c r="D907" s="123" t="s">
        <v>560</v>
      </c>
      <c r="E907" s="122" t="s">
        <v>7</v>
      </c>
      <c r="F907" s="124">
        <v>0</v>
      </c>
    </row>
    <row r="908" spans="1:6" outlineLevel="3" x14ac:dyDescent="0.2">
      <c r="A908" s="121" t="s">
        <v>24</v>
      </c>
      <c r="B908" s="122" t="s">
        <v>188</v>
      </c>
      <c r="C908" s="122" t="s">
        <v>877</v>
      </c>
      <c r="D908" s="123" t="s">
        <v>560</v>
      </c>
      <c r="E908" s="122" t="s">
        <v>18</v>
      </c>
      <c r="F908" s="124">
        <v>2391</v>
      </c>
    </row>
    <row r="909" spans="1:6" outlineLevel="3" x14ac:dyDescent="0.2">
      <c r="A909" s="121" t="s">
        <v>24</v>
      </c>
      <c r="B909" s="122" t="s">
        <v>188</v>
      </c>
      <c r="C909" s="122" t="s">
        <v>877</v>
      </c>
      <c r="D909" s="123" t="s">
        <v>560</v>
      </c>
      <c r="E909" s="122" t="s">
        <v>18</v>
      </c>
      <c r="F909" s="124">
        <v>11</v>
      </c>
    </row>
    <row r="910" spans="1:6" outlineLevel="2" x14ac:dyDescent="0.2">
      <c r="B910" s="122"/>
      <c r="C910" s="118" t="s">
        <v>878</v>
      </c>
      <c r="E910" s="122"/>
      <c r="F910" s="124">
        <f>SUBTOTAL(9,F904:F909)</f>
        <v>5243</v>
      </c>
    </row>
    <row r="911" spans="1:6" outlineLevel="1" x14ac:dyDescent="0.2">
      <c r="B911" s="118" t="s">
        <v>879</v>
      </c>
      <c r="C911" s="122"/>
      <c r="E911" s="122"/>
      <c r="F911" s="124">
        <f>SUBTOTAL(9,F771:F909)</f>
        <v>30686</v>
      </c>
    </row>
    <row r="912" spans="1:6" outlineLevel="3" x14ac:dyDescent="0.2">
      <c r="A912" s="121" t="s">
        <v>24</v>
      </c>
      <c r="B912" s="122" t="s">
        <v>211</v>
      </c>
      <c r="C912" s="122" t="s">
        <v>608</v>
      </c>
      <c r="D912" s="123" t="s">
        <v>560</v>
      </c>
      <c r="E912" s="122" t="s">
        <v>4</v>
      </c>
      <c r="F912" s="124">
        <v>26835</v>
      </c>
    </row>
    <row r="913" spans="1:6" outlineLevel="3" x14ac:dyDescent="0.2">
      <c r="A913" s="121" t="s">
        <v>24</v>
      </c>
      <c r="B913" s="122" t="s">
        <v>211</v>
      </c>
      <c r="C913" s="122" t="s">
        <v>608</v>
      </c>
      <c r="D913" s="123" t="s">
        <v>560</v>
      </c>
      <c r="E913" s="122" t="s">
        <v>5</v>
      </c>
      <c r="F913" s="124">
        <v>0</v>
      </c>
    </row>
    <row r="914" spans="1:6" outlineLevel="3" x14ac:dyDescent="0.2">
      <c r="A914" s="121" t="s">
        <v>24</v>
      </c>
      <c r="B914" s="122" t="s">
        <v>211</v>
      </c>
      <c r="C914" s="122" t="s">
        <v>608</v>
      </c>
      <c r="D914" s="123" t="s">
        <v>560</v>
      </c>
      <c r="E914" s="122" t="s">
        <v>6</v>
      </c>
      <c r="F914" s="124">
        <v>339</v>
      </c>
    </row>
    <row r="915" spans="1:6" outlineLevel="3" x14ac:dyDescent="0.2">
      <c r="A915" s="121" t="s">
        <v>24</v>
      </c>
      <c r="B915" s="122" t="s">
        <v>211</v>
      </c>
      <c r="C915" s="122" t="s">
        <v>608</v>
      </c>
      <c r="D915" s="123" t="s">
        <v>560</v>
      </c>
      <c r="E915" s="122" t="s">
        <v>7</v>
      </c>
      <c r="F915" s="124">
        <v>0</v>
      </c>
    </row>
    <row r="916" spans="1:6" outlineLevel="3" x14ac:dyDescent="0.2">
      <c r="A916" s="121" t="s">
        <v>24</v>
      </c>
      <c r="B916" s="122" t="s">
        <v>211</v>
      </c>
      <c r="C916" s="122" t="s">
        <v>608</v>
      </c>
      <c r="D916" s="123" t="s">
        <v>560</v>
      </c>
      <c r="E916" s="122" t="s">
        <v>18</v>
      </c>
      <c r="F916" s="124">
        <v>18007</v>
      </c>
    </row>
    <row r="917" spans="1:6" outlineLevel="3" x14ac:dyDescent="0.2">
      <c r="A917" s="121" t="s">
        <v>24</v>
      </c>
      <c r="B917" s="122" t="s">
        <v>211</v>
      </c>
      <c r="C917" s="122" t="s">
        <v>608</v>
      </c>
      <c r="D917" s="123" t="s">
        <v>560</v>
      </c>
      <c r="E917" s="122" t="s">
        <v>18</v>
      </c>
      <c r="F917" s="124">
        <v>4560</v>
      </c>
    </row>
    <row r="918" spans="1:6" outlineLevel="2" x14ac:dyDescent="0.2">
      <c r="B918" s="122"/>
      <c r="C918" s="118" t="s">
        <v>609</v>
      </c>
      <c r="E918" s="122"/>
      <c r="F918" s="124">
        <f>SUBTOTAL(9,F912:F917)</f>
        <v>49741</v>
      </c>
    </row>
    <row r="919" spans="1:6" outlineLevel="1" x14ac:dyDescent="0.2">
      <c r="B919" s="118" t="s">
        <v>880</v>
      </c>
      <c r="C919" s="122"/>
      <c r="E919" s="122"/>
      <c r="F919" s="124">
        <f>SUBTOTAL(9,F912:F917)</f>
        <v>49741</v>
      </c>
    </row>
    <row r="920" spans="1:6" outlineLevel="3" x14ac:dyDescent="0.2">
      <c r="A920" s="121" t="s">
        <v>24</v>
      </c>
      <c r="B920" s="122" t="s">
        <v>22</v>
      </c>
      <c r="C920" s="122" t="s">
        <v>881</v>
      </c>
      <c r="D920" s="123" t="s">
        <v>560</v>
      </c>
      <c r="E920" s="122" t="s">
        <v>13</v>
      </c>
      <c r="F920" s="124">
        <v>10500</v>
      </c>
    </row>
    <row r="921" spans="1:6" outlineLevel="2" x14ac:dyDescent="0.2">
      <c r="B921" s="122"/>
      <c r="C921" s="118" t="s">
        <v>882</v>
      </c>
      <c r="E921" s="122"/>
      <c r="F921" s="124">
        <f>SUBTOTAL(9,F920:F920)</f>
        <v>10500</v>
      </c>
    </row>
    <row r="922" spans="1:6" outlineLevel="1" x14ac:dyDescent="0.2">
      <c r="B922" s="118" t="s">
        <v>883</v>
      </c>
      <c r="C922" s="122"/>
      <c r="E922" s="122"/>
      <c r="F922" s="124">
        <f>SUBTOTAL(9,F920:F920)</f>
        <v>10500</v>
      </c>
    </row>
    <row r="923" spans="1:6" outlineLevel="3" x14ac:dyDescent="0.2">
      <c r="A923" s="121" t="s">
        <v>24</v>
      </c>
      <c r="B923" s="122" t="s">
        <v>111</v>
      </c>
      <c r="C923" s="122" t="s">
        <v>566</v>
      </c>
      <c r="D923" s="123" t="s">
        <v>560</v>
      </c>
      <c r="E923" s="122" t="s">
        <v>4</v>
      </c>
      <c r="F923" s="124">
        <v>4179</v>
      </c>
    </row>
    <row r="924" spans="1:6" outlineLevel="3" x14ac:dyDescent="0.2">
      <c r="A924" s="121" t="s">
        <v>24</v>
      </c>
      <c r="B924" s="122" t="s">
        <v>111</v>
      </c>
      <c r="C924" s="122" t="s">
        <v>566</v>
      </c>
      <c r="D924" s="123" t="s">
        <v>560</v>
      </c>
      <c r="E924" s="122" t="s">
        <v>5</v>
      </c>
      <c r="F924" s="124">
        <v>0</v>
      </c>
    </row>
    <row r="925" spans="1:6" outlineLevel="3" x14ac:dyDescent="0.2">
      <c r="A925" s="121" t="s">
        <v>24</v>
      </c>
      <c r="B925" s="122" t="s">
        <v>111</v>
      </c>
      <c r="C925" s="122" t="s">
        <v>566</v>
      </c>
      <c r="D925" s="123" t="s">
        <v>560</v>
      </c>
      <c r="E925" s="122" t="s">
        <v>6</v>
      </c>
      <c r="F925" s="124">
        <v>50</v>
      </c>
    </row>
    <row r="926" spans="1:6" outlineLevel="3" x14ac:dyDescent="0.2">
      <c r="A926" s="121" t="s">
        <v>24</v>
      </c>
      <c r="B926" s="122" t="s">
        <v>111</v>
      </c>
      <c r="C926" s="122" t="s">
        <v>566</v>
      </c>
      <c r="D926" s="123" t="s">
        <v>560</v>
      </c>
      <c r="E926" s="122" t="s">
        <v>12</v>
      </c>
      <c r="F926" s="124">
        <v>354</v>
      </c>
    </row>
    <row r="927" spans="1:6" outlineLevel="3" x14ac:dyDescent="0.2">
      <c r="A927" s="121" t="s">
        <v>24</v>
      </c>
      <c r="B927" s="122" t="s">
        <v>111</v>
      </c>
      <c r="C927" s="122" t="s">
        <v>566</v>
      </c>
      <c r="D927" s="123" t="s">
        <v>560</v>
      </c>
      <c r="E927" s="122" t="s">
        <v>13</v>
      </c>
      <c r="F927" s="124">
        <v>835</v>
      </c>
    </row>
    <row r="928" spans="1:6" outlineLevel="3" x14ac:dyDescent="0.2">
      <c r="A928" s="121" t="s">
        <v>24</v>
      </c>
      <c r="B928" s="122" t="s">
        <v>111</v>
      </c>
      <c r="C928" s="122" t="s">
        <v>566</v>
      </c>
      <c r="D928" s="123" t="s">
        <v>560</v>
      </c>
      <c r="E928" s="122" t="s">
        <v>18</v>
      </c>
      <c r="F928" s="124">
        <v>1111</v>
      </c>
    </row>
    <row r="929" spans="1:6" outlineLevel="2" x14ac:dyDescent="0.2">
      <c r="B929" s="122"/>
      <c r="C929" s="118" t="s">
        <v>567</v>
      </c>
      <c r="E929" s="122"/>
      <c r="F929" s="124">
        <f>SUBTOTAL(9,F923:F928)</f>
        <v>6529</v>
      </c>
    </row>
    <row r="930" spans="1:6" outlineLevel="1" x14ac:dyDescent="0.2">
      <c r="B930" s="118" t="s">
        <v>884</v>
      </c>
      <c r="C930" s="122"/>
      <c r="E930" s="122"/>
      <c r="F930" s="124">
        <f>SUBTOTAL(9,F923:F928)</f>
        <v>6529</v>
      </c>
    </row>
    <row r="931" spans="1:6" outlineLevel="3" x14ac:dyDescent="0.2">
      <c r="A931" s="121" t="s">
        <v>24</v>
      </c>
      <c r="B931" s="122" t="s">
        <v>112</v>
      </c>
      <c r="C931" s="122" t="s">
        <v>563</v>
      </c>
      <c r="D931" s="123" t="s">
        <v>560</v>
      </c>
      <c r="E931" s="122" t="s">
        <v>13</v>
      </c>
      <c r="F931" s="124">
        <v>12796</v>
      </c>
    </row>
    <row r="932" spans="1:6" outlineLevel="2" x14ac:dyDescent="0.2">
      <c r="B932" s="122"/>
      <c r="C932" s="118" t="s">
        <v>564</v>
      </c>
      <c r="E932" s="122"/>
      <c r="F932" s="124">
        <f>SUBTOTAL(9,F931:F931)</f>
        <v>12796</v>
      </c>
    </row>
    <row r="933" spans="1:6" outlineLevel="1" x14ac:dyDescent="0.2">
      <c r="B933" s="118" t="s">
        <v>885</v>
      </c>
      <c r="C933" s="122"/>
      <c r="E933" s="122"/>
      <c r="F933" s="124">
        <f>SUBTOTAL(9,F931:F931)</f>
        <v>12796</v>
      </c>
    </row>
    <row r="934" spans="1:6" outlineLevel="3" x14ac:dyDescent="0.2">
      <c r="A934" s="121" t="s">
        <v>114</v>
      </c>
      <c r="B934" s="122" t="s">
        <v>113</v>
      </c>
      <c r="C934" s="122" t="s">
        <v>563</v>
      </c>
      <c r="D934" s="123" t="s">
        <v>560</v>
      </c>
      <c r="E934" s="122" t="s">
        <v>18</v>
      </c>
      <c r="F934" s="124">
        <v>2665</v>
      </c>
    </row>
    <row r="935" spans="1:6" outlineLevel="2" x14ac:dyDescent="0.2">
      <c r="B935" s="122"/>
      <c r="C935" s="118" t="s">
        <v>564</v>
      </c>
      <c r="E935" s="122"/>
      <c r="F935" s="124">
        <f>SUBTOTAL(9,F934:F934)</f>
        <v>2665</v>
      </c>
    </row>
    <row r="936" spans="1:6" outlineLevel="1" x14ac:dyDescent="0.2">
      <c r="B936" s="118" t="s">
        <v>886</v>
      </c>
      <c r="C936" s="122"/>
      <c r="E936" s="122"/>
      <c r="F936" s="124">
        <f>SUBTOTAL(9,F934:F934)</f>
        <v>2665</v>
      </c>
    </row>
    <row r="937" spans="1:6" outlineLevel="3" x14ac:dyDescent="0.2">
      <c r="A937" s="121" t="s">
        <v>213</v>
      </c>
      <c r="B937" s="122" t="s">
        <v>212</v>
      </c>
      <c r="C937" s="122" t="s">
        <v>619</v>
      </c>
      <c r="D937" s="123" t="s">
        <v>560</v>
      </c>
      <c r="E937" s="122" t="s">
        <v>4</v>
      </c>
      <c r="F937" s="124">
        <v>13726</v>
      </c>
    </row>
    <row r="938" spans="1:6" outlineLevel="3" x14ac:dyDescent="0.2">
      <c r="A938" s="121" t="s">
        <v>213</v>
      </c>
      <c r="B938" s="122" t="s">
        <v>212</v>
      </c>
      <c r="C938" s="122" t="s">
        <v>619</v>
      </c>
      <c r="D938" s="123" t="s">
        <v>560</v>
      </c>
      <c r="E938" s="122" t="s">
        <v>5</v>
      </c>
      <c r="F938" s="124">
        <v>173</v>
      </c>
    </row>
    <row r="939" spans="1:6" outlineLevel="3" x14ac:dyDescent="0.2">
      <c r="A939" s="121" t="s">
        <v>213</v>
      </c>
      <c r="B939" s="122" t="s">
        <v>212</v>
      </c>
      <c r="C939" s="122" t="s">
        <v>619</v>
      </c>
      <c r="D939" s="123" t="s">
        <v>560</v>
      </c>
      <c r="E939" s="122" t="s">
        <v>6</v>
      </c>
      <c r="F939" s="124">
        <v>0</v>
      </c>
    </row>
    <row r="940" spans="1:6" outlineLevel="3" x14ac:dyDescent="0.2">
      <c r="A940" s="121" t="s">
        <v>213</v>
      </c>
      <c r="B940" s="122" t="s">
        <v>212</v>
      </c>
      <c r="C940" s="122" t="s">
        <v>619</v>
      </c>
      <c r="D940" s="123" t="s">
        <v>560</v>
      </c>
      <c r="E940" s="122" t="s">
        <v>12</v>
      </c>
      <c r="F940" s="124">
        <v>1435</v>
      </c>
    </row>
    <row r="941" spans="1:6" outlineLevel="3" x14ac:dyDescent="0.2">
      <c r="A941" s="121" t="s">
        <v>213</v>
      </c>
      <c r="B941" s="122" t="s">
        <v>212</v>
      </c>
      <c r="C941" s="122" t="s">
        <v>619</v>
      </c>
      <c r="D941" s="123" t="s">
        <v>560</v>
      </c>
      <c r="E941" s="122" t="s">
        <v>8</v>
      </c>
      <c r="F941" s="124">
        <v>2838</v>
      </c>
    </row>
    <row r="942" spans="1:6" outlineLevel="3" x14ac:dyDescent="0.2">
      <c r="A942" s="121" t="s">
        <v>213</v>
      </c>
      <c r="B942" s="122" t="s">
        <v>212</v>
      </c>
      <c r="C942" s="122" t="s">
        <v>619</v>
      </c>
      <c r="D942" s="123" t="s">
        <v>560</v>
      </c>
      <c r="E942" s="122" t="s">
        <v>18</v>
      </c>
      <c r="F942" s="124">
        <v>7004</v>
      </c>
    </row>
    <row r="943" spans="1:6" outlineLevel="2" x14ac:dyDescent="0.2">
      <c r="B943" s="122"/>
      <c r="C943" s="118" t="s">
        <v>620</v>
      </c>
      <c r="E943" s="122"/>
      <c r="F943" s="124">
        <f>SUBTOTAL(9,F937:F942)</f>
        <v>25176</v>
      </c>
    </row>
    <row r="944" spans="1:6" outlineLevel="1" x14ac:dyDescent="0.2">
      <c r="B944" s="118" t="s">
        <v>887</v>
      </c>
      <c r="C944" s="122"/>
      <c r="E944" s="122"/>
      <c r="F944" s="124">
        <f>SUBTOTAL(9,F937:F942)</f>
        <v>25176</v>
      </c>
    </row>
    <row r="945" spans="1:6" outlineLevel="3" x14ac:dyDescent="0.2">
      <c r="A945" s="121" t="s">
        <v>116</v>
      </c>
      <c r="B945" s="122" t="s">
        <v>115</v>
      </c>
      <c r="C945" s="122" t="s">
        <v>563</v>
      </c>
      <c r="D945" s="123" t="s">
        <v>560</v>
      </c>
      <c r="E945" s="122" t="s">
        <v>8</v>
      </c>
      <c r="F945" s="124">
        <v>4866</v>
      </c>
    </row>
    <row r="946" spans="1:6" outlineLevel="2" x14ac:dyDescent="0.2">
      <c r="B946" s="122"/>
      <c r="C946" s="118" t="s">
        <v>564</v>
      </c>
      <c r="E946" s="122"/>
      <c r="F946" s="124">
        <f>SUBTOTAL(9,F945:F945)</f>
        <v>4866</v>
      </c>
    </row>
    <row r="947" spans="1:6" outlineLevel="1" x14ac:dyDescent="0.2">
      <c r="B947" s="118" t="s">
        <v>888</v>
      </c>
      <c r="C947" s="122"/>
      <c r="E947" s="122"/>
      <c r="F947" s="124">
        <f>SUBTOTAL(9,F945:F945)</f>
        <v>4866</v>
      </c>
    </row>
    <row r="948" spans="1:6" outlineLevel="3" x14ac:dyDescent="0.2">
      <c r="A948" s="121" t="s">
        <v>116</v>
      </c>
      <c r="B948" s="122" t="s">
        <v>117</v>
      </c>
      <c r="C948" s="122" t="s">
        <v>563</v>
      </c>
      <c r="D948" s="123" t="s">
        <v>560</v>
      </c>
      <c r="E948" s="122" t="s">
        <v>8</v>
      </c>
      <c r="F948" s="124">
        <v>15000</v>
      </c>
    </row>
    <row r="949" spans="1:6" outlineLevel="2" x14ac:dyDescent="0.2">
      <c r="B949" s="122"/>
      <c r="C949" s="118" t="s">
        <v>564</v>
      </c>
      <c r="E949" s="122"/>
      <c r="F949" s="124">
        <f>SUBTOTAL(9,F948:F948)</f>
        <v>15000</v>
      </c>
    </row>
    <row r="950" spans="1:6" outlineLevel="1" x14ac:dyDescent="0.2">
      <c r="B950" s="118" t="s">
        <v>889</v>
      </c>
      <c r="C950" s="122"/>
      <c r="E950" s="122"/>
      <c r="F950" s="124">
        <f>SUBTOTAL(9,F948:F948)</f>
        <v>15000</v>
      </c>
    </row>
    <row r="951" spans="1:6" outlineLevel="3" x14ac:dyDescent="0.2">
      <c r="A951" s="121" t="s">
        <v>116</v>
      </c>
      <c r="B951" s="122" t="s">
        <v>118</v>
      </c>
      <c r="C951" s="122" t="s">
        <v>559</v>
      </c>
      <c r="D951" s="123" t="s">
        <v>560</v>
      </c>
      <c r="E951" s="122" t="s">
        <v>4</v>
      </c>
      <c r="F951" s="124">
        <v>11995</v>
      </c>
    </row>
    <row r="952" spans="1:6" outlineLevel="3" x14ac:dyDescent="0.2">
      <c r="A952" s="121" t="s">
        <v>116</v>
      </c>
      <c r="B952" s="122" t="s">
        <v>118</v>
      </c>
      <c r="C952" s="122" t="s">
        <v>559</v>
      </c>
      <c r="D952" s="123" t="s">
        <v>560</v>
      </c>
      <c r="E952" s="122" t="s">
        <v>5</v>
      </c>
      <c r="F952" s="124">
        <v>0</v>
      </c>
    </row>
    <row r="953" spans="1:6" outlineLevel="3" x14ac:dyDescent="0.2">
      <c r="A953" s="121" t="s">
        <v>116</v>
      </c>
      <c r="B953" s="122" t="s">
        <v>118</v>
      </c>
      <c r="C953" s="122" t="s">
        <v>559</v>
      </c>
      <c r="D953" s="123" t="s">
        <v>560</v>
      </c>
      <c r="E953" s="122" t="s">
        <v>6</v>
      </c>
      <c r="F953" s="124">
        <v>146</v>
      </c>
    </row>
    <row r="954" spans="1:6" outlineLevel="3" x14ac:dyDescent="0.2">
      <c r="A954" s="121" t="s">
        <v>116</v>
      </c>
      <c r="B954" s="122" t="s">
        <v>118</v>
      </c>
      <c r="C954" s="122" t="s">
        <v>559</v>
      </c>
      <c r="D954" s="123" t="s">
        <v>560</v>
      </c>
      <c r="E954" s="122" t="s">
        <v>8</v>
      </c>
      <c r="F954" s="124">
        <v>2397</v>
      </c>
    </row>
    <row r="955" spans="1:6" outlineLevel="3" x14ac:dyDescent="0.2">
      <c r="A955" s="121" t="s">
        <v>116</v>
      </c>
      <c r="B955" s="122" t="s">
        <v>118</v>
      </c>
      <c r="C955" s="122" t="s">
        <v>559</v>
      </c>
      <c r="D955" s="123" t="s">
        <v>560</v>
      </c>
      <c r="E955" s="122" t="s">
        <v>9</v>
      </c>
      <c r="F955" s="124">
        <v>1016</v>
      </c>
    </row>
    <row r="956" spans="1:6" outlineLevel="3" x14ac:dyDescent="0.2">
      <c r="A956" s="121" t="s">
        <v>116</v>
      </c>
      <c r="B956" s="122" t="s">
        <v>118</v>
      </c>
      <c r="C956" s="122" t="s">
        <v>559</v>
      </c>
      <c r="D956" s="123" t="s">
        <v>560</v>
      </c>
      <c r="E956" s="122" t="s">
        <v>18</v>
      </c>
      <c r="F956" s="124">
        <v>3191</v>
      </c>
    </row>
    <row r="957" spans="1:6" outlineLevel="2" x14ac:dyDescent="0.2">
      <c r="B957" s="122"/>
      <c r="C957" s="118" t="s">
        <v>561</v>
      </c>
      <c r="E957" s="122"/>
      <c r="F957" s="124">
        <f>SUBTOTAL(9,F951:F956)</f>
        <v>18745</v>
      </c>
    </row>
    <row r="958" spans="1:6" outlineLevel="1" x14ac:dyDescent="0.2">
      <c r="B958" s="118" t="s">
        <v>890</v>
      </c>
      <c r="C958" s="122"/>
      <c r="E958" s="122"/>
      <c r="F958" s="124">
        <f>SUBTOTAL(9,F951:F956)</f>
        <v>18745</v>
      </c>
    </row>
    <row r="959" spans="1:6" outlineLevel="3" x14ac:dyDescent="0.2">
      <c r="A959" s="121" t="s">
        <v>116</v>
      </c>
      <c r="B959" s="122" t="s">
        <v>119</v>
      </c>
      <c r="C959" s="122" t="s">
        <v>559</v>
      </c>
      <c r="D959" s="123" t="s">
        <v>560</v>
      </c>
      <c r="E959" s="122" t="s">
        <v>8</v>
      </c>
      <c r="F959" s="124">
        <v>53969</v>
      </c>
    </row>
    <row r="960" spans="1:6" outlineLevel="2" x14ac:dyDescent="0.2">
      <c r="B960" s="122"/>
      <c r="C960" s="118" t="s">
        <v>561</v>
      </c>
      <c r="E960" s="122"/>
      <c r="F960" s="124">
        <f>SUBTOTAL(9,F959:F959)</f>
        <v>53969</v>
      </c>
    </row>
    <row r="961" spans="1:6" outlineLevel="1" x14ac:dyDescent="0.2">
      <c r="B961" s="118" t="s">
        <v>891</v>
      </c>
      <c r="C961" s="122"/>
      <c r="E961" s="122"/>
      <c r="F961" s="124">
        <f>SUBTOTAL(9,F959:F959)</f>
        <v>53969</v>
      </c>
    </row>
    <row r="962" spans="1:6" outlineLevel="3" x14ac:dyDescent="0.2">
      <c r="A962" s="121" t="s">
        <v>116</v>
      </c>
      <c r="B962" s="122" t="s">
        <v>120</v>
      </c>
      <c r="C962" s="122" t="s">
        <v>566</v>
      </c>
      <c r="D962" s="123" t="s">
        <v>560</v>
      </c>
      <c r="E962" s="122" t="s">
        <v>8</v>
      </c>
      <c r="F962" s="124">
        <v>19877</v>
      </c>
    </row>
    <row r="963" spans="1:6" outlineLevel="2" x14ac:dyDescent="0.2">
      <c r="B963" s="122"/>
      <c r="C963" s="118" t="s">
        <v>567</v>
      </c>
      <c r="E963" s="122"/>
      <c r="F963" s="124">
        <f>SUBTOTAL(9,F962:F962)</f>
        <v>19877</v>
      </c>
    </row>
    <row r="964" spans="1:6" outlineLevel="1" x14ac:dyDescent="0.2">
      <c r="B964" s="118" t="s">
        <v>892</v>
      </c>
      <c r="C964" s="122"/>
      <c r="E964" s="122"/>
      <c r="F964" s="124">
        <f>SUBTOTAL(9,F962:F962)</f>
        <v>19877</v>
      </c>
    </row>
    <row r="965" spans="1:6" outlineLevel="3" x14ac:dyDescent="0.2">
      <c r="A965" s="121" t="s">
        <v>116</v>
      </c>
      <c r="B965" s="122" t="s">
        <v>121</v>
      </c>
      <c r="C965" s="122" t="s">
        <v>563</v>
      </c>
      <c r="D965" s="123" t="s">
        <v>560</v>
      </c>
      <c r="E965" s="122" t="s">
        <v>8</v>
      </c>
      <c r="F965" s="124">
        <v>57089</v>
      </c>
    </row>
    <row r="966" spans="1:6" outlineLevel="2" x14ac:dyDescent="0.2">
      <c r="B966" s="122"/>
      <c r="C966" s="118" t="s">
        <v>564</v>
      </c>
      <c r="E966" s="122"/>
      <c r="F966" s="124">
        <f>SUBTOTAL(9,F965:F965)</f>
        <v>57089</v>
      </c>
    </row>
    <row r="967" spans="1:6" outlineLevel="1" x14ac:dyDescent="0.2">
      <c r="B967" s="118" t="s">
        <v>893</v>
      </c>
      <c r="C967" s="122"/>
      <c r="E967" s="122"/>
      <c r="F967" s="124">
        <f>SUBTOTAL(9,F965:F965)</f>
        <v>57089</v>
      </c>
    </row>
    <row r="968" spans="1:6" outlineLevel="3" x14ac:dyDescent="0.2">
      <c r="A968" s="121" t="s">
        <v>116</v>
      </c>
      <c r="B968" s="122" t="s">
        <v>122</v>
      </c>
      <c r="C968" s="122" t="s">
        <v>559</v>
      </c>
      <c r="D968" s="123" t="s">
        <v>560</v>
      </c>
      <c r="E968" s="122" t="s">
        <v>4</v>
      </c>
      <c r="F968" s="124">
        <v>22423</v>
      </c>
    </row>
    <row r="969" spans="1:6" outlineLevel="3" x14ac:dyDescent="0.2">
      <c r="A969" s="121" t="s">
        <v>116</v>
      </c>
      <c r="B969" s="122" t="s">
        <v>122</v>
      </c>
      <c r="C969" s="122" t="s">
        <v>559</v>
      </c>
      <c r="D969" s="123" t="s">
        <v>560</v>
      </c>
      <c r="E969" s="122" t="s">
        <v>5</v>
      </c>
      <c r="F969" s="124">
        <v>0</v>
      </c>
    </row>
    <row r="970" spans="1:6" outlineLevel="3" x14ac:dyDescent="0.2">
      <c r="A970" s="121" t="s">
        <v>116</v>
      </c>
      <c r="B970" s="122" t="s">
        <v>122</v>
      </c>
      <c r="C970" s="122" t="s">
        <v>559</v>
      </c>
      <c r="D970" s="123" t="s">
        <v>560</v>
      </c>
      <c r="E970" s="122" t="s">
        <v>6</v>
      </c>
      <c r="F970" s="124">
        <v>272</v>
      </c>
    </row>
    <row r="971" spans="1:6" outlineLevel="3" x14ac:dyDescent="0.2">
      <c r="A971" s="121" t="s">
        <v>116</v>
      </c>
      <c r="B971" s="122" t="s">
        <v>122</v>
      </c>
      <c r="C971" s="122" t="s">
        <v>559</v>
      </c>
      <c r="D971" s="123" t="s">
        <v>560</v>
      </c>
      <c r="E971" s="122" t="s">
        <v>8</v>
      </c>
      <c r="F971" s="124">
        <v>4481</v>
      </c>
    </row>
    <row r="972" spans="1:6" outlineLevel="3" x14ac:dyDescent="0.2">
      <c r="A972" s="121" t="s">
        <v>116</v>
      </c>
      <c r="B972" s="122" t="s">
        <v>122</v>
      </c>
      <c r="C972" s="122" t="s">
        <v>559</v>
      </c>
      <c r="D972" s="123" t="s">
        <v>560</v>
      </c>
      <c r="E972" s="122" t="s">
        <v>9</v>
      </c>
      <c r="F972" s="124">
        <v>1903</v>
      </c>
    </row>
    <row r="973" spans="1:6" outlineLevel="3" x14ac:dyDescent="0.2">
      <c r="A973" s="121" t="s">
        <v>116</v>
      </c>
      <c r="B973" s="122" t="s">
        <v>122</v>
      </c>
      <c r="C973" s="122" t="s">
        <v>559</v>
      </c>
      <c r="D973" s="123" t="s">
        <v>560</v>
      </c>
      <c r="E973" s="122" t="s">
        <v>18</v>
      </c>
      <c r="F973" s="124">
        <v>5964</v>
      </c>
    </row>
    <row r="974" spans="1:6" outlineLevel="2" x14ac:dyDescent="0.2">
      <c r="B974" s="122"/>
      <c r="C974" s="118" t="s">
        <v>561</v>
      </c>
      <c r="E974" s="122"/>
      <c r="F974" s="124">
        <f>SUBTOTAL(9,F968:F973)</f>
        <v>35043</v>
      </c>
    </row>
    <row r="975" spans="1:6" outlineLevel="1" x14ac:dyDescent="0.2">
      <c r="B975" s="118" t="s">
        <v>894</v>
      </c>
      <c r="C975" s="122"/>
      <c r="E975" s="122"/>
      <c r="F975" s="124">
        <f>SUBTOTAL(9,F968:F973)</f>
        <v>35043</v>
      </c>
    </row>
    <row r="976" spans="1:6" outlineLevel="3" x14ac:dyDescent="0.2">
      <c r="A976" s="121" t="s">
        <v>116</v>
      </c>
      <c r="B976" s="122" t="s">
        <v>123</v>
      </c>
      <c r="C976" s="122" t="s">
        <v>566</v>
      </c>
      <c r="D976" s="123" t="s">
        <v>560</v>
      </c>
      <c r="E976" s="122" t="s">
        <v>4</v>
      </c>
      <c r="F976" s="124">
        <v>9304</v>
      </c>
    </row>
    <row r="977" spans="1:6" outlineLevel="3" x14ac:dyDescent="0.2">
      <c r="A977" s="121" t="s">
        <v>116</v>
      </c>
      <c r="B977" s="122" t="s">
        <v>123</v>
      </c>
      <c r="C977" s="122" t="s">
        <v>566</v>
      </c>
      <c r="D977" s="123" t="s">
        <v>560</v>
      </c>
      <c r="E977" s="122" t="s">
        <v>5</v>
      </c>
      <c r="F977" s="124">
        <v>0</v>
      </c>
    </row>
    <row r="978" spans="1:6" outlineLevel="3" x14ac:dyDescent="0.2">
      <c r="A978" s="121" t="s">
        <v>116</v>
      </c>
      <c r="B978" s="122" t="s">
        <v>123</v>
      </c>
      <c r="C978" s="122" t="s">
        <v>566</v>
      </c>
      <c r="D978" s="123" t="s">
        <v>560</v>
      </c>
      <c r="E978" s="122" t="s">
        <v>6</v>
      </c>
      <c r="F978" s="124">
        <v>113</v>
      </c>
    </row>
    <row r="979" spans="1:6" outlineLevel="3" x14ac:dyDescent="0.2">
      <c r="A979" s="121" t="s">
        <v>116</v>
      </c>
      <c r="B979" s="122" t="s">
        <v>123</v>
      </c>
      <c r="C979" s="122" t="s">
        <v>566</v>
      </c>
      <c r="D979" s="123" t="s">
        <v>560</v>
      </c>
      <c r="E979" s="122" t="s">
        <v>8</v>
      </c>
      <c r="F979" s="124">
        <v>1859</v>
      </c>
    </row>
    <row r="980" spans="1:6" outlineLevel="3" x14ac:dyDescent="0.2">
      <c r="A980" s="121" t="s">
        <v>116</v>
      </c>
      <c r="B980" s="122" t="s">
        <v>123</v>
      </c>
      <c r="C980" s="122" t="s">
        <v>566</v>
      </c>
      <c r="D980" s="123" t="s">
        <v>560</v>
      </c>
      <c r="E980" s="122" t="s">
        <v>9</v>
      </c>
      <c r="F980" s="124">
        <v>789</v>
      </c>
    </row>
    <row r="981" spans="1:6" outlineLevel="3" x14ac:dyDescent="0.2">
      <c r="A981" s="121" t="s">
        <v>116</v>
      </c>
      <c r="B981" s="122" t="s">
        <v>123</v>
      </c>
      <c r="C981" s="122" t="s">
        <v>566</v>
      </c>
      <c r="D981" s="123" t="s">
        <v>560</v>
      </c>
      <c r="E981" s="122" t="s">
        <v>18</v>
      </c>
      <c r="F981" s="124">
        <v>2475</v>
      </c>
    </row>
    <row r="982" spans="1:6" outlineLevel="2" x14ac:dyDescent="0.2">
      <c r="B982" s="122"/>
      <c r="C982" s="118" t="s">
        <v>567</v>
      </c>
      <c r="E982" s="122"/>
      <c r="F982" s="124">
        <f>SUBTOTAL(9,F976:F981)</f>
        <v>14540</v>
      </c>
    </row>
    <row r="983" spans="1:6" outlineLevel="1" x14ac:dyDescent="0.2">
      <c r="B983" s="118" t="s">
        <v>895</v>
      </c>
      <c r="C983" s="122"/>
      <c r="E983" s="122"/>
      <c r="F983" s="124">
        <f>SUBTOTAL(9,F976:F981)</f>
        <v>14540</v>
      </c>
    </row>
    <row r="984" spans="1:6" outlineLevel="3" x14ac:dyDescent="0.2">
      <c r="A984" s="121" t="s">
        <v>899</v>
      </c>
      <c r="B984" s="122" t="s">
        <v>296</v>
      </c>
      <c r="C984" s="122" t="s">
        <v>900</v>
      </c>
      <c r="D984" s="123" t="s">
        <v>560</v>
      </c>
      <c r="E984" s="122" t="s">
        <v>4</v>
      </c>
      <c r="F984" s="124">
        <v>4484</v>
      </c>
    </row>
    <row r="985" spans="1:6" outlineLevel="3" x14ac:dyDescent="0.2">
      <c r="A985" s="121" t="s">
        <v>899</v>
      </c>
      <c r="B985" s="122" t="s">
        <v>296</v>
      </c>
      <c r="C985" s="122" t="s">
        <v>900</v>
      </c>
      <c r="D985" s="123" t="s">
        <v>560</v>
      </c>
      <c r="E985" s="122" t="s">
        <v>5</v>
      </c>
      <c r="F985" s="124">
        <v>0</v>
      </c>
    </row>
    <row r="986" spans="1:6" outlineLevel="3" x14ac:dyDescent="0.2">
      <c r="A986" s="121" t="s">
        <v>899</v>
      </c>
      <c r="B986" s="122" t="s">
        <v>296</v>
      </c>
      <c r="C986" s="122" t="s">
        <v>900</v>
      </c>
      <c r="D986" s="123" t="s">
        <v>560</v>
      </c>
      <c r="E986" s="122" t="s">
        <v>6</v>
      </c>
      <c r="F986" s="124">
        <v>56</v>
      </c>
    </row>
    <row r="987" spans="1:6" outlineLevel="3" x14ac:dyDescent="0.2">
      <c r="A987" s="121" t="s">
        <v>899</v>
      </c>
      <c r="B987" s="122" t="s">
        <v>296</v>
      </c>
      <c r="C987" s="122" t="s">
        <v>900</v>
      </c>
      <c r="D987" s="123" t="s">
        <v>560</v>
      </c>
      <c r="E987" s="122" t="s">
        <v>7</v>
      </c>
      <c r="F987" s="124">
        <v>0</v>
      </c>
    </row>
    <row r="988" spans="1:6" outlineLevel="3" x14ac:dyDescent="0.2">
      <c r="A988" s="121" t="s">
        <v>899</v>
      </c>
      <c r="B988" s="122" t="s">
        <v>296</v>
      </c>
      <c r="C988" s="122" t="s">
        <v>900</v>
      </c>
      <c r="D988" s="123" t="s">
        <v>560</v>
      </c>
      <c r="E988" s="122" t="s">
        <v>18</v>
      </c>
      <c r="F988" s="124">
        <v>2100</v>
      </c>
    </row>
    <row r="989" spans="1:6" outlineLevel="3" x14ac:dyDescent="0.2">
      <c r="A989" s="121" t="s">
        <v>899</v>
      </c>
      <c r="B989" s="122" t="s">
        <v>296</v>
      </c>
      <c r="C989" s="122" t="s">
        <v>900</v>
      </c>
      <c r="D989" s="123" t="s">
        <v>560</v>
      </c>
      <c r="E989" s="122" t="s">
        <v>18</v>
      </c>
      <c r="F989" s="124">
        <v>848</v>
      </c>
    </row>
    <row r="990" spans="1:6" outlineLevel="2" x14ac:dyDescent="0.2">
      <c r="B990" s="122"/>
      <c r="C990" s="118" t="s">
        <v>901</v>
      </c>
      <c r="E990" s="122"/>
      <c r="F990" s="124">
        <f>SUBTOTAL(9,F984:F989)</f>
        <v>7488</v>
      </c>
    </row>
    <row r="991" spans="1:6" outlineLevel="3" x14ac:dyDescent="0.2">
      <c r="A991" s="121" t="s">
        <v>899</v>
      </c>
      <c r="B991" s="122" t="s">
        <v>296</v>
      </c>
      <c r="C991" s="122" t="s">
        <v>902</v>
      </c>
      <c r="D991" s="123" t="s">
        <v>560</v>
      </c>
      <c r="E991" s="122" t="s">
        <v>4</v>
      </c>
      <c r="F991" s="124">
        <v>5324</v>
      </c>
    </row>
    <row r="992" spans="1:6" outlineLevel="3" x14ac:dyDescent="0.2">
      <c r="A992" s="121" t="s">
        <v>899</v>
      </c>
      <c r="B992" s="122" t="s">
        <v>296</v>
      </c>
      <c r="C992" s="122" t="s">
        <v>902</v>
      </c>
      <c r="D992" s="123" t="s">
        <v>560</v>
      </c>
      <c r="E992" s="122" t="s">
        <v>5</v>
      </c>
      <c r="F992" s="124">
        <v>0</v>
      </c>
    </row>
    <row r="993" spans="1:6" outlineLevel="3" x14ac:dyDescent="0.2">
      <c r="A993" s="121" t="s">
        <v>899</v>
      </c>
      <c r="B993" s="122" t="s">
        <v>296</v>
      </c>
      <c r="C993" s="122" t="s">
        <v>902</v>
      </c>
      <c r="D993" s="123" t="s">
        <v>560</v>
      </c>
      <c r="E993" s="122" t="s">
        <v>6</v>
      </c>
      <c r="F993" s="124">
        <v>67</v>
      </c>
    </row>
    <row r="994" spans="1:6" outlineLevel="3" x14ac:dyDescent="0.2">
      <c r="A994" s="121" t="s">
        <v>899</v>
      </c>
      <c r="B994" s="122" t="s">
        <v>296</v>
      </c>
      <c r="C994" s="122" t="s">
        <v>902</v>
      </c>
      <c r="D994" s="123" t="s">
        <v>560</v>
      </c>
      <c r="E994" s="122" t="s">
        <v>7</v>
      </c>
      <c r="F994" s="124">
        <v>0</v>
      </c>
    </row>
    <row r="995" spans="1:6" outlineLevel="3" x14ac:dyDescent="0.2">
      <c r="A995" s="121" t="s">
        <v>899</v>
      </c>
      <c r="B995" s="122" t="s">
        <v>296</v>
      </c>
      <c r="C995" s="122" t="s">
        <v>902</v>
      </c>
      <c r="D995" s="123" t="s">
        <v>560</v>
      </c>
      <c r="E995" s="122" t="s">
        <v>18</v>
      </c>
      <c r="F995" s="124">
        <v>2492</v>
      </c>
    </row>
    <row r="996" spans="1:6" outlineLevel="3" x14ac:dyDescent="0.2">
      <c r="A996" s="121" t="s">
        <v>899</v>
      </c>
      <c r="B996" s="122" t="s">
        <v>296</v>
      </c>
      <c r="C996" s="122" t="s">
        <v>902</v>
      </c>
      <c r="D996" s="123" t="s">
        <v>560</v>
      </c>
      <c r="E996" s="122" t="s">
        <v>18</v>
      </c>
      <c r="F996" s="124">
        <v>1008</v>
      </c>
    </row>
    <row r="997" spans="1:6" outlineLevel="2" x14ac:dyDescent="0.2">
      <c r="B997" s="122"/>
      <c r="C997" s="118" t="s">
        <v>903</v>
      </c>
      <c r="E997" s="122"/>
      <c r="F997" s="124">
        <f>SUBTOTAL(9,F991:F996)</f>
        <v>8891</v>
      </c>
    </row>
    <row r="998" spans="1:6" outlineLevel="3" x14ac:dyDescent="0.2">
      <c r="A998" s="121" t="s">
        <v>899</v>
      </c>
      <c r="B998" s="122" t="s">
        <v>296</v>
      </c>
      <c r="C998" s="122" t="s">
        <v>904</v>
      </c>
      <c r="D998" s="123" t="s">
        <v>560</v>
      </c>
      <c r="E998" s="122" t="s">
        <v>4</v>
      </c>
      <c r="F998" s="124">
        <v>7512</v>
      </c>
    </row>
    <row r="999" spans="1:6" outlineLevel="3" x14ac:dyDescent="0.2">
      <c r="A999" s="121" t="s">
        <v>899</v>
      </c>
      <c r="B999" s="122" t="s">
        <v>296</v>
      </c>
      <c r="C999" s="122" t="s">
        <v>904</v>
      </c>
      <c r="D999" s="123" t="s">
        <v>560</v>
      </c>
      <c r="E999" s="122" t="s">
        <v>5</v>
      </c>
      <c r="F999" s="124">
        <v>0</v>
      </c>
    </row>
    <row r="1000" spans="1:6" outlineLevel="3" x14ac:dyDescent="0.2">
      <c r="A1000" s="121" t="s">
        <v>899</v>
      </c>
      <c r="B1000" s="122" t="s">
        <v>296</v>
      </c>
      <c r="C1000" s="122" t="s">
        <v>904</v>
      </c>
      <c r="D1000" s="123" t="s">
        <v>560</v>
      </c>
      <c r="E1000" s="122" t="s">
        <v>6</v>
      </c>
      <c r="F1000" s="124">
        <v>95</v>
      </c>
    </row>
    <row r="1001" spans="1:6" outlineLevel="3" x14ac:dyDescent="0.2">
      <c r="A1001" s="121" t="s">
        <v>899</v>
      </c>
      <c r="B1001" s="122" t="s">
        <v>296</v>
      </c>
      <c r="C1001" s="122" t="s">
        <v>904</v>
      </c>
      <c r="D1001" s="123" t="s">
        <v>560</v>
      </c>
      <c r="E1001" s="122" t="s">
        <v>7</v>
      </c>
      <c r="F1001" s="124">
        <v>0</v>
      </c>
    </row>
    <row r="1002" spans="1:6" outlineLevel="3" x14ac:dyDescent="0.2">
      <c r="A1002" s="121" t="s">
        <v>899</v>
      </c>
      <c r="B1002" s="122" t="s">
        <v>296</v>
      </c>
      <c r="C1002" s="122" t="s">
        <v>904</v>
      </c>
      <c r="D1002" s="123" t="s">
        <v>560</v>
      </c>
      <c r="E1002" s="122" t="s">
        <v>18</v>
      </c>
      <c r="F1002" s="124">
        <v>3517</v>
      </c>
    </row>
    <row r="1003" spans="1:6" outlineLevel="3" x14ac:dyDescent="0.2">
      <c r="A1003" s="121" t="s">
        <v>899</v>
      </c>
      <c r="B1003" s="122" t="s">
        <v>296</v>
      </c>
      <c r="C1003" s="122" t="s">
        <v>904</v>
      </c>
      <c r="D1003" s="123" t="s">
        <v>560</v>
      </c>
      <c r="E1003" s="122" t="s">
        <v>18</v>
      </c>
      <c r="F1003" s="124">
        <v>1423</v>
      </c>
    </row>
    <row r="1004" spans="1:6" outlineLevel="2" x14ac:dyDescent="0.2">
      <c r="B1004" s="122"/>
      <c r="C1004" s="118" t="s">
        <v>905</v>
      </c>
      <c r="E1004" s="122"/>
      <c r="F1004" s="124">
        <f>SUBTOTAL(9,F998:F1003)</f>
        <v>12547</v>
      </c>
    </row>
    <row r="1005" spans="1:6" outlineLevel="3" x14ac:dyDescent="0.2">
      <c r="A1005" s="121" t="s">
        <v>899</v>
      </c>
      <c r="B1005" s="122" t="s">
        <v>296</v>
      </c>
      <c r="C1005" s="122" t="s">
        <v>906</v>
      </c>
      <c r="D1005" s="123" t="s">
        <v>560</v>
      </c>
      <c r="E1005" s="122" t="s">
        <v>4</v>
      </c>
      <c r="F1005" s="124">
        <v>8543</v>
      </c>
    </row>
    <row r="1006" spans="1:6" outlineLevel="3" x14ac:dyDescent="0.2">
      <c r="A1006" s="121" t="s">
        <v>899</v>
      </c>
      <c r="B1006" s="122" t="s">
        <v>296</v>
      </c>
      <c r="C1006" s="122" t="s">
        <v>906</v>
      </c>
      <c r="D1006" s="123" t="s">
        <v>560</v>
      </c>
      <c r="E1006" s="122" t="s">
        <v>5</v>
      </c>
      <c r="F1006" s="124">
        <v>0</v>
      </c>
    </row>
    <row r="1007" spans="1:6" outlineLevel="3" x14ac:dyDescent="0.2">
      <c r="A1007" s="121" t="s">
        <v>899</v>
      </c>
      <c r="B1007" s="122" t="s">
        <v>296</v>
      </c>
      <c r="C1007" s="122" t="s">
        <v>906</v>
      </c>
      <c r="D1007" s="123" t="s">
        <v>560</v>
      </c>
      <c r="E1007" s="122" t="s">
        <v>6</v>
      </c>
      <c r="F1007" s="124">
        <v>107</v>
      </c>
    </row>
    <row r="1008" spans="1:6" outlineLevel="3" x14ac:dyDescent="0.2">
      <c r="A1008" s="121" t="s">
        <v>899</v>
      </c>
      <c r="B1008" s="122" t="s">
        <v>296</v>
      </c>
      <c r="C1008" s="122" t="s">
        <v>906</v>
      </c>
      <c r="D1008" s="123" t="s">
        <v>560</v>
      </c>
      <c r="E1008" s="122" t="s">
        <v>7</v>
      </c>
      <c r="F1008" s="124">
        <v>0</v>
      </c>
    </row>
    <row r="1009" spans="1:6" outlineLevel="3" x14ac:dyDescent="0.2">
      <c r="A1009" s="121" t="s">
        <v>899</v>
      </c>
      <c r="B1009" s="122" t="s">
        <v>296</v>
      </c>
      <c r="C1009" s="122" t="s">
        <v>906</v>
      </c>
      <c r="D1009" s="123" t="s">
        <v>560</v>
      </c>
      <c r="E1009" s="122" t="s">
        <v>18</v>
      </c>
      <c r="F1009" s="124">
        <v>4000</v>
      </c>
    </row>
    <row r="1010" spans="1:6" outlineLevel="3" x14ac:dyDescent="0.2">
      <c r="A1010" s="121" t="s">
        <v>899</v>
      </c>
      <c r="B1010" s="122" t="s">
        <v>296</v>
      </c>
      <c r="C1010" s="122" t="s">
        <v>906</v>
      </c>
      <c r="D1010" s="123" t="s">
        <v>560</v>
      </c>
      <c r="E1010" s="122" t="s">
        <v>18</v>
      </c>
      <c r="F1010" s="124">
        <v>1619</v>
      </c>
    </row>
    <row r="1011" spans="1:6" outlineLevel="2" x14ac:dyDescent="0.2">
      <c r="B1011" s="122"/>
      <c r="C1011" s="118" t="s">
        <v>907</v>
      </c>
      <c r="E1011" s="122"/>
      <c r="F1011" s="124">
        <f>SUBTOTAL(9,F1005:F1010)</f>
        <v>14269</v>
      </c>
    </row>
    <row r="1012" spans="1:6" outlineLevel="3" x14ac:dyDescent="0.2">
      <c r="A1012" s="121" t="s">
        <v>899</v>
      </c>
      <c r="B1012" s="122" t="s">
        <v>296</v>
      </c>
      <c r="C1012" s="122" t="s">
        <v>908</v>
      </c>
      <c r="D1012" s="123" t="s">
        <v>560</v>
      </c>
      <c r="E1012" s="122" t="s">
        <v>4</v>
      </c>
      <c r="F1012" s="124">
        <v>0</v>
      </c>
    </row>
    <row r="1013" spans="1:6" outlineLevel="3" x14ac:dyDescent="0.2">
      <c r="A1013" s="121" t="s">
        <v>899</v>
      </c>
      <c r="B1013" s="122" t="s">
        <v>296</v>
      </c>
      <c r="C1013" s="122" t="s">
        <v>908</v>
      </c>
      <c r="D1013" s="123" t="s">
        <v>560</v>
      </c>
      <c r="E1013" s="122" t="s">
        <v>5</v>
      </c>
      <c r="F1013" s="124">
        <v>0</v>
      </c>
    </row>
    <row r="1014" spans="1:6" outlineLevel="3" x14ac:dyDescent="0.2">
      <c r="A1014" s="121" t="s">
        <v>899</v>
      </c>
      <c r="B1014" s="122" t="s">
        <v>296</v>
      </c>
      <c r="C1014" s="122" t="s">
        <v>908</v>
      </c>
      <c r="D1014" s="123" t="s">
        <v>560</v>
      </c>
      <c r="E1014" s="122" t="s">
        <v>6</v>
      </c>
      <c r="F1014" s="124">
        <v>0</v>
      </c>
    </row>
    <row r="1015" spans="1:6" outlineLevel="3" x14ac:dyDescent="0.2">
      <c r="A1015" s="121" t="s">
        <v>899</v>
      </c>
      <c r="B1015" s="122" t="s">
        <v>296</v>
      </c>
      <c r="C1015" s="122" t="s">
        <v>908</v>
      </c>
      <c r="D1015" s="123" t="s">
        <v>560</v>
      </c>
      <c r="E1015" s="122" t="s">
        <v>7</v>
      </c>
      <c r="F1015" s="124">
        <v>0</v>
      </c>
    </row>
    <row r="1016" spans="1:6" outlineLevel="3" x14ac:dyDescent="0.2">
      <c r="A1016" s="121" t="s">
        <v>899</v>
      </c>
      <c r="B1016" s="122" t="s">
        <v>296</v>
      </c>
      <c r="C1016" s="122" t="s">
        <v>908</v>
      </c>
      <c r="D1016" s="123" t="s">
        <v>560</v>
      </c>
      <c r="E1016" s="122" t="s">
        <v>18</v>
      </c>
      <c r="F1016" s="124">
        <v>0</v>
      </c>
    </row>
    <row r="1017" spans="1:6" outlineLevel="3" x14ac:dyDescent="0.2">
      <c r="A1017" s="121" t="s">
        <v>899</v>
      </c>
      <c r="B1017" s="122" t="s">
        <v>296</v>
      </c>
      <c r="C1017" s="122" t="s">
        <v>908</v>
      </c>
      <c r="D1017" s="123" t="s">
        <v>560</v>
      </c>
      <c r="E1017" s="122" t="s">
        <v>18</v>
      </c>
      <c r="F1017" s="124">
        <v>0</v>
      </c>
    </row>
    <row r="1018" spans="1:6" outlineLevel="2" x14ac:dyDescent="0.2">
      <c r="B1018" s="122"/>
      <c r="C1018" s="118" t="s">
        <v>909</v>
      </c>
      <c r="E1018" s="122"/>
      <c r="F1018" s="124">
        <f>SUBTOTAL(9,F1012:F1017)</f>
        <v>0</v>
      </c>
    </row>
    <row r="1019" spans="1:6" outlineLevel="3" x14ac:dyDescent="0.2">
      <c r="A1019" s="121" t="s">
        <v>899</v>
      </c>
      <c r="B1019" s="122" t="s">
        <v>296</v>
      </c>
      <c r="C1019" s="122" t="s">
        <v>910</v>
      </c>
      <c r="D1019" s="123" t="s">
        <v>560</v>
      </c>
      <c r="E1019" s="122" t="s">
        <v>4</v>
      </c>
      <c r="F1019" s="124">
        <v>167</v>
      </c>
    </row>
    <row r="1020" spans="1:6" outlineLevel="3" x14ac:dyDescent="0.2">
      <c r="A1020" s="121" t="s">
        <v>899</v>
      </c>
      <c r="B1020" s="122" t="s">
        <v>296</v>
      </c>
      <c r="C1020" s="122" t="s">
        <v>910</v>
      </c>
      <c r="D1020" s="123" t="s">
        <v>560</v>
      </c>
      <c r="E1020" s="122" t="s">
        <v>5</v>
      </c>
      <c r="F1020" s="124">
        <v>0</v>
      </c>
    </row>
    <row r="1021" spans="1:6" outlineLevel="3" x14ac:dyDescent="0.2">
      <c r="A1021" s="121" t="s">
        <v>899</v>
      </c>
      <c r="B1021" s="122" t="s">
        <v>296</v>
      </c>
      <c r="C1021" s="122" t="s">
        <v>910</v>
      </c>
      <c r="D1021" s="123" t="s">
        <v>560</v>
      </c>
      <c r="E1021" s="122" t="s">
        <v>6</v>
      </c>
      <c r="F1021" s="124">
        <v>2</v>
      </c>
    </row>
    <row r="1022" spans="1:6" outlineLevel="3" x14ac:dyDescent="0.2">
      <c r="A1022" s="121" t="s">
        <v>899</v>
      </c>
      <c r="B1022" s="122" t="s">
        <v>296</v>
      </c>
      <c r="C1022" s="122" t="s">
        <v>910</v>
      </c>
      <c r="D1022" s="123" t="s">
        <v>560</v>
      </c>
      <c r="E1022" s="122" t="s">
        <v>7</v>
      </c>
      <c r="F1022" s="124">
        <v>0</v>
      </c>
    </row>
    <row r="1023" spans="1:6" outlineLevel="3" x14ac:dyDescent="0.2">
      <c r="A1023" s="121" t="s">
        <v>899</v>
      </c>
      <c r="B1023" s="122" t="s">
        <v>296</v>
      </c>
      <c r="C1023" s="122" t="s">
        <v>910</v>
      </c>
      <c r="D1023" s="123" t="s">
        <v>560</v>
      </c>
      <c r="E1023" s="122" t="s">
        <v>18</v>
      </c>
      <c r="F1023" s="124">
        <v>77</v>
      </c>
    </row>
    <row r="1024" spans="1:6" outlineLevel="3" x14ac:dyDescent="0.2">
      <c r="A1024" s="121" t="s">
        <v>899</v>
      </c>
      <c r="B1024" s="122" t="s">
        <v>296</v>
      </c>
      <c r="C1024" s="122" t="s">
        <v>910</v>
      </c>
      <c r="D1024" s="123" t="s">
        <v>560</v>
      </c>
      <c r="E1024" s="122" t="s">
        <v>18</v>
      </c>
      <c r="F1024" s="124">
        <v>31</v>
      </c>
    </row>
    <row r="1025" spans="1:6" outlineLevel="2" x14ac:dyDescent="0.2">
      <c r="B1025" s="122"/>
      <c r="C1025" s="118" t="s">
        <v>911</v>
      </c>
      <c r="E1025" s="122"/>
      <c r="F1025" s="124">
        <f>SUBTOTAL(9,F1019:F1024)</f>
        <v>277</v>
      </c>
    </row>
    <row r="1026" spans="1:6" outlineLevel="3" x14ac:dyDescent="0.2">
      <c r="A1026" s="121" t="s">
        <v>899</v>
      </c>
      <c r="B1026" s="122" t="s">
        <v>296</v>
      </c>
      <c r="C1026" s="122" t="s">
        <v>912</v>
      </c>
      <c r="D1026" s="123" t="s">
        <v>560</v>
      </c>
      <c r="E1026" s="122" t="s">
        <v>4</v>
      </c>
      <c r="F1026" s="124">
        <v>422</v>
      </c>
    </row>
    <row r="1027" spans="1:6" outlineLevel="3" x14ac:dyDescent="0.2">
      <c r="A1027" s="121" t="s">
        <v>899</v>
      </c>
      <c r="B1027" s="122" t="s">
        <v>296</v>
      </c>
      <c r="C1027" s="122" t="s">
        <v>912</v>
      </c>
      <c r="D1027" s="123" t="s">
        <v>560</v>
      </c>
      <c r="E1027" s="122" t="s">
        <v>5</v>
      </c>
      <c r="F1027" s="124">
        <v>0</v>
      </c>
    </row>
    <row r="1028" spans="1:6" outlineLevel="3" x14ac:dyDescent="0.2">
      <c r="A1028" s="121" t="s">
        <v>899</v>
      </c>
      <c r="B1028" s="122" t="s">
        <v>296</v>
      </c>
      <c r="C1028" s="122" t="s">
        <v>912</v>
      </c>
      <c r="D1028" s="123" t="s">
        <v>560</v>
      </c>
      <c r="E1028" s="122" t="s">
        <v>6</v>
      </c>
      <c r="F1028" s="124">
        <v>5</v>
      </c>
    </row>
    <row r="1029" spans="1:6" outlineLevel="3" x14ac:dyDescent="0.2">
      <c r="A1029" s="121" t="s">
        <v>899</v>
      </c>
      <c r="B1029" s="122" t="s">
        <v>296</v>
      </c>
      <c r="C1029" s="122" t="s">
        <v>912</v>
      </c>
      <c r="D1029" s="123" t="s">
        <v>560</v>
      </c>
      <c r="E1029" s="122" t="s">
        <v>7</v>
      </c>
      <c r="F1029" s="124">
        <v>0</v>
      </c>
    </row>
    <row r="1030" spans="1:6" outlineLevel="3" x14ac:dyDescent="0.2">
      <c r="A1030" s="121" t="s">
        <v>899</v>
      </c>
      <c r="B1030" s="122" t="s">
        <v>296</v>
      </c>
      <c r="C1030" s="122" t="s">
        <v>912</v>
      </c>
      <c r="D1030" s="123" t="s">
        <v>560</v>
      </c>
      <c r="E1030" s="122" t="s">
        <v>18</v>
      </c>
      <c r="F1030" s="124">
        <v>196</v>
      </c>
    </row>
    <row r="1031" spans="1:6" outlineLevel="3" x14ac:dyDescent="0.2">
      <c r="A1031" s="121" t="s">
        <v>899</v>
      </c>
      <c r="B1031" s="122" t="s">
        <v>296</v>
      </c>
      <c r="C1031" s="122" t="s">
        <v>912</v>
      </c>
      <c r="D1031" s="123" t="s">
        <v>560</v>
      </c>
      <c r="E1031" s="122" t="s">
        <v>18</v>
      </c>
      <c r="F1031" s="124">
        <v>79</v>
      </c>
    </row>
    <row r="1032" spans="1:6" outlineLevel="2" x14ac:dyDescent="0.2">
      <c r="B1032" s="122"/>
      <c r="C1032" s="118" t="s">
        <v>913</v>
      </c>
      <c r="E1032" s="122"/>
      <c r="F1032" s="124">
        <f>SUBTOTAL(9,F1026:F1031)</f>
        <v>702</v>
      </c>
    </row>
    <row r="1033" spans="1:6" outlineLevel="3" x14ac:dyDescent="0.2">
      <c r="A1033" s="121" t="s">
        <v>899</v>
      </c>
      <c r="B1033" s="122" t="s">
        <v>296</v>
      </c>
      <c r="C1033" s="122" t="s">
        <v>914</v>
      </c>
      <c r="D1033" s="123" t="s">
        <v>560</v>
      </c>
      <c r="E1033" s="122" t="s">
        <v>4</v>
      </c>
      <c r="F1033" s="124">
        <v>8</v>
      </c>
    </row>
    <row r="1034" spans="1:6" outlineLevel="3" x14ac:dyDescent="0.2">
      <c r="A1034" s="121" t="s">
        <v>899</v>
      </c>
      <c r="B1034" s="122" t="s">
        <v>296</v>
      </c>
      <c r="C1034" s="122" t="s">
        <v>914</v>
      </c>
      <c r="D1034" s="123" t="s">
        <v>560</v>
      </c>
      <c r="E1034" s="122" t="s">
        <v>5</v>
      </c>
      <c r="F1034" s="124">
        <v>0</v>
      </c>
    </row>
    <row r="1035" spans="1:6" outlineLevel="3" x14ac:dyDescent="0.2">
      <c r="A1035" s="121" t="s">
        <v>899</v>
      </c>
      <c r="B1035" s="122" t="s">
        <v>296</v>
      </c>
      <c r="C1035" s="122" t="s">
        <v>914</v>
      </c>
      <c r="D1035" s="123" t="s">
        <v>560</v>
      </c>
      <c r="E1035" s="122" t="s">
        <v>6</v>
      </c>
      <c r="F1035" s="124">
        <v>0</v>
      </c>
    </row>
    <row r="1036" spans="1:6" outlineLevel="3" x14ac:dyDescent="0.2">
      <c r="A1036" s="121" t="s">
        <v>899</v>
      </c>
      <c r="B1036" s="122" t="s">
        <v>296</v>
      </c>
      <c r="C1036" s="122" t="s">
        <v>914</v>
      </c>
      <c r="D1036" s="123" t="s">
        <v>560</v>
      </c>
      <c r="E1036" s="122" t="s">
        <v>7</v>
      </c>
      <c r="F1036" s="124">
        <v>0</v>
      </c>
    </row>
    <row r="1037" spans="1:6" outlineLevel="3" x14ac:dyDescent="0.2">
      <c r="A1037" s="121" t="s">
        <v>899</v>
      </c>
      <c r="B1037" s="122" t="s">
        <v>296</v>
      </c>
      <c r="C1037" s="122" t="s">
        <v>914</v>
      </c>
      <c r="D1037" s="123" t="s">
        <v>560</v>
      </c>
      <c r="E1037" s="122" t="s">
        <v>18</v>
      </c>
      <c r="F1037" s="124">
        <v>3</v>
      </c>
    </row>
    <row r="1038" spans="1:6" outlineLevel="3" x14ac:dyDescent="0.2">
      <c r="A1038" s="121" t="s">
        <v>899</v>
      </c>
      <c r="B1038" s="122" t="s">
        <v>296</v>
      </c>
      <c r="C1038" s="122" t="s">
        <v>914</v>
      </c>
      <c r="D1038" s="123" t="s">
        <v>560</v>
      </c>
      <c r="E1038" s="122" t="s">
        <v>18</v>
      </c>
      <c r="F1038" s="124">
        <v>0</v>
      </c>
    </row>
    <row r="1039" spans="1:6" outlineLevel="2" x14ac:dyDescent="0.2">
      <c r="B1039" s="122"/>
      <c r="C1039" s="118" t="s">
        <v>915</v>
      </c>
      <c r="E1039" s="122"/>
      <c r="F1039" s="124">
        <f>SUBTOTAL(9,F1033:F1038)</f>
        <v>11</v>
      </c>
    </row>
    <row r="1040" spans="1:6" outlineLevel="1" x14ac:dyDescent="0.2">
      <c r="B1040" s="118" t="s">
        <v>916</v>
      </c>
      <c r="C1040" s="122"/>
      <c r="E1040" s="122"/>
      <c r="F1040" s="124">
        <f>SUBTOTAL(9,F984:F1038)</f>
        <v>44185</v>
      </c>
    </row>
    <row r="1041" spans="1:6" outlineLevel="3" x14ac:dyDescent="0.2">
      <c r="A1041" s="121" t="s">
        <v>26</v>
      </c>
      <c r="B1041" s="122" t="s">
        <v>25</v>
      </c>
      <c r="C1041" s="122" t="s">
        <v>917</v>
      </c>
      <c r="D1041" s="123" t="s">
        <v>560</v>
      </c>
      <c r="E1041" s="122" t="s">
        <v>18</v>
      </c>
      <c r="F1041" s="124">
        <v>5000</v>
      </c>
    </row>
    <row r="1042" spans="1:6" outlineLevel="2" x14ac:dyDescent="0.2">
      <c r="B1042" s="122"/>
      <c r="C1042" s="118" t="s">
        <v>918</v>
      </c>
      <c r="E1042" s="122"/>
      <c r="F1042" s="124">
        <f>SUBTOTAL(9,F1041:F1041)</f>
        <v>5000</v>
      </c>
    </row>
    <row r="1043" spans="1:6" outlineLevel="1" x14ac:dyDescent="0.2">
      <c r="B1043" s="118" t="s">
        <v>919</v>
      </c>
      <c r="C1043" s="122"/>
      <c r="E1043" s="122"/>
      <c r="F1043" s="124">
        <f>SUBTOTAL(9,F1041:F1041)</f>
        <v>5000</v>
      </c>
    </row>
    <row r="1044" spans="1:6" outlineLevel="3" x14ac:dyDescent="0.2">
      <c r="A1044" s="121" t="s">
        <v>26</v>
      </c>
      <c r="B1044" s="122" t="s">
        <v>27</v>
      </c>
      <c r="C1044" s="122" t="s">
        <v>917</v>
      </c>
      <c r="D1044" s="123" t="s">
        <v>560</v>
      </c>
      <c r="E1044" s="122" t="s">
        <v>18</v>
      </c>
      <c r="F1044" s="124">
        <v>25575</v>
      </c>
    </row>
    <row r="1045" spans="1:6" outlineLevel="2" x14ac:dyDescent="0.2">
      <c r="B1045" s="122"/>
      <c r="C1045" s="118" t="s">
        <v>918</v>
      </c>
      <c r="E1045" s="122"/>
      <c r="F1045" s="124">
        <f>SUBTOTAL(9,F1044:F1044)</f>
        <v>25575</v>
      </c>
    </row>
    <row r="1046" spans="1:6" outlineLevel="1" x14ac:dyDescent="0.2">
      <c r="B1046" s="118" t="s">
        <v>920</v>
      </c>
      <c r="C1046" s="122"/>
      <c r="E1046" s="122"/>
      <c r="F1046" s="124">
        <f>SUBTOTAL(9,F1044:F1044)</f>
        <v>25575</v>
      </c>
    </row>
    <row r="1047" spans="1:6" outlineLevel="3" x14ac:dyDescent="0.2">
      <c r="A1047" s="121" t="s">
        <v>198</v>
      </c>
      <c r="B1047" s="122" t="s">
        <v>197</v>
      </c>
      <c r="C1047" s="122" t="s">
        <v>921</v>
      </c>
      <c r="D1047" s="123" t="s">
        <v>560</v>
      </c>
      <c r="E1047" s="122" t="s">
        <v>18</v>
      </c>
      <c r="F1047" s="124">
        <v>409</v>
      </c>
    </row>
    <row r="1048" spans="1:6" outlineLevel="2" x14ac:dyDescent="0.2">
      <c r="B1048" s="122"/>
      <c r="C1048" s="118" t="s">
        <v>922</v>
      </c>
      <c r="E1048" s="122"/>
      <c r="F1048" s="124">
        <f>SUBTOTAL(9,F1047:F1047)</f>
        <v>409</v>
      </c>
    </row>
    <row r="1049" spans="1:6" outlineLevel="1" x14ac:dyDescent="0.2">
      <c r="B1049" s="118" t="s">
        <v>923</v>
      </c>
      <c r="C1049" s="122"/>
      <c r="E1049" s="122"/>
      <c r="F1049" s="124">
        <f>SUBTOTAL(9,F1047:F1047)</f>
        <v>409</v>
      </c>
    </row>
    <row r="1050" spans="1:6" outlineLevel="3" x14ac:dyDescent="0.2">
      <c r="A1050" s="121" t="s">
        <v>924</v>
      </c>
      <c r="B1050" s="122" t="s">
        <v>298</v>
      </c>
      <c r="C1050" s="122" t="s">
        <v>925</v>
      </c>
      <c r="D1050" s="123" t="s">
        <v>560</v>
      </c>
      <c r="E1050" s="122" t="s">
        <v>4</v>
      </c>
      <c r="F1050" s="124">
        <v>2675</v>
      </c>
    </row>
    <row r="1051" spans="1:6" outlineLevel="3" x14ac:dyDescent="0.2">
      <c r="A1051" s="121" t="s">
        <v>924</v>
      </c>
      <c r="B1051" s="122" t="s">
        <v>298</v>
      </c>
      <c r="C1051" s="122" t="s">
        <v>925</v>
      </c>
      <c r="D1051" s="123" t="s">
        <v>560</v>
      </c>
      <c r="E1051" s="122" t="s">
        <v>5</v>
      </c>
      <c r="F1051" s="124">
        <v>0</v>
      </c>
    </row>
    <row r="1052" spans="1:6" outlineLevel="3" x14ac:dyDescent="0.2">
      <c r="A1052" s="121" t="s">
        <v>924</v>
      </c>
      <c r="B1052" s="122" t="s">
        <v>298</v>
      </c>
      <c r="C1052" s="122" t="s">
        <v>925</v>
      </c>
      <c r="D1052" s="123" t="s">
        <v>560</v>
      </c>
      <c r="E1052" s="122" t="s">
        <v>6</v>
      </c>
      <c r="F1052" s="124">
        <v>31</v>
      </c>
    </row>
    <row r="1053" spans="1:6" outlineLevel="3" x14ac:dyDescent="0.2">
      <c r="A1053" s="121" t="s">
        <v>924</v>
      </c>
      <c r="B1053" s="122" t="s">
        <v>298</v>
      </c>
      <c r="C1053" s="122" t="s">
        <v>925</v>
      </c>
      <c r="D1053" s="123" t="s">
        <v>560</v>
      </c>
      <c r="E1053" s="122" t="s">
        <v>7</v>
      </c>
      <c r="F1053" s="124">
        <v>0</v>
      </c>
    </row>
    <row r="1054" spans="1:6" outlineLevel="3" x14ac:dyDescent="0.2">
      <c r="A1054" s="121" t="s">
        <v>924</v>
      </c>
      <c r="B1054" s="122" t="s">
        <v>298</v>
      </c>
      <c r="C1054" s="122" t="s">
        <v>925</v>
      </c>
      <c r="D1054" s="123" t="s">
        <v>560</v>
      </c>
      <c r="E1054" s="122" t="s">
        <v>18</v>
      </c>
      <c r="F1054" s="124">
        <v>912</v>
      </c>
    </row>
    <row r="1055" spans="1:6" outlineLevel="3" x14ac:dyDescent="0.2">
      <c r="A1055" s="121" t="s">
        <v>924</v>
      </c>
      <c r="B1055" s="122" t="s">
        <v>298</v>
      </c>
      <c r="C1055" s="122" t="s">
        <v>925</v>
      </c>
      <c r="D1055" s="123" t="s">
        <v>560</v>
      </c>
      <c r="E1055" s="122" t="s">
        <v>18</v>
      </c>
      <c r="F1055" s="124">
        <v>128</v>
      </c>
    </row>
    <row r="1056" spans="1:6" outlineLevel="2" x14ac:dyDescent="0.2">
      <c r="B1056" s="122"/>
      <c r="C1056" s="118" t="s">
        <v>926</v>
      </c>
      <c r="E1056" s="122"/>
      <c r="F1056" s="124">
        <f>SUBTOTAL(9,F1050:F1055)</f>
        <v>3746</v>
      </c>
    </row>
    <row r="1057" spans="1:6" outlineLevel="3" x14ac:dyDescent="0.2">
      <c r="A1057" s="121" t="s">
        <v>924</v>
      </c>
      <c r="B1057" s="122" t="s">
        <v>298</v>
      </c>
      <c r="C1057" s="122" t="s">
        <v>927</v>
      </c>
      <c r="D1057" s="123" t="s">
        <v>560</v>
      </c>
      <c r="E1057" s="122" t="s">
        <v>4</v>
      </c>
      <c r="F1057" s="124">
        <v>2117</v>
      </c>
    </row>
    <row r="1058" spans="1:6" outlineLevel="3" x14ac:dyDescent="0.2">
      <c r="A1058" s="121" t="s">
        <v>924</v>
      </c>
      <c r="B1058" s="122" t="s">
        <v>298</v>
      </c>
      <c r="C1058" s="122" t="s">
        <v>927</v>
      </c>
      <c r="D1058" s="123" t="s">
        <v>560</v>
      </c>
      <c r="E1058" s="122" t="s">
        <v>5</v>
      </c>
      <c r="F1058" s="124">
        <v>0</v>
      </c>
    </row>
    <row r="1059" spans="1:6" outlineLevel="3" x14ac:dyDescent="0.2">
      <c r="A1059" s="121" t="s">
        <v>924</v>
      </c>
      <c r="B1059" s="122" t="s">
        <v>298</v>
      </c>
      <c r="C1059" s="122" t="s">
        <v>927</v>
      </c>
      <c r="D1059" s="123" t="s">
        <v>560</v>
      </c>
      <c r="E1059" s="122" t="s">
        <v>6</v>
      </c>
      <c r="F1059" s="124">
        <v>23</v>
      </c>
    </row>
    <row r="1060" spans="1:6" outlineLevel="3" x14ac:dyDescent="0.2">
      <c r="A1060" s="121" t="s">
        <v>924</v>
      </c>
      <c r="B1060" s="122" t="s">
        <v>298</v>
      </c>
      <c r="C1060" s="122" t="s">
        <v>927</v>
      </c>
      <c r="D1060" s="123" t="s">
        <v>560</v>
      </c>
      <c r="E1060" s="122" t="s">
        <v>7</v>
      </c>
      <c r="F1060" s="124">
        <v>0</v>
      </c>
    </row>
    <row r="1061" spans="1:6" outlineLevel="3" x14ac:dyDescent="0.2">
      <c r="A1061" s="121" t="s">
        <v>924</v>
      </c>
      <c r="B1061" s="122" t="s">
        <v>298</v>
      </c>
      <c r="C1061" s="122" t="s">
        <v>927</v>
      </c>
      <c r="D1061" s="123" t="s">
        <v>560</v>
      </c>
      <c r="E1061" s="122" t="s">
        <v>18</v>
      </c>
      <c r="F1061" s="124">
        <v>721</v>
      </c>
    </row>
    <row r="1062" spans="1:6" outlineLevel="3" x14ac:dyDescent="0.2">
      <c r="A1062" s="121" t="s">
        <v>924</v>
      </c>
      <c r="B1062" s="122" t="s">
        <v>298</v>
      </c>
      <c r="C1062" s="122" t="s">
        <v>927</v>
      </c>
      <c r="D1062" s="123" t="s">
        <v>560</v>
      </c>
      <c r="E1062" s="122" t="s">
        <v>18</v>
      </c>
      <c r="F1062" s="124">
        <v>101</v>
      </c>
    </row>
    <row r="1063" spans="1:6" outlineLevel="2" x14ac:dyDescent="0.2">
      <c r="B1063" s="122"/>
      <c r="C1063" s="118" t="s">
        <v>928</v>
      </c>
      <c r="E1063" s="122"/>
      <c r="F1063" s="124">
        <f>SUBTOTAL(9,F1057:F1062)</f>
        <v>2962</v>
      </c>
    </row>
    <row r="1064" spans="1:6" outlineLevel="3" x14ac:dyDescent="0.2">
      <c r="A1064" s="121" t="s">
        <v>924</v>
      </c>
      <c r="B1064" s="122" t="s">
        <v>298</v>
      </c>
      <c r="C1064" s="122" t="s">
        <v>929</v>
      </c>
      <c r="D1064" s="123" t="s">
        <v>560</v>
      </c>
      <c r="E1064" s="122" t="s">
        <v>4</v>
      </c>
      <c r="F1064" s="124">
        <v>525</v>
      </c>
    </row>
    <row r="1065" spans="1:6" outlineLevel="3" x14ac:dyDescent="0.2">
      <c r="A1065" s="121" t="s">
        <v>924</v>
      </c>
      <c r="B1065" s="122" t="s">
        <v>298</v>
      </c>
      <c r="C1065" s="122" t="s">
        <v>929</v>
      </c>
      <c r="D1065" s="123" t="s">
        <v>560</v>
      </c>
      <c r="E1065" s="122" t="s">
        <v>5</v>
      </c>
      <c r="F1065" s="124">
        <v>0</v>
      </c>
    </row>
    <row r="1066" spans="1:6" outlineLevel="3" x14ac:dyDescent="0.2">
      <c r="A1066" s="121" t="s">
        <v>924</v>
      </c>
      <c r="B1066" s="122" t="s">
        <v>298</v>
      </c>
      <c r="C1066" s="122" t="s">
        <v>929</v>
      </c>
      <c r="D1066" s="123" t="s">
        <v>560</v>
      </c>
      <c r="E1066" s="122" t="s">
        <v>6</v>
      </c>
      <c r="F1066" s="124">
        <v>6</v>
      </c>
    </row>
    <row r="1067" spans="1:6" outlineLevel="3" x14ac:dyDescent="0.2">
      <c r="A1067" s="121" t="s">
        <v>924</v>
      </c>
      <c r="B1067" s="122" t="s">
        <v>298</v>
      </c>
      <c r="C1067" s="122" t="s">
        <v>929</v>
      </c>
      <c r="D1067" s="123" t="s">
        <v>560</v>
      </c>
      <c r="E1067" s="122" t="s">
        <v>7</v>
      </c>
      <c r="F1067" s="124">
        <v>0</v>
      </c>
    </row>
    <row r="1068" spans="1:6" outlineLevel="3" x14ac:dyDescent="0.2">
      <c r="A1068" s="121" t="s">
        <v>924</v>
      </c>
      <c r="B1068" s="122" t="s">
        <v>298</v>
      </c>
      <c r="C1068" s="122" t="s">
        <v>929</v>
      </c>
      <c r="D1068" s="123" t="s">
        <v>560</v>
      </c>
      <c r="E1068" s="122" t="s">
        <v>18</v>
      </c>
      <c r="F1068" s="124">
        <v>179</v>
      </c>
    </row>
    <row r="1069" spans="1:6" outlineLevel="3" x14ac:dyDescent="0.2">
      <c r="A1069" s="121" t="s">
        <v>924</v>
      </c>
      <c r="B1069" s="122" t="s">
        <v>298</v>
      </c>
      <c r="C1069" s="122" t="s">
        <v>929</v>
      </c>
      <c r="D1069" s="123" t="s">
        <v>560</v>
      </c>
      <c r="E1069" s="122" t="s">
        <v>18</v>
      </c>
      <c r="F1069" s="124">
        <v>25</v>
      </c>
    </row>
    <row r="1070" spans="1:6" outlineLevel="2" x14ac:dyDescent="0.2">
      <c r="B1070" s="122"/>
      <c r="C1070" s="118" t="s">
        <v>930</v>
      </c>
      <c r="E1070" s="122"/>
      <c r="F1070" s="124">
        <f>SUBTOTAL(9,F1064:F1069)</f>
        <v>735</v>
      </c>
    </row>
    <row r="1071" spans="1:6" outlineLevel="3" x14ac:dyDescent="0.2">
      <c r="A1071" s="121" t="s">
        <v>924</v>
      </c>
      <c r="B1071" s="122" t="s">
        <v>298</v>
      </c>
      <c r="C1071" s="122" t="s">
        <v>931</v>
      </c>
      <c r="D1071" s="123" t="s">
        <v>560</v>
      </c>
      <c r="E1071" s="122" t="s">
        <v>4</v>
      </c>
      <c r="F1071" s="124">
        <v>1072</v>
      </c>
    </row>
    <row r="1072" spans="1:6" outlineLevel="3" x14ac:dyDescent="0.2">
      <c r="A1072" s="121" t="s">
        <v>924</v>
      </c>
      <c r="B1072" s="122" t="s">
        <v>298</v>
      </c>
      <c r="C1072" s="122" t="s">
        <v>931</v>
      </c>
      <c r="D1072" s="123" t="s">
        <v>560</v>
      </c>
      <c r="E1072" s="122" t="s">
        <v>5</v>
      </c>
      <c r="F1072" s="124">
        <v>0</v>
      </c>
    </row>
    <row r="1073" spans="1:6" outlineLevel="3" x14ac:dyDescent="0.2">
      <c r="A1073" s="121" t="s">
        <v>924</v>
      </c>
      <c r="B1073" s="122" t="s">
        <v>298</v>
      </c>
      <c r="C1073" s="122" t="s">
        <v>931</v>
      </c>
      <c r="D1073" s="123" t="s">
        <v>560</v>
      </c>
      <c r="E1073" s="122" t="s">
        <v>6</v>
      </c>
      <c r="F1073" s="124">
        <v>12</v>
      </c>
    </row>
    <row r="1074" spans="1:6" outlineLevel="3" x14ac:dyDescent="0.2">
      <c r="A1074" s="121" t="s">
        <v>924</v>
      </c>
      <c r="B1074" s="122" t="s">
        <v>298</v>
      </c>
      <c r="C1074" s="122" t="s">
        <v>931</v>
      </c>
      <c r="D1074" s="123" t="s">
        <v>560</v>
      </c>
      <c r="E1074" s="122" t="s">
        <v>7</v>
      </c>
      <c r="F1074" s="124">
        <v>0</v>
      </c>
    </row>
    <row r="1075" spans="1:6" outlineLevel="3" x14ac:dyDescent="0.2">
      <c r="A1075" s="121" t="s">
        <v>924</v>
      </c>
      <c r="B1075" s="122" t="s">
        <v>298</v>
      </c>
      <c r="C1075" s="122" t="s">
        <v>931</v>
      </c>
      <c r="D1075" s="123" t="s">
        <v>560</v>
      </c>
      <c r="E1075" s="122" t="s">
        <v>18</v>
      </c>
      <c r="F1075" s="124">
        <v>365</v>
      </c>
    </row>
    <row r="1076" spans="1:6" outlineLevel="3" x14ac:dyDescent="0.2">
      <c r="A1076" s="121" t="s">
        <v>924</v>
      </c>
      <c r="B1076" s="122" t="s">
        <v>298</v>
      </c>
      <c r="C1076" s="122" t="s">
        <v>931</v>
      </c>
      <c r="D1076" s="123" t="s">
        <v>560</v>
      </c>
      <c r="E1076" s="122" t="s">
        <v>18</v>
      </c>
      <c r="F1076" s="124">
        <v>51</v>
      </c>
    </row>
    <row r="1077" spans="1:6" outlineLevel="2" x14ac:dyDescent="0.2">
      <c r="B1077" s="122"/>
      <c r="C1077" s="118" t="s">
        <v>932</v>
      </c>
      <c r="E1077" s="122"/>
      <c r="F1077" s="124">
        <f>SUBTOTAL(9,F1071:F1076)</f>
        <v>1500</v>
      </c>
    </row>
    <row r="1078" spans="1:6" outlineLevel="3" x14ac:dyDescent="0.2">
      <c r="A1078" s="121" t="s">
        <v>924</v>
      </c>
      <c r="B1078" s="122" t="s">
        <v>298</v>
      </c>
      <c r="C1078" s="122" t="s">
        <v>933</v>
      </c>
      <c r="D1078" s="123" t="s">
        <v>560</v>
      </c>
      <c r="E1078" s="122" t="s">
        <v>4</v>
      </c>
      <c r="F1078" s="124">
        <v>5776</v>
      </c>
    </row>
    <row r="1079" spans="1:6" outlineLevel="3" x14ac:dyDescent="0.2">
      <c r="A1079" s="121" t="s">
        <v>924</v>
      </c>
      <c r="B1079" s="122" t="s">
        <v>298</v>
      </c>
      <c r="C1079" s="122" t="s">
        <v>933</v>
      </c>
      <c r="D1079" s="123" t="s">
        <v>560</v>
      </c>
      <c r="E1079" s="122" t="s">
        <v>5</v>
      </c>
      <c r="F1079" s="124">
        <v>0</v>
      </c>
    </row>
    <row r="1080" spans="1:6" outlineLevel="3" x14ac:dyDescent="0.2">
      <c r="A1080" s="121" t="s">
        <v>924</v>
      </c>
      <c r="B1080" s="122" t="s">
        <v>298</v>
      </c>
      <c r="C1080" s="122" t="s">
        <v>933</v>
      </c>
      <c r="D1080" s="123" t="s">
        <v>560</v>
      </c>
      <c r="E1080" s="122" t="s">
        <v>6</v>
      </c>
      <c r="F1080" s="124">
        <v>67</v>
      </c>
    </row>
    <row r="1081" spans="1:6" outlineLevel="3" x14ac:dyDescent="0.2">
      <c r="A1081" s="121" t="s">
        <v>924</v>
      </c>
      <c r="B1081" s="122" t="s">
        <v>298</v>
      </c>
      <c r="C1081" s="122" t="s">
        <v>933</v>
      </c>
      <c r="D1081" s="123" t="s">
        <v>560</v>
      </c>
      <c r="E1081" s="122" t="s">
        <v>7</v>
      </c>
      <c r="F1081" s="124">
        <v>0</v>
      </c>
    </row>
    <row r="1082" spans="1:6" outlineLevel="3" x14ac:dyDescent="0.2">
      <c r="A1082" s="121" t="s">
        <v>924</v>
      </c>
      <c r="B1082" s="122" t="s">
        <v>298</v>
      </c>
      <c r="C1082" s="122" t="s">
        <v>933</v>
      </c>
      <c r="D1082" s="123" t="s">
        <v>560</v>
      </c>
      <c r="E1082" s="122" t="s">
        <v>18</v>
      </c>
      <c r="F1082" s="124">
        <v>3583</v>
      </c>
    </row>
    <row r="1083" spans="1:6" outlineLevel="3" x14ac:dyDescent="0.2">
      <c r="A1083" s="121" t="s">
        <v>924</v>
      </c>
      <c r="B1083" s="122" t="s">
        <v>298</v>
      </c>
      <c r="C1083" s="122" t="s">
        <v>933</v>
      </c>
      <c r="D1083" s="123" t="s">
        <v>560</v>
      </c>
      <c r="E1083" s="122" t="s">
        <v>18</v>
      </c>
      <c r="F1083" s="124">
        <v>566</v>
      </c>
    </row>
    <row r="1084" spans="1:6" outlineLevel="2" x14ac:dyDescent="0.2">
      <c r="B1084" s="122"/>
      <c r="C1084" s="118" t="s">
        <v>934</v>
      </c>
      <c r="E1084" s="122"/>
      <c r="F1084" s="124">
        <f>SUBTOTAL(9,F1078:F1083)</f>
        <v>9992</v>
      </c>
    </row>
    <row r="1085" spans="1:6" outlineLevel="3" x14ac:dyDescent="0.2">
      <c r="A1085" s="121" t="s">
        <v>924</v>
      </c>
      <c r="B1085" s="122" t="s">
        <v>298</v>
      </c>
      <c r="C1085" s="122" t="s">
        <v>935</v>
      </c>
      <c r="D1085" s="123" t="s">
        <v>560</v>
      </c>
      <c r="E1085" s="122" t="s">
        <v>4</v>
      </c>
      <c r="F1085" s="124">
        <v>2290</v>
      </c>
    </row>
    <row r="1086" spans="1:6" outlineLevel="3" x14ac:dyDescent="0.2">
      <c r="A1086" s="121" t="s">
        <v>924</v>
      </c>
      <c r="B1086" s="122" t="s">
        <v>298</v>
      </c>
      <c r="C1086" s="122" t="s">
        <v>935</v>
      </c>
      <c r="D1086" s="123" t="s">
        <v>560</v>
      </c>
      <c r="E1086" s="122" t="s">
        <v>5</v>
      </c>
      <c r="F1086" s="124">
        <v>0</v>
      </c>
    </row>
    <row r="1087" spans="1:6" outlineLevel="3" x14ac:dyDescent="0.2">
      <c r="A1087" s="121" t="s">
        <v>924</v>
      </c>
      <c r="B1087" s="122" t="s">
        <v>298</v>
      </c>
      <c r="C1087" s="122" t="s">
        <v>935</v>
      </c>
      <c r="D1087" s="123" t="s">
        <v>560</v>
      </c>
      <c r="E1087" s="122" t="s">
        <v>6</v>
      </c>
      <c r="F1087" s="124">
        <v>26</v>
      </c>
    </row>
    <row r="1088" spans="1:6" outlineLevel="3" x14ac:dyDescent="0.2">
      <c r="A1088" s="121" t="s">
        <v>924</v>
      </c>
      <c r="B1088" s="122" t="s">
        <v>298</v>
      </c>
      <c r="C1088" s="122" t="s">
        <v>935</v>
      </c>
      <c r="D1088" s="123" t="s">
        <v>560</v>
      </c>
      <c r="E1088" s="122" t="s">
        <v>7</v>
      </c>
      <c r="F1088" s="124">
        <v>0</v>
      </c>
    </row>
    <row r="1089" spans="1:6" outlineLevel="3" x14ac:dyDescent="0.2">
      <c r="A1089" s="121" t="s">
        <v>924</v>
      </c>
      <c r="B1089" s="122" t="s">
        <v>298</v>
      </c>
      <c r="C1089" s="122" t="s">
        <v>935</v>
      </c>
      <c r="D1089" s="123" t="s">
        <v>560</v>
      </c>
      <c r="E1089" s="122" t="s">
        <v>18</v>
      </c>
      <c r="F1089" s="124">
        <v>975</v>
      </c>
    </row>
    <row r="1090" spans="1:6" outlineLevel="3" x14ac:dyDescent="0.2">
      <c r="A1090" s="121" t="s">
        <v>924</v>
      </c>
      <c r="B1090" s="122" t="s">
        <v>298</v>
      </c>
      <c r="C1090" s="122" t="s">
        <v>935</v>
      </c>
      <c r="D1090" s="123" t="s">
        <v>560</v>
      </c>
      <c r="E1090" s="122" t="s">
        <v>18</v>
      </c>
      <c r="F1090" s="124">
        <v>115</v>
      </c>
    </row>
    <row r="1091" spans="1:6" outlineLevel="2" x14ac:dyDescent="0.2">
      <c r="B1091" s="122"/>
      <c r="C1091" s="118" t="s">
        <v>936</v>
      </c>
      <c r="E1091" s="122"/>
      <c r="F1091" s="124">
        <f>SUBTOTAL(9,F1085:F1090)</f>
        <v>3406</v>
      </c>
    </row>
    <row r="1092" spans="1:6" outlineLevel="3" x14ac:dyDescent="0.2">
      <c r="A1092" s="121" t="s">
        <v>924</v>
      </c>
      <c r="B1092" s="122" t="s">
        <v>298</v>
      </c>
      <c r="C1092" s="122" t="s">
        <v>937</v>
      </c>
      <c r="D1092" s="123" t="s">
        <v>560</v>
      </c>
      <c r="E1092" s="122" t="s">
        <v>4</v>
      </c>
      <c r="F1092" s="124">
        <v>5000</v>
      </c>
    </row>
    <row r="1093" spans="1:6" outlineLevel="3" x14ac:dyDescent="0.2">
      <c r="A1093" s="121" t="s">
        <v>924</v>
      </c>
      <c r="B1093" s="122" t="s">
        <v>298</v>
      </c>
      <c r="C1093" s="122" t="s">
        <v>937</v>
      </c>
      <c r="D1093" s="123" t="s">
        <v>560</v>
      </c>
      <c r="E1093" s="122" t="s">
        <v>5</v>
      </c>
      <c r="F1093" s="124">
        <v>1947</v>
      </c>
    </row>
    <row r="1094" spans="1:6" outlineLevel="3" x14ac:dyDescent="0.2">
      <c r="A1094" s="121" t="s">
        <v>924</v>
      </c>
      <c r="B1094" s="122" t="s">
        <v>298</v>
      </c>
      <c r="C1094" s="122" t="s">
        <v>937</v>
      </c>
      <c r="D1094" s="123" t="s">
        <v>560</v>
      </c>
      <c r="E1094" s="122" t="s">
        <v>6</v>
      </c>
      <c r="F1094" s="124">
        <v>2136</v>
      </c>
    </row>
    <row r="1095" spans="1:6" outlineLevel="3" x14ac:dyDescent="0.2">
      <c r="A1095" s="121" t="s">
        <v>924</v>
      </c>
      <c r="B1095" s="122" t="s">
        <v>298</v>
      </c>
      <c r="C1095" s="122" t="s">
        <v>937</v>
      </c>
      <c r="D1095" s="123" t="s">
        <v>560</v>
      </c>
      <c r="E1095" s="122" t="s">
        <v>7</v>
      </c>
      <c r="F1095" s="124">
        <v>1800</v>
      </c>
    </row>
    <row r="1096" spans="1:6" outlineLevel="3" x14ac:dyDescent="0.2">
      <c r="A1096" s="121" t="s">
        <v>924</v>
      </c>
      <c r="B1096" s="122" t="s">
        <v>298</v>
      </c>
      <c r="C1096" s="122" t="s">
        <v>937</v>
      </c>
      <c r="D1096" s="123" t="s">
        <v>560</v>
      </c>
      <c r="E1096" s="122" t="s">
        <v>18</v>
      </c>
      <c r="F1096" s="124">
        <v>1160</v>
      </c>
    </row>
    <row r="1097" spans="1:6" outlineLevel="3" x14ac:dyDescent="0.2">
      <c r="A1097" s="121" t="s">
        <v>924</v>
      </c>
      <c r="B1097" s="122" t="s">
        <v>298</v>
      </c>
      <c r="C1097" s="122" t="s">
        <v>937</v>
      </c>
      <c r="D1097" s="123" t="s">
        <v>560</v>
      </c>
      <c r="E1097" s="122" t="s">
        <v>18</v>
      </c>
      <c r="F1097" s="124">
        <v>137</v>
      </c>
    </row>
    <row r="1098" spans="1:6" outlineLevel="2" x14ac:dyDescent="0.2">
      <c r="B1098" s="122"/>
      <c r="C1098" s="118" t="s">
        <v>938</v>
      </c>
      <c r="E1098" s="122"/>
      <c r="F1098" s="124">
        <f>SUBTOTAL(9,F1092:F1097)</f>
        <v>12180</v>
      </c>
    </row>
    <row r="1099" spans="1:6" outlineLevel="3" x14ac:dyDescent="0.2">
      <c r="A1099" s="121" t="s">
        <v>924</v>
      </c>
      <c r="B1099" s="122" t="s">
        <v>298</v>
      </c>
      <c r="C1099" s="122" t="s">
        <v>939</v>
      </c>
      <c r="D1099" s="123" t="s">
        <v>560</v>
      </c>
      <c r="E1099" s="122" t="s">
        <v>4</v>
      </c>
      <c r="F1099" s="124">
        <v>2726</v>
      </c>
    </row>
    <row r="1100" spans="1:6" outlineLevel="3" x14ac:dyDescent="0.2">
      <c r="A1100" s="121" t="s">
        <v>924</v>
      </c>
      <c r="B1100" s="122" t="s">
        <v>298</v>
      </c>
      <c r="C1100" s="122" t="s">
        <v>939</v>
      </c>
      <c r="D1100" s="123" t="s">
        <v>560</v>
      </c>
      <c r="E1100" s="122" t="s">
        <v>5</v>
      </c>
      <c r="F1100" s="124">
        <v>0</v>
      </c>
    </row>
    <row r="1101" spans="1:6" outlineLevel="3" x14ac:dyDescent="0.2">
      <c r="A1101" s="121" t="s">
        <v>924</v>
      </c>
      <c r="B1101" s="122" t="s">
        <v>298</v>
      </c>
      <c r="C1101" s="122" t="s">
        <v>939</v>
      </c>
      <c r="D1101" s="123" t="s">
        <v>560</v>
      </c>
      <c r="E1101" s="122" t="s">
        <v>6</v>
      </c>
      <c r="F1101" s="124">
        <v>31</v>
      </c>
    </row>
    <row r="1102" spans="1:6" outlineLevel="3" x14ac:dyDescent="0.2">
      <c r="A1102" s="121" t="s">
        <v>924</v>
      </c>
      <c r="B1102" s="122" t="s">
        <v>298</v>
      </c>
      <c r="C1102" s="122" t="s">
        <v>939</v>
      </c>
      <c r="D1102" s="123" t="s">
        <v>560</v>
      </c>
      <c r="E1102" s="122" t="s">
        <v>7</v>
      </c>
      <c r="F1102" s="124">
        <v>0</v>
      </c>
    </row>
    <row r="1103" spans="1:6" outlineLevel="3" x14ac:dyDescent="0.2">
      <c r="A1103" s="121" t="s">
        <v>924</v>
      </c>
      <c r="B1103" s="122" t="s">
        <v>298</v>
      </c>
      <c r="C1103" s="122" t="s">
        <v>939</v>
      </c>
      <c r="D1103" s="123" t="s">
        <v>560</v>
      </c>
      <c r="E1103" s="122" t="s">
        <v>18</v>
      </c>
      <c r="F1103" s="124">
        <v>1160</v>
      </c>
    </row>
    <row r="1104" spans="1:6" outlineLevel="3" x14ac:dyDescent="0.2">
      <c r="A1104" s="121" t="s">
        <v>924</v>
      </c>
      <c r="B1104" s="122" t="s">
        <v>298</v>
      </c>
      <c r="C1104" s="122" t="s">
        <v>939</v>
      </c>
      <c r="D1104" s="123" t="s">
        <v>560</v>
      </c>
      <c r="E1104" s="122" t="s">
        <v>18</v>
      </c>
      <c r="F1104" s="124">
        <v>137</v>
      </c>
    </row>
    <row r="1105" spans="1:6" outlineLevel="2" x14ac:dyDescent="0.2">
      <c r="B1105" s="122"/>
      <c r="C1105" s="118" t="s">
        <v>940</v>
      </c>
      <c r="E1105" s="122"/>
      <c r="F1105" s="124">
        <f>SUBTOTAL(9,F1099:F1104)</f>
        <v>4054</v>
      </c>
    </row>
    <row r="1106" spans="1:6" outlineLevel="3" x14ac:dyDescent="0.2">
      <c r="A1106" s="121" t="s">
        <v>924</v>
      </c>
      <c r="B1106" s="122" t="s">
        <v>298</v>
      </c>
      <c r="C1106" s="122" t="s">
        <v>941</v>
      </c>
      <c r="D1106" s="123" t="s">
        <v>560</v>
      </c>
      <c r="E1106" s="122" t="s">
        <v>4</v>
      </c>
      <c r="F1106" s="124">
        <v>0</v>
      </c>
    </row>
    <row r="1107" spans="1:6" outlineLevel="3" x14ac:dyDescent="0.2">
      <c r="A1107" s="121" t="s">
        <v>924</v>
      </c>
      <c r="B1107" s="122" t="s">
        <v>298</v>
      </c>
      <c r="C1107" s="122" t="s">
        <v>941</v>
      </c>
      <c r="D1107" s="123" t="s">
        <v>560</v>
      </c>
      <c r="E1107" s="122" t="s">
        <v>5</v>
      </c>
      <c r="F1107" s="124">
        <v>0</v>
      </c>
    </row>
    <row r="1108" spans="1:6" outlineLevel="3" x14ac:dyDescent="0.2">
      <c r="A1108" s="121" t="s">
        <v>924</v>
      </c>
      <c r="B1108" s="122" t="s">
        <v>298</v>
      </c>
      <c r="C1108" s="122" t="s">
        <v>941</v>
      </c>
      <c r="D1108" s="123" t="s">
        <v>560</v>
      </c>
      <c r="E1108" s="122" t="s">
        <v>6</v>
      </c>
      <c r="F1108" s="124">
        <v>0</v>
      </c>
    </row>
    <row r="1109" spans="1:6" outlineLevel="3" x14ac:dyDescent="0.2">
      <c r="A1109" s="121" t="s">
        <v>924</v>
      </c>
      <c r="B1109" s="122" t="s">
        <v>298</v>
      </c>
      <c r="C1109" s="122" t="s">
        <v>941</v>
      </c>
      <c r="D1109" s="123" t="s">
        <v>560</v>
      </c>
      <c r="E1109" s="122" t="s">
        <v>7</v>
      </c>
      <c r="F1109" s="124">
        <v>0</v>
      </c>
    </row>
    <row r="1110" spans="1:6" outlineLevel="3" x14ac:dyDescent="0.2">
      <c r="A1110" s="121" t="s">
        <v>924</v>
      </c>
      <c r="B1110" s="122" t="s">
        <v>298</v>
      </c>
      <c r="C1110" s="122" t="s">
        <v>941</v>
      </c>
      <c r="D1110" s="123" t="s">
        <v>560</v>
      </c>
      <c r="E1110" s="122" t="s">
        <v>18</v>
      </c>
      <c r="F1110" s="124">
        <v>0</v>
      </c>
    </row>
    <row r="1111" spans="1:6" outlineLevel="3" x14ac:dyDescent="0.2">
      <c r="A1111" s="121" t="s">
        <v>924</v>
      </c>
      <c r="B1111" s="122" t="s">
        <v>298</v>
      </c>
      <c r="C1111" s="122" t="s">
        <v>941</v>
      </c>
      <c r="D1111" s="123" t="s">
        <v>560</v>
      </c>
      <c r="E1111" s="122" t="s">
        <v>18</v>
      </c>
      <c r="F1111" s="124">
        <v>0</v>
      </c>
    </row>
    <row r="1112" spans="1:6" outlineLevel="2" x14ac:dyDescent="0.2">
      <c r="B1112" s="122"/>
      <c r="C1112" s="118" t="s">
        <v>942</v>
      </c>
      <c r="E1112" s="122"/>
      <c r="F1112" s="124">
        <f>SUBTOTAL(9,F1106:F1111)</f>
        <v>0</v>
      </c>
    </row>
    <row r="1113" spans="1:6" outlineLevel="3" x14ac:dyDescent="0.2">
      <c r="A1113" s="121" t="s">
        <v>924</v>
      </c>
      <c r="B1113" s="122" t="s">
        <v>298</v>
      </c>
      <c r="C1113" s="122" t="s">
        <v>943</v>
      </c>
      <c r="D1113" s="123" t="s">
        <v>560</v>
      </c>
      <c r="E1113" s="122" t="s">
        <v>4</v>
      </c>
      <c r="F1113" s="124">
        <v>0</v>
      </c>
    </row>
    <row r="1114" spans="1:6" outlineLevel="3" x14ac:dyDescent="0.2">
      <c r="A1114" s="121" t="s">
        <v>924</v>
      </c>
      <c r="B1114" s="122" t="s">
        <v>298</v>
      </c>
      <c r="C1114" s="122" t="s">
        <v>943</v>
      </c>
      <c r="D1114" s="123" t="s">
        <v>560</v>
      </c>
      <c r="E1114" s="122" t="s">
        <v>5</v>
      </c>
      <c r="F1114" s="124">
        <v>0</v>
      </c>
    </row>
    <row r="1115" spans="1:6" outlineLevel="3" x14ac:dyDescent="0.2">
      <c r="A1115" s="121" t="s">
        <v>924</v>
      </c>
      <c r="B1115" s="122" t="s">
        <v>298</v>
      </c>
      <c r="C1115" s="122" t="s">
        <v>943</v>
      </c>
      <c r="D1115" s="123" t="s">
        <v>560</v>
      </c>
      <c r="E1115" s="122" t="s">
        <v>6</v>
      </c>
      <c r="F1115" s="124">
        <v>0</v>
      </c>
    </row>
    <row r="1116" spans="1:6" outlineLevel="3" x14ac:dyDescent="0.2">
      <c r="A1116" s="121" t="s">
        <v>924</v>
      </c>
      <c r="B1116" s="122" t="s">
        <v>298</v>
      </c>
      <c r="C1116" s="122" t="s">
        <v>943</v>
      </c>
      <c r="D1116" s="123" t="s">
        <v>560</v>
      </c>
      <c r="E1116" s="122" t="s">
        <v>7</v>
      </c>
      <c r="F1116" s="124">
        <v>0</v>
      </c>
    </row>
    <row r="1117" spans="1:6" outlineLevel="3" x14ac:dyDescent="0.2">
      <c r="A1117" s="121" t="s">
        <v>924</v>
      </c>
      <c r="B1117" s="122" t="s">
        <v>298</v>
      </c>
      <c r="C1117" s="122" t="s">
        <v>943</v>
      </c>
      <c r="D1117" s="123" t="s">
        <v>560</v>
      </c>
      <c r="E1117" s="122" t="s">
        <v>18</v>
      </c>
      <c r="F1117" s="124">
        <v>0</v>
      </c>
    </row>
    <row r="1118" spans="1:6" outlineLevel="3" x14ac:dyDescent="0.2">
      <c r="A1118" s="121" t="s">
        <v>924</v>
      </c>
      <c r="B1118" s="122" t="s">
        <v>298</v>
      </c>
      <c r="C1118" s="122" t="s">
        <v>943</v>
      </c>
      <c r="D1118" s="123" t="s">
        <v>560</v>
      </c>
      <c r="E1118" s="122" t="s">
        <v>18</v>
      </c>
      <c r="F1118" s="124">
        <v>0</v>
      </c>
    </row>
    <row r="1119" spans="1:6" outlineLevel="2" x14ac:dyDescent="0.2">
      <c r="B1119" s="122"/>
      <c r="C1119" s="118" t="s">
        <v>944</v>
      </c>
      <c r="E1119" s="122"/>
      <c r="F1119" s="124">
        <f>SUBTOTAL(9,F1113:F1118)</f>
        <v>0</v>
      </c>
    </row>
    <row r="1120" spans="1:6" outlineLevel="3" x14ac:dyDescent="0.2">
      <c r="A1120" s="121" t="s">
        <v>924</v>
      </c>
      <c r="B1120" s="122" t="s">
        <v>298</v>
      </c>
      <c r="C1120" s="122" t="s">
        <v>945</v>
      </c>
      <c r="D1120" s="123" t="s">
        <v>560</v>
      </c>
      <c r="E1120" s="122" t="s">
        <v>4</v>
      </c>
      <c r="F1120" s="124">
        <v>153</v>
      </c>
    </row>
    <row r="1121" spans="1:6" outlineLevel="3" x14ac:dyDescent="0.2">
      <c r="A1121" s="121" t="s">
        <v>924</v>
      </c>
      <c r="B1121" s="122" t="s">
        <v>298</v>
      </c>
      <c r="C1121" s="122" t="s">
        <v>945</v>
      </c>
      <c r="D1121" s="123" t="s">
        <v>560</v>
      </c>
      <c r="E1121" s="122" t="s">
        <v>5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945</v>
      </c>
      <c r="D1122" s="123" t="s">
        <v>560</v>
      </c>
      <c r="E1122" s="122" t="s">
        <v>6</v>
      </c>
      <c r="F1122" s="124">
        <v>1</v>
      </c>
    </row>
    <row r="1123" spans="1:6" outlineLevel="3" x14ac:dyDescent="0.2">
      <c r="A1123" s="121" t="s">
        <v>924</v>
      </c>
      <c r="B1123" s="122" t="s">
        <v>298</v>
      </c>
      <c r="C1123" s="122" t="s">
        <v>945</v>
      </c>
      <c r="D1123" s="123" t="s">
        <v>560</v>
      </c>
      <c r="E1123" s="122" t="s">
        <v>7</v>
      </c>
      <c r="F1123" s="124"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945</v>
      </c>
      <c r="D1124" s="123" t="s">
        <v>560</v>
      </c>
      <c r="E1124" s="122" t="s">
        <v>18</v>
      </c>
      <c r="F1124" s="124">
        <v>64</v>
      </c>
    </row>
    <row r="1125" spans="1:6" outlineLevel="3" x14ac:dyDescent="0.2">
      <c r="A1125" s="121" t="s">
        <v>924</v>
      </c>
      <c r="B1125" s="122" t="s">
        <v>298</v>
      </c>
      <c r="C1125" s="122" t="s">
        <v>945</v>
      </c>
      <c r="D1125" s="123" t="s">
        <v>560</v>
      </c>
      <c r="E1125" s="122" t="s">
        <v>18</v>
      </c>
      <c r="F1125" s="124">
        <v>8</v>
      </c>
    </row>
    <row r="1126" spans="1:6" outlineLevel="2" x14ac:dyDescent="0.2">
      <c r="B1126" s="122"/>
      <c r="C1126" s="118" t="s">
        <v>946</v>
      </c>
      <c r="E1126" s="122"/>
      <c r="F1126" s="124">
        <f>SUBTOTAL(9,F1120:F1125)</f>
        <v>226</v>
      </c>
    </row>
    <row r="1127" spans="1:6" outlineLevel="3" x14ac:dyDescent="0.2">
      <c r="A1127" s="121" t="s">
        <v>924</v>
      </c>
      <c r="B1127" s="122" t="s">
        <v>298</v>
      </c>
      <c r="C1127" s="122" t="s">
        <v>947</v>
      </c>
      <c r="D1127" s="123" t="s">
        <v>560</v>
      </c>
      <c r="E1127" s="122" t="s">
        <v>4</v>
      </c>
      <c r="F1127" s="124">
        <v>858</v>
      </c>
    </row>
    <row r="1128" spans="1:6" outlineLevel="3" x14ac:dyDescent="0.2">
      <c r="A1128" s="121" t="s">
        <v>924</v>
      </c>
      <c r="B1128" s="122" t="s">
        <v>298</v>
      </c>
      <c r="C1128" s="122" t="s">
        <v>947</v>
      </c>
      <c r="D1128" s="123" t="s">
        <v>560</v>
      </c>
      <c r="E1128" s="122" t="s">
        <v>5</v>
      </c>
      <c r="F1128" s="124">
        <v>0</v>
      </c>
    </row>
    <row r="1129" spans="1:6" outlineLevel="3" x14ac:dyDescent="0.2">
      <c r="A1129" s="121" t="s">
        <v>924</v>
      </c>
      <c r="B1129" s="122" t="s">
        <v>298</v>
      </c>
      <c r="C1129" s="122" t="s">
        <v>947</v>
      </c>
      <c r="D1129" s="123" t="s">
        <v>560</v>
      </c>
      <c r="E1129" s="122" t="s">
        <v>6</v>
      </c>
      <c r="F1129" s="124">
        <v>10</v>
      </c>
    </row>
    <row r="1130" spans="1:6" outlineLevel="3" x14ac:dyDescent="0.2">
      <c r="A1130" s="121" t="s">
        <v>924</v>
      </c>
      <c r="B1130" s="122" t="s">
        <v>298</v>
      </c>
      <c r="C1130" s="122" t="s">
        <v>947</v>
      </c>
      <c r="D1130" s="123" t="s">
        <v>560</v>
      </c>
      <c r="E1130" s="122" t="s">
        <v>7</v>
      </c>
      <c r="F1130" s="124">
        <v>0</v>
      </c>
    </row>
    <row r="1131" spans="1:6" outlineLevel="3" x14ac:dyDescent="0.2">
      <c r="A1131" s="121" t="s">
        <v>924</v>
      </c>
      <c r="B1131" s="122" t="s">
        <v>298</v>
      </c>
      <c r="C1131" s="122" t="s">
        <v>947</v>
      </c>
      <c r="D1131" s="123" t="s">
        <v>560</v>
      </c>
      <c r="E1131" s="122" t="s">
        <v>18</v>
      </c>
      <c r="F1131" s="124">
        <v>292</v>
      </c>
    </row>
    <row r="1132" spans="1:6" outlineLevel="3" x14ac:dyDescent="0.2">
      <c r="A1132" s="121" t="s">
        <v>924</v>
      </c>
      <c r="B1132" s="122" t="s">
        <v>298</v>
      </c>
      <c r="C1132" s="122" t="s">
        <v>947</v>
      </c>
      <c r="D1132" s="123" t="s">
        <v>560</v>
      </c>
      <c r="E1132" s="122" t="s">
        <v>18</v>
      </c>
      <c r="F1132" s="124">
        <v>41</v>
      </c>
    </row>
    <row r="1133" spans="1:6" outlineLevel="2" x14ac:dyDescent="0.2">
      <c r="B1133" s="122"/>
      <c r="C1133" s="118" t="s">
        <v>948</v>
      </c>
      <c r="E1133" s="122"/>
      <c r="F1133" s="124">
        <f>SUBTOTAL(9,F1127:F1132)</f>
        <v>1201</v>
      </c>
    </row>
    <row r="1134" spans="1:6" outlineLevel="3" x14ac:dyDescent="0.2">
      <c r="A1134" s="121" t="s">
        <v>924</v>
      </c>
      <c r="B1134" s="122" t="s">
        <v>298</v>
      </c>
      <c r="C1134" s="122" t="s">
        <v>949</v>
      </c>
      <c r="D1134" s="123" t="s">
        <v>560</v>
      </c>
      <c r="E1134" s="122" t="s">
        <v>4</v>
      </c>
      <c r="F1134" s="124">
        <v>14795</v>
      </c>
    </row>
    <row r="1135" spans="1:6" outlineLevel="3" x14ac:dyDescent="0.2">
      <c r="A1135" s="121" t="s">
        <v>924</v>
      </c>
      <c r="B1135" s="122" t="s">
        <v>298</v>
      </c>
      <c r="C1135" s="122" t="s">
        <v>949</v>
      </c>
      <c r="D1135" s="123" t="s">
        <v>560</v>
      </c>
      <c r="E1135" s="122" t="s">
        <v>5</v>
      </c>
      <c r="F1135" s="124">
        <v>0</v>
      </c>
    </row>
    <row r="1136" spans="1:6" outlineLevel="3" x14ac:dyDescent="0.2">
      <c r="A1136" s="121" t="s">
        <v>924</v>
      </c>
      <c r="B1136" s="122" t="s">
        <v>298</v>
      </c>
      <c r="C1136" s="122" t="s">
        <v>949</v>
      </c>
      <c r="D1136" s="123" t="s">
        <v>560</v>
      </c>
      <c r="E1136" s="122" t="s">
        <v>6</v>
      </c>
      <c r="F1136" s="124">
        <v>171</v>
      </c>
    </row>
    <row r="1137" spans="1:6" outlineLevel="3" x14ac:dyDescent="0.2">
      <c r="A1137" s="121" t="s">
        <v>924</v>
      </c>
      <c r="B1137" s="122" t="s">
        <v>298</v>
      </c>
      <c r="C1137" s="122" t="s">
        <v>949</v>
      </c>
      <c r="D1137" s="123" t="s">
        <v>560</v>
      </c>
      <c r="E1137" s="122" t="s">
        <v>7</v>
      </c>
      <c r="F1137" s="124">
        <v>0</v>
      </c>
    </row>
    <row r="1138" spans="1:6" outlineLevel="3" x14ac:dyDescent="0.2">
      <c r="A1138" s="121" t="s">
        <v>924</v>
      </c>
      <c r="B1138" s="122" t="s">
        <v>298</v>
      </c>
      <c r="C1138" s="122" t="s">
        <v>949</v>
      </c>
      <c r="D1138" s="123" t="s">
        <v>560</v>
      </c>
      <c r="E1138" s="122" t="s">
        <v>18</v>
      </c>
      <c r="F1138" s="124">
        <v>9176</v>
      </c>
    </row>
    <row r="1139" spans="1:6" outlineLevel="3" x14ac:dyDescent="0.2">
      <c r="A1139" s="121" t="s">
        <v>924</v>
      </c>
      <c r="B1139" s="122" t="s">
        <v>298</v>
      </c>
      <c r="C1139" s="122" t="s">
        <v>949</v>
      </c>
      <c r="D1139" s="123" t="s">
        <v>560</v>
      </c>
      <c r="E1139" s="122" t="s">
        <v>18</v>
      </c>
      <c r="F1139" s="124">
        <v>1450</v>
      </c>
    </row>
    <row r="1140" spans="1:6" outlineLevel="2" x14ac:dyDescent="0.2">
      <c r="B1140" s="122"/>
      <c r="C1140" s="118" t="s">
        <v>950</v>
      </c>
      <c r="E1140" s="122"/>
      <c r="F1140" s="124">
        <f>SUBTOTAL(9,F1134:F1139)</f>
        <v>25592</v>
      </c>
    </row>
    <row r="1141" spans="1:6" outlineLevel="3" x14ac:dyDescent="0.2">
      <c r="A1141" s="121" t="s">
        <v>924</v>
      </c>
      <c r="B1141" s="122" t="s">
        <v>298</v>
      </c>
      <c r="C1141" s="122" t="s">
        <v>951</v>
      </c>
      <c r="D1141" s="123" t="s">
        <v>560</v>
      </c>
      <c r="E1141" s="122" t="s">
        <v>4</v>
      </c>
      <c r="F1141" s="124">
        <v>0</v>
      </c>
    </row>
    <row r="1142" spans="1:6" outlineLevel="3" x14ac:dyDescent="0.2">
      <c r="A1142" s="121" t="s">
        <v>924</v>
      </c>
      <c r="B1142" s="122" t="s">
        <v>298</v>
      </c>
      <c r="C1142" s="122" t="s">
        <v>951</v>
      </c>
      <c r="D1142" s="123" t="s">
        <v>560</v>
      </c>
      <c r="E1142" s="122" t="s">
        <v>5</v>
      </c>
      <c r="F1142" s="124">
        <v>0</v>
      </c>
    </row>
    <row r="1143" spans="1:6" outlineLevel="3" x14ac:dyDescent="0.2">
      <c r="A1143" s="121" t="s">
        <v>924</v>
      </c>
      <c r="B1143" s="122" t="s">
        <v>298</v>
      </c>
      <c r="C1143" s="122" t="s">
        <v>951</v>
      </c>
      <c r="D1143" s="123" t="s">
        <v>560</v>
      </c>
      <c r="E1143" s="122" t="s">
        <v>6</v>
      </c>
      <c r="F1143" s="124">
        <v>0</v>
      </c>
    </row>
    <row r="1144" spans="1:6" outlineLevel="3" x14ac:dyDescent="0.2">
      <c r="A1144" s="121" t="s">
        <v>924</v>
      </c>
      <c r="B1144" s="122" t="s">
        <v>298</v>
      </c>
      <c r="C1144" s="122" t="s">
        <v>951</v>
      </c>
      <c r="D1144" s="123" t="s">
        <v>560</v>
      </c>
      <c r="E1144" s="122" t="s">
        <v>7</v>
      </c>
      <c r="F1144" s="124">
        <v>0</v>
      </c>
    </row>
    <row r="1145" spans="1:6" outlineLevel="3" x14ac:dyDescent="0.2">
      <c r="A1145" s="121" t="s">
        <v>924</v>
      </c>
      <c r="B1145" s="122" t="s">
        <v>298</v>
      </c>
      <c r="C1145" s="122" t="s">
        <v>951</v>
      </c>
      <c r="D1145" s="123" t="s">
        <v>560</v>
      </c>
      <c r="E1145" s="122" t="s">
        <v>18</v>
      </c>
      <c r="F1145" s="124">
        <v>0</v>
      </c>
    </row>
    <row r="1146" spans="1:6" outlineLevel="3" x14ac:dyDescent="0.2">
      <c r="A1146" s="121" t="s">
        <v>924</v>
      </c>
      <c r="B1146" s="122" t="s">
        <v>298</v>
      </c>
      <c r="C1146" s="122" t="s">
        <v>951</v>
      </c>
      <c r="D1146" s="123" t="s">
        <v>560</v>
      </c>
      <c r="E1146" s="122" t="s">
        <v>18</v>
      </c>
      <c r="F1146" s="124">
        <v>0</v>
      </c>
    </row>
    <row r="1147" spans="1:6" outlineLevel="2" x14ac:dyDescent="0.2">
      <c r="B1147" s="122"/>
      <c r="C1147" s="118" t="s">
        <v>952</v>
      </c>
      <c r="E1147" s="122"/>
      <c r="F1147" s="124">
        <f>SUBTOTAL(9,F1141:F1146)</f>
        <v>0</v>
      </c>
    </row>
    <row r="1148" spans="1:6" outlineLevel="1" x14ac:dyDescent="0.2">
      <c r="B1148" s="118" t="s">
        <v>953</v>
      </c>
      <c r="C1148" s="122"/>
      <c r="E1148" s="122"/>
      <c r="F1148" s="124">
        <f>SUBTOTAL(9,F1050:F1146)</f>
        <v>65594</v>
      </c>
    </row>
    <row r="1149" spans="1:6" outlineLevel="3" x14ac:dyDescent="0.2">
      <c r="A1149" s="121" t="s">
        <v>125</v>
      </c>
      <c r="B1149" s="122" t="s">
        <v>124</v>
      </c>
      <c r="C1149" s="122" t="s">
        <v>566</v>
      </c>
      <c r="D1149" s="123" t="s">
        <v>560</v>
      </c>
      <c r="E1149" s="122" t="s">
        <v>18</v>
      </c>
      <c r="F1149" s="124">
        <v>1832</v>
      </c>
    </row>
    <row r="1150" spans="1:6" outlineLevel="2" x14ac:dyDescent="0.2">
      <c r="B1150" s="122"/>
      <c r="C1150" s="118" t="s">
        <v>567</v>
      </c>
      <c r="E1150" s="122"/>
      <c r="F1150" s="124">
        <f>SUBTOTAL(9,F1149:F1149)</f>
        <v>1832</v>
      </c>
    </row>
    <row r="1151" spans="1:6" outlineLevel="1" x14ac:dyDescent="0.2">
      <c r="B1151" s="118" t="s">
        <v>954</v>
      </c>
      <c r="C1151" s="122"/>
      <c r="E1151" s="122"/>
      <c r="F1151" s="124">
        <f>SUBTOTAL(9,F1149:F1149)</f>
        <v>1832</v>
      </c>
    </row>
    <row r="1152" spans="1:6" outlineLevel="3" x14ac:dyDescent="0.2">
      <c r="A1152" s="121" t="s">
        <v>127</v>
      </c>
      <c r="B1152" s="122" t="s">
        <v>126</v>
      </c>
      <c r="C1152" s="122" t="s">
        <v>563</v>
      </c>
      <c r="D1152" s="123" t="s">
        <v>560</v>
      </c>
      <c r="E1152" s="122" t="s">
        <v>4</v>
      </c>
      <c r="F1152" s="124">
        <v>44542</v>
      </c>
    </row>
    <row r="1153" spans="1:6" outlineLevel="3" x14ac:dyDescent="0.2">
      <c r="A1153" s="121" t="s">
        <v>127</v>
      </c>
      <c r="B1153" s="122" t="s">
        <v>126</v>
      </c>
      <c r="C1153" s="122" t="s">
        <v>563</v>
      </c>
      <c r="D1153" s="123" t="s">
        <v>560</v>
      </c>
      <c r="E1153" s="122" t="s">
        <v>5</v>
      </c>
      <c r="F1153" s="124">
        <v>26835</v>
      </c>
    </row>
    <row r="1154" spans="1:6" outlineLevel="3" x14ac:dyDescent="0.2">
      <c r="A1154" s="121" t="s">
        <v>127</v>
      </c>
      <c r="B1154" s="122" t="s">
        <v>126</v>
      </c>
      <c r="C1154" s="122" t="s">
        <v>563</v>
      </c>
      <c r="D1154" s="123" t="s">
        <v>560</v>
      </c>
      <c r="E1154" s="122" t="s">
        <v>6</v>
      </c>
      <c r="F1154" s="124">
        <v>901</v>
      </c>
    </row>
    <row r="1155" spans="1:6" outlineLevel="3" x14ac:dyDescent="0.2">
      <c r="A1155" s="121" t="s">
        <v>127</v>
      </c>
      <c r="B1155" s="122" t="s">
        <v>126</v>
      </c>
      <c r="C1155" s="122" t="s">
        <v>563</v>
      </c>
      <c r="D1155" s="123" t="s">
        <v>560</v>
      </c>
      <c r="E1155" s="122" t="s">
        <v>7</v>
      </c>
      <c r="F1155" s="124">
        <v>0</v>
      </c>
    </row>
    <row r="1156" spans="1:6" outlineLevel="3" x14ac:dyDescent="0.2">
      <c r="A1156" s="121" t="s">
        <v>127</v>
      </c>
      <c r="B1156" s="122" t="s">
        <v>126</v>
      </c>
      <c r="C1156" s="122" t="s">
        <v>563</v>
      </c>
      <c r="D1156" s="123" t="s">
        <v>560</v>
      </c>
      <c r="E1156" s="122" t="s">
        <v>18</v>
      </c>
      <c r="F1156" s="124">
        <v>60712</v>
      </c>
    </row>
    <row r="1157" spans="1:6" outlineLevel="2" x14ac:dyDescent="0.2">
      <c r="B1157" s="122"/>
      <c r="C1157" s="118" t="s">
        <v>564</v>
      </c>
      <c r="E1157" s="122"/>
      <c r="F1157" s="124">
        <f>SUBTOTAL(9,F1152:F1156)</f>
        <v>132990</v>
      </c>
    </row>
    <row r="1158" spans="1:6" outlineLevel="1" x14ac:dyDescent="0.2">
      <c r="B1158" s="118" t="s">
        <v>955</v>
      </c>
      <c r="C1158" s="122"/>
      <c r="E1158" s="122"/>
      <c r="F1158" s="124">
        <f>SUBTOTAL(9,F1152:F1156)</f>
        <v>132990</v>
      </c>
    </row>
    <row r="1159" spans="1:6" outlineLevel="3" x14ac:dyDescent="0.2">
      <c r="A1159" s="121" t="s">
        <v>261</v>
      </c>
      <c r="B1159" s="122" t="s">
        <v>260</v>
      </c>
      <c r="C1159" s="122" t="s">
        <v>956</v>
      </c>
      <c r="D1159" s="123" t="s">
        <v>577</v>
      </c>
      <c r="E1159" s="122" t="s">
        <v>5</v>
      </c>
      <c r="F1159" s="124">
        <v>4402</v>
      </c>
    </row>
    <row r="1160" spans="1:6" outlineLevel="3" x14ac:dyDescent="0.2">
      <c r="A1160" s="121" t="s">
        <v>261</v>
      </c>
      <c r="B1160" s="122" t="s">
        <v>260</v>
      </c>
      <c r="C1160" s="122" t="s">
        <v>956</v>
      </c>
      <c r="D1160" s="123" t="s">
        <v>577</v>
      </c>
      <c r="E1160" s="122" t="s">
        <v>6</v>
      </c>
      <c r="F1160" s="124">
        <v>11</v>
      </c>
    </row>
    <row r="1161" spans="1:6" outlineLevel="2" x14ac:dyDescent="0.2">
      <c r="B1161" s="122"/>
      <c r="C1161" s="118" t="s">
        <v>957</v>
      </c>
      <c r="E1161" s="122"/>
      <c r="F1161" s="124">
        <f>SUBTOTAL(9,F1159:F1160)</f>
        <v>4413</v>
      </c>
    </row>
    <row r="1162" spans="1:6" outlineLevel="1" x14ac:dyDescent="0.2">
      <c r="B1162" s="118" t="s">
        <v>958</v>
      </c>
      <c r="C1162" s="122"/>
      <c r="E1162" s="122"/>
      <c r="F1162" s="124">
        <f>SUBTOTAL(9,F1159:F1160)</f>
        <v>4413</v>
      </c>
    </row>
    <row r="1163" spans="1:6" outlineLevel="3" x14ac:dyDescent="0.2">
      <c r="A1163" s="121" t="s">
        <v>129</v>
      </c>
      <c r="B1163" s="122" t="s">
        <v>128</v>
      </c>
      <c r="C1163" s="122" t="s">
        <v>559</v>
      </c>
      <c r="D1163" s="123" t="s">
        <v>560</v>
      </c>
      <c r="E1163" s="122" t="s">
        <v>4</v>
      </c>
      <c r="F1163" s="124">
        <v>5452</v>
      </c>
    </row>
    <row r="1164" spans="1:6" outlineLevel="3" x14ac:dyDescent="0.2">
      <c r="A1164" s="121" t="s">
        <v>129</v>
      </c>
      <c r="B1164" s="122" t="s">
        <v>128</v>
      </c>
      <c r="C1164" s="122" t="s">
        <v>559</v>
      </c>
      <c r="D1164" s="123" t="s">
        <v>560</v>
      </c>
      <c r="E1164" s="122" t="s">
        <v>5</v>
      </c>
      <c r="F1164" s="124">
        <v>0</v>
      </c>
    </row>
    <row r="1165" spans="1:6" outlineLevel="3" x14ac:dyDescent="0.2">
      <c r="A1165" s="121" t="s">
        <v>129</v>
      </c>
      <c r="B1165" s="122" t="s">
        <v>128</v>
      </c>
      <c r="C1165" s="122" t="s">
        <v>559</v>
      </c>
      <c r="D1165" s="123" t="s">
        <v>560</v>
      </c>
      <c r="E1165" s="122" t="s">
        <v>6</v>
      </c>
      <c r="F1165" s="124">
        <v>66</v>
      </c>
    </row>
    <row r="1166" spans="1:6" outlineLevel="3" x14ac:dyDescent="0.2">
      <c r="A1166" s="121" t="s">
        <v>129</v>
      </c>
      <c r="B1166" s="122" t="s">
        <v>128</v>
      </c>
      <c r="C1166" s="122" t="s">
        <v>559</v>
      </c>
      <c r="D1166" s="123" t="s">
        <v>560</v>
      </c>
      <c r="E1166" s="122" t="s">
        <v>7</v>
      </c>
      <c r="F1166" s="124">
        <v>0</v>
      </c>
    </row>
    <row r="1167" spans="1:6" outlineLevel="3" x14ac:dyDescent="0.2">
      <c r="A1167" s="121" t="s">
        <v>129</v>
      </c>
      <c r="B1167" s="122" t="s">
        <v>128</v>
      </c>
      <c r="C1167" s="122" t="s">
        <v>559</v>
      </c>
      <c r="D1167" s="123" t="s">
        <v>560</v>
      </c>
      <c r="E1167" s="122" t="s">
        <v>18</v>
      </c>
      <c r="F1167" s="124">
        <v>2466</v>
      </c>
    </row>
    <row r="1168" spans="1:6" outlineLevel="3" x14ac:dyDescent="0.2">
      <c r="A1168" s="121" t="s">
        <v>129</v>
      </c>
      <c r="B1168" s="122" t="s">
        <v>128</v>
      </c>
      <c r="C1168" s="122" t="s">
        <v>559</v>
      </c>
      <c r="D1168" s="123" t="s">
        <v>560</v>
      </c>
      <c r="E1168" s="122" t="s">
        <v>18</v>
      </c>
      <c r="F1168" s="124">
        <v>997</v>
      </c>
    </row>
    <row r="1169" spans="1:6" outlineLevel="2" x14ac:dyDescent="0.2">
      <c r="B1169" s="122"/>
      <c r="C1169" s="118" t="s">
        <v>561</v>
      </c>
      <c r="E1169" s="122"/>
      <c r="F1169" s="124">
        <f>SUBTOTAL(9,F1163:F1168)</f>
        <v>8981</v>
      </c>
    </row>
    <row r="1170" spans="1:6" outlineLevel="1" x14ac:dyDescent="0.2">
      <c r="B1170" s="118" t="s">
        <v>959</v>
      </c>
      <c r="C1170" s="122"/>
      <c r="E1170" s="122"/>
      <c r="F1170" s="124">
        <f>SUBTOTAL(9,F1163:F1168)</f>
        <v>8981</v>
      </c>
    </row>
    <row r="1171" spans="1:6" outlineLevel="3" x14ac:dyDescent="0.2">
      <c r="A1171" s="121" t="s">
        <v>131</v>
      </c>
      <c r="B1171" s="122" t="s">
        <v>130</v>
      </c>
      <c r="C1171" s="122" t="s">
        <v>559</v>
      </c>
      <c r="D1171" s="123" t="s">
        <v>560</v>
      </c>
      <c r="E1171" s="122" t="s">
        <v>4</v>
      </c>
      <c r="F1171" s="124">
        <v>6976</v>
      </c>
    </row>
    <row r="1172" spans="1:6" outlineLevel="3" x14ac:dyDescent="0.2">
      <c r="A1172" s="121" t="s">
        <v>131</v>
      </c>
      <c r="B1172" s="122" t="s">
        <v>130</v>
      </c>
      <c r="C1172" s="122" t="s">
        <v>559</v>
      </c>
      <c r="D1172" s="123" t="s">
        <v>560</v>
      </c>
      <c r="E1172" s="122" t="s">
        <v>5</v>
      </c>
      <c r="F1172" s="124">
        <v>0</v>
      </c>
    </row>
    <row r="1173" spans="1:6" outlineLevel="3" x14ac:dyDescent="0.2">
      <c r="A1173" s="121" t="s">
        <v>131</v>
      </c>
      <c r="B1173" s="122" t="s">
        <v>130</v>
      </c>
      <c r="C1173" s="122" t="s">
        <v>559</v>
      </c>
      <c r="D1173" s="123" t="s">
        <v>560</v>
      </c>
      <c r="E1173" s="122" t="s">
        <v>6</v>
      </c>
      <c r="F1173" s="124">
        <v>85</v>
      </c>
    </row>
    <row r="1174" spans="1:6" outlineLevel="3" x14ac:dyDescent="0.2">
      <c r="A1174" s="121" t="s">
        <v>131</v>
      </c>
      <c r="B1174" s="122" t="s">
        <v>130</v>
      </c>
      <c r="C1174" s="122" t="s">
        <v>559</v>
      </c>
      <c r="D1174" s="123" t="s">
        <v>560</v>
      </c>
      <c r="E1174" s="122" t="s">
        <v>7</v>
      </c>
      <c r="F1174" s="124">
        <v>0</v>
      </c>
    </row>
    <row r="1175" spans="1:6" outlineLevel="3" x14ac:dyDescent="0.2">
      <c r="A1175" s="121" t="s">
        <v>131</v>
      </c>
      <c r="B1175" s="122" t="s">
        <v>130</v>
      </c>
      <c r="C1175" s="122" t="s">
        <v>559</v>
      </c>
      <c r="D1175" s="123" t="s">
        <v>560</v>
      </c>
      <c r="E1175" s="122" t="s">
        <v>18</v>
      </c>
      <c r="F1175" s="124">
        <v>3157</v>
      </c>
    </row>
    <row r="1176" spans="1:6" outlineLevel="3" x14ac:dyDescent="0.2">
      <c r="A1176" s="121" t="s">
        <v>131</v>
      </c>
      <c r="B1176" s="122" t="s">
        <v>130</v>
      </c>
      <c r="C1176" s="122" t="s">
        <v>559</v>
      </c>
      <c r="D1176" s="123" t="s">
        <v>560</v>
      </c>
      <c r="E1176" s="122" t="s">
        <v>18</v>
      </c>
      <c r="F1176" s="124">
        <v>1275</v>
      </c>
    </row>
    <row r="1177" spans="1:6" outlineLevel="2" x14ac:dyDescent="0.2">
      <c r="B1177" s="122"/>
      <c r="C1177" s="118" t="s">
        <v>561</v>
      </c>
      <c r="E1177" s="122"/>
      <c r="F1177" s="124">
        <f>SUBTOTAL(9,F1171:F1176)</f>
        <v>11493</v>
      </c>
    </row>
    <row r="1178" spans="1:6" outlineLevel="1" x14ac:dyDescent="0.2">
      <c r="B1178" s="118" t="s">
        <v>960</v>
      </c>
      <c r="C1178" s="122"/>
      <c r="E1178" s="122"/>
      <c r="F1178" s="124">
        <f>SUBTOTAL(9,F1171:F1176)</f>
        <v>11493</v>
      </c>
    </row>
    <row r="1179" spans="1:6" outlineLevel="3" x14ac:dyDescent="0.2">
      <c r="A1179" s="121" t="s">
        <v>131</v>
      </c>
      <c r="B1179" s="122" t="s">
        <v>132</v>
      </c>
      <c r="C1179" s="122" t="s">
        <v>566</v>
      </c>
      <c r="D1179" s="123" t="s">
        <v>560</v>
      </c>
      <c r="E1179" s="122" t="s">
        <v>4</v>
      </c>
      <c r="F1179" s="124">
        <v>4179</v>
      </c>
    </row>
    <row r="1180" spans="1:6" outlineLevel="3" x14ac:dyDescent="0.2">
      <c r="A1180" s="121" t="s">
        <v>131</v>
      </c>
      <c r="B1180" s="122" t="s">
        <v>132</v>
      </c>
      <c r="C1180" s="122" t="s">
        <v>566</v>
      </c>
      <c r="D1180" s="123" t="s">
        <v>560</v>
      </c>
      <c r="E1180" s="122" t="s">
        <v>5</v>
      </c>
      <c r="F1180" s="124">
        <v>0</v>
      </c>
    </row>
    <row r="1181" spans="1:6" outlineLevel="3" x14ac:dyDescent="0.2">
      <c r="A1181" s="121" t="s">
        <v>131</v>
      </c>
      <c r="B1181" s="122" t="s">
        <v>132</v>
      </c>
      <c r="C1181" s="122" t="s">
        <v>566</v>
      </c>
      <c r="D1181" s="123" t="s">
        <v>560</v>
      </c>
      <c r="E1181" s="122" t="s">
        <v>6</v>
      </c>
      <c r="F1181" s="124">
        <v>50</v>
      </c>
    </row>
    <row r="1182" spans="1:6" outlineLevel="3" x14ac:dyDescent="0.2">
      <c r="A1182" s="121" t="s">
        <v>131</v>
      </c>
      <c r="B1182" s="122" t="s">
        <v>132</v>
      </c>
      <c r="C1182" s="122" t="s">
        <v>566</v>
      </c>
      <c r="D1182" s="123" t="s">
        <v>560</v>
      </c>
      <c r="E1182" s="122" t="s">
        <v>7</v>
      </c>
      <c r="F1182" s="124">
        <v>0</v>
      </c>
    </row>
    <row r="1183" spans="1:6" outlineLevel="3" x14ac:dyDescent="0.2">
      <c r="A1183" s="121" t="s">
        <v>131</v>
      </c>
      <c r="B1183" s="122" t="s">
        <v>132</v>
      </c>
      <c r="C1183" s="122" t="s">
        <v>566</v>
      </c>
      <c r="D1183" s="123" t="s">
        <v>560</v>
      </c>
      <c r="E1183" s="122" t="s">
        <v>18</v>
      </c>
      <c r="F1183" s="124">
        <v>1889</v>
      </c>
    </row>
    <row r="1184" spans="1:6" outlineLevel="3" x14ac:dyDescent="0.2">
      <c r="A1184" s="121" t="s">
        <v>131</v>
      </c>
      <c r="B1184" s="122" t="s">
        <v>132</v>
      </c>
      <c r="C1184" s="122" t="s">
        <v>566</v>
      </c>
      <c r="D1184" s="123" t="s">
        <v>560</v>
      </c>
      <c r="E1184" s="122" t="s">
        <v>18</v>
      </c>
      <c r="F1184" s="124">
        <v>765</v>
      </c>
    </row>
    <row r="1185" spans="1:6" outlineLevel="2" x14ac:dyDescent="0.2">
      <c r="B1185" s="122"/>
      <c r="C1185" s="118" t="s">
        <v>567</v>
      </c>
      <c r="E1185" s="122"/>
      <c r="F1185" s="124">
        <f>SUBTOTAL(9,F1179:F1184)</f>
        <v>6883</v>
      </c>
    </row>
    <row r="1186" spans="1:6" outlineLevel="1" x14ac:dyDescent="0.2">
      <c r="B1186" s="118" t="s">
        <v>961</v>
      </c>
      <c r="C1186" s="122"/>
      <c r="E1186" s="122"/>
      <c r="F1186" s="124">
        <f>SUBTOTAL(9,F1179:F1184)</f>
        <v>6883</v>
      </c>
    </row>
    <row r="1187" spans="1:6" outlineLevel="3" x14ac:dyDescent="0.2">
      <c r="A1187" s="121" t="s">
        <v>301</v>
      </c>
      <c r="B1187" s="122" t="s">
        <v>300</v>
      </c>
      <c r="C1187" s="122" t="s">
        <v>962</v>
      </c>
      <c r="D1187" s="123" t="s">
        <v>560</v>
      </c>
      <c r="E1187" s="122" t="s">
        <v>4</v>
      </c>
      <c r="F1187" s="124">
        <v>88384</v>
      </c>
    </row>
    <row r="1188" spans="1:6" outlineLevel="3" x14ac:dyDescent="0.2">
      <c r="A1188" s="121" t="s">
        <v>301</v>
      </c>
      <c r="B1188" s="122" t="s">
        <v>300</v>
      </c>
      <c r="C1188" s="122" t="s">
        <v>962</v>
      </c>
      <c r="D1188" s="123" t="s">
        <v>560</v>
      </c>
      <c r="E1188" s="122" t="s">
        <v>5</v>
      </c>
      <c r="F1188" s="124">
        <v>10791</v>
      </c>
    </row>
    <row r="1189" spans="1:6" outlineLevel="3" x14ac:dyDescent="0.2">
      <c r="A1189" s="121" t="s">
        <v>301</v>
      </c>
      <c r="B1189" s="122" t="s">
        <v>300</v>
      </c>
      <c r="C1189" s="122" t="s">
        <v>962</v>
      </c>
      <c r="D1189" s="123" t="s">
        <v>560</v>
      </c>
      <c r="E1189" s="122" t="s">
        <v>6</v>
      </c>
      <c r="F1189" s="124">
        <v>32908</v>
      </c>
    </row>
    <row r="1190" spans="1:6" outlineLevel="3" x14ac:dyDescent="0.2">
      <c r="A1190" s="121" t="s">
        <v>301</v>
      </c>
      <c r="B1190" s="122" t="s">
        <v>300</v>
      </c>
      <c r="C1190" s="122" t="s">
        <v>962</v>
      </c>
      <c r="D1190" s="123" t="s">
        <v>560</v>
      </c>
      <c r="E1190" s="122" t="s">
        <v>10</v>
      </c>
      <c r="F1190" s="124">
        <v>561</v>
      </c>
    </row>
    <row r="1191" spans="1:6" outlineLevel="3" x14ac:dyDescent="0.2">
      <c r="A1191" s="121" t="s">
        <v>301</v>
      </c>
      <c r="B1191" s="122" t="s">
        <v>300</v>
      </c>
      <c r="C1191" s="122" t="s">
        <v>962</v>
      </c>
      <c r="D1191" s="123" t="s">
        <v>560</v>
      </c>
      <c r="E1191" s="122" t="s">
        <v>11</v>
      </c>
      <c r="F1191" s="124">
        <v>5270</v>
      </c>
    </row>
    <row r="1192" spans="1:6" outlineLevel="3" x14ac:dyDescent="0.2">
      <c r="A1192" s="121" t="s">
        <v>301</v>
      </c>
      <c r="B1192" s="122" t="s">
        <v>300</v>
      </c>
      <c r="C1192" s="122" t="s">
        <v>962</v>
      </c>
      <c r="D1192" s="123" t="s">
        <v>560</v>
      </c>
      <c r="E1192" s="122" t="s">
        <v>12</v>
      </c>
      <c r="F1192" s="124">
        <v>3558</v>
      </c>
    </row>
    <row r="1193" spans="1:6" outlineLevel="3" x14ac:dyDescent="0.2">
      <c r="A1193" s="121" t="s">
        <v>301</v>
      </c>
      <c r="B1193" s="122" t="s">
        <v>300</v>
      </c>
      <c r="C1193" s="122" t="s">
        <v>962</v>
      </c>
      <c r="D1193" s="123" t="s">
        <v>560</v>
      </c>
      <c r="E1193" s="122" t="s">
        <v>8</v>
      </c>
      <c r="F1193" s="124">
        <v>13425</v>
      </c>
    </row>
    <row r="1194" spans="1:6" outlineLevel="3" x14ac:dyDescent="0.2">
      <c r="A1194" s="121" t="s">
        <v>301</v>
      </c>
      <c r="B1194" s="122" t="s">
        <v>300</v>
      </c>
      <c r="C1194" s="122" t="s">
        <v>962</v>
      </c>
      <c r="D1194" s="123" t="s">
        <v>560</v>
      </c>
      <c r="E1194" s="122" t="s">
        <v>21</v>
      </c>
      <c r="F1194" s="124">
        <v>5044</v>
      </c>
    </row>
    <row r="1195" spans="1:6" outlineLevel="3" x14ac:dyDescent="0.2">
      <c r="A1195" s="121" t="s">
        <v>301</v>
      </c>
      <c r="B1195" s="122" t="s">
        <v>300</v>
      </c>
      <c r="C1195" s="122" t="s">
        <v>962</v>
      </c>
      <c r="D1195" s="123" t="s">
        <v>560</v>
      </c>
      <c r="E1195" s="122" t="s">
        <v>13</v>
      </c>
      <c r="F1195" s="124">
        <v>4111</v>
      </c>
    </row>
    <row r="1196" spans="1:6" outlineLevel="3" x14ac:dyDescent="0.2">
      <c r="A1196" s="121" t="s">
        <v>301</v>
      </c>
      <c r="B1196" s="122" t="s">
        <v>300</v>
      </c>
      <c r="C1196" s="122" t="s">
        <v>962</v>
      </c>
      <c r="D1196" s="123" t="s">
        <v>560</v>
      </c>
      <c r="E1196" s="122" t="s">
        <v>14</v>
      </c>
      <c r="F1196" s="124">
        <v>5070</v>
      </c>
    </row>
    <row r="1197" spans="1:6" outlineLevel="3" x14ac:dyDescent="0.2">
      <c r="A1197" s="121" t="s">
        <v>301</v>
      </c>
      <c r="B1197" s="122" t="s">
        <v>300</v>
      </c>
      <c r="C1197" s="122" t="s">
        <v>962</v>
      </c>
      <c r="D1197" s="123" t="s">
        <v>560</v>
      </c>
      <c r="E1197" s="122" t="s">
        <v>9</v>
      </c>
      <c r="F1197" s="124">
        <v>15939</v>
      </c>
    </row>
    <row r="1198" spans="1:6" outlineLevel="3" x14ac:dyDescent="0.2">
      <c r="A1198" s="121" t="s">
        <v>301</v>
      </c>
      <c r="B1198" s="122" t="s">
        <v>300</v>
      </c>
      <c r="C1198" s="122" t="s">
        <v>962</v>
      </c>
      <c r="D1198" s="123" t="s">
        <v>560</v>
      </c>
      <c r="E1198" s="122" t="s">
        <v>15</v>
      </c>
      <c r="F1198" s="124">
        <v>16392</v>
      </c>
    </row>
    <row r="1199" spans="1:6" outlineLevel="3" x14ac:dyDescent="0.2">
      <c r="A1199" s="121" t="s">
        <v>301</v>
      </c>
      <c r="B1199" s="122" t="s">
        <v>300</v>
      </c>
      <c r="C1199" s="122" t="s">
        <v>962</v>
      </c>
      <c r="D1199" s="123" t="s">
        <v>560</v>
      </c>
      <c r="E1199" s="122" t="s">
        <v>17</v>
      </c>
      <c r="F1199" s="124">
        <v>3839</v>
      </c>
    </row>
    <row r="1200" spans="1:6" outlineLevel="3" x14ac:dyDescent="0.2">
      <c r="A1200" s="121" t="s">
        <v>301</v>
      </c>
      <c r="B1200" s="122" t="s">
        <v>300</v>
      </c>
      <c r="C1200" s="122" t="s">
        <v>962</v>
      </c>
      <c r="D1200" s="123" t="s">
        <v>560</v>
      </c>
      <c r="E1200" s="122" t="s">
        <v>7</v>
      </c>
      <c r="F1200" s="124">
        <v>6261</v>
      </c>
    </row>
    <row r="1201" spans="1:6" outlineLevel="3" x14ac:dyDescent="0.2">
      <c r="A1201" s="121" t="s">
        <v>301</v>
      </c>
      <c r="B1201" s="122" t="s">
        <v>300</v>
      </c>
      <c r="C1201" s="122" t="s">
        <v>962</v>
      </c>
      <c r="D1201" s="123" t="s">
        <v>560</v>
      </c>
      <c r="E1201" s="122" t="s">
        <v>16</v>
      </c>
      <c r="F1201" s="124">
        <v>11142</v>
      </c>
    </row>
    <row r="1202" spans="1:6" outlineLevel="3" x14ac:dyDescent="0.2">
      <c r="A1202" s="121" t="s">
        <v>301</v>
      </c>
      <c r="B1202" s="122" t="s">
        <v>300</v>
      </c>
      <c r="C1202" s="122" t="s">
        <v>962</v>
      </c>
      <c r="D1202" s="123" t="s">
        <v>560</v>
      </c>
      <c r="E1202" s="122" t="s">
        <v>18</v>
      </c>
      <c r="F1202" s="124">
        <v>40196</v>
      </c>
    </row>
    <row r="1203" spans="1:6" outlineLevel="2" x14ac:dyDescent="0.2">
      <c r="B1203" s="122"/>
      <c r="C1203" s="118" t="s">
        <v>963</v>
      </c>
      <c r="E1203" s="122"/>
      <c r="F1203" s="124">
        <f>SUBTOTAL(9,F1187:F1202)</f>
        <v>262891</v>
      </c>
    </row>
    <row r="1204" spans="1:6" outlineLevel="1" x14ac:dyDescent="0.2">
      <c r="B1204" s="118" t="s">
        <v>964</v>
      </c>
      <c r="C1204" s="122"/>
      <c r="E1204" s="122"/>
      <c r="F1204" s="124">
        <f>SUBTOTAL(9,F1187:F1202)</f>
        <v>262891</v>
      </c>
    </row>
    <row r="1205" spans="1:6" outlineLevel="3" x14ac:dyDescent="0.2">
      <c r="A1205" s="121" t="s">
        <v>134</v>
      </c>
      <c r="B1205" s="122" t="s">
        <v>133</v>
      </c>
      <c r="C1205" s="122" t="s">
        <v>563</v>
      </c>
      <c r="D1205" s="123" t="s">
        <v>560</v>
      </c>
      <c r="E1205" s="122" t="s">
        <v>8</v>
      </c>
      <c r="F1205" s="124">
        <v>3690</v>
      </c>
    </row>
    <row r="1206" spans="1:6" outlineLevel="2" x14ac:dyDescent="0.2">
      <c r="B1206" s="122"/>
      <c r="C1206" s="118" t="s">
        <v>564</v>
      </c>
      <c r="E1206" s="122"/>
      <c r="F1206" s="124">
        <f>SUBTOTAL(9,F1205:F1205)</f>
        <v>3690</v>
      </c>
    </row>
    <row r="1207" spans="1:6" outlineLevel="1" x14ac:dyDescent="0.2">
      <c r="B1207" s="118" t="s">
        <v>965</v>
      </c>
      <c r="C1207" s="122"/>
      <c r="E1207" s="122"/>
      <c r="F1207" s="124">
        <f>SUBTOTAL(9,F1205:F1205)</f>
        <v>3690</v>
      </c>
    </row>
    <row r="1208" spans="1:6" outlineLevel="3" x14ac:dyDescent="0.2">
      <c r="A1208" s="121" t="s">
        <v>136</v>
      </c>
      <c r="B1208" s="122" t="s">
        <v>135</v>
      </c>
      <c r="C1208" s="122" t="s">
        <v>563</v>
      </c>
      <c r="D1208" s="123" t="s">
        <v>560</v>
      </c>
      <c r="E1208" s="122" t="s">
        <v>4</v>
      </c>
      <c r="F1208" s="124">
        <v>5490</v>
      </c>
    </row>
    <row r="1209" spans="1:6" outlineLevel="3" x14ac:dyDescent="0.2">
      <c r="A1209" s="121" t="s">
        <v>136</v>
      </c>
      <c r="B1209" s="122" t="s">
        <v>135</v>
      </c>
      <c r="C1209" s="122" t="s">
        <v>563</v>
      </c>
      <c r="D1209" s="123" t="s">
        <v>560</v>
      </c>
      <c r="E1209" s="122" t="s">
        <v>5</v>
      </c>
      <c r="F1209" s="124">
        <v>0</v>
      </c>
    </row>
    <row r="1210" spans="1:6" outlineLevel="3" x14ac:dyDescent="0.2">
      <c r="A1210" s="121" t="s">
        <v>136</v>
      </c>
      <c r="B1210" s="122" t="s">
        <v>135</v>
      </c>
      <c r="C1210" s="122" t="s">
        <v>563</v>
      </c>
      <c r="D1210" s="123" t="s">
        <v>560</v>
      </c>
      <c r="E1210" s="122" t="s">
        <v>6</v>
      </c>
      <c r="F1210" s="124">
        <v>69</v>
      </c>
    </row>
    <row r="1211" spans="1:6" outlineLevel="3" x14ac:dyDescent="0.2">
      <c r="A1211" s="121" t="s">
        <v>136</v>
      </c>
      <c r="B1211" s="122" t="s">
        <v>135</v>
      </c>
      <c r="C1211" s="122" t="s">
        <v>563</v>
      </c>
      <c r="D1211" s="123" t="s">
        <v>560</v>
      </c>
      <c r="E1211" s="122" t="s">
        <v>7</v>
      </c>
      <c r="F1211" s="124">
        <v>0</v>
      </c>
    </row>
    <row r="1212" spans="1:6" outlineLevel="3" x14ac:dyDescent="0.2">
      <c r="A1212" s="121" t="s">
        <v>136</v>
      </c>
      <c r="B1212" s="122" t="s">
        <v>135</v>
      </c>
      <c r="C1212" s="122" t="s">
        <v>563</v>
      </c>
      <c r="D1212" s="123" t="s">
        <v>560</v>
      </c>
      <c r="E1212" s="122" t="s">
        <v>18</v>
      </c>
      <c r="F1212" s="124">
        <v>2571</v>
      </c>
    </row>
    <row r="1213" spans="1:6" outlineLevel="3" x14ac:dyDescent="0.2">
      <c r="A1213" s="121" t="s">
        <v>136</v>
      </c>
      <c r="B1213" s="122" t="s">
        <v>135</v>
      </c>
      <c r="C1213" s="122" t="s">
        <v>563</v>
      </c>
      <c r="D1213" s="123" t="s">
        <v>560</v>
      </c>
      <c r="E1213" s="122" t="s">
        <v>18</v>
      </c>
      <c r="F1213" s="124">
        <v>1039</v>
      </c>
    </row>
    <row r="1214" spans="1:6" outlineLevel="2" x14ac:dyDescent="0.2">
      <c r="B1214" s="122"/>
      <c r="C1214" s="118" t="s">
        <v>564</v>
      </c>
      <c r="E1214" s="122"/>
      <c r="F1214" s="124">
        <f>SUBTOTAL(9,F1208:F1213)</f>
        <v>9169</v>
      </c>
    </row>
    <row r="1215" spans="1:6" outlineLevel="1" x14ac:dyDescent="0.2">
      <c r="B1215" s="118" t="s">
        <v>966</v>
      </c>
      <c r="C1215" s="122"/>
      <c r="E1215" s="122"/>
      <c r="F1215" s="124">
        <f>SUBTOTAL(9,F1208:F1213)</f>
        <v>9169</v>
      </c>
    </row>
    <row r="1216" spans="1:6" outlineLevel="3" x14ac:dyDescent="0.2">
      <c r="A1216" s="121" t="s">
        <v>138</v>
      </c>
      <c r="B1216" s="122" t="s">
        <v>137</v>
      </c>
      <c r="C1216" s="122" t="s">
        <v>563</v>
      </c>
      <c r="D1216" s="123" t="s">
        <v>560</v>
      </c>
      <c r="E1216" s="122" t="s">
        <v>18</v>
      </c>
      <c r="F1216" s="124">
        <v>3075</v>
      </c>
    </row>
    <row r="1217" spans="1:6" outlineLevel="2" x14ac:dyDescent="0.2">
      <c r="B1217" s="122"/>
      <c r="C1217" s="118" t="s">
        <v>564</v>
      </c>
      <c r="E1217" s="122"/>
      <c r="F1217" s="124">
        <f>SUBTOTAL(9,F1216:F1216)</f>
        <v>3075</v>
      </c>
    </row>
    <row r="1218" spans="1:6" outlineLevel="1" x14ac:dyDescent="0.2">
      <c r="B1218" s="118" t="s">
        <v>967</v>
      </c>
      <c r="C1218" s="122"/>
      <c r="E1218" s="122"/>
      <c r="F1218" s="124">
        <f>SUBTOTAL(9,F1216:F1216)</f>
        <v>3075</v>
      </c>
    </row>
    <row r="1219" spans="1:6" outlineLevel="3" x14ac:dyDescent="0.2">
      <c r="A1219" s="121" t="s">
        <v>140</v>
      </c>
      <c r="B1219" s="122" t="s">
        <v>139</v>
      </c>
      <c r="C1219" s="122" t="s">
        <v>566</v>
      </c>
      <c r="D1219" s="123" t="s">
        <v>560</v>
      </c>
      <c r="E1219" s="122" t="s">
        <v>18</v>
      </c>
      <c r="F1219" s="124">
        <v>524</v>
      </c>
    </row>
    <row r="1220" spans="1:6" outlineLevel="2" x14ac:dyDescent="0.2">
      <c r="B1220" s="122"/>
      <c r="C1220" s="118" t="s">
        <v>567</v>
      </c>
      <c r="E1220" s="122"/>
      <c r="F1220" s="124">
        <f>SUBTOTAL(9,F1219:F1219)</f>
        <v>524</v>
      </c>
    </row>
    <row r="1221" spans="1:6" outlineLevel="1" x14ac:dyDescent="0.2">
      <c r="B1221" s="118" t="s">
        <v>968</v>
      </c>
      <c r="C1221" s="122"/>
      <c r="E1221" s="122"/>
      <c r="F1221" s="124">
        <f>SUBTOTAL(9,F1219:F1219)</f>
        <v>524</v>
      </c>
    </row>
    <row r="1222" spans="1:6" outlineLevel="3" x14ac:dyDescent="0.2">
      <c r="A1222" s="121" t="s">
        <v>140</v>
      </c>
      <c r="B1222" s="122" t="s">
        <v>141</v>
      </c>
      <c r="C1222" s="122" t="s">
        <v>563</v>
      </c>
      <c r="D1222" s="123" t="s">
        <v>560</v>
      </c>
      <c r="E1222" s="122" t="s">
        <v>18</v>
      </c>
      <c r="F1222" s="124">
        <v>1231</v>
      </c>
    </row>
    <row r="1223" spans="1:6" outlineLevel="2" x14ac:dyDescent="0.2">
      <c r="B1223" s="122"/>
      <c r="C1223" s="118" t="s">
        <v>564</v>
      </c>
      <c r="E1223" s="122"/>
      <c r="F1223" s="124">
        <f>SUBTOTAL(9,F1222:F1222)</f>
        <v>1231</v>
      </c>
    </row>
    <row r="1224" spans="1:6" outlineLevel="1" x14ac:dyDescent="0.2">
      <c r="B1224" s="118" t="s">
        <v>969</v>
      </c>
      <c r="C1224" s="122"/>
      <c r="E1224" s="122"/>
      <c r="F1224" s="124">
        <f>SUBTOTAL(9,F1222:F1222)</f>
        <v>1231</v>
      </c>
    </row>
    <row r="1225" spans="1:6" outlineLevel="3" x14ac:dyDescent="0.2">
      <c r="A1225" s="121" t="s">
        <v>140</v>
      </c>
      <c r="B1225" s="122" t="s">
        <v>142</v>
      </c>
      <c r="C1225" s="122" t="s">
        <v>566</v>
      </c>
      <c r="D1225" s="123" t="s">
        <v>560</v>
      </c>
      <c r="E1225" s="122" t="s">
        <v>4</v>
      </c>
      <c r="F1225" s="124">
        <v>257</v>
      </c>
    </row>
    <row r="1226" spans="1:6" outlineLevel="3" x14ac:dyDescent="0.2">
      <c r="A1226" s="121" t="s">
        <v>140</v>
      </c>
      <c r="B1226" s="122" t="s">
        <v>142</v>
      </c>
      <c r="C1226" s="122" t="s">
        <v>566</v>
      </c>
      <c r="D1226" s="123" t="s">
        <v>560</v>
      </c>
      <c r="E1226" s="122" t="s">
        <v>5</v>
      </c>
      <c r="F1226" s="124">
        <v>0</v>
      </c>
    </row>
    <row r="1227" spans="1:6" outlineLevel="3" x14ac:dyDescent="0.2">
      <c r="A1227" s="121" t="s">
        <v>140</v>
      </c>
      <c r="B1227" s="122" t="s">
        <v>142</v>
      </c>
      <c r="C1227" s="122" t="s">
        <v>566</v>
      </c>
      <c r="D1227" s="123" t="s">
        <v>560</v>
      </c>
      <c r="E1227" s="122" t="s">
        <v>6</v>
      </c>
      <c r="F1227" s="124">
        <v>3</v>
      </c>
    </row>
    <row r="1228" spans="1:6" outlineLevel="3" x14ac:dyDescent="0.2">
      <c r="A1228" s="121" t="s">
        <v>140</v>
      </c>
      <c r="B1228" s="122" t="s">
        <v>142</v>
      </c>
      <c r="C1228" s="122" t="s">
        <v>566</v>
      </c>
      <c r="D1228" s="123" t="s">
        <v>560</v>
      </c>
      <c r="E1228" s="122" t="s">
        <v>7</v>
      </c>
      <c r="F1228" s="124">
        <v>0</v>
      </c>
    </row>
    <row r="1229" spans="1:6" outlineLevel="3" x14ac:dyDescent="0.2">
      <c r="A1229" s="121" t="s">
        <v>140</v>
      </c>
      <c r="B1229" s="122" t="s">
        <v>142</v>
      </c>
      <c r="C1229" s="122" t="s">
        <v>566</v>
      </c>
      <c r="D1229" s="123" t="s">
        <v>560</v>
      </c>
      <c r="E1229" s="122" t="s">
        <v>18</v>
      </c>
      <c r="F1229" s="124">
        <v>115</v>
      </c>
    </row>
    <row r="1230" spans="1:6" outlineLevel="3" x14ac:dyDescent="0.2">
      <c r="A1230" s="121" t="s">
        <v>140</v>
      </c>
      <c r="B1230" s="122" t="s">
        <v>142</v>
      </c>
      <c r="C1230" s="122" t="s">
        <v>566</v>
      </c>
      <c r="D1230" s="123" t="s">
        <v>560</v>
      </c>
      <c r="E1230" s="122" t="s">
        <v>18</v>
      </c>
      <c r="F1230" s="124">
        <v>46</v>
      </c>
    </row>
    <row r="1231" spans="1:6" outlineLevel="2" x14ac:dyDescent="0.2">
      <c r="B1231" s="122"/>
      <c r="C1231" s="118" t="s">
        <v>567</v>
      </c>
      <c r="E1231" s="122"/>
      <c r="F1231" s="124">
        <f>SUBTOTAL(9,F1225:F1230)</f>
        <v>421</v>
      </c>
    </row>
    <row r="1232" spans="1:6" outlineLevel="1" x14ac:dyDescent="0.2">
      <c r="B1232" s="118" t="s">
        <v>970</v>
      </c>
      <c r="C1232" s="122"/>
      <c r="E1232" s="122"/>
      <c r="F1232" s="124">
        <f>SUBTOTAL(9,F1225:F1230)</f>
        <v>421</v>
      </c>
    </row>
    <row r="1233" spans="1:6" outlineLevel="3" x14ac:dyDescent="0.2">
      <c r="A1233" s="121" t="s">
        <v>140</v>
      </c>
      <c r="B1233" s="122" t="s">
        <v>143</v>
      </c>
      <c r="C1233" s="122" t="s">
        <v>563</v>
      </c>
      <c r="D1233" s="123" t="s">
        <v>560</v>
      </c>
      <c r="E1233" s="122" t="s">
        <v>18</v>
      </c>
      <c r="F1233" s="124">
        <v>309</v>
      </c>
    </row>
    <row r="1234" spans="1:6" outlineLevel="2" x14ac:dyDescent="0.2">
      <c r="B1234" s="122"/>
      <c r="C1234" s="118" t="s">
        <v>564</v>
      </c>
      <c r="E1234" s="122"/>
      <c r="F1234" s="124">
        <f>SUBTOTAL(9,F1233:F1233)</f>
        <v>309</v>
      </c>
    </row>
    <row r="1235" spans="1:6" outlineLevel="1" x14ac:dyDescent="0.2">
      <c r="B1235" s="118" t="s">
        <v>971</v>
      </c>
      <c r="C1235" s="122"/>
      <c r="E1235" s="122"/>
      <c r="F1235" s="124">
        <f>SUBTOTAL(9,F1233:F1233)</f>
        <v>309</v>
      </c>
    </row>
    <row r="1236" spans="1:6" outlineLevel="3" x14ac:dyDescent="0.2">
      <c r="A1236" s="121" t="s">
        <v>140</v>
      </c>
      <c r="B1236" s="122" t="s">
        <v>144</v>
      </c>
      <c r="C1236" s="122" t="s">
        <v>566</v>
      </c>
      <c r="D1236" s="123" t="s">
        <v>560</v>
      </c>
      <c r="E1236" s="122" t="s">
        <v>4</v>
      </c>
      <c r="F1236" s="124">
        <v>1861</v>
      </c>
    </row>
    <row r="1237" spans="1:6" outlineLevel="3" x14ac:dyDescent="0.2">
      <c r="A1237" s="121" t="s">
        <v>140</v>
      </c>
      <c r="B1237" s="122" t="s">
        <v>144</v>
      </c>
      <c r="C1237" s="122" t="s">
        <v>566</v>
      </c>
      <c r="D1237" s="123" t="s">
        <v>560</v>
      </c>
      <c r="E1237" s="122" t="s">
        <v>5</v>
      </c>
      <c r="F1237" s="124">
        <v>0</v>
      </c>
    </row>
    <row r="1238" spans="1:6" outlineLevel="3" x14ac:dyDescent="0.2">
      <c r="A1238" s="121" t="s">
        <v>140</v>
      </c>
      <c r="B1238" s="122" t="s">
        <v>144</v>
      </c>
      <c r="C1238" s="122" t="s">
        <v>566</v>
      </c>
      <c r="D1238" s="123" t="s">
        <v>560</v>
      </c>
      <c r="E1238" s="122" t="s">
        <v>6</v>
      </c>
      <c r="F1238" s="124">
        <v>22</v>
      </c>
    </row>
    <row r="1239" spans="1:6" outlineLevel="3" x14ac:dyDescent="0.2">
      <c r="A1239" s="121" t="s">
        <v>140</v>
      </c>
      <c r="B1239" s="122" t="s">
        <v>144</v>
      </c>
      <c r="C1239" s="122" t="s">
        <v>566</v>
      </c>
      <c r="D1239" s="123" t="s">
        <v>560</v>
      </c>
      <c r="E1239" s="122" t="s">
        <v>7</v>
      </c>
      <c r="F1239" s="124">
        <v>0</v>
      </c>
    </row>
    <row r="1240" spans="1:6" outlineLevel="3" x14ac:dyDescent="0.2">
      <c r="A1240" s="121" t="s">
        <v>140</v>
      </c>
      <c r="B1240" s="122" t="s">
        <v>144</v>
      </c>
      <c r="C1240" s="122" t="s">
        <v>566</v>
      </c>
      <c r="D1240" s="123" t="s">
        <v>560</v>
      </c>
      <c r="E1240" s="122" t="s">
        <v>18</v>
      </c>
      <c r="F1240" s="124">
        <v>842</v>
      </c>
    </row>
    <row r="1241" spans="1:6" outlineLevel="3" x14ac:dyDescent="0.2">
      <c r="A1241" s="121" t="s">
        <v>140</v>
      </c>
      <c r="B1241" s="122" t="s">
        <v>144</v>
      </c>
      <c r="C1241" s="122" t="s">
        <v>566</v>
      </c>
      <c r="D1241" s="123" t="s">
        <v>560</v>
      </c>
      <c r="E1241" s="122" t="s">
        <v>18</v>
      </c>
      <c r="F1241" s="124">
        <v>340</v>
      </c>
    </row>
    <row r="1242" spans="1:6" outlineLevel="2" x14ac:dyDescent="0.2">
      <c r="B1242" s="122"/>
      <c r="C1242" s="118" t="s">
        <v>567</v>
      </c>
      <c r="E1242" s="122"/>
      <c r="F1242" s="124">
        <f>SUBTOTAL(9,F1236:F1241)</f>
        <v>3065</v>
      </c>
    </row>
    <row r="1243" spans="1:6" outlineLevel="1" x14ac:dyDescent="0.2">
      <c r="B1243" s="118" t="s">
        <v>972</v>
      </c>
      <c r="C1243" s="122"/>
      <c r="E1243" s="122"/>
      <c r="F1243" s="124">
        <f>SUBTOTAL(9,F1236:F1241)</f>
        <v>3065</v>
      </c>
    </row>
    <row r="1244" spans="1:6" outlineLevel="3" x14ac:dyDescent="0.2">
      <c r="A1244" s="121" t="s">
        <v>146</v>
      </c>
      <c r="B1244" s="122" t="s">
        <v>145</v>
      </c>
      <c r="C1244" s="122" t="s">
        <v>563</v>
      </c>
      <c r="D1244" s="123" t="s">
        <v>560</v>
      </c>
      <c r="E1244" s="122" t="s">
        <v>4</v>
      </c>
      <c r="F1244" s="124">
        <v>224116</v>
      </c>
    </row>
    <row r="1245" spans="1:6" outlineLevel="3" x14ac:dyDescent="0.2">
      <c r="A1245" s="121" t="s">
        <v>146</v>
      </c>
      <c r="B1245" s="122" t="s">
        <v>145</v>
      </c>
      <c r="C1245" s="122" t="s">
        <v>563</v>
      </c>
      <c r="D1245" s="123" t="s">
        <v>560</v>
      </c>
      <c r="E1245" s="122" t="s">
        <v>5</v>
      </c>
      <c r="F1245" s="124">
        <v>27363</v>
      </c>
    </row>
    <row r="1246" spans="1:6" outlineLevel="3" x14ac:dyDescent="0.2">
      <c r="A1246" s="121" t="s">
        <v>146</v>
      </c>
      <c r="B1246" s="122" t="s">
        <v>145</v>
      </c>
      <c r="C1246" s="122" t="s">
        <v>563</v>
      </c>
      <c r="D1246" s="123" t="s">
        <v>560</v>
      </c>
      <c r="E1246" s="122" t="s">
        <v>6</v>
      </c>
      <c r="F1246" s="124">
        <v>83447</v>
      </c>
    </row>
    <row r="1247" spans="1:6" outlineLevel="3" x14ac:dyDescent="0.2">
      <c r="A1247" s="121" t="s">
        <v>146</v>
      </c>
      <c r="B1247" s="122" t="s">
        <v>145</v>
      </c>
      <c r="C1247" s="122" t="s">
        <v>563</v>
      </c>
      <c r="D1247" s="123" t="s">
        <v>560</v>
      </c>
      <c r="E1247" s="122" t="s">
        <v>8</v>
      </c>
      <c r="F1247" s="124">
        <v>95821</v>
      </c>
    </row>
    <row r="1248" spans="1:6" outlineLevel="3" x14ac:dyDescent="0.2">
      <c r="A1248" s="121" t="s">
        <v>146</v>
      </c>
      <c r="B1248" s="122" t="s">
        <v>145</v>
      </c>
      <c r="C1248" s="122" t="s">
        <v>563</v>
      </c>
      <c r="D1248" s="123" t="s">
        <v>560</v>
      </c>
      <c r="E1248" s="122" t="s">
        <v>9</v>
      </c>
      <c r="F1248" s="124">
        <v>113761</v>
      </c>
    </row>
    <row r="1249" spans="1:6" outlineLevel="3" x14ac:dyDescent="0.2">
      <c r="A1249" s="121" t="s">
        <v>146</v>
      </c>
      <c r="B1249" s="122" t="s">
        <v>145</v>
      </c>
      <c r="C1249" s="122" t="s">
        <v>563</v>
      </c>
      <c r="D1249" s="123" t="s">
        <v>560</v>
      </c>
      <c r="E1249" s="122" t="s">
        <v>16</v>
      </c>
      <c r="F1249" s="124">
        <v>79522</v>
      </c>
    </row>
    <row r="1250" spans="1:6" outlineLevel="2" x14ac:dyDescent="0.2">
      <c r="B1250" s="122"/>
      <c r="C1250" s="118" t="s">
        <v>564</v>
      </c>
      <c r="E1250" s="122"/>
      <c r="F1250" s="124">
        <f>SUBTOTAL(9,F1244:F1249)</f>
        <v>624030</v>
      </c>
    </row>
    <row r="1251" spans="1:6" outlineLevel="1" x14ac:dyDescent="0.2">
      <c r="B1251" s="118" t="s">
        <v>976</v>
      </c>
      <c r="C1251" s="122"/>
      <c r="E1251" s="122"/>
      <c r="F1251" s="124">
        <f>SUBTOTAL(9,F1244:F1249)</f>
        <v>624030</v>
      </c>
    </row>
    <row r="1252" spans="1:6" outlineLevel="3" x14ac:dyDescent="0.2">
      <c r="A1252" s="121" t="s">
        <v>146</v>
      </c>
      <c r="B1252" s="122" t="s">
        <v>147</v>
      </c>
      <c r="C1252" s="122" t="s">
        <v>559</v>
      </c>
      <c r="D1252" s="123" t="s">
        <v>560</v>
      </c>
      <c r="E1252" s="122" t="s">
        <v>4</v>
      </c>
      <c r="F1252" s="124">
        <v>58750</v>
      </c>
    </row>
    <row r="1253" spans="1:6" outlineLevel="3" x14ac:dyDescent="0.2">
      <c r="A1253" s="121" t="s">
        <v>146</v>
      </c>
      <c r="B1253" s="122" t="s">
        <v>147</v>
      </c>
      <c r="C1253" s="122" t="s">
        <v>559</v>
      </c>
      <c r="D1253" s="123" t="s">
        <v>560</v>
      </c>
      <c r="E1253" s="122" t="s">
        <v>5</v>
      </c>
      <c r="F1253" s="124">
        <v>7173</v>
      </c>
    </row>
    <row r="1254" spans="1:6" outlineLevel="3" x14ac:dyDescent="0.2">
      <c r="A1254" s="121" t="s">
        <v>146</v>
      </c>
      <c r="B1254" s="122" t="s">
        <v>147</v>
      </c>
      <c r="C1254" s="122" t="s">
        <v>559</v>
      </c>
      <c r="D1254" s="123" t="s">
        <v>560</v>
      </c>
      <c r="E1254" s="122" t="s">
        <v>6</v>
      </c>
      <c r="F1254" s="124">
        <v>21875</v>
      </c>
    </row>
    <row r="1255" spans="1:6" outlineLevel="3" x14ac:dyDescent="0.2">
      <c r="A1255" s="121" t="s">
        <v>146</v>
      </c>
      <c r="B1255" s="122" t="s">
        <v>147</v>
      </c>
      <c r="C1255" s="122" t="s">
        <v>559</v>
      </c>
      <c r="D1255" s="123" t="s">
        <v>560</v>
      </c>
      <c r="E1255" s="122" t="s">
        <v>8</v>
      </c>
      <c r="F1255" s="124">
        <v>24271</v>
      </c>
    </row>
    <row r="1256" spans="1:6" outlineLevel="3" x14ac:dyDescent="0.2">
      <c r="A1256" s="121" t="s">
        <v>146</v>
      </c>
      <c r="B1256" s="122" t="s">
        <v>147</v>
      </c>
      <c r="C1256" s="122" t="s">
        <v>559</v>
      </c>
      <c r="D1256" s="123" t="s">
        <v>560</v>
      </c>
      <c r="E1256" s="122" t="s">
        <v>9</v>
      </c>
      <c r="F1256" s="124">
        <v>28815</v>
      </c>
    </row>
    <row r="1257" spans="1:6" outlineLevel="3" x14ac:dyDescent="0.2">
      <c r="A1257" s="121" t="s">
        <v>146</v>
      </c>
      <c r="B1257" s="122" t="s">
        <v>147</v>
      </c>
      <c r="C1257" s="122" t="s">
        <v>559</v>
      </c>
      <c r="D1257" s="123" t="s">
        <v>560</v>
      </c>
      <c r="E1257" s="122" t="s">
        <v>16</v>
      </c>
      <c r="F1257" s="124">
        <v>20143</v>
      </c>
    </row>
    <row r="1258" spans="1:6" outlineLevel="2" x14ac:dyDescent="0.2">
      <c r="B1258" s="122"/>
      <c r="C1258" s="118" t="s">
        <v>561</v>
      </c>
      <c r="E1258" s="122"/>
      <c r="F1258" s="124">
        <f>SUBTOTAL(9,F1252:F1257)</f>
        <v>161027</v>
      </c>
    </row>
    <row r="1259" spans="1:6" outlineLevel="1" x14ac:dyDescent="0.2">
      <c r="B1259" s="118" t="s">
        <v>977</v>
      </c>
      <c r="C1259" s="122"/>
      <c r="E1259" s="122"/>
      <c r="F1259" s="124">
        <f>SUBTOTAL(9,F1252:F1257)</f>
        <v>161027</v>
      </c>
    </row>
    <row r="1260" spans="1:6" outlineLevel="3" x14ac:dyDescent="0.2">
      <c r="A1260" s="121" t="s">
        <v>146</v>
      </c>
      <c r="B1260" s="122" t="s">
        <v>148</v>
      </c>
      <c r="C1260" s="122" t="s">
        <v>566</v>
      </c>
      <c r="D1260" s="123" t="s">
        <v>560</v>
      </c>
      <c r="E1260" s="122" t="s">
        <v>4</v>
      </c>
      <c r="F1260" s="124">
        <v>75499</v>
      </c>
    </row>
    <row r="1261" spans="1:6" outlineLevel="3" x14ac:dyDescent="0.2">
      <c r="A1261" s="121" t="s">
        <v>146</v>
      </c>
      <c r="B1261" s="122" t="s">
        <v>148</v>
      </c>
      <c r="C1261" s="122" t="s">
        <v>566</v>
      </c>
      <c r="D1261" s="123" t="s">
        <v>560</v>
      </c>
      <c r="E1261" s="122" t="s">
        <v>5</v>
      </c>
      <c r="F1261" s="124">
        <v>9218</v>
      </c>
    </row>
    <row r="1262" spans="1:6" outlineLevel="3" x14ac:dyDescent="0.2">
      <c r="A1262" s="121" t="s">
        <v>146</v>
      </c>
      <c r="B1262" s="122" t="s">
        <v>148</v>
      </c>
      <c r="C1262" s="122" t="s">
        <v>566</v>
      </c>
      <c r="D1262" s="123" t="s">
        <v>560</v>
      </c>
      <c r="E1262" s="122" t="s">
        <v>6</v>
      </c>
      <c r="F1262" s="124">
        <v>28111</v>
      </c>
    </row>
    <row r="1263" spans="1:6" outlineLevel="3" x14ac:dyDescent="0.2">
      <c r="A1263" s="121" t="s">
        <v>146</v>
      </c>
      <c r="B1263" s="122" t="s">
        <v>148</v>
      </c>
      <c r="C1263" s="122" t="s">
        <v>566</v>
      </c>
      <c r="D1263" s="123" t="s">
        <v>560</v>
      </c>
      <c r="E1263" s="122" t="s">
        <v>8</v>
      </c>
      <c r="F1263" s="124">
        <v>31190</v>
      </c>
    </row>
    <row r="1264" spans="1:6" outlineLevel="3" x14ac:dyDescent="0.2">
      <c r="A1264" s="121" t="s">
        <v>146</v>
      </c>
      <c r="B1264" s="122" t="s">
        <v>148</v>
      </c>
      <c r="C1264" s="122" t="s">
        <v>566</v>
      </c>
      <c r="D1264" s="123" t="s">
        <v>560</v>
      </c>
      <c r="E1264" s="122" t="s">
        <v>9</v>
      </c>
      <c r="F1264" s="124">
        <v>37030</v>
      </c>
    </row>
    <row r="1265" spans="1:6" outlineLevel="3" x14ac:dyDescent="0.2">
      <c r="A1265" s="121" t="s">
        <v>146</v>
      </c>
      <c r="B1265" s="122" t="s">
        <v>148</v>
      </c>
      <c r="C1265" s="122" t="s">
        <v>566</v>
      </c>
      <c r="D1265" s="123" t="s">
        <v>560</v>
      </c>
      <c r="E1265" s="122" t="s">
        <v>16</v>
      </c>
      <c r="F1265" s="124">
        <v>25885</v>
      </c>
    </row>
    <row r="1266" spans="1:6" outlineLevel="2" x14ac:dyDescent="0.2">
      <c r="B1266" s="122"/>
      <c r="C1266" s="118" t="s">
        <v>567</v>
      </c>
      <c r="E1266" s="122"/>
      <c r="F1266" s="124">
        <f>SUBTOTAL(9,F1260:F1265)</f>
        <v>206933</v>
      </c>
    </row>
    <row r="1267" spans="1:6" outlineLevel="1" x14ac:dyDescent="0.2">
      <c r="B1267" s="118" t="s">
        <v>978</v>
      </c>
      <c r="C1267" s="122"/>
      <c r="E1267" s="122"/>
      <c r="F1267" s="124">
        <f>SUBTOTAL(9,F1260:F1265)</f>
        <v>206933</v>
      </c>
    </row>
    <row r="1268" spans="1:6" outlineLevel="3" x14ac:dyDescent="0.2">
      <c r="A1268" s="121" t="s">
        <v>146</v>
      </c>
      <c r="B1268" s="122" t="s">
        <v>149</v>
      </c>
      <c r="C1268" s="122" t="s">
        <v>569</v>
      </c>
      <c r="D1268" s="123" t="s">
        <v>560</v>
      </c>
      <c r="E1268" s="122" t="s">
        <v>4</v>
      </c>
      <c r="F1268" s="124">
        <v>48571</v>
      </c>
    </row>
    <row r="1269" spans="1:6" outlineLevel="3" x14ac:dyDescent="0.2">
      <c r="A1269" s="121" t="s">
        <v>146</v>
      </c>
      <c r="B1269" s="122" t="s">
        <v>149</v>
      </c>
      <c r="C1269" s="122" t="s">
        <v>569</v>
      </c>
      <c r="D1269" s="123" t="s">
        <v>560</v>
      </c>
      <c r="E1269" s="122" t="s">
        <v>5</v>
      </c>
      <c r="F1269" s="124">
        <v>5930</v>
      </c>
    </row>
    <row r="1270" spans="1:6" outlineLevel="3" x14ac:dyDescent="0.2">
      <c r="A1270" s="121" t="s">
        <v>146</v>
      </c>
      <c r="B1270" s="122" t="s">
        <v>149</v>
      </c>
      <c r="C1270" s="122" t="s">
        <v>569</v>
      </c>
      <c r="D1270" s="123" t="s">
        <v>560</v>
      </c>
      <c r="E1270" s="122" t="s">
        <v>6</v>
      </c>
      <c r="F1270" s="124">
        <v>18085</v>
      </c>
    </row>
    <row r="1271" spans="1:6" outlineLevel="3" x14ac:dyDescent="0.2">
      <c r="A1271" s="121" t="s">
        <v>146</v>
      </c>
      <c r="B1271" s="122" t="s">
        <v>149</v>
      </c>
      <c r="C1271" s="122" t="s">
        <v>569</v>
      </c>
      <c r="D1271" s="123" t="s">
        <v>560</v>
      </c>
      <c r="E1271" s="122" t="s">
        <v>8</v>
      </c>
      <c r="F1271" s="124">
        <v>20066</v>
      </c>
    </row>
    <row r="1272" spans="1:6" outlineLevel="3" x14ac:dyDescent="0.2">
      <c r="A1272" s="121" t="s">
        <v>146</v>
      </c>
      <c r="B1272" s="122" t="s">
        <v>149</v>
      </c>
      <c r="C1272" s="122" t="s">
        <v>569</v>
      </c>
      <c r="D1272" s="123" t="s">
        <v>560</v>
      </c>
      <c r="E1272" s="122" t="s">
        <v>9</v>
      </c>
      <c r="F1272" s="124">
        <v>23822</v>
      </c>
    </row>
    <row r="1273" spans="1:6" outlineLevel="3" x14ac:dyDescent="0.2">
      <c r="A1273" s="121" t="s">
        <v>146</v>
      </c>
      <c r="B1273" s="122" t="s">
        <v>149</v>
      </c>
      <c r="C1273" s="122" t="s">
        <v>569</v>
      </c>
      <c r="D1273" s="123" t="s">
        <v>560</v>
      </c>
      <c r="E1273" s="122" t="s">
        <v>16</v>
      </c>
      <c r="F1273" s="124">
        <v>16653</v>
      </c>
    </row>
    <row r="1274" spans="1:6" outlineLevel="2" x14ac:dyDescent="0.2">
      <c r="B1274" s="122"/>
      <c r="C1274" s="118" t="s">
        <v>570</v>
      </c>
      <c r="E1274" s="122"/>
      <c r="F1274" s="124">
        <f>SUBTOTAL(9,F1268:F1273)</f>
        <v>133127</v>
      </c>
    </row>
    <row r="1275" spans="1:6" outlineLevel="1" x14ac:dyDescent="0.2">
      <c r="B1275" s="118" t="s">
        <v>979</v>
      </c>
      <c r="C1275" s="122"/>
      <c r="E1275" s="122"/>
      <c r="F1275" s="124">
        <f>SUBTOTAL(9,F1268:F1273)</f>
        <v>133127</v>
      </c>
    </row>
    <row r="1276" spans="1:6" outlineLevel="3" x14ac:dyDescent="0.2">
      <c r="A1276" s="121" t="s">
        <v>146</v>
      </c>
      <c r="B1276" s="122" t="s">
        <v>150</v>
      </c>
      <c r="C1276" s="122" t="s">
        <v>563</v>
      </c>
      <c r="D1276" s="123" t="s">
        <v>560</v>
      </c>
      <c r="E1276" s="122" t="s">
        <v>8</v>
      </c>
      <c r="F1276" s="124">
        <v>17014</v>
      </c>
    </row>
    <row r="1277" spans="1:6" outlineLevel="3" x14ac:dyDescent="0.2">
      <c r="A1277" s="121" t="s">
        <v>146</v>
      </c>
      <c r="B1277" s="122" t="s">
        <v>150</v>
      </c>
      <c r="C1277" s="122" t="s">
        <v>563</v>
      </c>
      <c r="D1277" s="123" t="s">
        <v>560</v>
      </c>
      <c r="E1277" s="122" t="s">
        <v>9</v>
      </c>
      <c r="F1277" s="124">
        <v>20198</v>
      </c>
    </row>
    <row r="1278" spans="1:6" outlineLevel="3" x14ac:dyDescent="0.2">
      <c r="A1278" s="121" t="s">
        <v>146</v>
      </c>
      <c r="B1278" s="122" t="s">
        <v>150</v>
      </c>
      <c r="C1278" s="122" t="s">
        <v>563</v>
      </c>
      <c r="D1278" s="123" t="s">
        <v>560</v>
      </c>
      <c r="E1278" s="122" t="s">
        <v>16</v>
      </c>
      <c r="F1278" s="124">
        <v>14120</v>
      </c>
    </row>
    <row r="1279" spans="1:6" outlineLevel="2" x14ac:dyDescent="0.2">
      <c r="B1279" s="122"/>
      <c r="C1279" s="118" t="s">
        <v>564</v>
      </c>
      <c r="E1279" s="122"/>
      <c r="F1279" s="124">
        <f>SUBTOTAL(9,F1276:F1278)</f>
        <v>51332</v>
      </c>
    </row>
    <row r="1280" spans="1:6" outlineLevel="1" x14ac:dyDescent="0.2">
      <c r="B1280" s="118" t="s">
        <v>980</v>
      </c>
      <c r="C1280" s="122"/>
      <c r="E1280" s="122"/>
      <c r="F1280" s="124">
        <f>SUBTOTAL(9,F1276:F1278)</f>
        <v>51332</v>
      </c>
    </row>
    <row r="1281" spans="1:6" outlineLevel="3" x14ac:dyDescent="0.2">
      <c r="A1281" s="121" t="s">
        <v>146</v>
      </c>
      <c r="B1281" s="122" t="s">
        <v>151</v>
      </c>
      <c r="C1281" s="122" t="s">
        <v>566</v>
      </c>
      <c r="D1281" s="123" t="s">
        <v>560</v>
      </c>
      <c r="E1281" s="122" t="s">
        <v>4</v>
      </c>
      <c r="F1281" s="124">
        <v>1245</v>
      </c>
    </row>
    <row r="1282" spans="1:6" outlineLevel="3" x14ac:dyDescent="0.2">
      <c r="A1282" s="121" t="s">
        <v>146</v>
      </c>
      <c r="B1282" s="122" t="s">
        <v>151</v>
      </c>
      <c r="C1282" s="122" t="s">
        <v>566</v>
      </c>
      <c r="D1282" s="123" t="s">
        <v>560</v>
      </c>
      <c r="E1282" s="122" t="s">
        <v>5</v>
      </c>
      <c r="F1282" s="124">
        <v>152</v>
      </c>
    </row>
    <row r="1283" spans="1:6" outlineLevel="3" x14ac:dyDescent="0.2">
      <c r="A1283" s="121" t="s">
        <v>146</v>
      </c>
      <c r="B1283" s="122" t="s">
        <v>151</v>
      </c>
      <c r="C1283" s="122" t="s">
        <v>566</v>
      </c>
      <c r="D1283" s="123" t="s">
        <v>560</v>
      </c>
      <c r="E1283" s="122" t="s">
        <v>6</v>
      </c>
      <c r="F1283" s="124">
        <v>463</v>
      </c>
    </row>
    <row r="1284" spans="1:6" outlineLevel="3" x14ac:dyDescent="0.2">
      <c r="A1284" s="121" t="s">
        <v>146</v>
      </c>
      <c r="B1284" s="122" t="s">
        <v>151</v>
      </c>
      <c r="C1284" s="122" t="s">
        <v>566</v>
      </c>
      <c r="D1284" s="123" t="s">
        <v>560</v>
      </c>
      <c r="E1284" s="122" t="s">
        <v>8</v>
      </c>
      <c r="F1284" s="124">
        <v>515</v>
      </c>
    </row>
    <row r="1285" spans="1:6" outlineLevel="3" x14ac:dyDescent="0.2">
      <c r="A1285" s="121" t="s">
        <v>146</v>
      </c>
      <c r="B1285" s="122" t="s">
        <v>151</v>
      </c>
      <c r="C1285" s="122" t="s">
        <v>566</v>
      </c>
      <c r="D1285" s="123" t="s">
        <v>560</v>
      </c>
      <c r="E1285" s="122" t="s">
        <v>9</v>
      </c>
      <c r="F1285" s="124">
        <v>612</v>
      </c>
    </row>
    <row r="1286" spans="1:6" outlineLevel="3" x14ac:dyDescent="0.2">
      <c r="A1286" s="121" t="s">
        <v>146</v>
      </c>
      <c r="B1286" s="122" t="s">
        <v>151</v>
      </c>
      <c r="C1286" s="122" t="s">
        <v>566</v>
      </c>
      <c r="D1286" s="123" t="s">
        <v>560</v>
      </c>
      <c r="E1286" s="122" t="s">
        <v>16</v>
      </c>
      <c r="F1286" s="124">
        <v>427</v>
      </c>
    </row>
    <row r="1287" spans="1:6" outlineLevel="2" x14ac:dyDescent="0.2">
      <c r="B1287" s="122"/>
      <c r="C1287" s="118" t="s">
        <v>567</v>
      </c>
      <c r="E1287" s="122"/>
      <c r="F1287" s="124">
        <f>SUBTOTAL(9,F1281:F1286)</f>
        <v>3414</v>
      </c>
    </row>
    <row r="1288" spans="1:6" outlineLevel="1" x14ac:dyDescent="0.2">
      <c r="B1288" s="118" t="s">
        <v>981</v>
      </c>
      <c r="C1288" s="122"/>
      <c r="E1288" s="122"/>
      <c r="F1288" s="124">
        <f>SUBTOTAL(9,F1281:F1286)</f>
        <v>3414</v>
      </c>
    </row>
    <row r="1289" spans="1:6" outlineLevel="3" x14ac:dyDescent="0.2">
      <c r="A1289" s="121" t="s">
        <v>146</v>
      </c>
      <c r="B1289" s="122" t="s">
        <v>152</v>
      </c>
      <c r="C1289" s="122" t="s">
        <v>563</v>
      </c>
      <c r="D1289" s="123" t="s">
        <v>560</v>
      </c>
      <c r="E1289" s="122" t="s">
        <v>8</v>
      </c>
      <c r="F1289" s="124">
        <v>3785</v>
      </c>
    </row>
    <row r="1290" spans="1:6" outlineLevel="3" x14ac:dyDescent="0.2">
      <c r="A1290" s="121" t="s">
        <v>146</v>
      </c>
      <c r="B1290" s="122" t="s">
        <v>152</v>
      </c>
      <c r="C1290" s="122" t="s">
        <v>563</v>
      </c>
      <c r="D1290" s="123" t="s">
        <v>560</v>
      </c>
      <c r="E1290" s="122" t="s">
        <v>9</v>
      </c>
      <c r="F1290" s="124">
        <v>4494</v>
      </c>
    </row>
    <row r="1291" spans="1:6" outlineLevel="3" x14ac:dyDescent="0.2">
      <c r="A1291" s="121" t="s">
        <v>146</v>
      </c>
      <c r="B1291" s="122" t="s">
        <v>152</v>
      </c>
      <c r="C1291" s="122" t="s">
        <v>563</v>
      </c>
      <c r="D1291" s="123" t="s">
        <v>560</v>
      </c>
      <c r="E1291" s="122" t="s">
        <v>16</v>
      </c>
      <c r="F1291" s="124">
        <v>3141</v>
      </c>
    </row>
    <row r="1292" spans="1:6" outlineLevel="2" x14ac:dyDescent="0.2">
      <c r="B1292" s="122"/>
      <c r="C1292" s="118" t="s">
        <v>564</v>
      </c>
      <c r="E1292" s="122"/>
      <c r="F1292" s="124">
        <f>SUBTOTAL(9,F1289:F1291)</f>
        <v>11420</v>
      </c>
    </row>
    <row r="1293" spans="1:6" outlineLevel="1" x14ac:dyDescent="0.2">
      <c r="B1293" s="118" t="s">
        <v>982</v>
      </c>
      <c r="C1293" s="122"/>
      <c r="E1293" s="122"/>
      <c r="F1293" s="124">
        <f>SUBTOTAL(9,F1289:F1291)</f>
        <v>11420</v>
      </c>
    </row>
    <row r="1294" spans="1:6" outlineLevel="3" x14ac:dyDescent="0.2">
      <c r="A1294" s="121" t="s">
        <v>146</v>
      </c>
      <c r="B1294" s="122" t="s">
        <v>153</v>
      </c>
      <c r="C1294" s="122" t="s">
        <v>566</v>
      </c>
      <c r="D1294" s="123" t="s">
        <v>560</v>
      </c>
      <c r="E1294" s="122" t="s">
        <v>8</v>
      </c>
      <c r="F1294" s="124">
        <v>1317</v>
      </c>
    </row>
    <row r="1295" spans="1:6" outlineLevel="3" x14ac:dyDescent="0.2">
      <c r="A1295" s="121" t="s">
        <v>146</v>
      </c>
      <c r="B1295" s="122" t="s">
        <v>153</v>
      </c>
      <c r="C1295" s="122" t="s">
        <v>566</v>
      </c>
      <c r="D1295" s="123" t="s">
        <v>560</v>
      </c>
      <c r="E1295" s="122" t="s">
        <v>9</v>
      </c>
      <c r="F1295" s="124">
        <v>1565</v>
      </c>
    </row>
    <row r="1296" spans="1:6" outlineLevel="3" x14ac:dyDescent="0.2">
      <c r="A1296" s="121" t="s">
        <v>146</v>
      </c>
      <c r="B1296" s="122" t="s">
        <v>153</v>
      </c>
      <c r="C1296" s="122" t="s">
        <v>566</v>
      </c>
      <c r="D1296" s="123" t="s">
        <v>560</v>
      </c>
      <c r="E1296" s="122" t="s">
        <v>16</v>
      </c>
      <c r="F1296" s="124">
        <v>1093</v>
      </c>
    </row>
    <row r="1297" spans="1:6" outlineLevel="2" x14ac:dyDescent="0.2">
      <c r="B1297" s="122"/>
      <c r="C1297" s="118" t="s">
        <v>567</v>
      </c>
      <c r="E1297" s="122"/>
      <c r="F1297" s="124">
        <f>SUBTOTAL(9,F1294:F1296)</f>
        <v>3975</v>
      </c>
    </row>
    <row r="1298" spans="1:6" outlineLevel="1" x14ac:dyDescent="0.2">
      <c r="B1298" s="118" t="s">
        <v>983</v>
      </c>
      <c r="C1298" s="122"/>
      <c r="E1298" s="122"/>
      <c r="F1298" s="124">
        <f>SUBTOTAL(9,F1294:F1296)</f>
        <v>3975</v>
      </c>
    </row>
    <row r="1299" spans="1:6" outlineLevel="3" x14ac:dyDescent="0.2">
      <c r="A1299" s="121" t="s">
        <v>984</v>
      </c>
      <c r="B1299" s="122" t="s">
        <v>304</v>
      </c>
      <c r="C1299" s="122" t="s">
        <v>896</v>
      </c>
      <c r="D1299" s="123" t="s">
        <v>560</v>
      </c>
      <c r="E1299" s="122" t="s">
        <v>4</v>
      </c>
      <c r="F1299" s="124">
        <v>4324</v>
      </c>
    </row>
    <row r="1300" spans="1:6" outlineLevel="3" x14ac:dyDescent="0.2">
      <c r="A1300" s="121" t="s">
        <v>984</v>
      </c>
      <c r="B1300" s="122" t="s">
        <v>304</v>
      </c>
      <c r="C1300" s="122" t="s">
        <v>896</v>
      </c>
      <c r="D1300" s="123" t="s">
        <v>560</v>
      </c>
      <c r="E1300" s="122" t="s">
        <v>5</v>
      </c>
      <c r="F1300" s="124">
        <v>0</v>
      </c>
    </row>
    <row r="1301" spans="1:6" outlineLevel="3" x14ac:dyDescent="0.2">
      <c r="A1301" s="121" t="s">
        <v>984</v>
      </c>
      <c r="B1301" s="122" t="s">
        <v>304</v>
      </c>
      <c r="C1301" s="122" t="s">
        <v>896</v>
      </c>
      <c r="D1301" s="123" t="s">
        <v>560</v>
      </c>
      <c r="E1301" s="122" t="s">
        <v>6</v>
      </c>
      <c r="F1301" s="124">
        <v>54</v>
      </c>
    </row>
    <row r="1302" spans="1:6" outlineLevel="3" x14ac:dyDescent="0.2">
      <c r="A1302" s="121" t="s">
        <v>984</v>
      </c>
      <c r="B1302" s="122" t="s">
        <v>304</v>
      </c>
      <c r="C1302" s="122" t="s">
        <v>896</v>
      </c>
      <c r="D1302" s="123" t="s">
        <v>560</v>
      </c>
      <c r="E1302" s="122" t="s">
        <v>7</v>
      </c>
      <c r="F1302" s="124">
        <v>0</v>
      </c>
    </row>
    <row r="1303" spans="1:6" outlineLevel="3" x14ac:dyDescent="0.2">
      <c r="A1303" s="121" t="s">
        <v>984</v>
      </c>
      <c r="B1303" s="122" t="s">
        <v>304</v>
      </c>
      <c r="C1303" s="122" t="s">
        <v>896</v>
      </c>
      <c r="D1303" s="123" t="s">
        <v>560</v>
      </c>
      <c r="E1303" s="122" t="s">
        <v>18</v>
      </c>
      <c r="F1303" s="124">
        <v>2023</v>
      </c>
    </row>
    <row r="1304" spans="1:6" outlineLevel="3" x14ac:dyDescent="0.2">
      <c r="A1304" s="121" t="s">
        <v>984</v>
      </c>
      <c r="B1304" s="122" t="s">
        <v>304</v>
      </c>
      <c r="C1304" s="122" t="s">
        <v>896</v>
      </c>
      <c r="D1304" s="123" t="s">
        <v>560</v>
      </c>
      <c r="E1304" s="122" t="s">
        <v>18</v>
      </c>
      <c r="F1304" s="124">
        <v>752</v>
      </c>
    </row>
    <row r="1305" spans="1:6" outlineLevel="2" x14ac:dyDescent="0.2">
      <c r="B1305" s="122"/>
      <c r="C1305" s="118" t="s">
        <v>897</v>
      </c>
      <c r="E1305" s="122"/>
      <c r="F1305" s="124">
        <f>SUBTOTAL(9,F1299:F1304)</f>
        <v>7153</v>
      </c>
    </row>
    <row r="1306" spans="1:6" outlineLevel="3" x14ac:dyDescent="0.2">
      <c r="A1306" s="121" t="s">
        <v>984</v>
      </c>
      <c r="B1306" s="122" t="s">
        <v>304</v>
      </c>
      <c r="C1306" s="122" t="s">
        <v>985</v>
      </c>
      <c r="D1306" s="123" t="s">
        <v>560</v>
      </c>
      <c r="E1306" s="122" t="s">
        <v>4</v>
      </c>
      <c r="F1306" s="124">
        <v>31600</v>
      </c>
    </row>
    <row r="1307" spans="1:6" outlineLevel="3" x14ac:dyDescent="0.2">
      <c r="A1307" s="121" t="s">
        <v>984</v>
      </c>
      <c r="B1307" s="122" t="s">
        <v>304</v>
      </c>
      <c r="C1307" s="122" t="s">
        <v>985</v>
      </c>
      <c r="D1307" s="123" t="s">
        <v>560</v>
      </c>
      <c r="E1307" s="122" t="s">
        <v>5</v>
      </c>
      <c r="F1307" s="124">
        <v>0</v>
      </c>
    </row>
    <row r="1308" spans="1:6" outlineLevel="3" x14ac:dyDescent="0.2">
      <c r="A1308" s="121" t="s">
        <v>984</v>
      </c>
      <c r="B1308" s="122" t="s">
        <v>304</v>
      </c>
      <c r="C1308" s="122" t="s">
        <v>985</v>
      </c>
      <c r="D1308" s="123" t="s">
        <v>560</v>
      </c>
      <c r="E1308" s="122" t="s">
        <v>6</v>
      </c>
      <c r="F1308" s="124">
        <v>399</v>
      </c>
    </row>
    <row r="1309" spans="1:6" outlineLevel="3" x14ac:dyDescent="0.2">
      <c r="A1309" s="121" t="s">
        <v>984</v>
      </c>
      <c r="B1309" s="122" t="s">
        <v>304</v>
      </c>
      <c r="C1309" s="122" t="s">
        <v>985</v>
      </c>
      <c r="D1309" s="123" t="s">
        <v>560</v>
      </c>
      <c r="E1309" s="122" t="s">
        <v>7</v>
      </c>
      <c r="F1309" s="124">
        <v>0</v>
      </c>
    </row>
    <row r="1310" spans="1:6" outlineLevel="3" x14ac:dyDescent="0.2">
      <c r="A1310" s="121" t="s">
        <v>984</v>
      </c>
      <c r="B1310" s="122" t="s">
        <v>304</v>
      </c>
      <c r="C1310" s="122" t="s">
        <v>985</v>
      </c>
      <c r="D1310" s="123" t="s">
        <v>560</v>
      </c>
      <c r="E1310" s="122" t="s">
        <v>18</v>
      </c>
      <c r="F1310" s="124">
        <v>14796</v>
      </c>
    </row>
    <row r="1311" spans="1:6" outlineLevel="3" x14ac:dyDescent="0.2">
      <c r="A1311" s="121" t="s">
        <v>984</v>
      </c>
      <c r="B1311" s="122" t="s">
        <v>304</v>
      </c>
      <c r="C1311" s="122" t="s">
        <v>985</v>
      </c>
      <c r="D1311" s="123" t="s">
        <v>560</v>
      </c>
      <c r="E1311" s="122" t="s">
        <v>18</v>
      </c>
      <c r="F1311" s="124">
        <v>5500</v>
      </c>
    </row>
    <row r="1312" spans="1:6" outlineLevel="2" x14ac:dyDescent="0.2">
      <c r="B1312" s="122"/>
      <c r="C1312" s="118" t="s">
        <v>986</v>
      </c>
      <c r="E1312" s="122"/>
      <c r="F1312" s="124">
        <f>SUBTOTAL(9,F1306:F1311)</f>
        <v>52295</v>
      </c>
    </row>
    <row r="1313" spans="1:6" outlineLevel="3" x14ac:dyDescent="0.2">
      <c r="A1313" s="121" t="s">
        <v>984</v>
      </c>
      <c r="B1313" s="122" t="s">
        <v>304</v>
      </c>
      <c r="C1313" s="122" t="s">
        <v>987</v>
      </c>
      <c r="D1313" s="123" t="s">
        <v>560</v>
      </c>
      <c r="E1313" s="122" t="s">
        <v>4</v>
      </c>
      <c r="F1313" s="124">
        <v>1456</v>
      </c>
    </row>
    <row r="1314" spans="1:6" outlineLevel="3" x14ac:dyDescent="0.2">
      <c r="A1314" s="121" t="s">
        <v>984</v>
      </c>
      <c r="B1314" s="122" t="s">
        <v>304</v>
      </c>
      <c r="C1314" s="122" t="s">
        <v>987</v>
      </c>
      <c r="D1314" s="123" t="s">
        <v>560</v>
      </c>
      <c r="E1314" s="122" t="s">
        <v>5</v>
      </c>
      <c r="F1314" s="124">
        <v>0</v>
      </c>
    </row>
    <row r="1315" spans="1:6" outlineLevel="3" x14ac:dyDescent="0.2">
      <c r="A1315" s="121" t="s">
        <v>984</v>
      </c>
      <c r="B1315" s="122" t="s">
        <v>304</v>
      </c>
      <c r="C1315" s="122" t="s">
        <v>987</v>
      </c>
      <c r="D1315" s="123" t="s">
        <v>560</v>
      </c>
      <c r="E1315" s="122" t="s">
        <v>6</v>
      </c>
      <c r="F1315" s="124">
        <v>18</v>
      </c>
    </row>
    <row r="1316" spans="1:6" outlineLevel="3" x14ac:dyDescent="0.2">
      <c r="A1316" s="121" t="s">
        <v>984</v>
      </c>
      <c r="B1316" s="122" t="s">
        <v>304</v>
      </c>
      <c r="C1316" s="122" t="s">
        <v>987</v>
      </c>
      <c r="D1316" s="123" t="s">
        <v>560</v>
      </c>
      <c r="E1316" s="122" t="s">
        <v>7</v>
      </c>
      <c r="F1316" s="124">
        <v>0</v>
      </c>
    </row>
    <row r="1317" spans="1:6" outlineLevel="3" x14ac:dyDescent="0.2">
      <c r="A1317" s="121" t="s">
        <v>984</v>
      </c>
      <c r="B1317" s="122" t="s">
        <v>304</v>
      </c>
      <c r="C1317" s="122" t="s">
        <v>987</v>
      </c>
      <c r="D1317" s="123" t="s">
        <v>560</v>
      </c>
      <c r="E1317" s="122" t="s">
        <v>18</v>
      </c>
      <c r="F1317" s="124">
        <v>682</v>
      </c>
    </row>
    <row r="1318" spans="1:6" outlineLevel="3" x14ac:dyDescent="0.2">
      <c r="A1318" s="121" t="s">
        <v>984</v>
      </c>
      <c r="B1318" s="122" t="s">
        <v>304</v>
      </c>
      <c r="C1318" s="122" t="s">
        <v>987</v>
      </c>
      <c r="D1318" s="123" t="s">
        <v>560</v>
      </c>
      <c r="E1318" s="122" t="s">
        <v>18</v>
      </c>
      <c r="F1318" s="124">
        <v>253</v>
      </c>
    </row>
    <row r="1319" spans="1:6" outlineLevel="2" x14ac:dyDescent="0.2">
      <c r="B1319" s="122"/>
      <c r="C1319" s="118" t="s">
        <v>988</v>
      </c>
      <c r="E1319" s="122"/>
      <c r="F1319" s="124">
        <f>SUBTOTAL(9,F1313:F1318)</f>
        <v>2409</v>
      </c>
    </row>
    <row r="1320" spans="1:6" outlineLevel="3" x14ac:dyDescent="0.2">
      <c r="A1320" s="121" t="s">
        <v>984</v>
      </c>
      <c r="B1320" s="122" t="s">
        <v>304</v>
      </c>
      <c r="C1320" s="122" t="s">
        <v>989</v>
      </c>
      <c r="D1320" s="123" t="s">
        <v>560</v>
      </c>
      <c r="E1320" s="122" t="s">
        <v>4</v>
      </c>
      <c r="F1320" s="124">
        <v>1134</v>
      </c>
    </row>
    <row r="1321" spans="1:6" outlineLevel="3" x14ac:dyDescent="0.2">
      <c r="A1321" s="121" t="s">
        <v>984</v>
      </c>
      <c r="B1321" s="122" t="s">
        <v>304</v>
      </c>
      <c r="C1321" s="122" t="s">
        <v>989</v>
      </c>
      <c r="D1321" s="123" t="s">
        <v>560</v>
      </c>
      <c r="E1321" s="122" t="s">
        <v>5</v>
      </c>
      <c r="F1321" s="124">
        <v>0</v>
      </c>
    </row>
    <row r="1322" spans="1:6" outlineLevel="3" x14ac:dyDescent="0.2">
      <c r="A1322" s="121" t="s">
        <v>984</v>
      </c>
      <c r="B1322" s="122" t="s">
        <v>304</v>
      </c>
      <c r="C1322" s="122" t="s">
        <v>989</v>
      </c>
      <c r="D1322" s="123" t="s">
        <v>560</v>
      </c>
      <c r="E1322" s="122" t="s">
        <v>6</v>
      </c>
      <c r="F1322" s="124">
        <v>14</v>
      </c>
    </row>
    <row r="1323" spans="1:6" outlineLevel="3" x14ac:dyDescent="0.2">
      <c r="A1323" s="121" t="s">
        <v>984</v>
      </c>
      <c r="B1323" s="122" t="s">
        <v>304</v>
      </c>
      <c r="C1323" s="122" t="s">
        <v>989</v>
      </c>
      <c r="D1323" s="123" t="s">
        <v>560</v>
      </c>
      <c r="E1323" s="122" t="s">
        <v>7</v>
      </c>
      <c r="F1323" s="124">
        <v>0</v>
      </c>
    </row>
    <row r="1324" spans="1:6" outlineLevel="3" x14ac:dyDescent="0.2">
      <c r="A1324" s="121" t="s">
        <v>984</v>
      </c>
      <c r="B1324" s="122" t="s">
        <v>304</v>
      </c>
      <c r="C1324" s="122" t="s">
        <v>989</v>
      </c>
      <c r="D1324" s="123" t="s">
        <v>560</v>
      </c>
      <c r="E1324" s="122" t="s">
        <v>18</v>
      </c>
      <c r="F1324" s="124">
        <v>966</v>
      </c>
    </row>
    <row r="1325" spans="1:6" outlineLevel="3" x14ac:dyDescent="0.2">
      <c r="A1325" s="121" t="s">
        <v>984</v>
      </c>
      <c r="B1325" s="122" t="s">
        <v>304</v>
      </c>
      <c r="C1325" s="122" t="s">
        <v>989</v>
      </c>
      <c r="D1325" s="123" t="s">
        <v>560</v>
      </c>
      <c r="E1325" s="122" t="s">
        <v>18</v>
      </c>
      <c r="F1325" s="124">
        <v>399</v>
      </c>
    </row>
    <row r="1326" spans="1:6" outlineLevel="2" x14ac:dyDescent="0.2">
      <c r="B1326" s="122"/>
      <c r="C1326" s="118" t="s">
        <v>990</v>
      </c>
      <c r="E1326" s="122"/>
      <c r="F1326" s="124">
        <f>SUBTOTAL(9,F1320:F1325)</f>
        <v>2513</v>
      </c>
    </row>
    <row r="1327" spans="1:6" outlineLevel="3" x14ac:dyDescent="0.2">
      <c r="A1327" s="121" t="s">
        <v>984</v>
      </c>
      <c r="B1327" s="122" t="s">
        <v>304</v>
      </c>
      <c r="C1327" s="122" t="s">
        <v>991</v>
      </c>
      <c r="D1327" s="123" t="s">
        <v>560</v>
      </c>
      <c r="E1327" s="122" t="s">
        <v>4</v>
      </c>
      <c r="F1327" s="124">
        <v>2014</v>
      </c>
    </row>
    <row r="1328" spans="1:6" outlineLevel="3" x14ac:dyDescent="0.2">
      <c r="A1328" s="121" t="s">
        <v>984</v>
      </c>
      <c r="B1328" s="122" t="s">
        <v>304</v>
      </c>
      <c r="C1328" s="122" t="s">
        <v>991</v>
      </c>
      <c r="D1328" s="123" t="s">
        <v>560</v>
      </c>
      <c r="E1328" s="122" t="s">
        <v>5</v>
      </c>
      <c r="F1328" s="124">
        <v>0</v>
      </c>
    </row>
    <row r="1329" spans="1:6" outlineLevel="3" x14ac:dyDescent="0.2">
      <c r="A1329" s="121" t="s">
        <v>984</v>
      </c>
      <c r="B1329" s="122" t="s">
        <v>304</v>
      </c>
      <c r="C1329" s="122" t="s">
        <v>991</v>
      </c>
      <c r="D1329" s="123" t="s">
        <v>560</v>
      </c>
      <c r="E1329" s="122" t="s">
        <v>6</v>
      </c>
      <c r="F1329" s="124">
        <v>25</v>
      </c>
    </row>
    <row r="1330" spans="1:6" outlineLevel="3" x14ac:dyDescent="0.2">
      <c r="A1330" s="121" t="s">
        <v>984</v>
      </c>
      <c r="B1330" s="122" t="s">
        <v>304</v>
      </c>
      <c r="C1330" s="122" t="s">
        <v>991</v>
      </c>
      <c r="D1330" s="123" t="s">
        <v>560</v>
      </c>
      <c r="E1330" s="122" t="s">
        <v>7</v>
      </c>
      <c r="F1330" s="124">
        <v>0</v>
      </c>
    </row>
    <row r="1331" spans="1:6" outlineLevel="3" x14ac:dyDescent="0.2">
      <c r="A1331" s="121" t="s">
        <v>984</v>
      </c>
      <c r="B1331" s="122" t="s">
        <v>304</v>
      </c>
      <c r="C1331" s="122" t="s">
        <v>991</v>
      </c>
      <c r="D1331" s="123" t="s">
        <v>560</v>
      </c>
      <c r="E1331" s="122" t="s">
        <v>18</v>
      </c>
      <c r="F1331" s="124">
        <v>1715</v>
      </c>
    </row>
    <row r="1332" spans="1:6" outlineLevel="3" x14ac:dyDescent="0.2">
      <c r="A1332" s="121" t="s">
        <v>984</v>
      </c>
      <c r="B1332" s="122" t="s">
        <v>304</v>
      </c>
      <c r="C1332" s="122" t="s">
        <v>991</v>
      </c>
      <c r="D1332" s="123" t="s">
        <v>560</v>
      </c>
      <c r="E1332" s="122" t="s">
        <v>18</v>
      </c>
      <c r="F1332" s="124">
        <v>709</v>
      </c>
    </row>
    <row r="1333" spans="1:6" outlineLevel="2" x14ac:dyDescent="0.2">
      <c r="B1333" s="122"/>
      <c r="C1333" s="118" t="s">
        <v>992</v>
      </c>
      <c r="E1333" s="122"/>
      <c r="F1333" s="124">
        <f>SUBTOTAL(9,F1327:F1332)</f>
        <v>4463</v>
      </c>
    </row>
    <row r="1334" spans="1:6" outlineLevel="3" x14ac:dyDescent="0.2">
      <c r="A1334" s="121" t="s">
        <v>984</v>
      </c>
      <c r="B1334" s="122" t="s">
        <v>304</v>
      </c>
      <c r="C1334" s="122" t="s">
        <v>993</v>
      </c>
      <c r="D1334" s="123" t="s">
        <v>560</v>
      </c>
      <c r="E1334" s="122" t="s">
        <v>4</v>
      </c>
      <c r="F1334" s="124">
        <v>271</v>
      </c>
    </row>
    <row r="1335" spans="1:6" outlineLevel="3" x14ac:dyDescent="0.2">
      <c r="A1335" s="121" t="s">
        <v>984</v>
      </c>
      <c r="B1335" s="122" t="s">
        <v>304</v>
      </c>
      <c r="C1335" s="122" t="s">
        <v>993</v>
      </c>
      <c r="D1335" s="123" t="s">
        <v>560</v>
      </c>
      <c r="E1335" s="122" t="s">
        <v>5</v>
      </c>
      <c r="F1335" s="124">
        <v>0</v>
      </c>
    </row>
    <row r="1336" spans="1:6" outlineLevel="3" x14ac:dyDescent="0.2">
      <c r="A1336" s="121" t="s">
        <v>984</v>
      </c>
      <c r="B1336" s="122" t="s">
        <v>304</v>
      </c>
      <c r="C1336" s="122" t="s">
        <v>993</v>
      </c>
      <c r="D1336" s="123" t="s">
        <v>560</v>
      </c>
      <c r="E1336" s="122" t="s">
        <v>6</v>
      </c>
      <c r="F1336" s="124">
        <v>3</v>
      </c>
    </row>
    <row r="1337" spans="1:6" outlineLevel="3" x14ac:dyDescent="0.2">
      <c r="A1337" s="121" t="s">
        <v>984</v>
      </c>
      <c r="B1337" s="122" t="s">
        <v>304</v>
      </c>
      <c r="C1337" s="122" t="s">
        <v>993</v>
      </c>
      <c r="D1337" s="123" t="s">
        <v>560</v>
      </c>
      <c r="E1337" s="122" t="s">
        <v>7</v>
      </c>
      <c r="F1337" s="124">
        <v>0</v>
      </c>
    </row>
    <row r="1338" spans="1:6" outlineLevel="3" x14ac:dyDescent="0.2">
      <c r="A1338" s="121" t="s">
        <v>984</v>
      </c>
      <c r="B1338" s="122" t="s">
        <v>304</v>
      </c>
      <c r="C1338" s="122" t="s">
        <v>993</v>
      </c>
      <c r="D1338" s="123" t="s">
        <v>560</v>
      </c>
      <c r="E1338" s="122" t="s">
        <v>18</v>
      </c>
      <c r="F1338" s="124">
        <v>231</v>
      </c>
    </row>
    <row r="1339" spans="1:6" outlineLevel="3" x14ac:dyDescent="0.2">
      <c r="A1339" s="121" t="s">
        <v>984</v>
      </c>
      <c r="B1339" s="122" t="s">
        <v>304</v>
      </c>
      <c r="C1339" s="122" t="s">
        <v>993</v>
      </c>
      <c r="D1339" s="123" t="s">
        <v>560</v>
      </c>
      <c r="E1339" s="122" t="s">
        <v>18</v>
      </c>
      <c r="F1339" s="124">
        <v>96</v>
      </c>
    </row>
    <row r="1340" spans="1:6" outlineLevel="2" x14ac:dyDescent="0.2">
      <c r="B1340" s="122"/>
      <c r="C1340" s="118" t="s">
        <v>994</v>
      </c>
      <c r="E1340" s="122"/>
      <c r="F1340" s="124">
        <f>SUBTOTAL(9,F1334:F1339)</f>
        <v>601</v>
      </c>
    </row>
    <row r="1341" spans="1:6" outlineLevel="3" x14ac:dyDescent="0.2">
      <c r="A1341" s="121" t="s">
        <v>984</v>
      </c>
      <c r="B1341" s="122" t="s">
        <v>304</v>
      </c>
      <c r="C1341" s="122" t="s">
        <v>947</v>
      </c>
      <c r="D1341" s="123" t="s">
        <v>560</v>
      </c>
      <c r="E1341" s="122" t="s">
        <v>4</v>
      </c>
      <c r="F1341" s="124">
        <v>1485</v>
      </c>
    </row>
    <row r="1342" spans="1:6" outlineLevel="3" x14ac:dyDescent="0.2">
      <c r="A1342" s="121" t="s">
        <v>984</v>
      </c>
      <c r="B1342" s="122" t="s">
        <v>304</v>
      </c>
      <c r="C1342" s="122" t="s">
        <v>947</v>
      </c>
      <c r="D1342" s="123" t="s">
        <v>560</v>
      </c>
      <c r="E1342" s="122" t="s">
        <v>5</v>
      </c>
      <c r="F1342" s="124">
        <v>0</v>
      </c>
    </row>
    <row r="1343" spans="1:6" outlineLevel="3" x14ac:dyDescent="0.2">
      <c r="A1343" s="121" t="s">
        <v>984</v>
      </c>
      <c r="B1343" s="122" t="s">
        <v>304</v>
      </c>
      <c r="C1343" s="122" t="s">
        <v>947</v>
      </c>
      <c r="D1343" s="123" t="s">
        <v>560</v>
      </c>
      <c r="E1343" s="122" t="s">
        <v>6</v>
      </c>
      <c r="F1343" s="124">
        <v>18</v>
      </c>
    </row>
    <row r="1344" spans="1:6" outlineLevel="3" x14ac:dyDescent="0.2">
      <c r="A1344" s="121" t="s">
        <v>984</v>
      </c>
      <c r="B1344" s="122" t="s">
        <v>304</v>
      </c>
      <c r="C1344" s="122" t="s">
        <v>947</v>
      </c>
      <c r="D1344" s="123" t="s">
        <v>560</v>
      </c>
      <c r="E1344" s="122" t="s">
        <v>7</v>
      </c>
      <c r="F1344" s="124">
        <v>0</v>
      </c>
    </row>
    <row r="1345" spans="1:6" outlineLevel="3" x14ac:dyDescent="0.2">
      <c r="A1345" s="121" t="s">
        <v>984</v>
      </c>
      <c r="B1345" s="122" t="s">
        <v>304</v>
      </c>
      <c r="C1345" s="122" t="s">
        <v>947</v>
      </c>
      <c r="D1345" s="123" t="s">
        <v>560</v>
      </c>
      <c r="E1345" s="122" t="s">
        <v>18</v>
      </c>
      <c r="F1345" s="124">
        <v>694</v>
      </c>
    </row>
    <row r="1346" spans="1:6" outlineLevel="3" x14ac:dyDescent="0.2">
      <c r="A1346" s="121" t="s">
        <v>984</v>
      </c>
      <c r="B1346" s="122" t="s">
        <v>304</v>
      </c>
      <c r="C1346" s="122" t="s">
        <v>947</v>
      </c>
      <c r="D1346" s="123" t="s">
        <v>560</v>
      </c>
      <c r="E1346" s="122" t="s">
        <v>18</v>
      </c>
      <c r="F1346" s="124">
        <v>258</v>
      </c>
    </row>
    <row r="1347" spans="1:6" outlineLevel="2" x14ac:dyDescent="0.2">
      <c r="B1347" s="122"/>
      <c r="C1347" s="118" t="s">
        <v>948</v>
      </c>
      <c r="E1347" s="122"/>
      <c r="F1347" s="124">
        <f>SUBTOTAL(9,F1341:F1346)</f>
        <v>2455</v>
      </c>
    </row>
    <row r="1348" spans="1:6" outlineLevel="1" x14ac:dyDescent="0.2">
      <c r="B1348" s="118" t="s">
        <v>995</v>
      </c>
      <c r="C1348" s="122"/>
      <c r="E1348" s="122"/>
      <c r="F1348" s="124">
        <f>SUBTOTAL(9,F1299:F1346)</f>
        <v>71889</v>
      </c>
    </row>
    <row r="1349" spans="1:6" outlineLevel="3" x14ac:dyDescent="0.2">
      <c r="A1349" s="121" t="s">
        <v>996</v>
      </c>
      <c r="B1349" s="122" t="s">
        <v>306</v>
      </c>
      <c r="C1349" s="122" t="s">
        <v>997</v>
      </c>
      <c r="D1349" s="123" t="s">
        <v>560</v>
      </c>
      <c r="E1349" s="122" t="s">
        <v>4</v>
      </c>
      <c r="F1349" s="124">
        <v>5852</v>
      </c>
    </row>
    <row r="1350" spans="1:6" outlineLevel="3" x14ac:dyDescent="0.2">
      <c r="A1350" s="121" t="s">
        <v>996</v>
      </c>
      <c r="B1350" s="122" t="s">
        <v>306</v>
      </c>
      <c r="C1350" s="122" t="s">
        <v>997</v>
      </c>
      <c r="D1350" s="123" t="s">
        <v>560</v>
      </c>
      <c r="E1350" s="122" t="s">
        <v>5</v>
      </c>
      <c r="F1350" s="124">
        <v>0</v>
      </c>
    </row>
    <row r="1351" spans="1:6" outlineLevel="3" x14ac:dyDescent="0.2">
      <c r="A1351" s="121" t="s">
        <v>996</v>
      </c>
      <c r="B1351" s="122" t="s">
        <v>306</v>
      </c>
      <c r="C1351" s="122" t="s">
        <v>997</v>
      </c>
      <c r="D1351" s="123" t="s">
        <v>560</v>
      </c>
      <c r="E1351" s="122" t="s">
        <v>6</v>
      </c>
      <c r="F1351" s="124">
        <v>73</v>
      </c>
    </row>
    <row r="1352" spans="1:6" outlineLevel="3" x14ac:dyDescent="0.2">
      <c r="A1352" s="121" t="s">
        <v>996</v>
      </c>
      <c r="B1352" s="122" t="s">
        <v>306</v>
      </c>
      <c r="C1352" s="122" t="s">
        <v>997</v>
      </c>
      <c r="D1352" s="123" t="s">
        <v>560</v>
      </c>
      <c r="E1352" s="122" t="s">
        <v>7</v>
      </c>
      <c r="F1352" s="124">
        <v>0</v>
      </c>
    </row>
    <row r="1353" spans="1:6" outlineLevel="3" x14ac:dyDescent="0.2">
      <c r="A1353" s="121" t="s">
        <v>996</v>
      </c>
      <c r="B1353" s="122" t="s">
        <v>306</v>
      </c>
      <c r="C1353" s="122" t="s">
        <v>997</v>
      </c>
      <c r="D1353" s="123" t="s">
        <v>560</v>
      </c>
      <c r="E1353" s="122" t="s">
        <v>18</v>
      </c>
      <c r="F1353" s="124">
        <v>2738</v>
      </c>
    </row>
    <row r="1354" spans="1:6" outlineLevel="3" x14ac:dyDescent="0.2">
      <c r="A1354" s="121" t="s">
        <v>996</v>
      </c>
      <c r="B1354" s="122" t="s">
        <v>306</v>
      </c>
      <c r="C1354" s="122" t="s">
        <v>997</v>
      </c>
      <c r="D1354" s="123" t="s">
        <v>560</v>
      </c>
      <c r="E1354" s="122" t="s">
        <v>18</v>
      </c>
      <c r="F1354" s="124">
        <v>1134</v>
      </c>
    </row>
    <row r="1355" spans="1:6" outlineLevel="2" x14ac:dyDescent="0.2">
      <c r="B1355" s="122"/>
      <c r="C1355" s="118" t="s">
        <v>998</v>
      </c>
      <c r="E1355" s="122"/>
      <c r="F1355" s="124">
        <f>SUBTOTAL(9,F1349:F1354)</f>
        <v>9797</v>
      </c>
    </row>
    <row r="1356" spans="1:6" outlineLevel="3" x14ac:dyDescent="0.2">
      <c r="A1356" s="121" t="s">
        <v>996</v>
      </c>
      <c r="B1356" s="122" t="s">
        <v>306</v>
      </c>
      <c r="C1356" s="122" t="s">
        <v>999</v>
      </c>
      <c r="D1356" s="123" t="s">
        <v>560</v>
      </c>
      <c r="E1356" s="122" t="s">
        <v>4</v>
      </c>
      <c r="F1356" s="124">
        <v>5172</v>
      </c>
    </row>
    <row r="1357" spans="1:6" outlineLevel="3" x14ac:dyDescent="0.2">
      <c r="A1357" s="121" t="s">
        <v>996</v>
      </c>
      <c r="B1357" s="122" t="s">
        <v>306</v>
      </c>
      <c r="C1357" s="122" t="s">
        <v>999</v>
      </c>
      <c r="D1357" s="123" t="s">
        <v>560</v>
      </c>
      <c r="E1357" s="122" t="s">
        <v>5</v>
      </c>
      <c r="F1357" s="124">
        <v>0</v>
      </c>
    </row>
    <row r="1358" spans="1:6" outlineLevel="3" x14ac:dyDescent="0.2">
      <c r="A1358" s="121" t="s">
        <v>996</v>
      </c>
      <c r="B1358" s="122" t="s">
        <v>306</v>
      </c>
      <c r="C1358" s="122" t="s">
        <v>999</v>
      </c>
      <c r="D1358" s="123" t="s">
        <v>560</v>
      </c>
      <c r="E1358" s="122" t="s">
        <v>6</v>
      </c>
      <c r="F1358" s="124">
        <v>65</v>
      </c>
    </row>
    <row r="1359" spans="1:6" outlineLevel="3" x14ac:dyDescent="0.2">
      <c r="A1359" s="121" t="s">
        <v>996</v>
      </c>
      <c r="B1359" s="122" t="s">
        <v>306</v>
      </c>
      <c r="C1359" s="122" t="s">
        <v>999</v>
      </c>
      <c r="D1359" s="123" t="s">
        <v>560</v>
      </c>
      <c r="E1359" s="122" t="s">
        <v>7</v>
      </c>
      <c r="F1359" s="124">
        <v>0</v>
      </c>
    </row>
    <row r="1360" spans="1:6" outlineLevel="3" x14ac:dyDescent="0.2">
      <c r="A1360" s="121" t="s">
        <v>996</v>
      </c>
      <c r="B1360" s="122" t="s">
        <v>306</v>
      </c>
      <c r="C1360" s="122" t="s">
        <v>999</v>
      </c>
      <c r="D1360" s="123" t="s">
        <v>560</v>
      </c>
      <c r="E1360" s="122" t="s">
        <v>18</v>
      </c>
      <c r="F1360" s="124">
        <v>2420</v>
      </c>
    </row>
    <row r="1361" spans="1:6" outlineLevel="3" x14ac:dyDescent="0.2">
      <c r="A1361" s="121" t="s">
        <v>996</v>
      </c>
      <c r="B1361" s="122" t="s">
        <v>306</v>
      </c>
      <c r="C1361" s="122" t="s">
        <v>999</v>
      </c>
      <c r="D1361" s="123" t="s">
        <v>560</v>
      </c>
      <c r="E1361" s="122" t="s">
        <v>18</v>
      </c>
      <c r="F1361" s="124">
        <v>1002</v>
      </c>
    </row>
    <row r="1362" spans="1:6" outlineLevel="2" x14ac:dyDescent="0.2">
      <c r="B1362" s="122"/>
      <c r="C1362" s="118" t="s">
        <v>1000</v>
      </c>
      <c r="E1362" s="122"/>
      <c r="F1362" s="124">
        <f>SUBTOTAL(9,F1356:F1361)</f>
        <v>8659</v>
      </c>
    </row>
    <row r="1363" spans="1:6" outlineLevel="3" x14ac:dyDescent="0.2">
      <c r="A1363" s="121" t="s">
        <v>996</v>
      </c>
      <c r="B1363" s="122" t="s">
        <v>306</v>
      </c>
      <c r="C1363" s="122" t="s">
        <v>1001</v>
      </c>
      <c r="D1363" s="123" t="s">
        <v>560</v>
      </c>
      <c r="E1363" s="122" t="s">
        <v>4</v>
      </c>
      <c r="F1363" s="124">
        <v>2622</v>
      </c>
    </row>
    <row r="1364" spans="1:6" outlineLevel="3" x14ac:dyDescent="0.2">
      <c r="A1364" s="121" t="s">
        <v>996</v>
      </c>
      <c r="B1364" s="122" t="s">
        <v>306</v>
      </c>
      <c r="C1364" s="122" t="s">
        <v>1001</v>
      </c>
      <c r="D1364" s="123" t="s">
        <v>560</v>
      </c>
      <c r="E1364" s="122" t="s">
        <v>5</v>
      </c>
      <c r="F1364" s="124">
        <v>0</v>
      </c>
    </row>
    <row r="1365" spans="1:6" outlineLevel="3" x14ac:dyDescent="0.2">
      <c r="A1365" s="121" t="s">
        <v>996</v>
      </c>
      <c r="B1365" s="122" t="s">
        <v>306</v>
      </c>
      <c r="C1365" s="122" t="s">
        <v>1001</v>
      </c>
      <c r="D1365" s="123" t="s">
        <v>560</v>
      </c>
      <c r="E1365" s="122" t="s">
        <v>6</v>
      </c>
      <c r="F1365" s="124">
        <v>33</v>
      </c>
    </row>
    <row r="1366" spans="1:6" outlineLevel="3" x14ac:dyDescent="0.2">
      <c r="A1366" s="121" t="s">
        <v>996</v>
      </c>
      <c r="B1366" s="122" t="s">
        <v>306</v>
      </c>
      <c r="C1366" s="122" t="s">
        <v>1001</v>
      </c>
      <c r="D1366" s="123" t="s">
        <v>560</v>
      </c>
      <c r="E1366" s="122" t="s">
        <v>7</v>
      </c>
      <c r="F1366" s="124">
        <v>0</v>
      </c>
    </row>
    <row r="1367" spans="1:6" outlineLevel="3" x14ac:dyDescent="0.2">
      <c r="A1367" s="121" t="s">
        <v>996</v>
      </c>
      <c r="B1367" s="122" t="s">
        <v>306</v>
      </c>
      <c r="C1367" s="122" t="s">
        <v>1001</v>
      </c>
      <c r="D1367" s="123" t="s">
        <v>560</v>
      </c>
      <c r="E1367" s="122" t="s">
        <v>18</v>
      </c>
      <c r="F1367" s="124">
        <v>1226</v>
      </c>
    </row>
    <row r="1368" spans="1:6" outlineLevel="3" x14ac:dyDescent="0.2">
      <c r="A1368" s="121" t="s">
        <v>996</v>
      </c>
      <c r="B1368" s="122" t="s">
        <v>306</v>
      </c>
      <c r="C1368" s="122" t="s">
        <v>1001</v>
      </c>
      <c r="D1368" s="123" t="s">
        <v>560</v>
      </c>
      <c r="E1368" s="122" t="s">
        <v>18</v>
      </c>
      <c r="F1368" s="124">
        <v>508</v>
      </c>
    </row>
    <row r="1369" spans="1:6" outlineLevel="2" x14ac:dyDescent="0.2">
      <c r="B1369" s="122"/>
      <c r="C1369" s="118" t="s">
        <v>1002</v>
      </c>
      <c r="E1369" s="122"/>
      <c r="F1369" s="124">
        <f>SUBTOTAL(9,F1363:F1368)</f>
        <v>4389</v>
      </c>
    </row>
    <row r="1370" spans="1:6" outlineLevel="3" x14ac:dyDescent="0.2">
      <c r="A1370" s="121" t="s">
        <v>996</v>
      </c>
      <c r="B1370" s="122" t="s">
        <v>306</v>
      </c>
      <c r="C1370" s="122" t="s">
        <v>1003</v>
      </c>
      <c r="D1370" s="123" t="s">
        <v>560</v>
      </c>
      <c r="E1370" s="122" t="s">
        <v>4</v>
      </c>
      <c r="F1370" s="124">
        <v>547</v>
      </c>
    </row>
    <row r="1371" spans="1:6" outlineLevel="3" x14ac:dyDescent="0.2">
      <c r="A1371" s="121" t="s">
        <v>996</v>
      </c>
      <c r="B1371" s="122" t="s">
        <v>306</v>
      </c>
      <c r="C1371" s="122" t="s">
        <v>1003</v>
      </c>
      <c r="D1371" s="123" t="s">
        <v>560</v>
      </c>
      <c r="E1371" s="122" t="s">
        <v>5</v>
      </c>
      <c r="F1371" s="124">
        <v>0</v>
      </c>
    </row>
    <row r="1372" spans="1:6" outlineLevel="3" x14ac:dyDescent="0.2">
      <c r="A1372" s="121" t="s">
        <v>996</v>
      </c>
      <c r="B1372" s="122" t="s">
        <v>306</v>
      </c>
      <c r="C1372" s="122" t="s">
        <v>1003</v>
      </c>
      <c r="D1372" s="123" t="s">
        <v>560</v>
      </c>
      <c r="E1372" s="122" t="s">
        <v>6</v>
      </c>
      <c r="F1372" s="124">
        <v>7</v>
      </c>
    </row>
    <row r="1373" spans="1:6" outlineLevel="3" x14ac:dyDescent="0.2">
      <c r="A1373" s="121" t="s">
        <v>996</v>
      </c>
      <c r="B1373" s="122" t="s">
        <v>306</v>
      </c>
      <c r="C1373" s="122" t="s">
        <v>1003</v>
      </c>
      <c r="D1373" s="123" t="s">
        <v>560</v>
      </c>
      <c r="E1373" s="122" t="s">
        <v>7</v>
      </c>
      <c r="F1373" s="124">
        <v>0</v>
      </c>
    </row>
    <row r="1374" spans="1:6" outlineLevel="3" x14ac:dyDescent="0.2">
      <c r="A1374" s="121" t="s">
        <v>996</v>
      </c>
      <c r="B1374" s="122" t="s">
        <v>306</v>
      </c>
      <c r="C1374" s="122" t="s">
        <v>1003</v>
      </c>
      <c r="D1374" s="123" t="s">
        <v>560</v>
      </c>
      <c r="E1374" s="122" t="s">
        <v>18</v>
      </c>
      <c r="F1374" s="124">
        <v>256</v>
      </c>
    </row>
    <row r="1375" spans="1:6" outlineLevel="3" x14ac:dyDescent="0.2">
      <c r="A1375" s="121" t="s">
        <v>996</v>
      </c>
      <c r="B1375" s="122" t="s">
        <v>306</v>
      </c>
      <c r="C1375" s="122" t="s">
        <v>1003</v>
      </c>
      <c r="D1375" s="123" t="s">
        <v>560</v>
      </c>
      <c r="E1375" s="122" t="s">
        <v>18</v>
      </c>
      <c r="F1375" s="124">
        <v>105</v>
      </c>
    </row>
    <row r="1376" spans="1:6" outlineLevel="2" x14ac:dyDescent="0.2">
      <c r="B1376" s="122"/>
      <c r="C1376" s="118" t="s">
        <v>1004</v>
      </c>
      <c r="E1376" s="122"/>
      <c r="F1376" s="124">
        <f>SUBTOTAL(9,F1370:F1375)</f>
        <v>915</v>
      </c>
    </row>
    <row r="1377" spans="1:6" outlineLevel="3" x14ac:dyDescent="0.2">
      <c r="A1377" s="121" t="s">
        <v>996</v>
      </c>
      <c r="B1377" s="122" t="s">
        <v>306</v>
      </c>
      <c r="C1377" s="122" t="s">
        <v>1005</v>
      </c>
      <c r="D1377" s="123" t="s">
        <v>560</v>
      </c>
      <c r="E1377" s="122" t="s">
        <v>4</v>
      </c>
      <c r="F1377" s="124">
        <v>42996</v>
      </c>
    </row>
    <row r="1378" spans="1:6" outlineLevel="3" x14ac:dyDescent="0.2">
      <c r="A1378" s="121" t="s">
        <v>996</v>
      </c>
      <c r="B1378" s="122" t="s">
        <v>306</v>
      </c>
      <c r="C1378" s="122" t="s">
        <v>1005</v>
      </c>
      <c r="D1378" s="123" t="s">
        <v>560</v>
      </c>
      <c r="E1378" s="122" t="s">
        <v>5</v>
      </c>
      <c r="F1378" s="124">
        <v>0</v>
      </c>
    </row>
    <row r="1379" spans="1:6" outlineLevel="3" x14ac:dyDescent="0.2">
      <c r="A1379" s="121" t="s">
        <v>996</v>
      </c>
      <c r="B1379" s="122" t="s">
        <v>306</v>
      </c>
      <c r="C1379" s="122" t="s">
        <v>1005</v>
      </c>
      <c r="D1379" s="123" t="s">
        <v>560</v>
      </c>
      <c r="E1379" s="122" t="s">
        <v>6</v>
      </c>
      <c r="F1379" s="124">
        <v>542</v>
      </c>
    </row>
    <row r="1380" spans="1:6" outlineLevel="3" x14ac:dyDescent="0.2">
      <c r="A1380" s="121" t="s">
        <v>996</v>
      </c>
      <c r="B1380" s="122" t="s">
        <v>306</v>
      </c>
      <c r="C1380" s="122" t="s">
        <v>1005</v>
      </c>
      <c r="D1380" s="123" t="s">
        <v>560</v>
      </c>
      <c r="E1380" s="122" t="s">
        <v>7</v>
      </c>
      <c r="F1380" s="124">
        <v>0</v>
      </c>
    </row>
    <row r="1381" spans="1:6" outlineLevel="3" x14ac:dyDescent="0.2">
      <c r="A1381" s="121" t="s">
        <v>996</v>
      </c>
      <c r="B1381" s="122" t="s">
        <v>306</v>
      </c>
      <c r="C1381" s="122" t="s">
        <v>1005</v>
      </c>
      <c r="D1381" s="123" t="s">
        <v>560</v>
      </c>
      <c r="E1381" s="122" t="s">
        <v>18</v>
      </c>
      <c r="F1381" s="124">
        <v>20124</v>
      </c>
    </row>
    <row r="1382" spans="1:6" outlineLevel="3" x14ac:dyDescent="0.2">
      <c r="A1382" s="121" t="s">
        <v>996</v>
      </c>
      <c r="B1382" s="122" t="s">
        <v>306</v>
      </c>
      <c r="C1382" s="122" t="s">
        <v>1005</v>
      </c>
      <c r="D1382" s="123" t="s">
        <v>560</v>
      </c>
      <c r="E1382" s="122" t="s">
        <v>18</v>
      </c>
      <c r="F1382" s="124">
        <v>8338</v>
      </c>
    </row>
    <row r="1383" spans="1:6" outlineLevel="2" x14ac:dyDescent="0.2">
      <c r="B1383" s="122"/>
      <c r="C1383" s="118" t="s">
        <v>1006</v>
      </c>
      <c r="E1383" s="122"/>
      <c r="F1383" s="124">
        <f>SUBTOTAL(9,F1377:F1382)</f>
        <v>72000</v>
      </c>
    </row>
    <row r="1384" spans="1:6" outlineLevel="3" x14ac:dyDescent="0.2">
      <c r="A1384" s="121" t="s">
        <v>996</v>
      </c>
      <c r="B1384" s="122" t="s">
        <v>306</v>
      </c>
      <c r="C1384" s="122" t="s">
        <v>1007</v>
      </c>
      <c r="D1384" s="123" t="s">
        <v>560</v>
      </c>
      <c r="E1384" s="122" t="s">
        <v>4</v>
      </c>
      <c r="F1384" s="124">
        <v>1921</v>
      </c>
    </row>
    <row r="1385" spans="1:6" outlineLevel="3" x14ac:dyDescent="0.2">
      <c r="A1385" s="121" t="s">
        <v>996</v>
      </c>
      <c r="B1385" s="122" t="s">
        <v>306</v>
      </c>
      <c r="C1385" s="122" t="s">
        <v>1007</v>
      </c>
      <c r="D1385" s="123" t="s">
        <v>560</v>
      </c>
      <c r="E1385" s="122" t="s">
        <v>5</v>
      </c>
      <c r="F1385" s="124">
        <v>0</v>
      </c>
    </row>
    <row r="1386" spans="1:6" outlineLevel="3" x14ac:dyDescent="0.2">
      <c r="A1386" s="121" t="s">
        <v>996</v>
      </c>
      <c r="B1386" s="122" t="s">
        <v>306</v>
      </c>
      <c r="C1386" s="122" t="s">
        <v>1007</v>
      </c>
      <c r="D1386" s="123" t="s">
        <v>560</v>
      </c>
      <c r="E1386" s="122" t="s">
        <v>6</v>
      </c>
      <c r="F1386" s="124">
        <v>24</v>
      </c>
    </row>
    <row r="1387" spans="1:6" outlineLevel="3" x14ac:dyDescent="0.2">
      <c r="A1387" s="121" t="s">
        <v>996</v>
      </c>
      <c r="B1387" s="122" t="s">
        <v>306</v>
      </c>
      <c r="C1387" s="122" t="s">
        <v>1007</v>
      </c>
      <c r="D1387" s="123" t="s">
        <v>560</v>
      </c>
      <c r="E1387" s="122" t="s">
        <v>7</v>
      </c>
      <c r="F1387" s="124">
        <v>0</v>
      </c>
    </row>
    <row r="1388" spans="1:6" outlineLevel="3" x14ac:dyDescent="0.2">
      <c r="A1388" s="121" t="s">
        <v>996</v>
      </c>
      <c r="B1388" s="122" t="s">
        <v>306</v>
      </c>
      <c r="C1388" s="122" t="s">
        <v>1007</v>
      </c>
      <c r="D1388" s="123" t="s">
        <v>560</v>
      </c>
      <c r="E1388" s="122" t="s">
        <v>18</v>
      </c>
      <c r="F1388" s="124">
        <v>898</v>
      </c>
    </row>
    <row r="1389" spans="1:6" outlineLevel="3" x14ac:dyDescent="0.2">
      <c r="A1389" s="121" t="s">
        <v>996</v>
      </c>
      <c r="B1389" s="122" t="s">
        <v>306</v>
      </c>
      <c r="C1389" s="122" t="s">
        <v>1007</v>
      </c>
      <c r="D1389" s="123" t="s">
        <v>560</v>
      </c>
      <c r="E1389" s="122" t="s">
        <v>18</v>
      </c>
      <c r="F1389" s="124">
        <v>373</v>
      </c>
    </row>
    <row r="1390" spans="1:6" outlineLevel="2" x14ac:dyDescent="0.2">
      <c r="B1390" s="122"/>
      <c r="C1390" s="118" t="s">
        <v>1008</v>
      </c>
      <c r="E1390" s="122"/>
      <c r="F1390" s="124">
        <f>SUBTOTAL(9,F1384:F1389)</f>
        <v>3216</v>
      </c>
    </row>
    <row r="1391" spans="1:6" outlineLevel="3" x14ac:dyDescent="0.2">
      <c r="A1391" s="121" t="s">
        <v>996</v>
      </c>
      <c r="B1391" s="122" t="s">
        <v>306</v>
      </c>
      <c r="C1391" s="122" t="s">
        <v>1009</v>
      </c>
      <c r="D1391" s="123" t="s">
        <v>560</v>
      </c>
      <c r="E1391" s="122" t="s">
        <v>4</v>
      </c>
      <c r="F1391" s="124">
        <v>3054</v>
      </c>
    </row>
    <row r="1392" spans="1:6" outlineLevel="3" x14ac:dyDescent="0.2">
      <c r="A1392" s="121" t="s">
        <v>996</v>
      </c>
      <c r="B1392" s="122" t="s">
        <v>306</v>
      </c>
      <c r="C1392" s="122" t="s">
        <v>1009</v>
      </c>
      <c r="D1392" s="123" t="s">
        <v>560</v>
      </c>
      <c r="E1392" s="122" t="s">
        <v>5</v>
      </c>
      <c r="F1392" s="124">
        <v>0</v>
      </c>
    </row>
    <row r="1393" spans="1:6" outlineLevel="3" x14ac:dyDescent="0.2">
      <c r="A1393" s="121" t="s">
        <v>996</v>
      </c>
      <c r="B1393" s="122" t="s">
        <v>306</v>
      </c>
      <c r="C1393" s="122" t="s">
        <v>1009</v>
      </c>
      <c r="D1393" s="123" t="s">
        <v>560</v>
      </c>
      <c r="E1393" s="122" t="s">
        <v>6</v>
      </c>
      <c r="F1393" s="124">
        <v>38</v>
      </c>
    </row>
    <row r="1394" spans="1:6" outlineLevel="3" x14ac:dyDescent="0.2">
      <c r="A1394" s="121" t="s">
        <v>996</v>
      </c>
      <c r="B1394" s="122" t="s">
        <v>306</v>
      </c>
      <c r="C1394" s="122" t="s">
        <v>1009</v>
      </c>
      <c r="D1394" s="123" t="s">
        <v>560</v>
      </c>
      <c r="E1394" s="122" t="s">
        <v>7</v>
      </c>
      <c r="F1394" s="124">
        <v>0</v>
      </c>
    </row>
    <row r="1395" spans="1:6" outlineLevel="3" x14ac:dyDescent="0.2">
      <c r="A1395" s="121" t="s">
        <v>996</v>
      </c>
      <c r="B1395" s="122" t="s">
        <v>306</v>
      </c>
      <c r="C1395" s="122" t="s">
        <v>1009</v>
      </c>
      <c r="D1395" s="123" t="s">
        <v>560</v>
      </c>
      <c r="E1395" s="122" t="s">
        <v>18</v>
      </c>
      <c r="F1395" s="124">
        <v>1406</v>
      </c>
    </row>
    <row r="1396" spans="1:6" outlineLevel="3" x14ac:dyDescent="0.2">
      <c r="A1396" s="121" t="s">
        <v>996</v>
      </c>
      <c r="B1396" s="122" t="s">
        <v>306</v>
      </c>
      <c r="C1396" s="122" t="s">
        <v>1009</v>
      </c>
      <c r="D1396" s="123" t="s">
        <v>560</v>
      </c>
      <c r="E1396" s="122" t="s">
        <v>18</v>
      </c>
      <c r="F1396" s="124">
        <v>582</v>
      </c>
    </row>
    <row r="1397" spans="1:6" outlineLevel="2" x14ac:dyDescent="0.2">
      <c r="B1397" s="122"/>
      <c r="C1397" s="118" t="s">
        <v>1010</v>
      </c>
      <c r="E1397" s="122"/>
      <c r="F1397" s="124">
        <f>SUBTOTAL(9,F1391:F1396)</f>
        <v>5080</v>
      </c>
    </row>
    <row r="1398" spans="1:6" outlineLevel="3" x14ac:dyDescent="0.2">
      <c r="A1398" s="121" t="s">
        <v>996</v>
      </c>
      <c r="B1398" s="122" t="s">
        <v>306</v>
      </c>
      <c r="C1398" s="122" t="s">
        <v>1011</v>
      </c>
      <c r="D1398" s="123" t="s">
        <v>560</v>
      </c>
      <c r="E1398" s="122" t="s">
        <v>4</v>
      </c>
      <c r="F1398" s="124">
        <v>58748</v>
      </c>
    </row>
    <row r="1399" spans="1:6" outlineLevel="3" x14ac:dyDescent="0.2">
      <c r="A1399" s="121" t="s">
        <v>996</v>
      </c>
      <c r="B1399" s="122" t="s">
        <v>306</v>
      </c>
      <c r="C1399" s="122" t="s">
        <v>1011</v>
      </c>
      <c r="D1399" s="123" t="s">
        <v>560</v>
      </c>
      <c r="E1399" s="122" t="s">
        <v>5</v>
      </c>
      <c r="F1399" s="124">
        <v>0</v>
      </c>
    </row>
    <row r="1400" spans="1:6" outlineLevel="3" x14ac:dyDescent="0.2">
      <c r="A1400" s="121" t="s">
        <v>996</v>
      </c>
      <c r="B1400" s="122" t="s">
        <v>306</v>
      </c>
      <c r="C1400" s="122" t="s">
        <v>1011</v>
      </c>
      <c r="D1400" s="123" t="s">
        <v>560</v>
      </c>
      <c r="E1400" s="122" t="s">
        <v>6</v>
      </c>
      <c r="F1400" s="124">
        <v>741</v>
      </c>
    </row>
    <row r="1401" spans="1:6" outlineLevel="3" x14ac:dyDescent="0.2">
      <c r="A1401" s="121" t="s">
        <v>996</v>
      </c>
      <c r="B1401" s="122" t="s">
        <v>306</v>
      </c>
      <c r="C1401" s="122" t="s">
        <v>1011</v>
      </c>
      <c r="D1401" s="123" t="s">
        <v>560</v>
      </c>
      <c r="E1401" s="122" t="s">
        <v>7</v>
      </c>
      <c r="F1401" s="124">
        <v>0</v>
      </c>
    </row>
    <row r="1402" spans="1:6" outlineLevel="3" x14ac:dyDescent="0.2">
      <c r="A1402" s="121" t="s">
        <v>996</v>
      </c>
      <c r="B1402" s="122" t="s">
        <v>306</v>
      </c>
      <c r="C1402" s="122" t="s">
        <v>1011</v>
      </c>
      <c r="D1402" s="123" t="s">
        <v>560</v>
      </c>
      <c r="E1402" s="122" t="s">
        <v>18</v>
      </c>
      <c r="F1402" s="124">
        <v>27497</v>
      </c>
    </row>
    <row r="1403" spans="1:6" outlineLevel="3" x14ac:dyDescent="0.2">
      <c r="A1403" s="121" t="s">
        <v>996</v>
      </c>
      <c r="B1403" s="122" t="s">
        <v>306</v>
      </c>
      <c r="C1403" s="122" t="s">
        <v>1011</v>
      </c>
      <c r="D1403" s="123" t="s">
        <v>560</v>
      </c>
      <c r="E1403" s="122" t="s">
        <v>18</v>
      </c>
      <c r="F1403" s="124">
        <v>11394</v>
      </c>
    </row>
    <row r="1404" spans="1:6" outlineLevel="2" x14ac:dyDescent="0.2">
      <c r="B1404" s="122"/>
      <c r="C1404" s="118" t="s">
        <v>1012</v>
      </c>
      <c r="E1404" s="122"/>
      <c r="F1404" s="124">
        <f>SUBTOTAL(9,F1398:F1403)</f>
        <v>98380</v>
      </c>
    </row>
    <row r="1405" spans="1:6" outlineLevel="3" x14ac:dyDescent="0.2">
      <c r="A1405" s="121" t="s">
        <v>996</v>
      </c>
      <c r="B1405" s="122" t="s">
        <v>306</v>
      </c>
      <c r="C1405" s="122" t="s">
        <v>1013</v>
      </c>
      <c r="D1405" s="123" t="s">
        <v>560</v>
      </c>
      <c r="E1405" s="122" t="s">
        <v>4</v>
      </c>
      <c r="F1405" s="124">
        <v>1646</v>
      </c>
    </row>
    <row r="1406" spans="1:6" outlineLevel="3" x14ac:dyDescent="0.2">
      <c r="A1406" s="121" t="s">
        <v>996</v>
      </c>
      <c r="B1406" s="122" t="s">
        <v>306</v>
      </c>
      <c r="C1406" s="122" t="s">
        <v>1013</v>
      </c>
      <c r="D1406" s="123" t="s">
        <v>560</v>
      </c>
      <c r="E1406" s="122" t="s">
        <v>5</v>
      </c>
      <c r="F1406" s="124">
        <v>0</v>
      </c>
    </row>
    <row r="1407" spans="1:6" outlineLevel="3" x14ac:dyDescent="0.2">
      <c r="A1407" s="121" t="s">
        <v>996</v>
      </c>
      <c r="B1407" s="122" t="s">
        <v>306</v>
      </c>
      <c r="C1407" s="122" t="s">
        <v>1013</v>
      </c>
      <c r="D1407" s="123" t="s">
        <v>560</v>
      </c>
      <c r="E1407" s="122" t="s">
        <v>6</v>
      </c>
      <c r="F1407" s="124">
        <v>20</v>
      </c>
    </row>
    <row r="1408" spans="1:6" outlineLevel="3" x14ac:dyDescent="0.2">
      <c r="A1408" s="121" t="s">
        <v>996</v>
      </c>
      <c r="B1408" s="122" t="s">
        <v>306</v>
      </c>
      <c r="C1408" s="122" t="s">
        <v>1013</v>
      </c>
      <c r="D1408" s="123" t="s">
        <v>560</v>
      </c>
      <c r="E1408" s="122" t="s">
        <v>7</v>
      </c>
      <c r="F1408" s="124">
        <v>0</v>
      </c>
    </row>
    <row r="1409" spans="1:6" outlineLevel="3" x14ac:dyDescent="0.2">
      <c r="A1409" s="121" t="s">
        <v>996</v>
      </c>
      <c r="B1409" s="122" t="s">
        <v>306</v>
      </c>
      <c r="C1409" s="122" t="s">
        <v>1013</v>
      </c>
      <c r="D1409" s="123" t="s">
        <v>560</v>
      </c>
      <c r="E1409" s="122" t="s">
        <v>18</v>
      </c>
      <c r="F1409" s="124">
        <v>769</v>
      </c>
    </row>
    <row r="1410" spans="1:6" outlineLevel="3" x14ac:dyDescent="0.2">
      <c r="A1410" s="121" t="s">
        <v>996</v>
      </c>
      <c r="B1410" s="122" t="s">
        <v>306</v>
      </c>
      <c r="C1410" s="122" t="s">
        <v>1013</v>
      </c>
      <c r="D1410" s="123" t="s">
        <v>560</v>
      </c>
      <c r="E1410" s="122" t="s">
        <v>18</v>
      </c>
      <c r="F1410" s="124">
        <v>319</v>
      </c>
    </row>
    <row r="1411" spans="1:6" outlineLevel="2" x14ac:dyDescent="0.2">
      <c r="B1411" s="122"/>
      <c r="C1411" s="118" t="s">
        <v>1014</v>
      </c>
      <c r="E1411" s="122"/>
      <c r="F1411" s="124">
        <f>SUBTOTAL(9,F1405:F1410)</f>
        <v>2754</v>
      </c>
    </row>
    <row r="1412" spans="1:6" outlineLevel="3" x14ac:dyDescent="0.2">
      <c r="A1412" s="121" t="s">
        <v>996</v>
      </c>
      <c r="B1412" s="122" t="s">
        <v>306</v>
      </c>
      <c r="C1412" s="122" t="s">
        <v>1015</v>
      </c>
      <c r="D1412" s="123" t="s">
        <v>560</v>
      </c>
      <c r="E1412" s="122" t="s">
        <v>4</v>
      </c>
      <c r="F1412" s="124">
        <v>12048</v>
      </c>
    </row>
    <row r="1413" spans="1:6" outlineLevel="3" x14ac:dyDescent="0.2">
      <c r="A1413" s="121" t="s">
        <v>996</v>
      </c>
      <c r="B1413" s="122" t="s">
        <v>306</v>
      </c>
      <c r="C1413" s="122" t="s">
        <v>1015</v>
      </c>
      <c r="D1413" s="123" t="s">
        <v>560</v>
      </c>
      <c r="E1413" s="122" t="s">
        <v>5</v>
      </c>
      <c r="F1413" s="124">
        <v>0</v>
      </c>
    </row>
    <row r="1414" spans="1:6" outlineLevel="3" x14ac:dyDescent="0.2">
      <c r="A1414" s="121" t="s">
        <v>996</v>
      </c>
      <c r="B1414" s="122" t="s">
        <v>306</v>
      </c>
      <c r="C1414" s="122" t="s">
        <v>1015</v>
      </c>
      <c r="D1414" s="123" t="s">
        <v>560</v>
      </c>
      <c r="E1414" s="122" t="s">
        <v>6</v>
      </c>
      <c r="F1414" s="124">
        <v>152</v>
      </c>
    </row>
    <row r="1415" spans="1:6" outlineLevel="3" x14ac:dyDescent="0.2">
      <c r="A1415" s="121" t="s">
        <v>996</v>
      </c>
      <c r="B1415" s="122" t="s">
        <v>306</v>
      </c>
      <c r="C1415" s="122" t="s">
        <v>1015</v>
      </c>
      <c r="D1415" s="123" t="s">
        <v>560</v>
      </c>
      <c r="E1415" s="122" t="s">
        <v>7</v>
      </c>
      <c r="F1415" s="124">
        <v>0</v>
      </c>
    </row>
    <row r="1416" spans="1:6" outlineLevel="3" x14ac:dyDescent="0.2">
      <c r="A1416" s="121" t="s">
        <v>996</v>
      </c>
      <c r="B1416" s="122" t="s">
        <v>306</v>
      </c>
      <c r="C1416" s="122" t="s">
        <v>1015</v>
      </c>
      <c r="D1416" s="123" t="s">
        <v>560</v>
      </c>
      <c r="E1416" s="122" t="s">
        <v>18</v>
      </c>
      <c r="F1416" s="124">
        <v>4377</v>
      </c>
    </row>
    <row r="1417" spans="1:6" outlineLevel="3" x14ac:dyDescent="0.2">
      <c r="A1417" s="121" t="s">
        <v>996</v>
      </c>
      <c r="B1417" s="122" t="s">
        <v>306</v>
      </c>
      <c r="C1417" s="122" t="s">
        <v>1015</v>
      </c>
      <c r="D1417" s="123" t="s">
        <v>560</v>
      </c>
      <c r="E1417" s="122" t="s">
        <v>18</v>
      </c>
      <c r="F1417" s="124">
        <v>0</v>
      </c>
    </row>
    <row r="1418" spans="1:6" outlineLevel="2" x14ac:dyDescent="0.2">
      <c r="B1418" s="122"/>
      <c r="C1418" s="118" t="s">
        <v>1016</v>
      </c>
      <c r="E1418" s="122"/>
      <c r="F1418" s="124">
        <f>SUBTOTAL(9,F1412:F1417)</f>
        <v>16577</v>
      </c>
    </row>
    <row r="1419" spans="1:6" outlineLevel="3" x14ac:dyDescent="0.2">
      <c r="A1419" s="121" t="s">
        <v>996</v>
      </c>
      <c r="B1419" s="122" t="s">
        <v>306</v>
      </c>
      <c r="C1419" s="122" t="s">
        <v>1017</v>
      </c>
      <c r="D1419" s="123" t="s">
        <v>560</v>
      </c>
      <c r="E1419" s="122" t="s">
        <v>4</v>
      </c>
      <c r="F1419" s="124">
        <v>0</v>
      </c>
    </row>
    <row r="1420" spans="1:6" outlineLevel="3" x14ac:dyDescent="0.2">
      <c r="A1420" s="121" t="s">
        <v>996</v>
      </c>
      <c r="B1420" s="122" t="s">
        <v>306</v>
      </c>
      <c r="C1420" s="122" t="s">
        <v>1017</v>
      </c>
      <c r="D1420" s="123" t="s">
        <v>560</v>
      </c>
      <c r="E1420" s="122" t="s">
        <v>5</v>
      </c>
      <c r="F1420" s="124">
        <v>0</v>
      </c>
    </row>
    <row r="1421" spans="1:6" outlineLevel="3" x14ac:dyDescent="0.2">
      <c r="A1421" s="121" t="s">
        <v>996</v>
      </c>
      <c r="B1421" s="122" t="s">
        <v>306</v>
      </c>
      <c r="C1421" s="122" t="s">
        <v>1017</v>
      </c>
      <c r="D1421" s="123" t="s">
        <v>560</v>
      </c>
      <c r="E1421" s="122" t="s">
        <v>6</v>
      </c>
      <c r="F1421" s="124">
        <v>0</v>
      </c>
    </row>
    <row r="1422" spans="1:6" outlineLevel="3" x14ac:dyDescent="0.2">
      <c r="A1422" s="121" t="s">
        <v>996</v>
      </c>
      <c r="B1422" s="122" t="s">
        <v>306</v>
      </c>
      <c r="C1422" s="122" t="s">
        <v>1017</v>
      </c>
      <c r="D1422" s="123" t="s">
        <v>560</v>
      </c>
      <c r="E1422" s="122" t="s">
        <v>7</v>
      </c>
      <c r="F1422" s="124">
        <v>0</v>
      </c>
    </row>
    <row r="1423" spans="1:6" outlineLevel="3" x14ac:dyDescent="0.2">
      <c r="A1423" s="121" t="s">
        <v>996</v>
      </c>
      <c r="B1423" s="122" t="s">
        <v>306</v>
      </c>
      <c r="C1423" s="122" t="s">
        <v>1017</v>
      </c>
      <c r="D1423" s="123" t="s">
        <v>560</v>
      </c>
      <c r="E1423" s="122" t="s">
        <v>18</v>
      </c>
      <c r="F1423" s="124">
        <v>0</v>
      </c>
    </row>
    <row r="1424" spans="1:6" outlineLevel="3" x14ac:dyDescent="0.2">
      <c r="A1424" s="121" t="s">
        <v>996</v>
      </c>
      <c r="B1424" s="122" t="s">
        <v>306</v>
      </c>
      <c r="C1424" s="122" t="s">
        <v>1017</v>
      </c>
      <c r="D1424" s="123" t="s">
        <v>560</v>
      </c>
      <c r="E1424" s="122" t="s">
        <v>18</v>
      </c>
      <c r="F1424" s="124">
        <v>0</v>
      </c>
    </row>
    <row r="1425" spans="1:6" outlineLevel="2" x14ac:dyDescent="0.2">
      <c r="B1425" s="122"/>
      <c r="C1425" s="118" t="s">
        <v>1018</v>
      </c>
      <c r="E1425" s="122"/>
      <c r="F1425" s="124">
        <f>SUBTOTAL(9,F1419:F1424)</f>
        <v>0</v>
      </c>
    </row>
    <row r="1426" spans="1:6" outlineLevel="3" x14ac:dyDescent="0.2">
      <c r="A1426" s="121" t="s">
        <v>996</v>
      </c>
      <c r="B1426" s="122" t="s">
        <v>306</v>
      </c>
      <c r="C1426" s="122" t="s">
        <v>1019</v>
      </c>
      <c r="D1426" s="123" t="s">
        <v>560</v>
      </c>
      <c r="E1426" s="122" t="s">
        <v>4</v>
      </c>
      <c r="F1426" s="124">
        <v>0</v>
      </c>
    </row>
    <row r="1427" spans="1:6" outlineLevel="3" x14ac:dyDescent="0.2">
      <c r="A1427" s="121" t="s">
        <v>996</v>
      </c>
      <c r="B1427" s="122" t="s">
        <v>306</v>
      </c>
      <c r="C1427" s="122" t="s">
        <v>1019</v>
      </c>
      <c r="D1427" s="123" t="s">
        <v>560</v>
      </c>
      <c r="E1427" s="122" t="s">
        <v>5</v>
      </c>
      <c r="F1427" s="124">
        <v>0</v>
      </c>
    </row>
    <row r="1428" spans="1:6" outlineLevel="3" x14ac:dyDescent="0.2">
      <c r="A1428" s="121" t="s">
        <v>996</v>
      </c>
      <c r="B1428" s="122" t="s">
        <v>306</v>
      </c>
      <c r="C1428" s="122" t="s">
        <v>1019</v>
      </c>
      <c r="D1428" s="123" t="s">
        <v>560</v>
      </c>
      <c r="E1428" s="122" t="s">
        <v>6</v>
      </c>
      <c r="F1428" s="124">
        <v>0</v>
      </c>
    </row>
    <row r="1429" spans="1:6" outlineLevel="3" x14ac:dyDescent="0.2">
      <c r="A1429" s="121" t="s">
        <v>996</v>
      </c>
      <c r="B1429" s="122" t="s">
        <v>306</v>
      </c>
      <c r="C1429" s="122" t="s">
        <v>1019</v>
      </c>
      <c r="D1429" s="123" t="s">
        <v>560</v>
      </c>
      <c r="E1429" s="122" t="s">
        <v>7</v>
      </c>
      <c r="F1429" s="124">
        <v>0</v>
      </c>
    </row>
    <row r="1430" spans="1:6" outlineLevel="3" x14ac:dyDescent="0.2">
      <c r="A1430" s="121" t="s">
        <v>996</v>
      </c>
      <c r="B1430" s="122" t="s">
        <v>306</v>
      </c>
      <c r="C1430" s="122" t="s">
        <v>1019</v>
      </c>
      <c r="D1430" s="123" t="s">
        <v>560</v>
      </c>
      <c r="E1430" s="122" t="s">
        <v>18</v>
      </c>
      <c r="F1430" s="124">
        <v>0</v>
      </c>
    </row>
    <row r="1431" spans="1:6" outlineLevel="3" x14ac:dyDescent="0.2">
      <c r="A1431" s="121" t="s">
        <v>996</v>
      </c>
      <c r="B1431" s="122" t="s">
        <v>306</v>
      </c>
      <c r="C1431" s="122" t="s">
        <v>1019</v>
      </c>
      <c r="D1431" s="123" t="s">
        <v>560</v>
      </c>
      <c r="E1431" s="122" t="s">
        <v>18</v>
      </c>
      <c r="F1431" s="124">
        <v>0</v>
      </c>
    </row>
    <row r="1432" spans="1:6" outlineLevel="2" x14ac:dyDescent="0.2">
      <c r="B1432" s="122"/>
      <c r="C1432" s="118" t="s">
        <v>1020</v>
      </c>
      <c r="E1432" s="122"/>
      <c r="F1432" s="124">
        <f>SUBTOTAL(9,F1426:F1431)</f>
        <v>0</v>
      </c>
    </row>
    <row r="1433" spans="1:6" outlineLevel="3" x14ac:dyDescent="0.2">
      <c r="A1433" s="121" t="s">
        <v>996</v>
      </c>
      <c r="B1433" s="122" t="s">
        <v>306</v>
      </c>
      <c r="C1433" s="122" t="s">
        <v>1021</v>
      </c>
      <c r="D1433" s="123" t="s">
        <v>560</v>
      </c>
      <c r="E1433" s="122" t="s">
        <v>4</v>
      </c>
      <c r="F1433" s="124">
        <v>0</v>
      </c>
    </row>
    <row r="1434" spans="1:6" outlineLevel="3" x14ac:dyDescent="0.2">
      <c r="A1434" s="121" t="s">
        <v>996</v>
      </c>
      <c r="B1434" s="122" t="s">
        <v>306</v>
      </c>
      <c r="C1434" s="122" t="s">
        <v>1021</v>
      </c>
      <c r="D1434" s="123" t="s">
        <v>560</v>
      </c>
      <c r="E1434" s="122" t="s">
        <v>5</v>
      </c>
      <c r="F1434" s="124">
        <v>0</v>
      </c>
    </row>
    <row r="1435" spans="1:6" outlineLevel="3" x14ac:dyDescent="0.2">
      <c r="A1435" s="121" t="s">
        <v>996</v>
      </c>
      <c r="B1435" s="122" t="s">
        <v>306</v>
      </c>
      <c r="C1435" s="122" t="s">
        <v>1021</v>
      </c>
      <c r="D1435" s="123" t="s">
        <v>560</v>
      </c>
      <c r="E1435" s="122" t="s">
        <v>6</v>
      </c>
      <c r="F1435" s="124">
        <v>0</v>
      </c>
    </row>
    <row r="1436" spans="1:6" outlineLevel="3" x14ac:dyDescent="0.2">
      <c r="A1436" s="121" t="s">
        <v>996</v>
      </c>
      <c r="B1436" s="122" t="s">
        <v>306</v>
      </c>
      <c r="C1436" s="122" t="s">
        <v>1021</v>
      </c>
      <c r="D1436" s="123" t="s">
        <v>560</v>
      </c>
      <c r="E1436" s="122" t="s">
        <v>7</v>
      </c>
      <c r="F1436" s="124">
        <v>0</v>
      </c>
    </row>
    <row r="1437" spans="1:6" outlineLevel="3" x14ac:dyDescent="0.2">
      <c r="A1437" s="121" t="s">
        <v>996</v>
      </c>
      <c r="B1437" s="122" t="s">
        <v>306</v>
      </c>
      <c r="C1437" s="122" t="s">
        <v>1021</v>
      </c>
      <c r="D1437" s="123" t="s">
        <v>560</v>
      </c>
      <c r="E1437" s="122" t="s">
        <v>18</v>
      </c>
      <c r="F1437" s="124">
        <v>0</v>
      </c>
    </row>
    <row r="1438" spans="1:6" outlineLevel="3" x14ac:dyDescent="0.2">
      <c r="A1438" s="121" t="s">
        <v>996</v>
      </c>
      <c r="B1438" s="122" t="s">
        <v>306</v>
      </c>
      <c r="C1438" s="122" t="s">
        <v>1021</v>
      </c>
      <c r="D1438" s="123" t="s">
        <v>560</v>
      </c>
      <c r="E1438" s="122" t="s">
        <v>18</v>
      </c>
      <c r="F1438" s="124">
        <v>0</v>
      </c>
    </row>
    <row r="1439" spans="1:6" outlineLevel="2" x14ac:dyDescent="0.2">
      <c r="B1439" s="122"/>
      <c r="C1439" s="118" t="s">
        <v>1022</v>
      </c>
      <c r="E1439" s="122"/>
      <c r="F1439" s="124">
        <f>SUBTOTAL(9,F1433:F1438)</f>
        <v>0</v>
      </c>
    </row>
    <row r="1440" spans="1:6" outlineLevel="3" x14ac:dyDescent="0.2">
      <c r="A1440" s="121" t="s">
        <v>996</v>
      </c>
      <c r="B1440" s="122" t="s">
        <v>306</v>
      </c>
      <c r="C1440" s="122" t="s">
        <v>1095</v>
      </c>
      <c r="D1440" s="123" t="s">
        <v>560</v>
      </c>
      <c r="E1440" s="122" t="s">
        <v>4</v>
      </c>
      <c r="F1440" s="124">
        <v>0</v>
      </c>
    </row>
    <row r="1441" spans="1:6" outlineLevel="3" x14ac:dyDescent="0.2">
      <c r="A1441" s="121" t="s">
        <v>996</v>
      </c>
      <c r="B1441" s="122" t="s">
        <v>306</v>
      </c>
      <c r="C1441" s="122" t="s">
        <v>1095</v>
      </c>
      <c r="D1441" s="123" t="s">
        <v>560</v>
      </c>
      <c r="E1441" s="122" t="s">
        <v>5</v>
      </c>
      <c r="F1441" s="124">
        <v>0</v>
      </c>
    </row>
    <row r="1442" spans="1:6" outlineLevel="3" x14ac:dyDescent="0.2">
      <c r="A1442" s="121" t="s">
        <v>996</v>
      </c>
      <c r="B1442" s="122" t="s">
        <v>306</v>
      </c>
      <c r="C1442" s="122" t="s">
        <v>1095</v>
      </c>
      <c r="D1442" s="123" t="s">
        <v>560</v>
      </c>
      <c r="E1442" s="122" t="s">
        <v>6</v>
      </c>
      <c r="F1442" s="124">
        <v>0</v>
      </c>
    </row>
    <row r="1443" spans="1:6" outlineLevel="3" x14ac:dyDescent="0.2">
      <c r="A1443" s="121" t="s">
        <v>996</v>
      </c>
      <c r="B1443" s="122" t="s">
        <v>306</v>
      </c>
      <c r="C1443" s="122" t="s">
        <v>1095</v>
      </c>
      <c r="D1443" s="123" t="s">
        <v>560</v>
      </c>
      <c r="E1443" s="122" t="s">
        <v>7</v>
      </c>
      <c r="F1443" s="124">
        <v>0</v>
      </c>
    </row>
    <row r="1444" spans="1:6" outlineLevel="3" x14ac:dyDescent="0.2">
      <c r="A1444" s="121" t="s">
        <v>996</v>
      </c>
      <c r="B1444" s="122" t="s">
        <v>306</v>
      </c>
      <c r="C1444" s="122" t="s">
        <v>1095</v>
      </c>
      <c r="D1444" s="123" t="s">
        <v>560</v>
      </c>
      <c r="E1444" s="122" t="s">
        <v>18</v>
      </c>
      <c r="F1444" s="124">
        <v>0</v>
      </c>
    </row>
    <row r="1445" spans="1:6" outlineLevel="3" x14ac:dyDescent="0.2">
      <c r="A1445" s="121" t="s">
        <v>996</v>
      </c>
      <c r="B1445" s="122" t="s">
        <v>306</v>
      </c>
      <c r="C1445" s="122" t="s">
        <v>1095</v>
      </c>
      <c r="D1445" s="123" t="s">
        <v>560</v>
      </c>
      <c r="E1445" s="122" t="s">
        <v>18</v>
      </c>
      <c r="F1445" s="124">
        <v>0</v>
      </c>
    </row>
    <row r="1446" spans="1:6" outlineLevel="2" x14ac:dyDescent="0.2">
      <c r="B1446" s="122"/>
      <c r="C1446" s="118" t="s">
        <v>1096</v>
      </c>
      <c r="E1446" s="122"/>
      <c r="F1446" s="124">
        <f>SUBTOTAL(9,F1440:F1445)</f>
        <v>0</v>
      </c>
    </row>
    <row r="1447" spans="1:6" outlineLevel="1" x14ac:dyDescent="0.2">
      <c r="B1447" s="118" t="s">
        <v>1023</v>
      </c>
      <c r="C1447" s="122"/>
      <c r="E1447" s="122"/>
      <c r="F1447" s="124">
        <f>SUBTOTAL(9,F1349:F1445)</f>
        <v>221767</v>
      </c>
    </row>
    <row r="1448" spans="1:6" outlineLevel="3" x14ac:dyDescent="0.2">
      <c r="A1448" s="121" t="s">
        <v>996</v>
      </c>
      <c r="B1448" s="122" t="s">
        <v>184</v>
      </c>
      <c r="C1448" s="122" t="s">
        <v>1024</v>
      </c>
      <c r="D1448" s="123" t="s">
        <v>560</v>
      </c>
      <c r="E1448" s="122" t="s">
        <v>4</v>
      </c>
      <c r="F1448" s="124">
        <v>83667</v>
      </c>
    </row>
    <row r="1449" spans="1:6" outlineLevel="3" x14ac:dyDescent="0.2">
      <c r="A1449" s="121" t="s">
        <v>996</v>
      </c>
      <c r="B1449" s="122" t="s">
        <v>184</v>
      </c>
      <c r="C1449" s="122" t="s">
        <v>1024</v>
      </c>
      <c r="D1449" s="123" t="s">
        <v>560</v>
      </c>
      <c r="E1449" s="122" t="s">
        <v>5</v>
      </c>
      <c r="F1449" s="124">
        <v>0</v>
      </c>
    </row>
    <row r="1450" spans="1:6" outlineLevel="3" x14ac:dyDescent="0.2">
      <c r="A1450" s="121" t="s">
        <v>996</v>
      </c>
      <c r="B1450" s="122" t="s">
        <v>184</v>
      </c>
      <c r="C1450" s="122" t="s">
        <v>1024</v>
      </c>
      <c r="D1450" s="123" t="s">
        <v>560</v>
      </c>
      <c r="E1450" s="122" t="s">
        <v>6</v>
      </c>
      <c r="F1450" s="124">
        <v>1019</v>
      </c>
    </row>
    <row r="1451" spans="1:6" outlineLevel="3" x14ac:dyDescent="0.2">
      <c r="A1451" s="121" t="s">
        <v>996</v>
      </c>
      <c r="B1451" s="122" t="s">
        <v>184</v>
      </c>
      <c r="C1451" s="122" t="s">
        <v>1024</v>
      </c>
      <c r="D1451" s="123" t="s">
        <v>560</v>
      </c>
      <c r="E1451" s="122" t="s">
        <v>7</v>
      </c>
      <c r="F1451" s="124">
        <v>0</v>
      </c>
    </row>
    <row r="1452" spans="1:6" outlineLevel="3" x14ac:dyDescent="0.2">
      <c r="A1452" s="121" t="s">
        <v>996</v>
      </c>
      <c r="B1452" s="122" t="s">
        <v>184</v>
      </c>
      <c r="C1452" s="122" t="s">
        <v>1024</v>
      </c>
      <c r="D1452" s="123" t="s">
        <v>560</v>
      </c>
      <c r="E1452" s="122" t="s">
        <v>18</v>
      </c>
      <c r="F1452" s="124">
        <v>37851</v>
      </c>
    </row>
    <row r="1453" spans="1:6" outlineLevel="3" x14ac:dyDescent="0.2">
      <c r="A1453" s="121" t="s">
        <v>996</v>
      </c>
      <c r="B1453" s="122" t="s">
        <v>184</v>
      </c>
      <c r="C1453" s="122" t="s">
        <v>1024</v>
      </c>
      <c r="D1453" s="123" t="s">
        <v>560</v>
      </c>
      <c r="E1453" s="122" t="s">
        <v>18</v>
      </c>
      <c r="F1453" s="124">
        <v>15306</v>
      </c>
    </row>
    <row r="1454" spans="1:6" outlineLevel="2" x14ac:dyDescent="0.2">
      <c r="B1454" s="122"/>
      <c r="C1454" s="118" t="s">
        <v>1025</v>
      </c>
      <c r="E1454" s="122"/>
      <c r="F1454" s="124">
        <f>SUBTOTAL(9,F1448:F1453)</f>
        <v>137843</v>
      </c>
    </row>
    <row r="1455" spans="1:6" outlineLevel="1" x14ac:dyDescent="0.2">
      <c r="B1455" s="118" t="s">
        <v>1026</v>
      </c>
      <c r="C1455" s="122"/>
      <c r="E1455" s="122"/>
      <c r="F1455" s="124">
        <f>SUBTOTAL(9,F1448:F1453)</f>
        <v>137843</v>
      </c>
    </row>
    <row r="1456" spans="1:6" outlineLevel="3" x14ac:dyDescent="0.2">
      <c r="A1456" s="121" t="s">
        <v>996</v>
      </c>
      <c r="B1456" s="122" t="s">
        <v>154</v>
      </c>
      <c r="C1456" s="122" t="s">
        <v>563</v>
      </c>
      <c r="D1456" s="123" t="s">
        <v>560</v>
      </c>
      <c r="E1456" s="122" t="s">
        <v>18</v>
      </c>
      <c r="F1456" s="124">
        <v>985</v>
      </c>
    </row>
    <row r="1457" spans="1:6" outlineLevel="2" x14ac:dyDescent="0.2">
      <c r="B1457" s="122"/>
      <c r="C1457" s="118" t="s">
        <v>564</v>
      </c>
      <c r="E1457" s="122"/>
      <c r="F1457" s="124">
        <f>SUBTOTAL(9,F1456:F1456)</f>
        <v>985</v>
      </c>
    </row>
    <row r="1458" spans="1:6" outlineLevel="1" x14ac:dyDescent="0.2">
      <c r="B1458" s="118" t="s">
        <v>1027</v>
      </c>
      <c r="C1458" s="122"/>
      <c r="E1458" s="122"/>
      <c r="F1458" s="124">
        <f>SUBTOTAL(9,F1456:F1456)</f>
        <v>985</v>
      </c>
    </row>
    <row r="1459" spans="1:6" outlineLevel="3" x14ac:dyDescent="0.2">
      <c r="A1459" s="121" t="s">
        <v>263</v>
      </c>
      <c r="B1459" s="122" t="s">
        <v>262</v>
      </c>
      <c r="C1459" s="122" t="s">
        <v>1028</v>
      </c>
      <c r="D1459" s="123" t="s">
        <v>577</v>
      </c>
      <c r="E1459" s="122" t="s">
        <v>4</v>
      </c>
      <c r="F1459" s="124">
        <v>267</v>
      </c>
    </row>
    <row r="1460" spans="1:6" outlineLevel="2" x14ac:dyDescent="0.2">
      <c r="B1460" s="122"/>
      <c r="C1460" s="118" t="s">
        <v>1029</v>
      </c>
      <c r="E1460" s="122"/>
      <c r="F1460" s="124">
        <f>SUBTOTAL(9,F1459:F1459)</f>
        <v>267</v>
      </c>
    </row>
    <row r="1461" spans="1:6" outlineLevel="1" x14ac:dyDescent="0.2">
      <c r="B1461" s="118" t="s">
        <v>1030</v>
      </c>
      <c r="C1461" s="122"/>
      <c r="E1461" s="122"/>
      <c r="F1461" s="124">
        <f>SUBTOTAL(9,F1459:F1459)</f>
        <v>267</v>
      </c>
    </row>
    <row r="1462" spans="1:6" outlineLevel="3" x14ac:dyDescent="0.2">
      <c r="A1462" s="121" t="s">
        <v>29</v>
      </c>
      <c r="B1462" s="122" t="s">
        <v>28</v>
      </c>
      <c r="C1462" s="122" t="s">
        <v>819</v>
      </c>
      <c r="D1462" s="123" t="s">
        <v>560</v>
      </c>
      <c r="E1462" s="122" t="s">
        <v>18</v>
      </c>
      <c r="F1462" s="124">
        <v>51150</v>
      </c>
    </row>
    <row r="1463" spans="1:6" outlineLevel="2" x14ac:dyDescent="0.2">
      <c r="B1463" s="122"/>
      <c r="C1463" s="118" t="s">
        <v>820</v>
      </c>
      <c r="E1463" s="122"/>
      <c r="F1463" s="124">
        <f>SUBTOTAL(9,F1462:F1462)</f>
        <v>51150</v>
      </c>
    </row>
    <row r="1464" spans="1:6" outlineLevel="1" x14ac:dyDescent="0.2">
      <c r="B1464" s="118" t="s">
        <v>1031</v>
      </c>
      <c r="C1464" s="122"/>
      <c r="E1464" s="122"/>
      <c r="F1464" s="124">
        <f>SUBTOTAL(9,F1462:F1462)</f>
        <v>51150</v>
      </c>
    </row>
    <row r="1465" spans="1:6" outlineLevel="3" x14ac:dyDescent="0.2">
      <c r="A1465" s="121" t="s">
        <v>29</v>
      </c>
      <c r="B1465" s="122" t="s">
        <v>30</v>
      </c>
      <c r="C1465" s="122" t="s">
        <v>1032</v>
      </c>
      <c r="D1465" s="123" t="s">
        <v>560</v>
      </c>
      <c r="E1465" s="122" t="s">
        <v>15</v>
      </c>
      <c r="F1465" s="124">
        <v>10000</v>
      </c>
    </row>
    <row r="1466" spans="1:6" outlineLevel="2" x14ac:dyDescent="0.2">
      <c r="B1466" s="122"/>
      <c r="C1466" s="118" t="s">
        <v>1033</v>
      </c>
      <c r="E1466" s="122"/>
      <c r="F1466" s="124">
        <f>SUBTOTAL(9,F1465:F1465)</f>
        <v>10000</v>
      </c>
    </row>
    <row r="1467" spans="1:6" outlineLevel="1" x14ac:dyDescent="0.2">
      <c r="B1467" s="118" t="s">
        <v>1034</v>
      </c>
      <c r="C1467" s="122"/>
      <c r="E1467" s="122"/>
      <c r="F1467" s="124">
        <f>SUBTOTAL(9,F1465:F1465)</f>
        <v>10000</v>
      </c>
    </row>
    <row r="1468" spans="1:6" outlineLevel="3" x14ac:dyDescent="0.2">
      <c r="A1468" s="121" t="s">
        <v>156</v>
      </c>
      <c r="B1468" s="122" t="s">
        <v>155</v>
      </c>
      <c r="C1468" s="122" t="s">
        <v>566</v>
      </c>
      <c r="D1468" s="123" t="s">
        <v>560</v>
      </c>
      <c r="E1468" s="122" t="s">
        <v>18</v>
      </c>
      <c r="F1468" s="124">
        <v>3975</v>
      </c>
    </row>
    <row r="1469" spans="1:6" outlineLevel="2" x14ac:dyDescent="0.2">
      <c r="B1469" s="122"/>
      <c r="C1469" s="118" t="s">
        <v>567</v>
      </c>
      <c r="E1469" s="122"/>
      <c r="F1469" s="124">
        <f>SUBTOTAL(9,F1468:F1468)</f>
        <v>3975</v>
      </c>
    </row>
    <row r="1470" spans="1:6" outlineLevel="1" x14ac:dyDescent="0.2">
      <c r="B1470" s="118" t="s">
        <v>1035</v>
      </c>
      <c r="C1470" s="122"/>
      <c r="E1470" s="122"/>
      <c r="F1470" s="124">
        <f>SUBTOTAL(9,F1468:F1468)</f>
        <v>3975</v>
      </c>
    </row>
    <row r="1471" spans="1:6" outlineLevel="3" x14ac:dyDescent="0.2">
      <c r="A1471" s="121" t="s">
        <v>156</v>
      </c>
      <c r="B1471" s="122" t="s">
        <v>157</v>
      </c>
      <c r="C1471" s="122" t="s">
        <v>563</v>
      </c>
      <c r="D1471" s="123" t="s">
        <v>560</v>
      </c>
      <c r="E1471" s="122" t="s">
        <v>18</v>
      </c>
      <c r="F1471" s="124">
        <v>820</v>
      </c>
    </row>
    <row r="1472" spans="1:6" outlineLevel="2" x14ac:dyDescent="0.2">
      <c r="B1472" s="122"/>
      <c r="C1472" s="118" t="s">
        <v>564</v>
      </c>
      <c r="E1472" s="122"/>
      <c r="F1472" s="124">
        <f>SUBTOTAL(9,F1471:F1471)</f>
        <v>820</v>
      </c>
    </row>
    <row r="1473" spans="1:6" outlineLevel="1" x14ac:dyDescent="0.2">
      <c r="B1473" s="118" t="s">
        <v>1036</v>
      </c>
      <c r="C1473" s="122"/>
      <c r="E1473" s="122"/>
      <c r="F1473" s="124">
        <f>SUBTOTAL(9,F1471:F1471)</f>
        <v>820</v>
      </c>
    </row>
    <row r="1474" spans="1:6" outlineLevel="3" x14ac:dyDescent="0.2">
      <c r="A1474" s="121" t="s">
        <v>156</v>
      </c>
      <c r="B1474" s="122" t="s">
        <v>158</v>
      </c>
      <c r="C1474" s="122" t="s">
        <v>559</v>
      </c>
      <c r="D1474" s="123" t="s">
        <v>560</v>
      </c>
      <c r="E1474" s="122" t="s">
        <v>4</v>
      </c>
      <c r="F1474" s="124">
        <v>22900</v>
      </c>
    </row>
    <row r="1475" spans="1:6" outlineLevel="3" x14ac:dyDescent="0.2">
      <c r="A1475" s="121" t="s">
        <v>156</v>
      </c>
      <c r="B1475" s="122" t="s">
        <v>158</v>
      </c>
      <c r="C1475" s="122" t="s">
        <v>559</v>
      </c>
      <c r="D1475" s="123" t="s">
        <v>560</v>
      </c>
      <c r="E1475" s="122" t="s">
        <v>5</v>
      </c>
      <c r="F1475" s="124">
        <v>279</v>
      </c>
    </row>
    <row r="1476" spans="1:6" outlineLevel="3" x14ac:dyDescent="0.2">
      <c r="A1476" s="121" t="s">
        <v>156</v>
      </c>
      <c r="B1476" s="122" t="s">
        <v>158</v>
      </c>
      <c r="C1476" s="122" t="s">
        <v>559</v>
      </c>
      <c r="D1476" s="123" t="s">
        <v>560</v>
      </c>
      <c r="E1476" s="122" t="s">
        <v>6</v>
      </c>
      <c r="F1476" s="124">
        <v>0</v>
      </c>
    </row>
    <row r="1477" spans="1:6" outlineLevel="3" x14ac:dyDescent="0.2">
      <c r="A1477" s="121" t="s">
        <v>156</v>
      </c>
      <c r="B1477" s="122" t="s">
        <v>158</v>
      </c>
      <c r="C1477" s="122" t="s">
        <v>559</v>
      </c>
      <c r="D1477" s="123" t="s">
        <v>560</v>
      </c>
      <c r="E1477" s="122" t="s">
        <v>7</v>
      </c>
      <c r="F1477" s="124">
        <v>0</v>
      </c>
    </row>
    <row r="1478" spans="1:6" outlineLevel="3" x14ac:dyDescent="0.2">
      <c r="A1478" s="121" t="s">
        <v>156</v>
      </c>
      <c r="B1478" s="122" t="s">
        <v>158</v>
      </c>
      <c r="C1478" s="122" t="s">
        <v>559</v>
      </c>
      <c r="D1478" s="123" t="s">
        <v>560</v>
      </c>
      <c r="E1478" s="122" t="s">
        <v>18</v>
      </c>
      <c r="F1478" s="124">
        <v>10360</v>
      </c>
    </row>
    <row r="1479" spans="1:6" outlineLevel="3" x14ac:dyDescent="0.2">
      <c r="A1479" s="121" t="s">
        <v>156</v>
      </c>
      <c r="B1479" s="122" t="s">
        <v>158</v>
      </c>
      <c r="C1479" s="122" t="s">
        <v>559</v>
      </c>
      <c r="D1479" s="123" t="s">
        <v>560</v>
      </c>
      <c r="E1479" s="122" t="s">
        <v>18</v>
      </c>
      <c r="F1479" s="124">
        <v>4188</v>
      </c>
    </row>
    <row r="1480" spans="1:6" outlineLevel="2" x14ac:dyDescent="0.2">
      <c r="B1480" s="122"/>
      <c r="C1480" s="118" t="s">
        <v>561</v>
      </c>
      <c r="E1480" s="122"/>
      <c r="F1480" s="124">
        <f>SUBTOTAL(9,F1474:F1479)</f>
        <v>37727</v>
      </c>
    </row>
    <row r="1481" spans="1:6" outlineLevel="1" x14ac:dyDescent="0.2">
      <c r="B1481" s="118" t="s">
        <v>1037</v>
      </c>
      <c r="C1481" s="122"/>
      <c r="E1481" s="122"/>
      <c r="F1481" s="124">
        <f>SUBTOTAL(9,F1474:F1479)</f>
        <v>37727</v>
      </c>
    </row>
    <row r="1482" spans="1:6" outlineLevel="3" x14ac:dyDescent="0.2">
      <c r="A1482" s="121" t="s">
        <v>156</v>
      </c>
      <c r="B1482" s="122" t="s">
        <v>159</v>
      </c>
      <c r="C1482" s="122" t="s">
        <v>566</v>
      </c>
      <c r="D1482" s="123" t="s">
        <v>560</v>
      </c>
      <c r="E1482" s="122" t="s">
        <v>4</v>
      </c>
      <c r="F1482" s="124">
        <v>1860</v>
      </c>
    </row>
    <row r="1483" spans="1:6" outlineLevel="3" x14ac:dyDescent="0.2">
      <c r="A1483" s="121" t="s">
        <v>156</v>
      </c>
      <c r="B1483" s="122" t="s">
        <v>159</v>
      </c>
      <c r="C1483" s="122" t="s">
        <v>566</v>
      </c>
      <c r="D1483" s="123" t="s">
        <v>560</v>
      </c>
      <c r="E1483" s="122" t="s">
        <v>5</v>
      </c>
      <c r="F1483" s="124">
        <v>22</v>
      </c>
    </row>
    <row r="1484" spans="1:6" outlineLevel="3" x14ac:dyDescent="0.2">
      <c r="A1484" s="121" t="s">
        <v>156</v>
      </c>
      <c r="B1484" s="122" t="s">
        <v>159</v>
      </c>
      <c r="C1484" s="122" t="s">
        <v>566</v>
      </c>
      <c r="D1484" s="123" t="s">
        <v>560</v>
      </c>
      <c r="E1484" s="122" t="s">
        <v>6</v>
      </c>
      <c r="F1484" s="124">
        <v>0</v>
      </c>
    </row>
    <row r="1485" spans="1:6" outlineLevel="3" x14ac:dyDescent="0.2">
      <c r="A1485" s="121" t="s">
        <v>156</v>
      </c>
      <c r="B1485" s="122" t="s">
        <v>159</v>
      </c>
      <c r="C1485" s="122" t="s">
        <v>566</v>
      </c>
      <c r="D1485" s="123" t="s">
        <v>560</v>
      </c>
      <c r="E1485" s="122" t="s">
        <v>7</v>
      </c>
      <c r="F1485" s="124">
        <v>0</v>
      </c>
    </row>
    <row r="1486" spans="1:6" outlineLevel="3" x14ac:dyDescent="0.2">
      <c r="A1486" s="121" t="s">
        <v>156</v>
      </c>
      <c r="B1486" s="122" t="s">
        <v>159</v>
      </c>
      <c r="C1486" s="122" t="s">
        <v>566</v>
      </c>
      <c r="D1486" s="123" t="s">
        <v>560</v>
      </c>
      <c r="E1486" s="122" t="s">
        <v>18</v>
      </c>
      <c r="F1486" s="124">
        <v>842</v>
      </c>
    </row>
    <row r="1487" spans="1:6" outlineLevel="3" x14ac:dyDescent="0.2">
      <c r="A1487" s="121" t="s">
        <v>156</v>
      </c>
      <c r="B1487" s="122" t="s">
        <v>159</v>
      </c>
      <c r="C1487" s="122" t="s">
        <v>566</v>
      </c>
      <c r="D1487" s="123" t="s">
        <v>560</v>
      </c>
      <c r="E1487" s="122" t="s">
        <v>18</v>
      </c>
      <c r="F1487" s="124">
        <v>340</v>
      </c>
    </row>
    <row r="1488" spans="1:6" outlineLevel="2" x14ac:dyDescent="0.2">
      <c r="B1488" s="122"/>
      <c r="C1488" s="118" t="s">
        <v>567</v>
      </c>
      <c r="E1488" s="122"/>
      <c r="F1488" s="124">
        <f>SUBTOTAL(9,F1482:F1487)</f>
        <v>3064</v>
      </c>
    </row>
    <row r="1489" spans="1:6" outlineLevel="1" x14ac:dyDescent="0.2">
      <c r="B1489" s="118" t="s">
        <v>1038</v>
      </c>
      <c r="C1489" s="122"/>
      <c r="E1489" s="122"/>
      <c r="F1489" s="124">
        <f>SUBTOTAL(9,F1482:F1487)</f>
        <v>3064</v>
      </c>
    </row>
    <row r="1490" spans="1:6" outlineLevel="3" x14ac:dyDescent="0.2">
      <c r="A1490" s="121" t="s">
        <v>161</v>
      </c>
      <c r="B1490" s="122" t="s">
        <v>160</v>
      </c>
      <c r="C1490" s="122" t="s">
        <v>559</v>
      </c>
      <c r="D1490" s="123" t="s">
        <v>560</v>
      </c>
      <c r="E1490" s="122" t="s">
        <v>4</v>
      </c>
      <c r="F1490" s="124">
        <v>31333</v>
      </c>
    </row>
    <row r="1491" spans="1:6" outlineLevel="3" x14ac:dyDescent="0.2">
      <c r="A1491" s="121" t="s">
        <v>161</v>
      </c>
      <c r="B1491" s="122" t="s">
        <v>160</v>
      </c>
      <c r="C1491" s="122" t="s">
        <v>559</v>
      </c>
      <c r="D1491" s="123" t="s">
        <v>560</v>
      </c>
      <c r="E1491" s="122" t="s">
        <v>5</v>
      </c>
      <c r="F1491" s="124">
        <v>382</v>
      </c>
    </row>
    <row r="1492" spans="1:6" outlineLevel="3" x14ac:dyDescent="0.2">
      <c r="A1492" s="121" t="s">
        <v>161</v>
      </c>
      <c r="B1492" s="122" t="s">
        <v>160</v>
      </c>
      <c r="C1492" s="122" t="s">
        <v>559</v>
      </c>
      <c r="D1492" s="123" t="s">
        <v>560</v>
      </c>
      <c r="E1492" s="122" t="s">
        <v>6</v>
      </c>
      <c r="F1492" s="124">
        <v>0</v>
      </c>
    </row>
    <row r="1493" spans="1:6" outlineLevel="3" x14ac:dyDescent="0.2">
      <c r="A1493" s="121" t="s">
        <v>161</v>
      </c>
      <c r="B1493" s="122" t="s">
        <v>160</v>
      </c>
      <c r="C1493" s="122" t="s">
        <v>559</v>
      </c>
      <c r="D1493" s="123" t="s">
        <v>560</v>
      </c>
      <c r="E1493" s="122" t="s">
        <v>7</v>
      </c>
      <c r="F1493" s="124">
        <v>0</v>
      </c>
    </row>
    <row r="1494" spans="1:6" outlineLevel="3" x14ac:dyDescent="0.2">
      <c r="A1494" s="121" t="s">
        <v>161</v>
      </c>
      <c r="B1494" s="122" t="s">
        <v>160</v>
      </c>
      <c r="C1494" s="122" t="s">
        <v>559</v>
      </c>
      <c r="D1494" s="123" t="s">
        <v>560</v>
      </c>
      <c r="E1494" s="122" t="s">
        <v>18</v>
      </c>
      <c r="F1494" s="124">
        <v>14173</v>
      </c>
    </row>
    <row r="1495" spans="1:6" outlineLevel="3" x14ac:dyDescent="0.2">
      <c r="A1495" s="121" t="s">
        <v>161</v>
      </c>
      <c r="B1495" s="122" t="s">
        <v>160</v>
      </c>
      <c r="C1495" s="122" t="s">
        <v>559</v>
      </c>
      <c r="D1495" s="123" t="s">
        <v>560</v>
      </c>
      <c r="E1495" s="122" t="s">
        <v>18</v>
      </c>
      <c r="F1495" s="124">
        <v>5732</v>
      </c>
    </row>
    <row r="1496" spans="1:6" outlineLevel="2" x14ac:dyDescent="0.2">
      <c r="B1496" s="122"/>
      <c r="C1496" s="118" t="s">
        <v>561</v>
      </c>
      <c r="E1496" s="122"/>
      <c r="F1496" s="124">
        <f>SUBTOTAL(9,F1490:F1495)</f>
        <v>51620</v>
      </c>
    </row>
    <row r="1497" spans="1:6" outlineLevel="1" x14ac:dyDescent="0.2">
      <c r="B1497" s="118" t="s">
        <v>1039</v>
      </c>
      <c r="C1497" s="122"/>
      <c r="E1497" s="122"/>
      <c r="F1497" s="124">
        <f>SUBTOTAL(9,F1490:F1495)</f>
        <v>51620</v>
      </c>
    </row>
    <row r="1498" spans="1:6" outlineLevel="3" x14ac:dyDescent="0.2">
      <c r="A1498" s="121" t="s">
        <v>161</v>
      </c>
      <c r="B1498" s="122" t="s">
        <v>162</v>
      </c>
      <c r="C1498" s="122" t="s">
        <v>566</v>
      </c>
      <c r="D1498" s="123" t="s">
        <v>560</v>
      </c>
      <c r="E1498" s="122" t="s">
        <v>4</v>
      </c>
      <c r="F1498" s="124">
        <v>36565</v>
      </c>
    </row>
    <row r="1499" spans="1:6" outlineLevel="3" x14ac:dyDescent="0.2">
      <c r="A1499" s="121" t="s">
        <v>161</v>
      </c>
      <c r="B1499" s="122" t="s">
        <v>162</v>
      </c>
      <c r="C1499" s="122" t="s">
        <v>566</v>
      </c>
      <c r="D1499" s="123" t="s">
        <v>560</v>
      </c>
      <c r="E1499" s="122" t="s">
        <v>5</v>
      </c>
      <c r="F1499" s="124">
        <v>446</v>
      </c>
    </row>
    <row r="1500" spans="1:6" outlineLevel="3" x14ac:dyDescent="0.2">
      <c r="A1500" s="121" t="s">
        <v>161</v>
      </c>
      <c r="B1500" s="122" t="s">
        <v>162</v>
      </c>
      <c r="C1500" s="122" t="s">
        <v>566</v>
      </c>
      <c r="D1500" s="123" t="s">
        <v>560</v>
      </c>
      <c r="E1500" s="122" t="s">
        <v>6</v>
      </c>
      <c r="F1500" s="124">
        <v>0</v>
      </c>
    </row>
    <row r="1501" spans="1:6" outlineLevel="3" x14ac:dyDescent="0.2">
      <c r="A1501" s="121" t="s">
        <v>161</v>
      </c>
      <c r="B1501" s="122" t="s">
        <v>162</v>
      </c>
      <c r="C1501" s="122" t="s">
        <v>566</v>
      </c>
      <c r="D1501" s="123" t="s">
        <v>560</v>
      </c>
      <c r="E1501" s="122" t="s">
        <v>7</v>
      </c>
      <c r="F1501" s="124">
        <v>0</v>
      </c>
    </row>
    <row r="1502" spans="1:6" outlineLevel="3" x14ac:dyDescent="0.2">
      <c r="A1502" s="121" t="s">
        <v>161</v>
      </c>
      <c r="B1502" s="122" t="s">
        <v>162</v>
      </c>
      <c r="C1502" s="122" t="s">
        <v>566</v>
      </c>
      <c r="D1502" s="123" t="s">
        <v>560</v>
      </c>
      <c r="E1502" s="122" t="s">
        <v>18</v>
      </c>
      <c r="F1502" s="124">
        <v>16540</v>
      </c>
    </row>
    <row r="1503" spans="1:6" outlineLevel="3" x14ac:dyDescent="0.2">
      <c r="A1503" s="121" t="s">
        <v>161</v>
      </c>
      <c r="B1503" s="122" t="s">
        <v>162</v>
      </c>
      <c r="C1503" s="122" t="s">
        <v>566</v>
      </c>
      <c r="D1503" s="123" t="s">
        <v>560</v>
      </c>
      <c r="E1503" s="122" t="s">
        <v>18</v>
      </c>
      <c r="F1503" s="124">
        <v>6690</v>
      </c>
    </row>
    <row r="1504" spans="1:6" outlineLevel="2" x14ac:dyDescent="0.2">
      <c r="B1504" s="122"/>
      <c r="C1504" s="118" t="s">
        <v>567</v>
      </c>
      <c r="E1504" s="122"/>
      <c r="F1504" s="124">
        <f>SUBTOTAL(9,F1498:F1503)</f>
        <v>60241</v>
      </c>
    </row>
    <row r="1505" spans="1:6" outlineLevel="1" x14ac:dyDescent="0.2">
      <c r="B1505" s="118" t="s">
        <v>1040</v>
      </c>
      <c r="C1505" s="122"/>
      <c r="E1505" s="122"/>
      <c r="F1505" s="124">
        <f>SUBTOTAL(9,F1498:F1503)</f>
        <v>60241</v>
      </c>
    </row>
    <row r="1506" spans="1:6" outlineLevel="3" x14ac:dyDescent="0.2">
      <c r="A1506" s="121" t="s">
        <v>161</v>
      </c>
      <c r="B1506" s="122" t="s">
        <v>163</v>
      </c>
      <c r="C1506" s="122" t="s">
        <v>569</v>
      </c>
      <c r="D1506" s="123" t="s">
        <v>560</v>
      </c>
      <c r="E1506" s="122" t="s">
        <v>4</v>
      </c>
      <c r="F1506" s="124">
        <v>29715</v>
      </c>
    </row>
    <row r="1507" spans="1:6" outlineLevel="3" x14ac:dyDescent="0.2">
      <c r="A1507" s="121" t="s">
        <v>161</v>
      </c>
      <c r="B1507" s="122" t="s">
        <v>163</v>
      </c>
      <c r="C1507" s="122" t="s">
        <v>569</v>
      </c>
      <c r="D1507" s="123" t="s">
        <v>560</v>
      </c>
      <c r="E1507" s="122" t="s">
        <v>5</v>
      </c>
      <c r="F1507" s="124">
        <v>361</v>
      </c>
    </row>
    <row r="1508" spans="1:6" outlineLevel="3" x14ac:dyDescent="0.2">
      <c r="A1508" s="121" t="s">
        <v>161</v>
      </c>
      <c r="B1508" s="122" t="s">
        <v>163</v>
      </c>
      <c r="C1508" s="122" t="s">
        <v>569</v>
      </c>
      <c r="D1508" s="123" t="s">
        <v>560</v>
      </c>
      <c r="E1508" s="122" t="s">
        <v>6</v>
      </c>
      <c r="F1508" s="124">
        <v>0</v>
      </c>
    </row>
    <row r="1509" spans="1:6" outlineLevel="3" x14ac:dyDescent="0.2">
      <c r="A1509" s="121" t="s">
        <v>161</v>
      </c>
      <c r="B1509" s="122" t="s">
        <v>163</v>
      </c>
      <c r="C1509" s="122" t="s">
        <v>569</v>
      </c>
      <c r="D1509" s="123" t="s">
        <v>560</v>
      </c>
      <c r="E1509" s="122" t="s">
        <v>7</v>
      </c>
      <c r="F1509" s="124">
        <v>0</v>
      </c>
    </row>
    <row r="1510" spans="1:6" outlineLevel="3" x14ac:dyDescent="0.2">
      <c r="A1510" s="121" t="s">
        <v>161</v>
      </c>
      <c r="B1510" s="122" t="s">
        <v>163</v>
      </c>
      <c r="C1510" s="122" t="s">
        <v>569</v>
      </c>
      <c r="D1510" s="123" t="s">
        <v>560</v>
      </c>
      <c r="E1510" s="122" t="s">
        <v>18</v>
      </c>
      <c r="F1510" s="124">
        <v>13442</v>
      </c>
    </row>
    <row r="1511" spans="1:6" outlineLevel="3" x14ac:dyDescent="0.2">
      <c r="A1511" s="121" t="s">
        <v>161</v>
      </c>
      <c r="B1511" s="122" t="s">
        <v>163</v>
      </c>
      <c r="C1511" s="122" t="s">
        <v>569</v>
      </c>
      <c r="D1511" s="123" t="s">
        <v>560</v>
      </c>
      <c r="E1511" s="122" t="s">
        <v>18</v>
      </c>
      <c r="F1511" s="124">
        <v>5436</v>
      </c>
    </row>
    <row r="1512" spans="1:6" outlineLevel="2" x14ac:dyDescent="0.2">
      <c r="B1512" s="122"/>
      <c r="C1512" s="118" t="s">
        <v>570</v>
      </c>
      <c r="E1512" s="122"/>
      <c r="F1512" s="124">
        <f>SUBTOTAL(9,F1506:F1511)</f>
        <v>48954</v>
      </c>
    </row>
    <row r="1513" spans="1:6" outlineLevel="1" x14ac:dyDescent="0.2">
      <c r="B1513" s="118" t="s">
        <v>1041</v>
      </c>
      <c r="C1513" s="122"/>
      <c r="E1513" s="122"/>
      <c r="F1513" s="124">
        <f>SUBTOTAL(9,F1506:F1511)</f>
        <v>48954</v>
      </c>
    </row>
    <row r="1514" spans="1:6" outlineLevel="3" x14ac:dyDescent="0.2">
      <c r="A1514" s="121" t="s">
        <v>161</v>
      </c>
      <c r="B1514" s="122" t="s">
        <v>164</v>
      </c>
      <c r="C1514" s="122" t="s">
        <v>563</v>
      </c>
      <c r="D1514" s="123" t="s">
        <v>560</v>
      </c>
      <c r="E1514" s="122" t="s">
        <v>18</v>
      </c>
      <c r="F1514" s="124">
        <v>8199</v>
      </c>
    </row>
    <row r="1515" spans="1:6" outlineLevel="2" x14ac:dyDescent="0.2">
      <c r="B1515" s="122"/>
      <c r="C1515" s="118" t="s">
        <v>564</v>
      </c>
      <c r="E1515" s="122"/>
      <c r="F1515" s="124">
        <f>SUBTOTAL(9,F1514:F1514)</f>
        <v>8199</v>
      </c>
    </row>
    <row r="1516" spans="1:6" outlineLevel="1" x14ac:dyDescent="0.2">
      <c r="B1516" s="118" t="s">
        <v>1042</v>
      </c>
      <c r="C1516" s="122"/>
      <c r="E1516" s="122"/>
      <c r="F1516" s="124">
        <f>SUBTOTAL(9,F1514:F1514)</f>
        <v>8199</v>
      </c>
    </row>
    <row r="1517" spans="1:6" outlineLevel="3" x14ac:dyDescent="0.2">
      <c r="A1517" s="121" t="s">
        <v>265</v>
      </c>
      <c r="B1517" s="122" t="s">
        <v>264</v>
      </c>
      <c r="C1517" s="122" t="s">
        <v>1043</v>
      </c>
      <c r="D1517" s="123" t="s">
        <v>577</v>
      </c>
      <c r="E1517" s="122" t="s">
        <v>4</v>
      </c>
      <c r="F1517" s="124">
        <v>101</v>
      </c>
    </row>
    <row r="1518" spans="1:6" outlineLevel="3" x14ac:dyDescent="0.2">
      <c r="A1518" s="121" t="s">
        <v>265</v>
      </c>
      <c r="B1518" s="122" t="s">
        <v>264</v>
      </c>
      <c r="C1518" s="122" t="s">
        <v>1043</v>
      </c>
      <c r="D1518" s="123" t="s">
        <v>577</v>
      </c>
      <c r="E1518" s="122" t="s">
        <v>8</v>
      </c>
      <c r="F1518" s="124">
        <v>13</v>
      </c>
    </row>
    <row r="1519" spans="1:6" outlineLevel="2" x14ac:dyDescent="0.2">
      <c r="B1519" s="122"/>
      <c r="C1519" s="118" t="s">
        <v>1044</v>
      </c>
      <c r="E1519" s="122"/>
      <c r="F1519" s="124">
        <f>SUBTOTAL(9,F1517:F1518)</f>
        <v>114</v>
      </c>
    </row>
    <row r="1520" spans="1:6" outlineLevel="1" x14ac:dyDescent="0.2">
      <c r="B1520" s="118" t="s">
        <v>1045</v>
      </c>
      <c r="C1520" s="122"/>
      <c r="E1520" s="122"/>
      <c r="F1520" s="124">
        <f>SUBTOTAL(9,F1517:F1518)</f>
        <v>114</v>
      </c>
    </row>
    <row r="1521" spans="1:6" outlineLevel="3" x14ac:dyDescent="0.2">
      <c r="A1521" s="121" t="s">
        <v>166</v>
      </c>
      <c r="B1521" s="122" t="s">
        <v>165</v>
      </c>
      <c r="C1521" s="122" t="s">
        <v>559</v>
      </c>
      <c r="D1521" s="123" t="s">
        <v>560</v>
      </c>
      <c r="E1521" s="122" t="s">
        <v>4</v>
      </c>
      <c r="F1521" s="124">
        <v>7087</v>
      </c>
    </row>
    <row r="1522" spans="1:6" outlineLevel="3" x14ac:dyDescent="0.2">
      <c r="A1522" s="121" t="s">
        <v>166</v>
      </c>
      <c r="B1522" s="122" t="s">
        <v>165</v>
      </c>
      <c r="C1522" s="122" t="s">
        <v>559</v>
      </c>
      <c r="D1522" s="123" t="s">
        <v>560</v>
      </c>
      <c r="E1522" s="122" t="s">
        <v>5</v>
      </c>
      <c r="F1522" s="124">
        <v>0</v>
      </c>
    </row>
    <row r="1523" spans="1:6" outlineLevel="3" x14ac:dyDescent="0.2">
      <c r="A1523" s="121" t="s">
        <v>166</v>
      </c>
      <c r="B1523" s="122" t="s">
        <v>165</v>
      </c>
      <c r="C1523" s="122" t="s">
        <v>559</v>
      </c>
      <c r="D1523" s="123" t="s">
        <v>560</v>
      </c>
      <c r="E1523" s="122" t="s">
        <v>6</v>
      </c>
      <c r="F1523" s="124">
        <v>85</v>
      </c>
    </row>
    <row r="1524" spans="1:6" outlineLevel="3" x14ac:dyDescent="0.2">
      <c r="A1524" s="121" t="s">
        <v>166</v>
      </c>
      <c r="B1524" s="122" t="s">
        <v>165</v>
      </c>
      <c r="C1524" s="122" t="s">
        <v>559</v>
      </c>
      <c r="D1524" s="123" t="s">
        <v>560</v>
      </c>
      <c r="E1524" s="122" t="s">
        <v>7</v>
      </c>
      <c r="F1524" s="124">
        <v>0</v>
      </c>
    </row>
    <row r="1525" spans="1:6" outlineLevel="3" x14ac:dyDescent="0.2">
      <c r="A1525" s="121" t="s">
        <v>166</v>
      </c>
      <c r="B1525" s="122" t="s">
        <v>165</v>
      </c>
      <c r="C1525" s="122" t="s">
        <v>559</v>
      </c>
      <c r="D1525" s="123" t="s">
        <v>560</v>
      </c>
      <c r="E1525" s="122" t="s">
        <v>18</v>
      </c>
      <c r="F1525" s="124">
        <v>3207</v>
      </c>
    </row>
    <row r="1526" spans="1:6" outlineLevel="3" x14ac:dyDescent="0.2">
      <c r="A1526" s="121" t="s">
        <v>166</v>
      </c>
      <c r="B1526" s="122" t="s">
        <v>165</v>
      </c>
      <c r="C1526" s="122" t="s">
        <v>559</v>
      </c>
      <c r="D1526" s="123" t="s">
        <v>560</v>
      </c>
      <c r="E1526" s="122" t="s">
        <v>18</v>
      </c>
      <c r="F1526" s="124">
        <v>1296</v>
      </c>
    </row>
    <row r="1527" spans="1:6" outlineLevel="2" x14ac:dyDescent="0.2">
      <c r="B1527" s="122"/>
      <c r="C1527" s="118" t="s">
        <v>561</v>
      </c>
      <c r="E1527" s="122"/>
      <c r="F1527" s="124">
        <f>SUBTOTAL(9,F1521:F1526)</f>
        <v>11675</v>
      </c>
    </row>
    <row r="1528" spans="1:6" outlineLevel="1" x14ac:dyDescent="0.2">
      <c r="B1528" s="118" t="s">
        <v>1046</v>
      </c>
      <c r="C1528" s="122"/>
      <c r="E1528" s="122"/>
      <c r="F1528" s="124">
        <f>SUBTOTAL(9,F1521:F1526)</f>
        <v>11675</v>
      </c>
    </row>
    <row r="1529" spans="1:6" outlineLevel="3" x14ac:dyDescent="0.2">
      <c r="A1529" s="121" t="s">
        <v>168</v>
      </c>
      <c r="B1529" s="122" t="s">
        <v>167</v>
      </c>
      <c r="C1529" s="122" t="s">
        <v>566</v>
      </c>
      <c r="D1529" s="123" t="s">
        <v>560</v>
      </c>
      <c r="E1529" s="122" t="s">
        <v>4</v>
      </c>
      <c r="F1529" s="124">
        <v>0</v>
      </c>
    </row>
    <row r="1530" spans="1:6" outlineLevel="3" x14ac:dyDescent="0.2">
      <c r="A1530" s="121" t="s">
        <v>168</v>
      </c>
      <c r="B1530" s="122" t="s">
        <v>167</v>
      </c>
      <c r="C1530" s="122" t="s">
        <v>566</v>
      </c>
      <c r="D1530" s="123" t="s">
        <v>560</v>
      </c>
      <c r="E1530" s="122" t="s">
        <v>5</v>
      </c>
      <c r="F1530" s="124">
        <v>48</v>
      </c>
    </row>
    <row r="1531" spans="1:6" outlineLevel="3" x14ac:dyDescent="0.2">
      <c r="A1531" s="121" t="s">
        <v>168</v>
      </c>
      <c r="B1531" s="122" t="s">
        <v>167</v>
      </c>
      <c r="C1531" s="122" t="s">
        <v>566</v>
      </c>
      <c r="D1531" s="123" t="s">
        <v>560</v>
      </c>
      <c r="E1531" s="122" t="s">
        <v>6</v>
      </c>
      <c r="F1531" s="124">
        <v>3969</v>
      </c>
    </row>
    <row r="1532" spans="1:6" outlineLevel="3" x14ac:dyDescent="0.2">
      <c r="A1532" s="121" t="s">
        <v>168</v>
      </c>
      <c r="B1532" s="122" t="s">
        <v>167</v>
      </c>
      <c r="C1532" s="122" t="s">
        <v>566</v>
      </c>
      <c r="D1532" s="123" t="s">
        <v>560</v>
      </c>
      <c r="E1532" s="122" t="s">
        <v>7</v>
      </c>
      <c r="F1532" s="124">
        <v>0</v>
      </c>
    </row>
    <row r="1533" spans="1:6" outlineLevel="3" x14ac:dyDescent="0.2">
      <c r="A1533" s="121" t="s">
        <v>168</v>
      </c>
      <c r="B1533" s="122" t="s">
        <v>167</v>
      </c>
      <c r="C1533" s="122" t="s">
        <v>566</v>
      </c>
      <c r="D1533" s="123" t="s">
        <v>560</v>
      </c>
      <c r="E1533" s="122" t="s">
        <v>16</v>
      </c>
      <c r="F1533" s="124">
        <v>445</v>
      </c>
    </row>
    <row r="1534" spans="1:6" outlineLevel="3" x14ac:dyDescent="0.2">
      <c r="A1534" s="121" t="s">
        <v>168</v>
      </c>
      <c r="B1534" s="122" t="s">
        <v>167</v>
      </c>
      <c r="C1534" s="122" t="s">
        <v>566</v>
      </c>
      <c r="D1534" s="123" t="s">
        <v>560</v>
      </c>
      <c r="E1534" s="122" t="s">
        <v>18</v>
      </c>
      <c r="F1534" s="124">
        <v>1395</v>
      </c>
    </row>
    <row r="1535" spans="1:6" outlineLevel="2" x14ac:dyDescent="0.2">
      <c r="B1535" s="122"/>
      <c r="C1535" s="118" t="s">
        <v>567</v>
      </c>
      <c r="E1535" s="122"/>
      <c r="F1535" s="124">
        <f>SUBTOTAL(9,F1529:F1534)</f>
        <v>5857</v>
      </c>
    </row>
    <row r="1536" spans="1:6" outlineLevel="1" x14ac:dyDescent="0.2">
      <c r="B1536" s="118" t="s">
        <v>1047</v>
      </c>
      <c r="C1536" s="122"/>
      <c r="E1536" s="122"/>
      <c r="F1536" s="124">
        <f>SUBTOTAL(9,F1529:F1534)</f>
        <v>5857</v>
      </c>
    </row>
    <row r="1537" spans="1:6" outlineLevel="3" x14ac:dyDescent="0.2">
      <c r="A1537" s="121" t="s">
        <v>168</v>
      </c>
      <c r="B1537" s="122" t="s">
        <v>169</v>
      </c>
      <c r="C1537" s="122" t="s">
        <v>569</v>
      </c>
      <c r="D1537" s="123" t="s">
        <v>560</v>
      </c>
      <c r="E1537" s="122" t="s">
        <v>4</v>
      </c>
      <c r="F1537" s="124">
        <v>0</v>
      </c>
    </row>
    <row r="1538" spans="1:6" outlineLevel="3" x14ac:dyDescent="0.2">
      <c r="A1538" s="121" t="s">
        <v>168</v>
      </c>
      <c r="B1538" s="122" t="s">
        <v>169</v>
      </c>
      <c r="C1538" s="122" t="s">
        <v>569</v>
      </c>
      <c r="D1538" s="123" t="s">
        <v>560</v>
      </c>
      <c r="E1538" s="122" t="s">
        <v>5</v>
      </c>
      <c r="F1538" s="124">
        <v>80</v>
      </c>
    </row>
    <row r="1539" spans="1:6" outlineLevel="3" x14ac:dyDescent="0.2">
      <c r="A1539" s="121" t="s">
        <v>168</v>
      </c>
      <c r="B1539" s="122" t="s">
        <v>169</v>
      </c>
      <c r="C1539" s="122" t="s">
        <v>569</v>
      </c>
      <c r="D1539" s="123" t="s">
        <v>560</v>
      </c>
      <c r="E1539" s="122" t="s">
        <v>6</v>
      </c>
      <c r="F1539" s="124">
        <v>6628</v>
      </c>
    </row>
    <row r="1540" spans="1:6" outlineLevel="3" x14ac:dyDescent="0.2">
      <c r="A1540" s="121" t="s">
        <v>168</v>
      </c>
      <c r="B1540" s="122" t="s">
        <v>169</v>
      </c>
      <c r="C1540" s="122" t="s">
        <v>569</v>
      </c>
      <c r="D1540" s="123" t="s">
        <v>560</v>
      </c>
      <c r="E1540" s="122" t="s">
        <v>7</v>
      </c>
      <c r="F1540" s="124">
        <v>0</v>
      </c>
    </row>
    <row r="1541" spans="1:6" outlineLevel="3" x14ac:dyDescent="0.2">
      <c r="A1541" s="121" t="s">
        <v>168</v>
      </c>
      <c r="B1541" s="122" t="s">
        <v>169</v>
      </c>
      <c r="C1541" s="122" t="s">
        <v>569</v>
      </c>
      <c r="D1541" s="123" t="s">
        <v>560</v>
      </c>
      <c r="E1541" s="122" t="s">
        <v>16</v>
      </c>
      <c r="F1541" s="124">
        <v>742</v>
      </c>
    </row>
    <row r="1542" spans="1:6" outlineLevel="3" x14ac:dyDescent="0.2">
      <c r="A1542" s="121" t="s">
        <v>168</v>
      </c>
      <c r="B1542" s="122" t="s">
        <v>169</v>
      </c>
      <c r="C1542" s="122" t="s">
        <v>569</v>
      </c>
      <c r="D1542" s="123" t="s">
        <v>560</v>
      </c>
      <c r="E1542" s="122" t="s">
        <v>18</v>
      </c>
      <c r="F1542" s="124">
        <v>2329</v>
      </c>
    </row>
    <row r="1543" spans="1:6" outlineLevel="2" x14ac:dyDescent="0.2">
      <c r="B1543" s="122"/>
      <c r="C1543" s="118" t="s">
        <v>570</v>
      </c>
      <c r="E1543" s="122"/>
      <c r="F1543" s="124">
        <f>SUBTOTAL(9,F1537:F1542)</f>
        <v>9779</v>
      </c>
    </row>
    <row r="1544" spans="1:6" outlineLevel="1" x14ac:dyDescent="0.2">
      <c r="B1544" s="118" t="s">
        <v>1048</v>
      </c>
      <c r="C1544" s="122"/>
      <c r="E1544" s="122"/>
      <c r="F1544" s="124">
        <f>SUBTOTAL(9,F1537:F1542)</f>
        <v>9779</v>
      </c>
    </row>
    <row r="1545" spans="1:6" outlineLevel="3" x14ac:dyDescent="0.2">
      <c r="A1545" s="121" t="s">
        <v>171</v>
      </c>
      <c r="B1545" s="122" t="s">
        <v>170</v>
      </c>
      <c r="C1545" s="122" t="s">
        <v>563</v>
      </c>
      <c r="D1545" s="123" t="s">
        <v>560</v>
      </c>
      <c r="E1545" s="122" t="s">
        <v>18</v>
      </c>
      <c r="F1545" s="124">
        <v>206</v>
      </c>
    </row>
    <row r="1546" spans="1:6" outlineLevel="2" x14ac:dyDescent="0.2">
      <c r="B1546" s="122"/>
      <c r="C1546" s="118" t="s">
        <v>564</v>
      </c>
      <c r="E1546" s="122"/>
      <c r="F1546" s="124">
        <f>SUBTOTAL(9,F1545:F1545)</f>
        <v>206</v>
      </c>
    </row>
    <row r="1547" spans="1:6" outlineLevel="1" x14ac:dyDescent="0.2">
      <c r="B1547" s="118" t="s">
        <v>1049</v>
      </c>
      <c r="C1547" s="122"/>
      <c r="E1547" s="122"/>
      <c r="F1547" s="124">
        <f>SUBTOTAL(9,F1545:F1545)</f>
        <v>206</v>
      </c>
    </row>
    <row r="1548" spans="1:6" outlineLevel="3" x14ac:dyDescent="0.2">
      <c r="A1548" s="121" t="s">
        <v>171</v>
      </c>
      <c r="B1548" s="122" t="s">
        <v>172</v>
      </c>
      <c r="C1548" s="122" t="s">
        <v>566</v>
      </c>
      <c r="D1548" s="123" t="s">
        <v>560</v>
      </c>
      <c r="E1548" s="122" t="s">
        <v>4</v>
      </c>
      <c r="F1548" s="124">
        <v>128</v>
      </c>
    </row>
    <row r="1549" spans="1:6" outlineLevel="3" x14ac:dyDescent="0.2">
      <c r="A1549" s="121" t="s">
        <v>171</v>
      </c>
      <c r="B1549" s="122" t="s">
        <v>172</v>
      </c>
      <c r="C1549" s="122" t="s">
        <v>566</v>
      </c>
      <c r="D1549" s="123" t="s">
        <v>560</v>
      </c>
      <c r="E1549" s="122" t="s">
        <v>5</v>
      </c>
      <c r="F1549" s="124">
        <v>0</v>
      </c>
    </row>
    <row r="1550" spans="1:6" outlineLevel="3" x14ac:dyDescent="0.2">
      <c r="A1550" s="121" t="s">
        <v>171</v>
      </c>
      <c r="B1550" s="122" t="s">
        <v>172</v>
      </c>
      <c r="C1550" s="122" t="s">
        <v>566</v>
      </c>
      <c r="D1550" s="123" t="s">
        <v>560</v>
      </c>
      <c r="E1550" s="122" t="s">
        <v>6</v>
      </c>
      <c r="F1550" s="124">
        <v>1</v>
      </c>
    </row>
    <row r="1551" spans="1:6" outlineLevel="3" x14ac:dyDescent="0.2">
      <c r="A1551" s="121" t="s">
        <v>171</v>
      </c>
      <c r="B1551" s="122" t="s">
        <v>172</v>
      </c>
      <c r="C1551" s="122" t="s">
        <v>566</v>
      </c>
      <c r="D1551" s="123" t="s">
        <v>560</v>
      </c>
      <c r="E1551" s="122" t="s">
        <v>7</v>
      </c>
      <c r="F1551" s="124">
        <v>0</v>
      </c>
    </row>
    <row r="1552" spans="1:6" outlineLevel="3" x14ac:dyDescent="0.2">
      <c r="A1552" s="121" t="s">
        <v>171</v>
      </c>
      <c r="B1552" s="122" t="s">
        <v>172</v>
      </c>
      <c r="C1552" s="122" t="s">
        <v>566</v>
      </c>
      <c r="D1552" s="123" t="s">
        <v>560</v>
      </c>
      <c r="E1552" s="122" t="s">
        <v>18</v>
      </c>
      <c r="F1552" s="124">
        <v>58</v>
      </c>
    </row>
    <row r="1553" spans="1:6" outlineLevel="3" x14ac:dyDescent="0.2">
      <c r="A1553" s="121" t="s">
        <v>171</v>
      </c>
      <c r="B1553" s="122" t="s">
        <v>172</v>
      </c>
      <c r="C1553" s="122" t="s">
        <v>566</v>
      </c>
      <c r="D1553" s="123" t="s">
        <v>560</v>
      </c>
      <c r="E1553" s="122" t="s">
        <v>18</v>
      </c>
      <c r="F1553" s="124">
        <v>23</v>
      </c>
    </row>
    <row r="1554" spans="1:6" outlineLevel="2" x14ac:dyDescent="0.2">
      <c r="B1554" s="122"/>
      <c r="C1554" s="118" t="s">
        <v>567</v>
      </c>
      <c r="E1554" s="122"/>
      <c r="F1554" s="124">
        <f>SUBTOTAL(9,F1548:F1553)</f>
        <v>210</v>
      </c>
    </row>
    <row r="1555" spans="1:6" outlineLevel="1" x14ac:dyDescent="0.2">
      <c r="B1555" s="118" t="s">
        <v>1050</v>
      </c>
      <c r="C1555" s="122"/>
      <c r="E1555" s="122"/>
      <c r="F1555" s="124">
        <f>SUBTOTAL(9,F1548:F1553)</f>
        <v>210</v>
      </c>
    </row>
    <row r="1556" spans="1:6" outlineLevel="3" x14ac:dyDescent="0.2">
      <c r="A1556" s="121" t="s">
        <v>190</v>
      </c>
      <c r="B1556" s="122" t="s">
        <v>189</v>
      </c>
      <c r="C1556" s="122" t="s">
        <v>1051</v>
      </c>
      <c r="D1556" s="123" t="s">
        <v>560</v>
      </c>
      <c r="E1556" s="122" t="s">
        <v>4</v>
      </c>
      <c r="F1556" s="124">
        <v>294</v>
      </c>
    </row>
    <row r="1557" spans="1:6" outlineLevel="3" x14ac:dyDescent="0.2">
      <c r="A1557" s="121" t="s">
        <v>190</v>
      </c>
      <c r="B1557" s="122" t="s">
        <v>189</v>
      </c>
      <c r="C1557" s="122" t="s">
        <v>1051</v>
      </c>
      <c r="D1557" s="123" t="s">
        <v>560</v>
      </c>
      <c r="E1557" s="122" t="s">
        <v>5</v>
      </c>
      <c r="F1557" s="124">
        <v>0</v>
      </c>
    </row>
    <row r="1558" spans="1:6" outlineLevel="3" x14ac:dyDescent="0.2">
      <c r="A1558" s="121" t="s">
        <v>190</v>
      </c>
      <c r="B1558" s="122" t="s">
        <v>189</v>
      </c>
      <c r="C1558" s="122" t="s">
        <v>1051</v>
      </c>
      <c r="D1558" s="123" t="s">
        <v>560</v>
      </c>
      <c r="E1558" s="122" t="s">
        <v>6</v>
      </c>
      <c r="F1558" s="124">
        <v>3</v>
      </c>
    </row>
    <row r="1559" spans="1:6" outlineLevel="3" x14ac:dyDescent="0.2">
      <c r="A1559" s="121" t="s">
        <v>190</v>
      </c>
      <c r="B1559" s="122" t="s">
        <v>189</v>
      </c>
      <c r="C1559" s="122" t="s">
        <v>1051</v>
      </c>
      <c r="D1559" s="123" t="s">
        <v>560</v>
      </c>
      <c r="E1559" s="122" t="s">
        <v>7</v>
      </c>
      <c r="F1559" s="124">
        <v>0</v>
      </c>
    </row>
    <row r="1560" spans="1:6" outlineLevel="3" x14ac:dyDescent="0.2">
      <c r="A1560" s="121" t="s">
        <v>190</v>
      </c>
      <c r="B1560" s="122" t="s">
        <v>189</v>
      </c>
      <c r="C1560" s="122" t="s">
        <v>1051</v>
      </c>
      <c r="D1560" s="123" t="s">
        <v>560</v>
      </c>
      <c r="E1560" s="122" t="s">
        <v>18</v>
      </c>
      <c r="F1560" s="124">
        <v>255</v>
      </c>
    </row>
    <row r="1561" spans="1:6" outlineLevel="2" x14ac:dyDescent="0.2">
      <c r="B1561" s="122"/>
      <c r="C1561" s="118" t="s">
        <v>1052</v>
      </c>
      <c r="E1561" s="122"/>
      <c r="F1561" s="124">
        <f>SUBTOTAL(9,F1556:F1560)</f>
        <v>552</v>
      </c>
    </row>
    <row r="1562" spans="1:6" outlineLevel="3" x14ac:dyDescent="0.2">
      <c r="A1562" s="121" t="s">
        <v>190</v>
      </c>
      <c r="B1562" s="122" t="s">
        <v>189</v>
      </c>
      <c r="C1562" s="122" t="s">
        <v>1053</v>
      </c>
      <c r="D1562" s="123" t="s">
        <v>560</v>
      </c>
      <c r="E1562" s="122" t="s">
        <v>4</v>
      </c>
      <c r="F1562" s="124">
        <v>0</v>
      </c>
    </row>
    <row r="1563" spans="1:6" outlineLevel="3" x14ac:dyDescent="0.2">
      <c r="A1563" s="121" t="s">
        <v>190</v>
      </c>
      <c r="B1563" s="122" t="s">
        <v>189</v>
      </c>
      <c r="C1563" s="122" t="s">
        <v>1053</v>
      </c>
      <c r="D1563" s="123" t="s">
        <v>560</v>
      </c>
      <c r="E1563" s="122" t="s">
        <v>5</v>
      </c>
      <c r="F1563" s="124">
        <v>0</v>
      </c>
    </row>
    <row r="1564" spans="1:6" outlineLevel="3" x14ac:dyDescent="0.2">
      <c r="A1564" s="121" t="s">
        <v>190</v>
      </c>
      <c r="B1564" s="122" t="s">
        <v>189</v>
      </c>
      <c r="C1564" s="122" t="s">
        <v>1053</v>
      </c>
      <c r="D1564" s="123" t="s">
        <v>560</v>
      </c>
      <c r="E1564" s="122" t="s">
        <v>6</v>
      </c>
      <c r="F1564" s="124">
        <v>0</v>
      </c>
    </row>
    <row r="1565" spans="1:6" outlineLevel="3" x14ac:dyDescent="0.2">
      <c r="A1565" s="121" t="s">
        <v>190</v>
      </c>
      <c r="B1565" s="122" t="s">
        <v>189</v>
      </c>
      <c r="C1565" s="122" t="s">
        <v>1053</v>
      </c>
      <c r="D1565" s="123" t="s">
        <v>560</v>
      </c>
      <c r="E1565" s="122" t="s">
        <v>7</v>
      </c>
      <c r="F1565" s="124">
        <v>0</v>
      </c>
    </row>
    <row r="1566" spans="1:6" outlineLevel="3" x14ac:dyDescent="0.2">
      <c r="A1566" s="121" t="s">
        <v>190</v>
      </c>
      <c r="B1566" s="122" t="s">
        <v>189</v>
      </c>
      <c r="C1566" s="122" t="s">
        <v>1053</v>
      </c>
      <c r="D1566" s="123" t="s">
        <v>560</v>
      </c>
      <c r="E1566" s="122" t="s">
        <v>18</v>
      </c>
      <c r="F1566" s="124">
        <v>0</v>
      </c>
    </row>
    <row r="1567" spans="1:6" outlineLevel="2" x14ac:dyDescent="0.2">
      <c r="B1567" s="122"/>
      <c r="C1567" s="118" t="s">
        <v>1054</v>
      </c>
      <c r="E1567" s="122"/>
      <c r="F1567" s="124">
        <f>SUBTOTAL(9,F1562:F1566)</f>
        <v>0</v>
      </c>
    </row>
    <row r="1568" spans="1:6" outlineLevel="3" x14ac:dyDescent="0.2">
      <c r="A1568" s="121" t="s">
        <v>190</v>
      </c>
      <c r="B1568" s="122" t="s">
        <v>189</v>
      </c>
      <c r="C1568" s="122" t="s">
        <v>1055</v>
      </c>
      <c r="D1568" s="123" t="s">
        <v>560</v>
      </c>
      <c r="E1568" s="122" t="s">
        <v>4</v>
      </c>
      <c r="F1568" s="124">
        <v>160</v>
      </c>
    </row>
    <row r="1569" spans="1:6" outlineLevel="3" x14ac:dyDescent="0.2">
      <c r="A1569" s="121" t="s">
        <v>190</v>
      </c>
      <c r="B1569" s="122" t="s">
        <v>189</v>
      </c>
      <c r="C1569" s="122" t="s">
        <v>1055</v>
      </c>
      <c r="D1569" s="123" t="s">
        <v>560</v>
      </c>
      <c r="E1569" s="122" t="s">
        <v>5</v>
      </c>
      <c r="F1569" s="124">
        <v>0</v>
      </c>
    </row>
    <row r="1570" spans="1:6" outlineLevel="3" x14ac:dyDescent="0.2">
      <c r="A1570" s="121" t="s">
        <v>190</v>
      </c>
      <c r="B1570" s="122" t="s">
        <v>189</v>
      </c>
      <c r="C1570" s="122" t="s">
        <v>1055</v>
      </c>
      <c r="D1570" s="123" t="s">
        <v>560</v>
      </c>
      <c r="E1570" s="122" t="s">
        <v>6</v>
      </c>
      <c r="F1570" s="124">
        <v>2</v>
      </c>
    </row>
    <row r="1571" spans="1:6" outlineLevel="3" x14ac:dyDescent="0.2">
      <c r="A1571" s="121" t="s">
        <v>190</v>
      </c>
      <c r="B1571" s="122" t="s">
        <v>189</v>
      </c>
      <c r="C1571" s="122" t="s">
        <v>1055</v>
      </c>
      <c r="D1571" s="123" t="s">
        <v>560</v>
      </c>
      <c r="E1571" s="122" t="s">
        <v>7</v>
      </c>
      <c r="F1571" s="124">
        <v>0</v>
      </c>
    </row>
    <row r="1572" spans="1:6" outlineLevel="3" x14ac:dyDescent="0.2">
      <c r="A1572" s="121" t="s">
        <v>190</v>
      </c>
      <c r="B1572" s="122" t="s">
        <v>189</v>
      </c>
      <c r="C1572" s="122" t="s">
        <v>1055</v>
      </c>
      <c r="D1572" s="123" t="s">
        <v>560</v>
      </c>
      <c r="E1572" s="122" t="s">
        <v>18</v>
      </c>
      <c r="F1572" s="124">
        <v>139</v>
      </c>
    </row>
    <row r="1573" spans="1:6" outlineLevel="2" x14ac:dyDescent="0.2">
      <c r="B1573" s="122"/>
      <c r="C1573" s="118" t="s">
        <v>1056</v>
      </c>
      <c r="E1573" s="122"/>
      <c r="F1573" s="124">
        <f>SUBTOTAL(9,F1568:F1572)</f>
        <v>301</v>
      </c>
    </row>
    <row r="1574" spans="1:6" outlineLevel="3" x14ac:dyDescent="0.2">
      <c r="A1574" s="121" t="s">
        <v>190</v>
      </c>
      <c r="B1574" s="122" t="s">
        <v>189</v>
      </c>
      <c r="C1574" s="122" t="s">
        <v>1057</v>
      </c>
      <c r="D1574" s="123" t="s">
        <v>560</v>
      </c>
      <c r="E1574" s="122" t="s">
        <v>4</v>
      </c>
      <c r="F1574" s="124">
        <v>21</v>
      </c>
    </row>
    <row r="1575" spans="1:6" outlineLevel="3" x14ac:dyDescent="0.2">
      <c r="A1575" s="121" t="s">
        <v>190</v>
      </c>
      <c r="B1575" s="122" t="s">
        <v>189</v>
      </c>
      <c r="C1575" s="122" t="s">
        <v>1057</v>
      </c>
      <c r="D1575" s="123" t="s">
        <v>560</v>
      </c>
      <c r="E1575" s="122" t="s">
        <v>5</v>
      </c>
      <c r="F1575" s="124">
        <v>0</v>
      </c>
    </row>
    <row r="1576" spans="1:6" outlineLevel="3" x14ac:dyDescent="0.2">
      <c r="A1576" s="121" t="s">
        <v>190</v>
      </c>
      <c r="B1576" s="122" t="s">
        <v>189</v>
      </c>
      <c r="C1576" s="122" t="s">
        <v>1057</v>
      </c>
      <c r="D1576" s="123" t="s">
        <v>560</v>
      </c>
      <c r="E1576" s="122" t="s">
        <v>6</v>
      </c>
      <c r="F1576" s="124">
        <v>0</v>
      </c>
    </row>
    <row r="1577" spans="1:6" outlineLevel="3" x14ac:dyDescent="0.2">
      <c r="A1577" s="121" t="s">
        <v>190</v>
      </c>
      <c r="B1577" s="122" t="s">
        <v>189</v>
      </c>
      <c r="C1577" s="122" t="s">
        <v>1057</v>
      </c>
      <c r="D1577" s="123" t="s">
        <v>560</v>
      </c>
      <c r="E1577" s="122" t="s">
        <v>7</v>
      </c>
      <c r="F1577" s="124">
        <v>0</v>
      </c>
    </row>
    <row r="1578" spans="1:6" outlineLevel="3" x14ac:dyDescent="0.2">
      <c r="A1578" s="121" t="s">
        <v>190</v>
      </c>
      <c r="B1578" s="122" t="s">
        <v>189</v>
      </c>
      <c r="C1578" s="122" t="s">
        <v>1057</v>
      </c>
      <c r="D1578" s="123" t="s">
        <v>560</v>
      </c>
      <c r="E1578" s="122" t="s">
        <v>18</v>
      </c>
      <c r="F1578" s="124">
        <v>19</v>
      </c>
    </row>
    <row r="1579" spans="1:6" outlineLevel="2" x14ac:dyDescent="0.2">
      <c r="B1579" s="122"/>
      <c r="C1579" s="118" t="s">
        <v>1058</v>
      </c>
      <c r="E1579" s="122"/>
      <c r="F1579" s="124">
        <f>SUBTOTAL(9,F1574:F1578)</f>
        <v>40</v>
      </c>
    </row>
    <row r="1580" spans="1:6" outlineLevel="3" x14ac:dyDescent="0.2">
      <c r="A1580" s="121" t="s">
        <v>190</v>
      </c>
      <c r="B1580" s="122" t="s">
        <v>189</v>
      </c>
      <c r="C1580" s="122" t="s">
        <v>1059</v>
      </c>
      <c r="D1580" s="123" t="s">
        <v>560</v>
      </c>
      <c r="E1580" s="122" t="s">
        <v>4</v>
      </c>
      <c r="F1580" s="124">
        <v>36</v>
      </c>
    </row>
    <row r="1581" spans="1:6" outlineLevel="3" x14ac:dyDescent="0.2">
      <c r="A1581" s="121" t="s">
        <v>190</v>
      </c>
      <c r="B1581" s="122" t="s">
        <v>189</v>
      </c>
      <c r="C1581" s="122" t="s">
        <v>1059</v>
      </c>
      <c r="D1581" s="123" t="s">
        <v>560</v>
      </c>
      <c r="E1581" s="122" t="s">
        <v>5</v>
      </c>
      <c r="F1581" s="124">
        <v>0</v>
      </c>
    </row>
    <row r="1582" spans="1:6" outlineLevel="3" x14ac:dyDescent="0.2">
      <c r="A1582" s="121" t="s">
        <v>190</v>
      </c>
      <c r="B1582" s="122" t="s">
        <v>189</v>
      </c>
      <c r="C1582" s="122" t="s">
        <v>1059</v>
      </c>
      <c r="D1582" s="123" t="s">
        <v>560</v>
      </c>
      <c r="E1582" s="122" t="s">
        <v>6</v>
      </c>
      <c r="F1582" s="124">
        <v>0</v>
      </c>
    </row>
    <row r="1583" spans="1:6" outlineLevel="3" x14ac:dyDescent="0.2">
      <c r="A1583" s="121" t="s">
        <v>190</v>
      </c>
      <c r="B1583" s="122" t="s">
        <v>189</v>
      </c>
      <c r="C1583" s="122" t="s">
        <v>1059</v>
      </c>
      <c r="D1583" s="123" t="s">
        <v>560</v>
      </c>
      <c r="E1583" s="122" t="s">
        <v>7</v>
      </c>
      <c r="F1583" s="124">
        <v>0</v>
      </c>
    </row>
    <row r="1584" spans="1:6" outlineLevel="3" x14ac:dyDescent="0.2">
      <c r="A1584" s="121" t="s">
        <v>190</v>
      </c>
      <c r="B1584" s="122" t="s">
        <v>189</v>
      </c>
      <c r="C1584" s="122" t="s">
        <v>1059</v>
      </c>
      <c r="D1584" s="123" t="s">
        <v>560</v>
      </c>
      <c r="E1584" s="122" t="s">
        <v>18</v>
      </c>
      <c r="F1584" s="124">
        <v>32</v>
      </c>
    </row>
    <row r="1585" spans="1:6" outlineLevel="2" x14ac:dyDescent="0.2">
      <c r="B1585" s="122"/>
      <c r="C1585" s="118" t="s">
        <v>1060</v>
      </c>
      <c r="E1585" s="122"/>
      <c r="F1585" s="124">
        <f>SUBTOTAL(9,F1580:F1584)</f>
        <v>68</v>
      </c>
    </row>
    <row r="1586" spans="1:6" outlineLevel="3" x14ac:dyDescent="0.2">
      <c r="A1586" s="121" t="s">
        <v>190</v>
      </c>
      <c r="B1586" s="122" t="s">
        <v>189</v>
      </c>
      <c r="C1586" s="122" t="s">
        <v>1061</v>
      </c>
      <c r="D1586" s="123" t="s">
        <v>560</v>
      </c>
      <c r="E1586" s="122" t="s">
        <v>4</v>
      </c>
      <c r="F1586" s="124">
        <v>26</v>
      </c>
    </row>
    <row r="1587" spans="1:6" outlineLevel="3" x14ac:dyDescent="0.2">
      <c r="A1587" s="121" t="s">
        <v>190</v>
      </c>
      <c r="B1587" s="122" t="s">
        <v>189</v>
      </c>
      <c r="C1587" s="122" t="s">
        <v>1061</v>
      </c>
      <c r="D1587" s="123" t="s">
        <v>560</v>
      </c>
      <c r="E1587" s="122" t="s">
        <v>5</v>
      </c>
      <c r="F1587" s="124">
        <v>0</v>
      </c>
    </row>
    <row r="1588" spans="1:6" outlineLevel="3" x14ac:dyDescent="0.2">
      <c r="A1588" s="121" t="s">
        <v>190</v>
      </c>
      <c r="B1588" s="122" t="s">
        <v>189</v>
      </c>
      <c r="C1588" s="122" t="s">
        <v>1061</v>
      </c>
      <c r="D1588" s="123" t="s">
        <v>560</v>
      </c>
      <c r="E1588" s="122" t="s">
        <v>6</v>
      </c>
      <c r="F1588" s="124">
        <v>0</v>
      </c>
    </row>
    <row r="1589" spans="1:6" outlineLevel="3" x14ac:dyDescent="0.2">
      <c r="A1589" s="121" t="s">
        <v>190</v>
      </c>
      <c r="B1589" s="122" t="s">
        <v>189</v>
      </c>
      <c r="C1589" s="122" t="s">
        <v>1061</v>
      </c>
      <c r="D1589" s="123" t="s">
        <v>560</v>
      </c>
      <c r="E1589" s="122" t="s">
        <v>7</v>
      </c>
      <c r="F1589" s="124">
        <v>0</v>
      </c>
    </row>
    <row r="1590" spans="1:6" outlineLevel="3" x14ac:dyDescent="0.2">
      <c r="A1590" s="121" t="s">
        <v>190</v>
      </c>
      <c r="B1590" s="122" t="s">
        <v>189</v>
      </c>
      <c r="C1590" s="122" t="s">
        <v>1061</v>
      </c>
      <c r="D1590" s="123" t="s">
        <v>560</v>
      </c>
      <c r="E1590" s="122" t="s">
        <v>18</v>
      </c>
      <c r="F1590" s="124">
        <v>23</v>
      </c>
    </row>
    <row r="1591" spans="1:6" outlineLevel="2" x14ac:dyDescent="0.2">
      <c r="B1591" s="122"/>
      <c r="C1591" s="118" t="s">
        <v>1062</v>
      </c>
      <c r="E1591" s="122"/>
      <c r="F1591" s="124">
        <f>SUBTOTAL(9,F1586:F1590)</f>
        <v>49</v>
      </c>
    </row>
    <row r="1592" spans="1:6" outlineLevel="3" x14ac:dyDescent="0.2">
      <c r="A1592" s="121" t="s">
        <v>190</v>
      </c>
      <c r="B1592" s="122" t="s">
        <v>189</v>
      </c>
      <c r="C1592" s="122" t="s">
        <v>1063</v>
      </c>
      <c r="D1592" s="123" t="s">
        <v>560</v>
      </c>
      <c r="E1592" s="122" t="s">
        <v>4</v>
      </c>
      <c r="F1592" s="124">
        <v>233</v>
      </c>
    </row>
    <row r="1593" spans="1:6" outlineLevel="3" x14ac:dyDescent="0.2">
      <c r="A1593" s="121" t="s">
        <v>190</v>
      </c>
      <c r="B1593" s="122" t="s">
        <v>189</v>
      </c>
      <c r="C1593" s="122" t="s">
        <v>1063</v>
      </c>
      <c r="D1593" s="123" t="s">
        <v>560</v>
      </c>
      <c r="E1593" s="122" t="s">
        <v>5</v>
      </c>
      <c r="F1593" s="124">
        <v>0</v>
      </c>
    </row>
    <row r="1594" spans="1:6" outlineLevel="3" x14ac:dyDescent="0.2">
      <c r="A1594" s="121" t="s">
        <v>190</v>
      </c>
      <c r="B1594" s="122" t="s">
        <v>189</v>
      </c>
      <c r="C1594" s="122" t="s">
        <v>1063</v>
      </c>
      <c r="D1594" s="123" t="s">
        <v>560</v>
      </c>
      <c r="E1594" s="122" t="s">
        <v>6</v>
      </c>
      <c r="F1594" s="124">
        <v>3</v>
      </c>
    </row>
    <row r="1595" spans="1:6" outlineLevel="3" x14ac:dyDescent="0.2">
      <c r="A1595" s="121" t="s">
        <v>190</v>
      </c>
      <c r="B1595" s="122" t="s">
        <v>189</v>
      </c>
      <c r="C1595" s="122" t="s">
        <v>1063</v>
      </c>
      <c r="D1595" s="123" t="s">
        <v>560</v>
      </c>
      <c r="E1595" s="122" t="s">
        <v>7</v>
      </c>
      <c r="F1595" s="124">
        <v>0</v>
      </c>
    </row>
    <row r="1596" spans="1:6" outlineLevel="3" x14ac:dyDescent="0.2">
      <c r="A1596" s="121" t="s">
        <v>190</v>
      </c>
      <c r="B1596" s="122" t="s">
        <v>189</v>
      </c>
      <c r="C1596" s="122" t="s">
        <v>1063</v>
      </c>
      <c r="D1596" s="123" t="s">
        <v>560</v>
      </c>
      <c r="E1596" s="122" t="s">
        <v>18</v>
      </c>
      <c r="F1596" s="124">
        <v>202</v>
      </c>
    </row>
    <row r="1597" spans="1:6" outlineLevel="2" x14ac:dyDescent="0.2">
      <c r="B1597" s="122"/>
      <c r="C1597" s="118" t="s">
        <v>1064</v>
      </c>
      <c r="E1597" s="122"/>
      <c r="F1597" s="124">
        <f>SUBTOTAL(9,F1592:F1596)</f>
        <v>438</v>
      </c>
    </row>
    <row r="1598" spans="1:6" outlineLevel="3" x14ac:dyDescent="0.2">
      <c r="A1598" s="121" t="s">
        <v>190</v>
      </c>
      <c r="B1598" s="122" t="s">
        <v>189</v>
      </c>
      <c r="C1598" s="122" t="s">
        <v>1065</v>
      </c>
      <c r="D1598" s="123" t="s">
        <v>560</v>
      </c>
      <c r="E1598" s="122" t="s">
        <v>4</v>
      </c>
      <c r="F1598" s="124">
        <v>0</v>
      </c>
    </row>
    <row r="1599" spans="1:6" outlineLevel="3" x14ac:dyDescent="0.2">
      <c r="A1599" s="121" t="s">
        <v>190</v>
      </c>
      <c r="B1599" s="122" t="s">
        <v>189</v>
      </c>
      <c r="C1599" s="122" t="s">
        <v>1065</v>
      </c>
      <c r="D1599" s="123" t="s">
        <v>560</v>
      </c>
      <c r="E1599" s="122" t="s">
        <v>5</v>
      </c>
      <c r="F1599" s="124">
        <v>0</v>
      </c>
    </row>
    <row r="1600" spans="1:6" outlineLevel="3" x14ac:dyDescent="0.2">
      <c r="A1600" s="121" t="s">
        <v>190</v>
      </c>
      <c r="B1600" s="122" t="s">
        <v>189</v>
      </c>
      <c r="C1600" s="122" t="s">
        <v>1065</v>
      </c>
      <c r="D1600" s="123" t="s">
        <v>560</v>
      </c>
      <c r="E1600" s="122" t="s">
        <v>6</v>
      </c>
      <c r="F1600" s="124">
        <v>0</v>
      </c>
    </row>
    <row r="1601" spans="1:6" outlineLevel="3" x14ac:dyDescent="0.2">
      <c r="A1601" s="121" t="s">
        <v>190</v>
      </c>
      <c r="B1601" s="122" t="s">
        <v>189</v>
      </c>
      <c r="C1601" s="122" t="s">
        <v>1065</v>
      </c>
      <c r="D1601" s="123" t="s">
        <v>560</v>
      </c>
      <c r="E1601" s="122" t="s">
        <v>7</v>
      </c>
      <c r="F1601" s="124">
        <v>0</v>
      </c>
    </row>
    <row r="1602" spans="1:6" outlineLevel="3" x14ac:dyDescent="0.2">
      <c r="A1602" s="121" t="s">
        <v>190</v>
      </c>
      <c r="B1602" s="122" t="s">
        <v>189</v>
      </c>
      <c r="C1602" s="122" t="s">
        <v>1065</v>
      </c>
      <c r="D1602" s="123" t="s">
        <v>560</v>
      </c>
      <c r="E1602" s="122" t="s">
        <v>18</v>
      </c>
      <c r="F1602" s="124">
        <v>0</v>
      </c>
    </row>
    <row r="1603" spans="1:6" outlineLevel="2" x14ac:dyDescent="0.2">
      <c r="B1603" s="122"/>
      <c r="C1603" s="118" t="s">
        <v>1066</v>
      </c>
      <c r="E1603" s="122"/>
      <c r="F1603" s="124">
        <f>SUBTOTAL(9,F1598:F1602)</f>
        <v>0</v>
      </c>
    </row>
    <row r="1604" spans="1:6" outlineLevel="3" x14ac:dyDescent="0.2">
      <c r="A1604" s="121" t="s">
        <v>190</v>
      </c>
      <c r="B1604" s="122" t="s">
        <v>189</v>
      </c>
      <c r="C1604" s="122" t="s">
        <v>1067</v>
      </c>
      <c r="D1604" s="123" t="s">
        <v>560</v>
      </c>
      <c r="E1604" s="122" t="s">
        <v>4</v>
      </c>
      <c r="F1604" s="124">
        <v>0</v>
      </c>
    </row>
    <row r="1605" spans="1:6" outlineLevel="3" x14ac:dyDescent="0.2">
      <c r="A1605" s="121" t="s">
        <v>190</v>
      </c>
      <c r="B1605" s="122" t="s">
        <v>189</v>
      </c>
      <c r="C1605" s="122" t="s">
        <v>1067</v>
      </c>
      <c r="D1605" s="123" t="s">
        <v>560</v>
      </c>
      <c r="E1605" s="122" t="s">
        <v>5</v>
      </c>
      <c r="F1605" s="124">
        <v>0</v>
      </c>
    </row>
    <row r="1606" spans="1:6" outlineLevel="3" x14ac:dyDescent="0.2">
      <c r="A1606" s="121" t="s">
        <v>190</v>
      </c>
      <c r="B1606" s="122" t="s">
        <v>189</v>
      </c>
      <c r="C1606" s="122" t="s">
        <v>1067</v>
      </c>
      <c r="D1606" s="123" t="s">
        <v>560</v>
      </c>
      <c r="E1606" s="122" t="s">
        <v>6</v>
      </c>
      <c r="F1606" s="124">
        <v>0</v>
      </c>
    </row>
    <row r="1607" spans="1:6" outlineLevel="3" x14ac:dyDescent="0.2">
      <c r="A1607" s="121" t="s">
        <v>190</v>
      </c>
      <c r="B1607" s="122" t="s">
        <v>189</v>
      </c>
      <c r="C1607" s="122" t="s">
        <v>1067</v>
      </c>
      <c r="D1607" s="123" t="s">
        <v>560</v>
      </c>
      <c r="E1607" s="122" t="s">
        <v>7</v>
      </c>
      <c r="F1607" s="124">
        <v>0</v>
      </c>
    </row>
    <row r="1608" spans="1:6" outlineLevel="3" x14ac:dyDescent="0.2">
      <c r="A1608" s="121" t="s">
        <v>190</v>
      </c>
      <c r="B1608" s="122" t="s">
        <v>189</v>
      </c>
      <c r="C1608" s="122" t="s">
        <v>1067</v>
      </c>
      <c r="D1608" s="123" t="s">
        <v>560</v>
      </c>
      <c r="E1608" s="122" t="s">
        <v>18</v>
      </c>
      <c r="F1608" s="124">
        <v>0</v>
      </c>
    </row>
    <row r="1609" spans="1:6" outlineLevel="2" x14ac:dyDescent="0.2">
      <c r="B1609" s="122"/>
      <c r="C1609" s="118" t="s">
        <v>1068</v>
      </c>
      <c r="E1609" s="122"/>
      <c r="F1609" s="124">
        <f>SUBTOTAL(9,F1604:F1608)</f>
        <v>0</v>
      </c>
    </row>
    <row r="1610" spans="1:6" outlineLevel="3" x14ac:dyDescent="0.2">
      <c r="A1610" s="121" t="s">
        <v>190</v>
      </c>
      <c r="B1610" s="122" t="s">
        <v>189</v>
      </c>
      <c r="C1610" s="122" t="s">
        <v>1069</v>
      </c>
      <c r="D1610" s="123" t="s">
        <v>560</v>
      </c>
      <c r="E1610" s="122" t="s">
        <v>4</v>
      </c>
      <c r="F1610" s="124">
        <v>0</v>
      </c>
    </row>
    <row r="1611" spans="1:6" outlineLevel="3" x14ac:dyDescent="0.2">
      <c r="A1611" s="121" t="s">
        <v>190</v>
      </c>
      <c r="B1611" s="122" t="s">
        <v>189</v>
      </c>
      <c r="C1611" s="122" t="s">
        <v>1069</v>
      </c>
      <c r="D1611" s="123" t="s">
        <v>560</v>
      </c>
      <c r="E1611" s="122" t="s">
        <v>5</v>
      </c>
      <c r="F1611" s="124">
        <v>0</v>
      </c>
    </row>
    <row r="1612" spans="1:6" outlineLevel="3" x14ac:dyDescent="0.2">
      <c r="A1612" s="121" t="s">
        <v>190</v>
      </c>
      <c r="B1612" s="122" t="s">
        <v>189</v>
      </c>
      <c r="C1612" s="122" t="s">
        <v>1069</v>
      </c>
      <c r="D1612" s="123" t="s">
        <v>560</v>
      </c>
      <c r="E1612" s="122" t="s">
        <v>6</v>
      </c>
      <c r="F1612" s="124">
        <v>0</v>
      </c>
    </row>
    <row r="1613" spans="1:6" outlineLevel="3" x14ac:dyDescent="0.2">
      <c r="A1613" s="121" t="s">
        <v>190</v>
      </c>
      <c r="B1613" s="122" t="s">
        <v>189</v>
      </c>
      <c r="C1613" s="122" t="s">
        <v>1069</v>
      </c>
      <c r="D1613" s="123" t="s">
        <v>560</v>
      </c>
      <c r="E1613" s="122" t="s">
        <v>7</v>
      </c>
      <c r="F1613" s="124">
        <v>0</v>
      </c>
    </row>
    <row r="1614" spans="1:6" outlineLevel="3" x14ac:dyDescent="0.2">
      <c r="A1614" s="121" t="s">
        <v>190</v>
      </c>
      <c r="B1614" s="122" t="s">
        <v>189</v>
      </c>
      <c r="C1614" s="122" t="s">
        <v>1069</v>
      </c>
      <c r="D1614" s="123" t="s">
        <v>560</v>
      </c>
      <c r="E1614" s="122" t="s">
        <v>18</v>
      </c>
      <c r="F1614" s="124">
        <v>0</v>
      </c>
    </row>
    <row r="1615" spans="1:6" outlineLevel="2" x14ac:dyDescent="0.2">
      <c r="B1615" s="122"/>
      <c r="C1615" s="118" t="s">
        <v>1070</v>
      </c>
      <c r="E1615" s="122"/>
      <c r="F1615" s="124">
        <f>SUBTOTAL(9,F1610:F1614)</f>
        <v>0</v>
      </c>
    </row>
    <row r="1616" spans="1:6" outlineLevel="3" x14ac:dyDescent="0.2">
      <c r="A1616" s="121" t="s">
        <v>190</v>
      </c>
      <c r="B1616" s="122" t="s">
        <v>189</v>
      </c>
      <c r="C1616" s="122" t="s">
        <v>1071</v>
      </c>
      <c r="D1616" s="123" t="s">
        <v>560</v>
      </c>
      <c r="E1616" s="122" t="s">
        <v>4</v>
      </c>
      <c r="F1616" s="124">
        <v>22</v>
      </c>
    </row>
    <row r="1617" spans="1:6" outlineLevel="3" x14ac:dyDescent="0.2">
      <c r="A1617" s="121" t="s">
        <v>190</v>
      </c>
      <c r="B1617" s="122" t="s">
        <v>189</v>
      </c>
      <c r="C1617" s="122" t="s">
        <v>1071</v>
      </c>
      <c r="D1617" s="123" t="s">
        <v>560</v>
      </c>
      <c r="E1617" s="122" t="s">
        <v>5</v>
      </c>
      <c r="F1617" s="124">
        <v>0</v>
      </c>
    </row>
    <row r="1618" spans="1:6" outlineLevel="3" x14ac:dyDescent="0.2">
      <c r="A1618" s="121" t="s">
        <v>190</v>
      </c>
      <c r="B1618" s="122" t="s">
        <v>189</v>
      </c>
      <c r="C1618" s="122" t="s">
        <v>1071</v>
      </c>
      <c r="D1618" s="123" t="s">
        <v>560</v>
      </c>
      <c r="E1618" s="122" t="s">
        <v>6</v>
      </c>
      <c r="F1618" s="124">
        <v>0</v>
      </c>
    </row>
    <row r="1619" spans="1:6" outlineLevel="3" x14ac:dyDescent="0.2">
      <c r="A1619" s="121" t="s">
        <v>190</v>
      </c>
      <c r="B1619" s="122" t="s">
        <v>189</v>
      </c>
      <c r="C1619" s="122" t="s">
        <v>1071</v>
      </c>
      <c r="D1619" s="123" t="s">
        <v>560</v>
      </c>
      <c r="E1619" s="122" t="s">
        <v>7</v>
      </c>
      <c r="F1619" s="124">
        <v>0</v>
      </c>
    </row>
    <row r="1620" spans="1:6" outlineLevel="3" x14ac:dyDescent="0.2">
      <c r="A1620" s="121" t="s">
        <v>190</v>
      </c>
      <c r="B1620" s="122" t="s">
        <v>189</v>
      </c>
      <c r="C1620" s="122" t="s">
        <v>1071</v>
      </c>
      <c r="D1620" s="123" t="s">
        <v>560</v>
      </c>
      <c r="E1620" s="122" t="s">
        <v>18</v>
      </c>
      <c r="F1620" s="124">
        <v>20</v>
      </c>
    </row>
    <row r="1621" spans="1:6" outlineLevel="2" x14ac:dyDescent="0.2">
      <c r="B1621" s="122"/>
      <c r="C1621" s="118" t="s">
        <v>1072</v>
      </c>
      <c r="E1621" s="122"/>
      <c r="F1621" s="124">
        <f>SUBTOTAL(9,F1616:F1620)</f>
        <v>42</v>
      </c>
    </row>
    <row r="1622" spans="1:6" outlineLevel="1" x14ac:dyDescent="0.2">
      <c r="B1622" s="118" t="s">
        <v>1073</v>
      </c>
      <c r="C1622" s="122"/>
      <c r="E1622" s="122"/>
      <c r="F1622" s="124">
        <f>SUBTOTAL(9,F1556:F1620)</f>
        <v>1490</v>
      </c>
    </row>
    <row r="1623" spans="1:6" outlineLevel="3" x14ac:dyDescent="0.2">
      <c r="A1623" s="121" t="s">
        <v>174</v>
      </c>
      <c r="B1623" s="122" t="s">
        <v>173</v>
      </c>
      <c r="C1623" s="122" t="s">
        <v>559</v>
      </c>
      <c r="D1623" s="123" t="s">
        <v>560</v>
      </c>
      <c r="E1623" s="122" t="s">
        <v>4</v>
      </c>
      <c r="F1623" s="124">
        <v>34640</v>
      </c>
    </row>
    <row r="1624" spans="1:6" outlineLevel="3" x14ac:dyDescent="0.2">
      <c r="A1624" s="121" t="s">
        <v>174</v>
      </c>
      <c r="B1624" s="122" t="s">
        <v>173</v>
      </c>
      <c r="C1624" s="122" t="s">
        <v>559</v>
      </c>
      <c r="D1624" s="123" t="s">
        <v>560</v>
      </c>
      <c r="E1624" s="122" t="s">
        <v>5</v>
      </c>
      <c r="F1624" s="124">
        <v>422</v>
      </c>
    </row>
    <row r="1625" spans="1:6" outlineLevel="3" x14ac:dyDescent="0.2">
      <c r="A1625" s="121" t="s">
        <v>174</v>
      </c>
      <c r="B1625" s="122" t="s">
        <v>173</v>
      </c>
      <c r="C1625" s="122" t="s">
        <v>559</v>
      </c>
      <c r="D1625" s="123" t="s">
        <v>560</v>
      </c>
      <c r="E1625" s="122" t="s">
        <v>6</v>
      </c>
      <c r="F1625" s="124">
        <v>0</v>
      </c>
    </row>
    <row r="1626" spans="1:6" outlineLevel="3" x14ac:dyDescent="0.2">
      <c r="A1626" s="121" t="s">
        <v>174</v>
      </c>
      <c r="B1626" s="122" t="s">
        <v>173</v>
      </c>
      <c r="C1626" s="122" t="s">
        <v>559</v>
      </c>
      <c r="D1626" s="123" t="s">
        <v>560</v>
      </c>
      <c r="E1626" s="122" t="s">
        <v>7</v>
      </c>
      <c r="F1626" s="124">
        <v>0</v>
      </c>
    </row>
    <row r="1627" spans="1:6" outlineLevel="3" x14ac:dyDescent="0.2">
      <c r="A1627" s="121" t="s">
        <v>174</v>
      </c>
      <c r="B1627" s="122" t="s">
        <v>173</v>
      </c>
      <c r="C1627" s="122" t="s">
        <v>559</v>
      </c>
      <c r="D1627" s="123" t="s">
        <v>560</v>
      </c>
      <c r="E1627" s="122" t="s">
        <v>18</v>
      </c>
      <c r="F1627" s="124">
        <v>15671</v>
      </c>
    </row>
    <row r="1628" spans="1:6" outlineLevel="3" x14ac:dyDescent="0.2">
      <c r="A1628" s="121" t="s">
        <v>174</v>
      </c>
      <c r="B1628" s="122" t="s">
        <v>173</v>
      </c>
      <c r="C1628" s="122" t="s">
        <v>559</v>
      </c>
      <c r="D1628" s="123" t="s">
        <v>560</v>
      </c>
      <c r="E1628" s="122" t="s">
        <v>18</v>
      </c>
      <c r="F1628" s="124">
        <v>6336</v>
      </c>
    </row>
    <row r="1629" spans="1:6" outlineLevel="2" x14ac:dyDescent="0.2">
      <c r="B1629" s="122"/>
      <c r="C1629" s="118" t="s">
        <v>561</v>
      </c>
      <c r="E1629" s="122"/>
      <c r="F1629" s="124">
        <f>SUBTOTAL(9,F1623:F1628)</f>
        <v>57069</v>
      </c>
    </row>
    <row r="1630" spans="1:6" outlineLevel="1" x14ac:dyDescent="0.2">
      <c r="B1630" s="118" t="s">
        <v>1074</v>
      </c>
      <c r="C1630" s="122"/>
      <c r="E1630" s="122"/>
      <c r="F1630" s="124">
        <f>SUBTOTAL(9,F1623:F1628)</f>
        <v>57069</v>
      </c>
    </row>
    <row r="1631" spans="1:6" outlineLevel="3" x14ac:dyDescent="0.2">
      <c r="A1631" s="121" t="s">
        <v>174</v>
      </c>
      <c r="B1631" s="122" t="s">
        <v>175</v>
      </c>
      <c r="C1631" s="122" t="s">
        <v>566</v>
      </c>
      <c r="D1631" s="123" t="s">
        <v>560</v>
      </c>
      <c r="E1631" s="122" t="s">
        <v>4</v>
      </c>
      <c r="F1631" s="124">
        <v>20748</v>
      </c>
    </row>
    <row r="1632" spans="1:6" outlineLevel="3" x14ac:dyDescent="0.2">
      <c r="A1632" s="121" t="s">
        <v>174</v>
      </c>
      <c r="B1632" s="122" t="s">
        <v>175</v>
      </c>
      <c r="C1632" s="122" t="s">
        <v>566</v>
      </c>
      <c r="D1632" s="123" t="s">
        <v>560</v>
      </c>
      <c r="E1632" s="122" t="s">
        <v>5</v>
      </c>
      <c r="F1632" s="124">
        <v>253</v>
      </c>
    </row>
    <row r="1633" spans="1:6" outlineLevel="3" x14ac:dyDescent="0.2">
      <c r="A1633" s="121" t="s">
        <v>174</v>
      </c>
      <c r="B1633" s="122" t="s">
        <v>175</v>
      </c>
      <c r="C1633" s="122" t="s">
        <v>566</v>
      </c>
      <c r="D1633" s="123" t="s">
        <v>560</v>
      </c>
      <c r="E1633" s="122" t="s">
        <v>6</v>
      </c>
      <c r="F1633" s="124">
        <v>0</v>
      </c>
    </row>
    <row r="1634" spans="1:6" outlineLevel="3" x14ac:dyDescent="0.2">
      <c r="A1634" s="121" t="s">
        <v>174</v>
      </c>
      <c r="B1634" s="122" t="s">
        <v>175</v>
      </c>
      <c r="C1634" s="122" t="s">
        <v>566</v>
      </c>
      <c r="D1634" s="123" t="s">
        <v>560</v>
      </c>
      <c r="E1634" s="122" t="s">
        <v>7</v>
      </c>
      <c r="F1634" s="124">
        <v>0</v>
      </c>
    </row>
    <row r="1635" spans="1:6" outlineLevel="3" x14ac:dyDescent="0.2">
      <c r="A1635" s="121" t="s">
        <v>174</v>
      </c>
      <c r="B1635" s="122" t="s">
        <v>175</v>
      </c>
      <c r="C1635" s="122" t="s">
        <v>566</v>
      </c>
      <c r="D1635" s="123" t="s">
        <v>560</v>
      </c>
      <c r="E1635" s="122" t="s">
        <v>18</v>
      </c>
      <c r="F1635" s="124">
        <v>9386</v>
      </c>
    </row>
    <row r="1636" spans="1:6" outlineLevel="3" x14ac:dyDescent="0.2">
      <c r="A1636" s="121" t="s">
        <v>174</v>
      </c>
      <c r="B1636" s="122" t="s">
        <v>175</v>
      </c>
      <c r="C1636" s="122" t="s">
        <v>566</v>
      </c>
      <c r="D1636" s="123" t="s">
        <v>560</v>
      </c>
      <c r="E1636" s="122" t="s">
        <v>18</v>
      </c>
      <c r="F1636" s="124">
        <v>3796</v>
      </c>
    </row>
    <row r="1637" spans="1:6" outlineLevel="2" x14ac:dyDescent="0.2">
      <c r="B1637" s="122"/>
      <c r="C1637" s="118" t="s">
        <v>567</v>
      </c>
      <c r="E1637" s="122"/>
      <c r="F1637" s="124">
        <f>SUBTOTAL(9,F1631:F1636)</f>
        <v>34183</v>
      </c>
    </row>
    <row r="1638" spans="1:6" outlineLevel="1" x14ac:dyDescent="0.2">
      <c r="B1638" s="118" t="s">
        <v>1075</v>
      </c>
      <c r="C1638" s="122"/>
      <c r="E1638" s="122"/>
      <c r="F1638" s="124">
        <f>SUBTOTAL(9,F1631:F1636)</f>
        <v>34183</v>
      </c>
    </row>
    <row r="1639" spans="1:6" outlineLevel="3" x14ac:dyDescent="0.2">
      <c r="A1639" s="121" t="s">
        <v>177</v>
      </c>
      <c r="B1639" s="122" t="s">
        <v>176</v>
      </c>
      <c r="C1639" s="122" t="s">
        <v>563</v>
      </c>
      <c r="D1639" s="123" t="s">
        <v>560</v>
      </c>
      <c r="E1639" s="122" t="s">
        <v>18</v>
      </c>
      <c r="F1639" s="124">
        <v>11418</v>
      </c>
    </row>
    <row r="1640" spans="1:6" outlineLevel="2" x14ac:dyDescent="0.2">
      <c r="B1640" s="122"/>
      <c r="C1640" s="118" t="s">
        <v>564</v>
      </c>
      <c r="E1640" s="122"/>
      <c r="F1640" s="124">
        <f>SUBTOTAL(9,F1639:F1639)</f>
        <v>11418</v>
      </c>
    </row>
    <row r="1641" spans="1:6" outlineLevel="1" x14ac:dyDescent="0.2">
      <c r="B1641" s="118" t="s">
        <v>1076</v>
      </c>
      <c r="C1641" s="122"/>
      <c r="E1641" s="122"/>
      <c r="F1641" s="124">
        <f>SUBTOTAL(9,F1639:F1639)</f>
        <v>11418</v>
      </c>
    </row>
    <row r="1642" spans="1:6" outlineLevel="3" x14ac:dyDescent="0.2">
      <c r="A1642" s="121" t="s">
        <v>1077</v>
      </c>
      <c r="B1642" s="122" t="s">
        <v>31</v>
      </c>
      <c r="C1642" s="122" t="s">
        <v>666</v>
      </c>
      <c r="D1642" s="123" t="s">
        <v>560</v>
      </c>
      <c r="E1642" s="122" t="s">
        <v>18</v>
      </c>
      <c r="F1642" s="124">
        <v>35000</v>
      </c>
    </row>
    <row r="1643" spans="1:6" outlineLevel="2" x14ac:dyDescent="0.2">
      <c r="B1643" s="122"/>
      <c r="C1643" s="118" t="s">
        <v>667</v>
      </c>
      <c r="E1643" s="122"/>
      <c r="F1643" s="124">
        <f>SUBTOTAL(9,F1642:F1642)</f>
        <v>35000</v>
      </c>
    </row>
    <row r="1644" spans="1:6" outlineLevel="1" x14ac:dyDescent="0.2">
      <c r="B1644" s="118" t="s">
        <v>1078</v>
      </c>
      <c r="C1644" s="122"/>
      <c r="E1644" s="122"/>
      <c r="F1644" s="124">
        <f>SUBTOTAL(9,F1642:F1642)</f>
        <v>35000</v>
      </c>
    </row>
    <row r="1645" spans="1:6" outlineLevel="3" x14ac:dyDescent="0.2">
      <c r="A1645" s="121" t="s">
        <v>267</v>
      </c>
      <c r="B1645" s="122" t="s">
        <v>266</v>
      </c>
      <c r="C1645" s="122" t="s">
        <v>1079</v>
      </c>
      <c r="D1645" s="123" t="s">
        <v>577</v>
      </c>
      <c r="E1645" s="122" t="s">
        <v>4</v>
      </c>
      <c r="F1645" s="124">
        <v>410</v>
      </c>
    </row>
    <row r="1646" spans="1:6" outlineLevel="2" x14ac:dyDescent="0.2">
      <c r="B1646" s="122"/>
      <c r="C1646" s="118" t="s">
        <v>1080</v>
      </c>
      <c r="E1646" s="122"/>
      <c r="F1646" s="124">
        <f>SUBTOTAL(9,F1645:F1645)</f>
        <v>410</v>
      </c>
    </row>
    <row r="1647" spans="1:6" outlineLevel="1" x14ac:dyDescent="0.2">
      <c r="B1647" s="118" t="s">
        <v>1081</v>
      </c>
      <c r="C1647" s="122"/>
      <c r="E1647" s="122"/>
      <c r="F1647" s="124">
        <f>SUBTOTAL(9,F1645:F1645)</f>
        <v>410</v>
      </c>
    </row>
    <row r="1648" spans="1:6" x14ac:dyDescent="0.2">
      <c r="B1648" s="118"/>
      <c r="C1648" s="118" t="s">
        <v>1</v>
      </c>
      <c r="E1648" s="122"/>
      <c r="F1648" s="124">
        <f>SUBTOTAL(9,F2:F1645)</f>
        <v>5293461</v>
      </c>
    </row>
    <row r="1649" spans="2:6" x14ac:dyDescent="0.2">
      <c r="B1649" s="118" t="s">
        <v>1</v>
      </c>
      <c r="C1649" s="122"/>
      <c r="E1649" s="122"/>
      <c r="F1649" s="124">
        <f>SUBTOTAL(9,F2:F1645)</f>
        <v>5293461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5b - Summer 00
Receipt Right Allocation</oddHeader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1" sqref="A11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551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552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0</v>
      </c>
      <c r="F24" s="4"/>
      <c r="G24" s="109">
        <v>1240</v>
      </c>
      <c r="H24" s="27">
        <v>0</v>
      </c>
      <c r="I24" s="27">
        <v>0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776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2016</v>
      </c>
      <c r="AB24" s="4"/>
      <c r="AC24" s="16">
        <v>0</v>
      </c>
      <c r="AD24" s="16">
        <v>1240</v>
      </c>
      <c r="AE24" s="112">
        <v>0</v>
      </c>
      <c r="AF24" s="16">
        <v>0</v>
      </c>
      <c r="AG24" s="113">
        <v>776</v>
      </c>
      <c r="AH24" s="112">
        <v>0</v>
      </c>
      <c r="AI24" s="113">
        <v>0</v>
      </c>
      <c r="AJ24" s="4"/>
      <c r="AK24" s="27">
        <v>1240</v>
      </c>
      <c r="AL24" s="27">
        <v>776</v>
      </c>
      <c r="AM24" s="27">
        <v>0</v>
      </c>
      <c r="AN24" s="110">
        <v>0</v>
      </c>
      <c r="AO24" s="114"/>
      <c r="AP24" s="87">
        <v>0.61507936507936511</v>
      </c>
      <c r="AQ24" s="88">
        <v>0.38492063492063494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0</v>
      </c>
      <c r="I26" s="27">
        <v>4718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2946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4718</v>
      </c>
      <c r="AD26" s="16">
        <v>0</v>
      </c>
      <c r="AE26" s="112">
        <v>0</v>
      </c>
      <c r="AF26" s="16">
        <v>0</v>
      </c>
      <c r="AG26" s="113">
        <v>2946</v>
      </c>
      <c r="AH26" s="112">
        <v>0</v>
      </c>
      <c r="AI26" s="113">
        <v>0</v>
      </c>
      <c r="AJ26" s="4"/>
      <c r="AK26" s="27">
        <v>4718</v>
      </c>
      <c r="AL26" s="27">
        <v>2946</v>
      </c>
      <c r="AM26" s="27">
        <v>0</v>
      </c>
      <c r="AN26" s="110">
        <v>0</v>
      </c>
      <c r="AO26" s="114"/>
      <c r="AP26" s="87">
        <v>0.61560542797494777</v>
      </c>
      <c r="AQ26" s="88">
        <v>0.38439457202505217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0</v>
      </c>
      <c r="I27" s="27">
        <v>7879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4917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7879</v>
      </c>
      <c r="AD27" s="16">
        <v>0</v>
      </c>
      <c r="AE27" s="112">
        <v>0</v>
      </c>
      <c r="AF27" s="16">
        <v>0</v>
      </c>
      <c r="AG27" s="113">
        <v>4917</v>
      </c>
      <c r="AH27" s="112">
        <v>0</v>
      </c>
      <c r="AI27" s="113">
        <v>0</v>
      </c>
      <c r="AJ27" s="4"/>
      <c r="AK27" s="27">
        <v>7879</v>
      </c>
      <c r="AL27" s="27">
        <v>4917</v>
      </c>
      <c r="AM27" s="27">
        <v>0</v>
      </c>
      <c r="AN27" s="110">
        <v>0</v>
      </c>
      <c r="AO27" s="114"/>
      <c r="AP27" s="87">
        <v>0.61573929352922785</v>
      </c>
      <c r="AQ27" s="88">
        <v>0.3842607064707721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2101</v>
      </c>
      <c r="H31" s="27">
        <v>0</v>
      </c>
      <c r="I31" s="27">
        <v>0</v>
      </c>
      <c r="J31" s="110">
        <v>0</v>
      </c>
      <c r="K31" s="27">
        <v>1312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2101</v>
      </c>
      <c r="AE31" s="112">
        <v>0</v>
      </c>
      <c r="AF31" s="16">
        <v>1312</v>
      </c>
      <c r="AG31" s="113">
        <v>0</v>
      </c>
      <c r="AH31" s="112">
        <v>0</v>
      </c>
      <c r="AI31" s="113">
        <v>0</v>
      </c>
      <c r="AJ31" s="4"/>
      <c r="AK31" s="27">
        <v>2101</v>
      </c>
      <c r="AL31" s="27">
        <v>1312</v>
      </c>
      <c r="AM31" s="27">
        <v>0</v>
      </c>
      <c r="AN31" s="110">
        <v>0</v>
      </c>
      <c r="AO31" s="114"/>
      <c r="AP31" s="87">
        <v>0.61558745971286255</v>
      </c>
      <c r="AQ31" s="88">
        <v>0.38441254028713739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0</v>
      </c>
      <c r="F32" s="4"/>
      <c r="G32" s="109">
        <v>0</v>
      </c>
      <c r="H32" s="27">
        <v>0</v>
      </c>
      <c r="I32" s="27">
        <v>5898</v>
      </c>
      <c r="J32" s="110">
        <v>0</v>
      </c>
      <c r="K32" s="27">
        <v>0</v>
      </c>
      <c r="L32" s="27">
        <v>47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2229</v>
      </c>
      <c r="T32" s="27">
        <v>0</v>
      </c>
      <c r="U32" s="110">
        <v>1406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9580</v>
      </c>
      <c r="AB32" s="4"/>
      <c r="AC32" s="16">
        <v>5898</v>
      </c>
      <c r="AD32" s="16">
        <v>0</v>
      </c>
      <c r="AE32" s="112">
        <v>0</v>
      </c>
      <c r="AF32" s="16">
        <v>2276</v>
      </c>
      <c r="AG32" s="113">
        <v>1406</v>
      </c>
      <c r="AH32" s="112">
        <v>0</v>
      </c>
      <c r="AI32" s="113">
        <v>0</v>
      </c>
      <c r="AJ32" s="4"/>
      <c r="AK32" s="27">
        <v>5898</v>
      </c>
      <c r="AL32" s="27">
        <v>3682</v>
      </c>
      <c r="AM32" s="27">
        <v>0</v>
      </c>
      <c r="AN32" s="110">
        <v>0</v>
      </c>
      <c r="AO32" s="114"/>
      <c r="AP32" s="87">
        <v>0.61565762004175362</v>
      </c>
      <c r="AQ32" s="88">
        <v>0.38434237995824633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0</v>
      </c>
      <c r="F34" s="4"/>
      <c r="G34" s="109">
        <v>0</v>
      </c>
      <c r="H34" s="27">
        <v>0</v>
      </c>
      <c r="I34" s="27">
        <v>2101</v>
      </c>
      <c r="J34" s="110">
        <v>0</v>
      </c>
      <c r="K34" s="27">
        <v>0</v>
      </c>
      <c r="L34" s="27">
        <v>16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793</v>
      </c>
      <c r="T34" s="27">
        <v>0</v>
      </c>
      <c r="U34" s="110">
        <v>503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3413</v>
      </c>
      <c r="AB34" s="4"/>
      <c r="AC34" s="16">
        <v>2101</v>
      </c>
      <c r="AD34" s="16">
        <v>0</v>
      </c>
      <c r="AE34" s="112">
        <v>0</v>
      </c>
      <c r="AF34" s="16">
        <v>809</v>
      </c>
      <c r="AG34" s="113">
        <v>503</v>
      </c>
      <c r="AH34" s="112">
        <v>0</v>
      </c>
      <c r="AI34" s="113">
        <v>0</v>
      </c>
      <c r="AJ34" s="4"/>
      <c r="AK34" s="27">
        <v>2101</v>
      </c>
      <c r="AL34" s="27">
        <v>1312</v>
      </c>
      <c r="AM34" s="27">
        <v>0</v>
      </c>
      <c r="AN34" s="110">
        <v>0</v>
      </c>
      <c r="AO34" s="114"/>
      <c r="AP34" s="87">
        <v>0.61558745971286255</v>
      </c>
      <c r="AQ34" s="88">
        <v>0.38441254028713739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0</v>
      </c>
      <c r="F36" s="4"/>
      <c r="G36" s="109">
        <v>1867</v>
      </c>
      <c r="H36" s="27">
        <v>0</v>
      </c>
      <c r="I36" s="27">
        <v>0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1166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3033</v>
      </c>
      <c r="AB36" s="4"/>
      <c r="AC36" s="16">
        <v>0</v>
      </c>
      <c r="AD36" s="16">
        <v>1867</v>
      </c>
      <c r="AE36" s="112">
        <v>0</v>
      </c>
      <c r="AF36" s="16">
        <v>0</v>
      </c>
      <c r="AG36" s="113">
        <v>1166</v>
      </c>
      <c r="AH36" s="112">
        <v>0</v>
      </c>
      <c r="AI36" s="113">
        <v>0</v>
      </c>
      <c r="AJ36" s="4"/>
      <c r="AK36" s="27">
        <v>1867</v>
      </c>
      <c r="AL36" s="27">
        <v>1166</v>
      </c>
      <c r="AM36" s="27">
        <v>0</v>
      </c>
      <c r="AN36" s="110">
        <v>0</v>
      </c>
      <c r="AO36" s="114"/>
      <c r="AP36" s="87">
        <v>0.6155621496867788</v>
      </c>
      <c r="AQ36" s="88">
        <v>0.38443785031322125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0</v>
      </c>
      <c r="F37" s="4"/>
      <c r="G37" s="109">
        <v>52281</v>
      </c>
      <c r="H37" s="27">
        <v>0</v>
      </c>
      <c r="I37" s="27">
        <v>0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32628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84909</v>
      </c>
      <c r="AB37" s="4"/>
      <c r="AC37" s="16">
        <v>0</v>
      </c>
      <c r="AD37" s="16">
        <v>52281</v>
      </c>
      <c r="AE37" s="112">
        <v>0</v>
      </c>
      <c r="AF37" s="16">
        <v>0</v>
      </c>
      <c r="AG37" s="113">
        <v>32628</v>
      </c>
      <c r="AH37" s="112">
        <v>0</v>
      </c>
      <c r="AI37" s="113">
        <v>0</v>
      </c>
      <c r="AJ37" s="4"/>
      <c r="AK37" s="27">
        <v>52281</v>
      </c>
      <c r="AL37" s="27">
        <v>32628</v>
      </c>
      <c r="AM37" s="27">
        <v>0</v>
      </c>
      <c r="AN37" s="110">
        <v>0</v>
      </c>
      <c r="AO37" s="114"/>
      <c r="AP37" s="87">
        <v>0.61572978129526901</v>
      </c>
      <c r="AQ37" s="88">
        <v>0.38427021870473094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0</v>
      </c>
      <c r="F38" s="4"/>
      <c r="G38" s="109">
        <v>3859</v>
      </c>
      <c r="H38" s="27">
        <v>0</v>
      </c>
      <c r="I38" s="27">
        <v>4974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5516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14349</v>
      </c>
      <c r="AB38" s="4"/>
      <c r="AC38" s="16">
        <v>4974</v>
      </c>
      <c r="AD38" s="16">
        <v>3859</v>
      </c>
      <c r="AE38" s="112">
        <v>0</v>
      </c>
      <c r="AF38" s="16">
        <v>0</v>
      </c>
      <c r="AG38" s="113">
        <v>5516</v>
      </c>
      <c r="AH38" s="112">
        <v>0</v>
      </c>
      <c r="AI38" s="113">
        <v>0</v>
      </c>
      <c r="AJ38" s="4"/>
      <c r="AK38" s="27">
        <v>8833</v>
      </c>
      <c r="AL38" s="27">
        <v>5516</v>
      </c>
      <c r="AM38" s="27">
        <v>0</v>
      </c>
      <c r="AN38" s="110">
        <v>0</v>
      </c>
      <c r="AO38" s="114"/>
      <c r="AP38" s="87">
        <v>0.61558296745417795</v>
      </c>
      <c r="AQ38" s="88">
        <v>0.38441703254582199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0</v>
      </c>
      <c r="F39" s="4"/>
      <c r="G39" s="109">
        <v>20615</v>
      </c>
      <c r="H39" s="27">
        <v>0</v>
      </c>
      <c r="I39" s="27">
        <v>2980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14726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38321</v>
      </c>
      <c r="AB39" s="4"/>
      <c r="AC39" s="16">
        <v>2980</v>
      </c>
      <c r="AD39" s="16">
        <v>20615</v>
      </c>
      <c r="AE39" s="112">
        <v>0</v>
      </c>
      <c r="AF39" s="16">
        <v>0</v>
      </c>
      <c r="AG39" s="113">
        <v>14726</v>
      </c>
      <c r="AH39" s="112">
        <v>0</v>
      </c>
      <c r="AI39" s="113">
        <v>0</v>
      </c>
      <c r="AJ39" s="4"/>
      <c r="AK39" s="27">
        <v>23595</v>
      </c>
      <c r="AL39" s="27">
        <v>14726</v>
      </c>
      <c r="AM39" s="27">
        <v>0</v>
      </c>
      <c r="AN39" s="110">
        <v>0</v>
      </c>
      <c r="AO39" s="114"/>
      <c r="AP39" s="87">
        <v>0.61571984029644322</v>
      </c>
      <c r="AQ39" s="88">
        <v>0.38428015970355678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0</v>
      </c>
      <c r="F40" s="4"/>
      <c r="G40" s="109">
        <v>30559</v>
      </c>
      <c r="H40" s="27">
        <v>0</v>
      </c>
      <c r="I40" s="27">
        <v>0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19072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49631</v>
      </c>
      <c r="AB40" s="4"/>
      <c r="AC40" s="16">
        <v>0</v>
      </c>
      <c r="AD40" s="16">
        <v>30559</v>
      </c>
      <c r="AE40" s="112">
        <v>0</v>
      </c>
      <c r="AF40" s="16">
        <v>0</v>
      </c>
      <c r="AG40" s="113">
        <v>19072</v>
      </c>
      <c r="AH40" s="112">
        <v>0</v>
      </c>
      <c r="AI40" s="113">
        <v>0</v>
      </c>
      <c r="AJ40" s="4"/>
      <c r="AK40" s="27">
        <v>30559</v>
      </c>
      <c r="AL40" s="27">
        <v>19072</v>
      </c>
      <c r="AM40" s="27">
        <v>0</v>
      </c>
      <c r="AN40" s="110">
        <v>0</v>
      </c>
      <c r="AO40" s="114"/>
      <c r="AP40" s="87">
        <v>0.61572404344059162</v>
      </c>
      <c r="AQ40" s="88">
        <v>0.38427595655940844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0</v>
      </c>
      <c r="F41" s="4"/>
      <c r="G41" s="109">
        <v>14182</v>
      </c>
      <c r="H41" s="27">
        <v>0</v>
      </c>
      <c r="I41" s="27">
        <v>0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8851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23033</v>
      </c>
      <c r="AB41" s="4"/>
      <c r="AC41" s="16">
        <v>0</v>
      </c>
      <c r="AD41" s="16">
        <v>14182</v>
      </c>
      <c r="AE41" s="112">
        <v>0</v>
      </c>
      <c r="AF41" s="16">
        <v>0</v>
      </c>
      <c r="AG41" s="113">
        <v>8851</v>
      </c>
      <c r="AH41" s="112">
        <v>0</v>
      </c>
      <c r="AI41" s="113">
        <v>0</v>
      </c>
      <c r="AJ41" s="4"/>
      <c r="AK41" s="27">
        <v>14182</v>
      </c>
      <c r="AL41" s="27">
        <v>8851</v>
      </c>
      <c r="AM41" s="27">
        <v>0</v>
      </c>
      <c r="AN41" s="110">
        <v>0</v>
      </c>
      <c r="AO41" s="114"/>
      <c r="AP41" s="87">
        <v>0.61572526375200798</v>
      </c>
      <c r="AQ41" s="88">
        <v>0.38427473624799202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0</v>
      </c>
      <c r="F42" s="4"/>
      <c r="G42" s="109">
        <v>8494</v>
      </c>
      <c r="H42" s="27">
        <v>0</v>
      </c>
      <c r="I42" s="27">
        <v>0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5301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13795</v>
      </c>
      <c r="AB42" s="4"/>
      <c r="AC42" s="16">
        <v>0</v>
      </c>
      <c r="AD42" s="16">
        <v>8494</v>
      </c>
      <c r="AE42" s="112">
        <v>0</v>
      </c>
      <c r="AF42" s="16">
        <v>0</v>
      </c>
      <c r="AG42" s="113">
        <v>5301</v>
      </c>
      <c r="AH42" s="112">
        <v>0</v>
      </c>
      <c r="AI42" s="113">
        <v>0</v>
      </c>
      <c r="AJ42" s="4"/>
      <c r="AK42" s="27">
        <v>8494</v>
      </c>
      <c r="AL42" s="27">
        <v>5301</v>
      </c>
      <c r="AM42" s="27">
        <v>0</v>
      </c>
      <c r="AN42" s="110">
        <v>0</v>
      </c>
      <c r="AO42" s="114"/>
      <c r="AP42" s="87">
        <v>0.61573033707865166</v>
      </c>
      <c r="AQ42" s="88">
        <v>0.38426966292134829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0</v>
      </c>
      <c r="H44" s="27">
        <v>0</v>
      </c>
      <c r="I44" s="27">
        <v>2101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1312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2101</v>
      </c>
      <c r="AD44" s="16">
        <v>0</v>
      </c>
      <c r="AE44" s="112">
        <v>0</v>
      </c>
      <c r="AF44" s="16">
        <v>0</v>
      </c>
      <c r="AG44" s="113">
        <v>1312</v>
      </c>
      <c r="AH44" s="112">
        <v>0</v>
      </c>
      <c r="AI44" s="113">
        <v>0</v>
      </c>
      <c r="AJ44" s="4"/>
      <c r="AK44" s="27">
        <v>2101</v>
      </c>
      <c r="AL44" s="27">
        <v>1312</v>
      </c>
      <c r="AM44" s="27">
        <v>0</v>
      </c>
      <c r="AN44" s="110">
        <v>0</v>
      </c>
      <c r="AO44" s="114"/>
      <c r="AP44" s="87">
        <v>0.61558745971286255</v>
      </c>
      <c r="AQ44" s="88">
        <v>0.38441254028713739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2100</v>
      </c>
      <c r="H45" s="27">
        <v>0</v>
      </c>
      <c r="I45" s="27">
        <v>0</v>
      </c>
      <c r="J45" s="110">
        <v>0</v>
      </c>
      <c r="K45" s="27">
        <v>1312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2100</v>
      </c>
      <c r="AE45" s="112">
        <v>0</v>
      </c>
      <c r="AF45" s="16">
        <v>1312</v>
      </c>
      <c r="AG45" s="113">
        <v>1</v>
      </c>
      <c r="AH45" s="112">
        <v>0</v>
      </c>
      <c r="AI45" s="113">
        <v>0</v>
      </c>
      <c r="AJ45" s="4"/>
      <c r="AK45" s="27">
        <v>2100</v>
      </c>
      <c r="AL45" s="27">
        <v>1313</v>
      </c>
      <c r="AM45" s="27">
        <v>0</v>
      </c>
      <c r="AN45" s="110">
        <v>0</v>
      </c>
      <c r="AO45" s="114"/>
      <c r="AP45" s="87">
        <v>0.61529446234983887</v>
      </c>
      <c r="AQ45" s="88">
        <v>0.38470553765016113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61574</v>
      </c>
      <c r="H50" s="27">
        <v>0</v>
      </c>
      <c r="I50" s="27">
        <v>0</v>
      </c>
      <c r="J50" s="110">
        <v>0</v>
      </c>
      <c r="K50" s="27">
        <v>38426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61574</v>
      </c>
      <c r="AE50" s="112">
        <v>0</v>
      </c>
      <c r="AF50" s="16">
        <v>38426</v>
      </c>
      <c r="AG50" s="113">
        <v>0</v>
      </c>
      <c r="AH50" s="112">
        <v>0</v>
      </c>
      <c r="AI50" s="113">
        <v>0</v>
      </c>
      <c r="AJ50" s="4"/>
      <c r="AK50" s="27">
        <v>61574</v>
      </c>
      <c r="AL50" s="27">
        <v>38426</v>
      </c>
      <c r="AM50" s="27">
        <v>0</v>
      </c>
      <c r="AN50" s="110">
        <v>0</v>
      </c>
      <c r="AO50" s="114"/>
      <c r="AP50" s="87">
        <v>0.61573999999999995</v>
      </c>
      <c r="AQ50" s="88">
        <v>0.38425999999999999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18155</v>
      </c>
      <c r="H51" s="27">
        <v>0</v>
      </c>
      <c r="I51" s="27">
        <v>0</v>
      </c>
      <c r="J51" s="110">
        <v>0</v>
      </c>
      <c r="K51" s="27">
        <v>11332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18155</v>
      </c>
      <c r="AE51" s="112">
        <v>0</v>
      </c>
      <c r="AF51" s="16">
        <v>11332</v>
      </c>
      <c r="AG51" s="113">
        <v>0</v>
      </c>
      <c r="AH51" s="112">
        <v>0</v>
      </c>
      <c r="AI51" s="113">
        <v>0</v>
      </c>
      <c r="AJ51" s="4"/>
      <c r="AK51" s="27">
        <v>18155</v>
      </c>
      <c r="AL51" s="27">
        <v>11332</v>
      </c>
      <c r="AM51" s="27">
        <v>0</v>
      </c>
      <c r="AN51" s="110">
        <v>0</v>
      </c>
      <c r="AO51" s="114"/>
      <c r="AP51" s="87">
        <v>0.61569505205683861</v>
      </c>
      <c r="AQ51" s="88">
        <v>0.38430494794316139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8405</v>
      </c>
      <c r="H52" s="27">
        <v>0</v>
      </c>
      <c r="I52" s="27">
        <v>0</v>
      </c>
      <c r="J52" s="110">
        <v>0</v>
      </c>
      <c r="K52" s="27">
        <v>5246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8405</v>
      </c>
      <c r="AE52" s="112">
        <v>0</v>
      </c>
      <c r="AF52" s="16">
        <v>5246</v>
      </c>
      <c r="AG52" s="113">
        <v>0</v>
      </c>
      <c r="AH52" s="112">
        <v>0</v>
      </c>
      <c r="AI52" s="113">
        <v>0</v>
      </c>
      <c r="AJ52" s="4"/>
      <c r="AK52" s="27">
        <v>8405</v>
      </c>
      <c r="AL52" s="27">
        <v>5246</v>
      </c>
      <c r="AM52" s="27">
        <v>0</v>
      </c>
      <c r="AN52" s="110">
        <v>0</v>
      </c>
      <c r="AO52" s="114"/>
      <c r="AP52" s="87">
        <v>0.61570580909823458</v>
      </c>
      <c r="AQ52" s="88">
        <v>0.38429419090176542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0</v>
      </c>
      <c r="F55" s="4"/>
      <c r="G55" s="109">
        <v>6303</v>
      </c>
      <c r="H55" s="27">
        <v>0</v>
      </c>
      <c r="I55" s="27">
        <v>0</v>
      </c>
      <c r="J55" s="110">
        <v>0</v>
      </c>
      <c r="K55" s="27">
        <v>3935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0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10238</v>
      </c>
      <c r="AB55" s="4"/>
      <c r="AC55" s="16">
        <v>0</v>
      </c>
      <c r="AD55" s="16">
        <v>6303</v>
      </c>
      <c r="AE55" s="112">
        <v>0</v>
      </c>
      <c r="AF55" s="16">
        <v>3935</v>
      </c>
      <c r="AG55" s="113">
        <v>0</v>
      </c>
      <c r="AH55" s="112">
        <v>0</v>
      </c>
      <c r="AI55" s="113">
        <v>0</v>
      </c>
      <c r="AJ55" s="4"/>
      <c r="AK55" s="27">
        <v>6303</v>
      </c>
      <c r="AL55" s="27">
        <v>3935</v>
      </c>
      <c r="AM55" s="27">
        <v>0</v>
      </c>
      <c r="AN55" s="110">
        <v>0</v>
      </c>
      <c r="AO55" s="114"/>
      <c r="AP55" s="87">
        <v>0.61564758741941783</v>
      </c>
      <c r="AQ55" s="88">
        <v>0.38435241258058217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0</v>
      </c>
      <c r="F59" s="4"/>
      <c r="G59" s="109">
        <v>147226</v>
      </c>
      <c r="H59" s="27">
        <v>0</v>
      </c>
      <c r="I59" s="27">
        <v>0</v>
      </c>
      <c r="J59" s="110">
        <v>0</v>
      </c>
      <c r="K59" s="27">
        <v>55625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36255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239106</v>
      </c>
      <c r="AB59" s="4"/>
      <c r="AC59" s="16">
        <v>0</v>
      </c>
      <c r="AD59" s="16">
        <v>147226</v>
      </c>
      <c r="AE59" s="112">
        <v>0</v>
      </c>
      <c r="AF59" s="16">
        <v>55625</v>
      </c>
      <c r="AG59" s="113">
        <v>36255</v>
      </c>
      <c r="AH59" s="112">
        <v>0</v>
      </c>
      <c r="AI59" s="113">
        <v>0</v>
      </c>
      <c r="AJ59" s="4"/>
      <c r="AK59" s="27">
        <v>147226</v>
      </c>
      <c r="AL59" s="27">
        <v>91880</v>
      </c>
      <c r="AM59" s="27">
        <v>0</v>
      </c>
      <c r="AN59" s="110">
        <v>0</v>
      </c>
      <c r="AO59" s="114"/>
      <c r="AP59" s="87">
        <v>0.61573528058685267</v>
      </c>
      <c r="AQ59" s="88">
        <v>0.38426471941314733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0</v>
      </c>
      <c r="F60" s="4"/>
      <c r="G60" s="109">
        <v>754</v>
      </c>
      <c r="H60" s="27">
        <v>0</v>
      </c>
      <c r="I60" s="27">
        <v>0</v>
      </c>
      <c r="J60" s="110">
        <v>0</v>
      </c>
      <c r="K60" s="27">
        <v>285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186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1225</v>
      </c>
      <c r="AB60" s="4"/>
      <c r="AC60" s="16">
        <v>0</v>
      </c>
      <c r="AD60" s="16">
        <v>754</v>
      </c>
      <c r="AE60" s="112">
        <v>0</v>
      </c>
      <c r="AF60" s="16">
        <v>285</v>
      </c>
      <c r="AG60" s="113">
        <v>186</v>
      </c>
      <c r="AH60" s="112">
        <v>0</v>
      </c>
      <c r="AI60" s="113">
        <v>0</v>
      </c>
      <c r="AJ60" s="4"/>
      <c r="AK60" s="27">
        <v>754</v>
      </c>
      <c r="AL60" s="27">
        <v>471</v>
      </c>
      <c r="AM60" s="27">
        <v>0</v>
      </c>
      <c r="AN60" s="110">
        <v>0</v>
      </c>
      <c r="AO60" s="114"/>
      <c r="AP60" s="87">
        <v>0.61551020408163271</v>
      </c>
      <c r="AQ60" s="88">
        <v>0.38448979591836735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0</v>
      </c>
      <c r="F61" s="4"/>
      <c r="G61" s="109">
        <v>2101</v>
      </c>
      <c r="H61" s="27">
        <v>0</v>
      </c>
      <c r="I61" s="27">
        <v>0</v>
      </c>
      <c r="J61" s="110">
        <v>0</v>
      </c>
      <c r="K61" s="27">
        <v>793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519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3413</v>
      </c>
      <c r="AB61" s="4"/>
      <c r="AC61" s="16">
        <v>0</v>
      </c>
      <c r="AD61" s="16">
        <v>2101</v>
      </c>
      <c r="AE61" s="112">
        <v>0</v>
      </c>
      <c r="AF61" s="16">
        <v>793</v>
      </c>
      <c r="AG61" s="113">
        <v>519</v>
      </c>
      <c r="AH61" s="112">
        <v>0</v>
      </c>
      <c r="AI61" s="113">
        <v>0</v>
      </c>
      <c r="AJ61" s="4"/>
      <c r="AK61" s="27">
        <v>2101</v>
      </c>
      <c r="AL61" s="27">
        <v>1312</v>
      </c>
      <c r="AM61" s="27">
        <v>0</v>
      </c>
      <c r="AN61" s="110">
        <v>0</v>
      </c>
      <c r="AO61" s="114"/>
      <c r="AP61" s="87">
        <v>0.61558745971286255</v>
      </c>
      <c r="AQ61" s="88">
        <v>0.38441254028713739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0</v>
      </c>
      <c r="F64" s="4"/>
      <c r="G64" s="109">
        <v>123146</v>
      </c>
      <c r="H64" s="27">
        <v>0</v>
      </c>
      <c r="I64" s="27">
        <v>0</v>
      </c>
      <c r="J64" s="110">
        <v>0</v>
      </c>
      <c r="K64" s="27">
        <v>988</v>
      </c>
      <c r="L64" s="27">
        <v>46528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29338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200000</v>
      </c>
      <c r="AB64" s="4"/>
      <c r="AC64" s="16">
        <v>0</v>
      </c>
      <c r="AD64" s="16">
        <v>123146</v>
      </c>
      <c r="AE64" s="112">
        <v>0</v>
      </c>
      <c r="AF64" s="16">
        <v>47516</v>
      </c>
      <c r="AG64" s="113">
        <v>29338</v>
      </c>
      <c r="AH64" s="112">
        <v>0</v>
      </c>
      <c r="AI64" s="113">
        <v>0</v>
      </c>
      <c r="AJ64" s="4"/>
      <c r="AK64" s="27">
        <v>123146</v>
      </c>
      <c r="AL64" s="27">
        <v>76854</v>
      </c>
      <c r="AM64" s="27">
        <v>0</v>
      </c>
      <c r="AN64" s="110">
        <v>0</v>
      </c>
      <c r="AO64" s="114"/>
      <c r="AP64" s="87">
        <v>0.61573</v>
      </c>
      <c r="AQ64" s="88">
        <v>0.38427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0</v>
      </c>
      <c r="F65" s="4"/>
      <c r="G65" s="109">
        <v>10128</v>
      </c>
      <c r="H65" s="27">
        <v>0</v>
      </c>
      <c r="I65" s="27">
        <v>0</v>
      </c>
      <c r="J65" s="110">
        <v>0</v>
      </c>
      <c r="K65" s="27">
        <v>81</v>
      </c>
      <c r="L65" s="27">
        <v>3826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2415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16450</v>
      </c>
      <c r="AB65" s="4"/>
      <c r="AC65" s="16">
        <v>0</v>
      </c>
      <c r="AD65" s="16">
        <v>10128</v>
      </c>
      <c r="AE65" s="112">
        <v>0</v>
      </c>
      <c r="AF65" s="16">
        <v>3907</v>
      </c>
      <c r="AG65" s="113">
        <v>2415</v>
      </c>
      <c r="AH65" s="112">
        <v>0</v>
      </c>
      <c r="AI65" s="113">
        <v>0</v>
      </c>
      <c r="AJ65" s="4"/>
      <c r="AK65" s="27">
        <v>10128</v>
      </c>
      <c r="AL65" s="27">
        <v>6322</v>
      </c>
      <c r="AM65" s="27">
        <v>0</v>
      </c>
      <c r="AN65" s="110">
        <v>0</v>
      </c>
      <c r="AO65" s="114"/>
      <c r="AP65" s="87">
        <v>0.61568389057750761</v>
      </c>
      <c r="AQ65" s="88">
        <v>0.38431610942249239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0</v>
      </c>
      <c r="F67" s="4"/>
      <c r="G67" s="109">
        <v>290</v>
      </c>
      <c r="H67" s="27">
        <v>0</v>
      </c>
      <c r="I67" s="27">
        <v>0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181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471</v>
      </c>
      <c r="AB67" s="4"/>
      <c r="AC67" s="16">
        <v>0</v>
      </c>
      <c r="AD67" s="16">
        <v>290</v>
      </c>
      <c r="AE67" s="112">
        <v>0</v>
      </c>
      <c r="AF67" s="16">
        <v>0</v>
      </c>
      <c r="AG67" s="113">
        <v>181</v>
      </c>
      <c r="AH67" s="112">
        <v>0</v>
      </c>
      <c r="AI67" s="113">
        <v>0</v>
      </c>
      <c r="AJ67" s="4"/>
      <c r="AK67" s="27">
        <v>290</v>
      </c>
      <c r="AL67" s="27">
        <v>181</v>
      </c>
      <c r="AM67" s="27">
        <v>0</v>
      </c>
      <c r="AN67" s="110">
        <v>0</v>
      </c>
      <c r="AO67" s="114"/>
      <c r="AP67" s="87">
        <v>0.61571125265392779</v>
      </c>
      <c r="AQ67" s="88">
        <v>0.38428874734607221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0</v>
      </c>
      <c r="F70" s="4"/>
      <c r="G70" s="109">
        <v>3637</v>
      </c>
      <c r="H70" s="27">
        <v>0</v>
      </c>
      <c r="I70" s="27">
        <v>0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2272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5909</v>
      </c>
      <c r="AB70" s="4"/>
      <c r="AC70" s="16">
        <v>0</v>
      </c>
      <c r="AD70" s="16">
        <v>3637</v>
      </c>
      <c r="AE70" s="112">
        <v>0</v>
      </c>
      <c r="AF70" s="16">
        <v>0</v>
      </c>
      <c r="AG70" s="113">
        <v>2272</v>
      </c>
      <c r="AH70" s="112">
        <v>0</v>
      </c>
      <c r="AI70" s="113">
        <v>0</v>
      </c>
      <c r="AJ70" s="4"/>
      <c r="AK70" s="27">
        <v>3637</v>
      </c>
      <c r="AL70" s="27">
        <v>2272</v>
      </c>
      <c r="AM70" s="27">
        <v>0</v>
      </c>
      <c r="AN70" s="110">
        <v>0</v>
      </c>
      <c r="AO70" s="114"/>
      <c r="AP70" s="87">
        <v>0.61550177695041464</v>
      </c>
      <c r="AQ70" s="88">
        <v>0.38449822304958536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0</v>
      </c>
      <c r="F71" s="4"/>
      <c r="G71" s="109">
        <v>0</v>
      </c>
      <c r="H71" s="27">
        <v>0</v>
      </c>
      <c r="I71" s="27">
        <v>4409</v>
      </c>
      <c r="J71" s="110">
        <v>0</v>
      </c>
      <c r="K71" s="27">
        <v>0</v>
      </c>
      <c r="L71" s="27">
        <v>35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1666</v>
      </c>
      <c r="T71" s="27">
        <v>0</v>
      </c>
      <c r="U71" s="110">
        <v>1051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7161</v>
      </c>
      <c r="AB71" s="4"/>
      <c r="AC71" s="16">
        <v>4409</v>
      </c>
      <c r="AD71" s="16">
        <v>0</v>
      </c>
      <c r="AE71" s="112">
        <v>0</v>
      </c>
      <c r="AF71" s="16">
        <v>1701</v>
      </c>
      <c r="AG71" s="113">
        <v>1051</v>
      </c>
      <c r="AH71" s="112">
        <v>0</v>
      </c>
      <c r="AI71" s="113">
        <v>0</v>
      </c>
      <c r="AJ71" s="4"/>
      <c r="AK71" s="27">
        <v>4409</v>
      </c>
      <c r="AL71" s="27">
        <v>2752</v>
      </c>
      <c r="AM71" s="27">
        <v>0</v>
      </c>
      <c r="AN71" s="110">
        <v>0</v>
      </c>
      <c r="AO71" s="114"/>
      <c r="AP71" s="87">
        <v>0.61569613182516403</v>
      </c>
      <c r="AQ71" s="88">
        <v>0.38430386817483592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0</v>
      </c>
      <c r="F73" s="4"/>
      <c r="G73" s="109">
        <v>1673</v>
      </c>
      <c r="H73" s="27">
        <v>0</v>
      </c>
      <c r="I73" s="27">
        <v>0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1045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2718</v>
      </c>
      <c r="AB73" s="4"/>
      <c r="AC73" s="16">
        <v>0</v>
      </c>
      <c r="AD73" s="16">
        <v>1673</v>
      </c>
      <c r="AE73" s="112">
        <v>0</v>
      </c>
      <c r="AF73" s="16">
        <v>0</v>
      </c>
      <c r="AG73" s="113">
        <v>1045</v>
      </c>
      <c r="AH73" s="112">
        <v>0</v>
      </c>
      <c r="AI73" s="113">
        <v>0</v>
      </c>
      <c r="AJ73" s="4"/>
      <c r="AK73" s="27">
        <v>1673</v>
      </c>
      <c r="AL73" s="27">
        <v>1045</v>
      </c>
      <c r="AM73" s="27">
        <v>0</v>
      </c>
      <c r="AN73" s="110">
        <v>0</v>
      </c>
      <c r="AO73" s="114"/>
      <c r="AP73" s="87">
        <v>0.61552612214863867</v>
      </c>
      <c r="AQ73" s="88">
        <v>0.38447387785136128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0</v>
      </c>
      <c r="F74" s="4"/>
      <c r="G74" s="109">
        <v>1715</v>
      </c>
      <c r="H74" s="27">
        <v>0</v>
      </c>
      <c r="I74" s="27">
        <v>0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1071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2786</v>
      </c>
      <c r="AB74" s="4"/>
      <c r="AC74" s="16">
        <v>0</v>
      </c>
      <c r="AD74" s="16">
        <v>1715</v>
      </c>
      <c r="AE74" s="112">
        <v>0</v>
      </c>
      <c r="AF74" s="16">
        <v>0</v>
      </c>
      <c r="AG74" s="113">
        <v>1071</v>
      </c>
      <c r="AH74" s="112">
        <v>0</v>
      </c>
      <c r="AI74" s="113">
        <v>0</v>
      </c>
      <c r="AJ74" s="4"/>
      <c r="AK74" s="27">
        <v>1715</v>
      </c>
      <c r="AL74" s="27">
        <v>1071</v>
      </c>
      <c r="AM74" s="27">
        <v>0</v>
      </c>
      <c r="AN74" s="110">
        <v>0</v>
      </c>
      <c r="AO74" s="114"/>
      <c r="AP74" s="87">
        <v>0.61557788944723613</v>
      </c>
      <c r="AQ74" s="88">
        <v>0.38442211055276382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0</v>
      </c>
      <c r="F75" s="4"/>
      <c r="G75" s="109">
        <v>1630</v>
      </c>
      <c r="H75" s="27">
        <v>0</v>
      </c>
      <c r="I75" s="27">
        <v>0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1021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2651</v>
      </c>
      <c r="AB75" s="4"/>
      <c r="AC75" s="16">
        <v>0</v>
      </c>
      <c r="AD75" s="16">
        <v>1630</v>
      </c>
      <c r="AE75" s="112">
        <v>0</v>
      </c>
      <c r="AF75" s="16">
        <v>0</v>
      </c>
      <c r="AG75" s="113">
        <v>1021</v>
      </c>
      <c r="AH75" s="112">
        <v>0</v>
      </c>
      <c r="AI75" s="113">
        <v>0</v>
      </c>
      <c r="AJ75" s="4"/>
      <c r="AK75" s="27">
        <v>1630</v>
      </c>
      <c r="AL75" s="27">
        <v>1021</v>
      </c>
      <c r="AM75" s="27">
        <v>0</v>
      </c>
      <c r="AN75" s="110">
        <v>0</v>
      </c>
      <c r="AO75" s="114"/>
      <c r="AP75" s="87">
        <v>0.61486231610712938</v>
      </c>
      <c r="AQ75" s="88">
        <v>0.38513768389287062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0</v>
      </c>
      <c r="F76" s="4"/>
      <c r="G76" s="109">
        <v>4718</v>
      </c>
      <c r="H76" s="27">
        <v>0</v>
      </c>
      <c r="I76" s="27">
        <v>0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2946</v>
      </c>
      <c r="Q76" s="27">
        <v>0</v>
      </c>
      <c r="R76" s="27">
        <v>0</v>
      </c>
      <c r="S76" s="27">
        <v>0</v>
      </c>
      <c r="T76" s="27">
        <v>0</v>
      </c>
      <c r="U76" s="110">
        <v>0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7664</v>
      </c>
      <c r="AB76" s="4"/>
      <c r="AC76" s="16">
        <v>0</v>
      </c>
      <c r="AD76" s="16">
        <v>4718</v>
      </c>
      <c r="AE76" s="112">
        <v>0</v>
      </c>
      <c r="AF76" s="16">
        <v>2946</v>
      </c>
      <c r="AG76" s="113">
        <v>0</v>
      </c>
      <c r="AH76" s="112">
        <v>0</v>
      </c>
      <c r="AI76" s="113">
        <v>0</v>
      </c>
      <c r="AJ76" s="4"/>
      <c r="AK76" s="27">
        <v>4718</v>
      </c>
      <c r="AL76" s="27">
        <v>2946</v>
      </c>
      <c r="AM76" s="27">
        <v>0</v>
      </c>
      <c r="AN76" s="110">
        <v>0</v>
      </c>
      <c r="AO76" s="114"/>
      <c r="AP76" s="87">
        <v>0.61560542797494777</v>
      </c>
      <c r="AQ76" s="88">
        <v>0.38439457202505217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0</v>
      </c>
      <c r="F81" s="4"/>
      <c r="G81" s="109">
        <v>13546</v>
      </c>
      <c r="H81" s="27">
        <v>0</v>
      </c>
      <c r="I81" s="27">
        <v>0</v>
      </c>
      <c r="J81" s="110">
        <v>0</v>
      </c>
      <c r="K81" s="27">
        <v>8454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0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22000</v>
      </c>
      <c r="AB81" s="4"/>
      <c r="AC81" s="16">
        <v>0</v>
      </c>
      <c r="AD81" s="16">
        <v>13546</v>
      </c>
      <c r="AE81" s="112">
        <v>0</v>
      </c>
      <c r="AF81" s="16">
        <v>8454</v>
      </c>
      <c r="AG81" s="113">
        <v>0</v>
      </c>
      <c r="AH81" s="112">
        <v>0</v>
      </c>
      <c r="AI81" s="113">
        <v>0</v>
      </c>
      <c r="AJ81" s="4"/>
      <c r="AK81" s="27">
        <v>13546</v>
      </c>
      <c r="AL81" s="27">
        <v>8454</v>
      </c>
      <c r="AM81" s="27">
        <v>0</v>
      </c>
      <c r="AN81" s="110">
        <v>0</v>
      </c>
      <c r="AO81" s="114"/>
      <c r="AP81" s="87">
        <v>0.61572727272727268</v>
      </c>
      <c r="AQ81" s="88">
        <v>0.38427272727272727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0</v>
      </c>
      <c r="F85" s="4"/>
      <c r="G85" s="109">
        <v>25322</v>
      </c>
      <c r="H85" s="27">
        <v>0</v>
      </c>
      <c r="I85" s="27">
        <v>0</v>
      </c>
      <c r="J85" s="110">
        <v>0</v>
      </c>
      <c r="K85" s="27">
        <v>15803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0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41125</v>
      </c>
      <c r="AB85" s="4"/>
      <c r="AC85" s="16">
        <v>0</v>
      </c>
      <c r="AD85" s="16">
        <v>25322</v>
      </c>
      <c r="AE85" s="112">
        <v>0</v>
      </c>
      <c r="AF85" s="16">
        <v>15803</v>
      </c>
      <c r="AG85" s="113">
        <v>0</v>
      </c>
      <c r="AH85" s="112">
        <v>0</v>
      </c>
      <c r="AI85" s="113">
        <v>0</v>
      </c>
      <c r="AJ85" s="4"/>
      <c r="AK85" s="27">
        <v>25322</v>
      </c>
      <c r="AL85" s="27">
        <v>15803</v>
      </c>
      <c r="AM85" s="27">
        <v>0</v>
      </c>
      <c r="AN85" s="110">
        <v>0</v>
      </c>
      <c r="AO85" s="114"/>
      <c r="AP85" s="87">
        <v>0.6157325227963526</v>
      </c>
      <c r="AQ85" s="88">
        <v>0.3842674772036474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0</v>
      </c>
      <c r="F86" s="4"/>
      <c r="G86" s="109">
        <v>10506</v>
      </c>
      <c r="H86" s="27">
        <v>0</v>
      </c>
      <c r="I86" s="27">
        <v>0</v>
      </c>
      <c r="J86" s="110">
        <v>0</v>
      </c>
      <c r="K86" s="27">
        <v>6558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0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17064</v>
      </c>
      <c r="AB86" s="4"/>
      <c r="AC86" s="16">
        <v>0</v>
      </c>
      <c r="AD86" s="16">
        <v>10506</v>
      </c>
      <c r="AE86" s="112">
        <v>0</v>
      </c>
      <c r="AF86" s="16">
        <v>6558</v>
      </c>
      <c r="AG86" s="113">
        <v>0</v>
      </c>
      <c r="AH86" s="112">
        <v>0</v>
      </c>
      <c r="AI86" s="113">
        <v>0</v>
      </c>
      <c r="AJ86" s="4"/>
      <c r="AK86" s="27">
        <v>10506</v>
      </c>
      <c r="AL86" s="27">
        <v>6558</v>
      </c>
      <c r="AM86" s="27">
        <v>0</v>
      </c>
      <c r="AN86" s="110">
        <v>0</v>
      </c>
      <c r="AO86" s="114"/>
      <c r="AP86" s="87">
        <v>0.61568213783403658</v>
      </c>
      <c r="AQ86" s="88">
        <v>0.38431786216596342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51099</v>
      </c>
      <c r="H88" s="27">
        <v>30786</v>
      </c>
      <c r="I88" s="27">
        <v>0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51105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30786</v>
      </c>
      <c r="AD88" s="16">
        <v>51099</v>
      </c>
      <c r="AE88" s="112">
        <v>0</v>
      </c>
      <c r="AF88" s="16">
        <v>0</v>
      </c>
      <c r="AG88" s="113">
        <v>51105</v>
      </c>
      <c r="AH88" s="112">
        <v>0</v>
      </c>
      <c r="AI88" s="113">
        <v>0</v>
      </c>
      <c r="AJ88" s="4"/>
      <c r="AK88" s="27">
        <v>81885</v>
      </c>
      <c r="AL88" s="27">
        <v>51105</v>
      </c>
      <c r="AM88" s="27">
        <v>0</v>
      </c>
      <c r="AN88" s="110">
        <v>0</v>
      </c>
      <c r="AO88" s="114"/>
      <c r="AP88" s="87">
        <v>0.61572298669072867</v>
      </c>
      <c r="AQ88" s="88">
        <v>0.38427701330927139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0</v>
      </c>
      <c r="F89" s="4"/>
      <c r="G89" s="109">
        <v>6157</v>
      </c>
      <c r="H89" s="27">
        <v>0</v>
      </c>
      <c r="I89" s="27">
        <v>0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3843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10000</v>
      </c>
      <c r="AB89" s="4"/>
      <c r="AC89" s="16">
        <v>0</v>
      </c>
      <c r="AD89" s="16">
        <v>6157</v>
      </c>
      <c r="AE89" s="112">
        <v>0</v>
      </c>
      <c r="AF89" s="16">
        <v>0</v>
      </c>
      <c r="AG89" s="113">
        <v>3843</v>
      </c>
      <c r="AH89" s="112">
        <v>0</v>
      </c>
      <c r="AI89" s="113">
        <v>0</v>
      </c>
      <c r="AJ89" s="4"/>
      <c r="AK89" s="27">
        <v>6157</v>
      </c>
      <c r="AL89" s="27">
        <v>3843</v>
      </c>
      <c r="AM89" s="27">
        <v>0</v>
      </c>
      <c r="AN89" s="110">
        <v>0</v>
      </c>
      <c r="AO89" s="114"/>
      <c r="AP89" s="87">
        <v>0.61570000000000003</v>
      </c>
      <c r="AQ89" s="88">
        <v>0.38429999999999997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0</v>
      </c>
      <c r="F90" s="4"/>
      <c r="G90" s="109">
        <v>7879</v>
      </c>
      <c r="H90" s="27">
        <v>0</v>
      </c>
      <c r="I90" s="27">
        <v>0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4917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12796</v>
      </c>
      <c r="AB90" s="4"/>
      <c r="AC90" s="16">
        <v>0</v>
      </c>
      <c r="AD90" s="16">
        <v>7879</v>
      </c>
      <c r="AE90" s="112">
        <v>0</v>
      </c>
      <c r="AF90" s="16">
        <v>0</v>
      </c>
      <c r="AG90" s="113">
        <v>4917</v>
      </c>
      <c r="AH90" s="112">
        <v>0</v>
      </c>
      <c r="AI90" s="113">
        <v>0</v>
      </c>
      <c r="AJ90" s="4"/>
      <c r="AK90" s="27">
        <v>7879</v>
      </c>
      <c r="AL90" s="27">
        <v>4917</v>
      </c>
      <c r="AM90" s="27">
        <v>0</v>
      </c>
      <c r="AN90" s="110">
        <v>0</v>
      </c>
      <c r="AO90" s="114"/>
      <c r="AP90" s="87">
        <v>0.61573929352922785</v>
      </c>
      <c r="AQ90" s="88">
        <v>0.3842607064707721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0</v>
      </c>
      <c r="F91" s="4"/>
      <c r="G91" s="109">
        <v>4718</v>
      </c>
      <c r="H91" s="27">
        <v>0</v>
      </c>
      <c r="I91" s="27">
        <v>0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2946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7664</v>
      </c>
      <c r="AB91" s="4"/>
      <c r="AC91" s="16">
        <v>0</v>
      </c>
      <c r="AD91" s="16">
        <v>4718</v>
      </c>
      <c r="AE91" s="112">
        <v>0</v>
      </c>
      <c r="AF91" s="16">
        <v>0</v>
      </c>
      <c r="AG91" s="113">
        <v>2946</v>
      </c>
      <c r="AH91" s="112">
        <v>0</v>
      </c>
      <c r="AI91" s="113">
        <v>0</v>
      </c>
      <c r="AJ91" s="4"/>
      <c r="AK91" s="27">
        <v>4718</v>
      </c>
      <c r="AL91" s="27">
        <v>2946</v>
      </c>
      <c r="AM91" s="27">
        <v>0</v>
      </c>
      <c r="AN91" s="110">
        <v>0</v>
      </c>
      <c r="AO91" s="114"/>
      <c r="AP91" s="87">
        <v>0.61560542797494777</v>
      </c>
      <c r="AQ91" s="88">
        <v>0.38439457202505217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0</v>
      </c>
      <c r="F93" s="4"/>
      <c r="G93" s="109">
        <v>6299</v>
      </c>
      <c r="H93" s="27">
        <v>0</v>
      </c>
      <c r="I93" s="27">
        <v>0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3931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10230</v>
      </c>
      <c r="AB93" s="4"/>
      <c r="AC93" s="16">
        <v>0</v>
      </c>
      <c r="AD93" s="16">
        <v>6299</v>
      </c>
      <c r="AE93" s="112">
        <v>0</v>
      </c>
      <c r="AF93" s="16">
        <v>0</v>
      </c>
      <c r="AG93" s="113">
        <v>3931</v>
      </c>
      <c r="AH93" s="112">
        <v>0</v>
      </c>
      <c r="AI93" s="113">
        <v>0</v>
      </c>
      <c r="AJ93" s="4"/>
      <c r="AK93" s="27">
        <v>6299</v>
      </c>
      <c r="AL93" s="27">
        <v>3931</v>
      </c>
      <c r="AM93" s="27">
        <v>0</v>
      </c>
      <c r="AN93" s="110">
        <v>0</v>
      </c>
      <c r="AO93" s="114"/>
      <c r="AP93" s="87">
        <v>0.61573802541544476</v>
      </c>
      <c r="AQ93" s="88">
        <v>0.38426197458455524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0</v>
      </c>
      <c r="F97" s="4"/>
      <c r="G97" s="109">
        <v>290</v>
      </c>
      <c r="H97" s="27">
        <v>0</v>
      </c>
      <c r="I97" s="27">
        <v>0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181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471</v>
      </c>
      <c r="AB97" s="4"/>
      <c r="AC97" s="16">
        <v>0</v>
      </c>
      <c r="AD97" s="16">
        <v>290</v>
      </c>
      <c r="AE97" s="112">
        <v>0</v>
      </c>
      <c r="AF97" s="16">
        <v>0</v>
      </c>
      <c r="AG97" s="113">
        <v>181</v>
      </c>
      <c r="AH97" s="112">
        <v>0</v>
      </c>
      <c r="AI97" s="113">
        <v>0</v>
      </c>
      <c r="AJ97" s="4"/>
      <c r="AK97" s="27">
        <v>290</v>
      </c>
      <c r="AL97" s="27">
        <v>181</v>
      </c>
      <c r="AM97" s="27">
        <v>0</v>
      </c>
      <c r="AN97" s="110">
        <v>0</v>
      </c>
      <c r="AO97" s="114"/>
      <c r="AP97" s="87">
        <v>0.61571125265392779</v>
      </c>
      <c r="AQ97" s="88">
        <v>0.38428874734607221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0</v>
      </c>
      <c r="F99" s="4"/>
      <c r="G99" s="109">
        <v>2101</v>
      </c>
      <c r="H99" s="27">
        <v>0</v>
      </c>
      <c r="I99" s="27">
        <v>0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1313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3414</v>
      </c>
      <c r="AB99" s="4"/>
      <c r="AC99" s="16">
        <v>0</v>
      </c>
      <c r="AD99" s="16">
        <v>2101</v>
      </c>
      <c r="AE99" s="112">
        <v>0</v>
      </c>
      <c r="AF99" s="16">
        <v>0</v>
      </c>
      <c r="AG99" s="113">
        <v>1313</v>
      </c>
      <c r="AH99" s="112">
        <v>0</v>
      </c>
      <c r="AI99" s="113">
        <v>0</v>
      </c>
      <c r="AJ99" s="4"/>
      <c r="AK99" s="27">
        <v>2101</v>
      </c>
      <c r="AL99" s="27">
        <v>1313</v>
      </c>
      <c r="AM99" s="27">
        <v>0</v>
      </c>
      <c r="AN99" s="110">
        <v>0</v>
      </c>
      <c r="AO99" s="114"/>
      <c r="AP99" s="87">
        <v>0.61540714704159349</v>
      </c>
      <c r="AQ99" s="88">
        <v>0.38459285295840656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257110</v>
      </c>
      <c r="H100" s="27">
        <v>31393</v>
      </c>
      <c r="I100" s="27">
        <v>95734</v>
      </c>
      <c r="J100" s="110">
        <v>0</v>
      </c>
      <c r="K100" s="27">
        <v>79478</v>
      </c>
      <c r="L100" s="27">
        <v>94356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65959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127127</v>
      </c>
      <c r="AD100" s="16">
        <v>257110</v>
      </c>
      <c r="AE100" s="112">
        <v>0</v>
      </c>
      <c r="AF100" s="16">
        <v>239793</v>
      </c>
      <c r="AG100" s="113">
        <v>0</v>
      </c>
      <c r="AH100" s="112">
        <v>0</v>
      </c>
      <c r="AI100" s="113">
        <v>0</v>
      </c>
      <c r="AJ100" s="4"/>
      <c r="AK100" s="27">
        <v>384237</v>
      </c>
      <c r="AL100" s="27">
        <v>239793</v>
      </c>
      <c r="AM100" s="27">
        <v>0</v>
      </c>
      <c r="AN100" s="110">
        <v>0</v>
      </c>
      <c r="AO100" s="114"/>
      <c r="AP100" s="87">
        <v>0.61573482044132488</v>
      </c>
      <c r="AQ100" s="88">
        <v>0.38426517955867506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66345</v>
      </c>
      <c r="H101" s="27">
        <v>8100</v>
      </c>
      <c r="I101" s="27">
        <v>24703</v>
      </c>
      <c r="J101" s="110">
        <v>0</v>
      </c>
      <c r="K101" s="27">
        <v>20509</v>
      </c>
      <c r="L101" s="27">
        <v>24349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17021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32803</v>
      </c>
      <c r="AD101" s="16">
        <v>66345</v>
      </c>
      <c r="AE101" s="112">
        <v>0</v>
      </c>
      <c r="AF101" s="16">
        <v>61879</v>
      </c>
      <c r="AG101" s="113">
        <v>0</v>
      </c>
      <c r="AH101" s="112">
        <v>0</v>
      </c>
      <c r="AI101" s="113">
        <v>0</v>
      </c>
      <c r="AJ101" s="4"/>
      <c r="AK101" s="27">
        <v>99148</v>
      </c>
      <c r="AL101" s="27">
        <v>61879</v>
      </c>
      <c r="AM101" s="27">
        <v>0</v>
      </c>
      <c r="AN101" s="110">
        <v>0</v>
      </c>
      <c r="AO101" s="114"/>
      <c r="AP101" s="87">
        <v>0.61572282909077358</v>
      </c>
      <c r="AQ101" s="88">
        <v>0.38427717090922642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85259</v>
      </c>
      <c r="H102" s="27">
        <v>10410</v>
      </c>
      <c r="I102" s="27">
        <v>31746</v>
      </c>
      <c r="J102" s="110">
        <v>0</v>
      </c>
      <c r="K102" s="27">
        <v>26356</v>
      </c>
      <c r="L102" s="27">
        <v>31289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21873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42156</v>
      </c>
      <c r="AD102" s="16">
        <v>85259</v>
      </c>
      <c r="AE102" s="112">
        <v>0</v>
      </c>
      <c r="AF102" s="16">
        <v>79518</v>
      </c>
      <c r="AG102" s="113">
        <v>0</v>
      </c>
      <c r="AH102" s="112">
        <v>0</v>
      </c>
      <c r="AI102" s="113">
        <v>0</v>
      </c>
      <c r="AJ102" s="4"/>
      <c r="AK102" s="27">
        <v>127415</v>
      </c>
      <c r="AL102" s="27">
        <v>79518</v>
      </c>
      <c r="AM102" s="27">
        <v>0</v>
      </c>
      <c r="AN102" s="110">
        <v>0</v>
      </c>
      <c r="AO102" s="114"/>
      <c r="AP102" s="87">
        <v>0.61573069544248626</v>
      </c>
      <c r="AQ102" s="88">
        <v>0.38426930455751379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54849</v>
      </c>
      <c r="H103" s="27">
        <v>6697</v>
      </c>
      <c r="I103" s="27">
        <v>20423</v>
      </c>
      <c r="J103" s="110">
        <v>0</v>
      </c>
      <c r="K103" s="27">
        <v>16956</v>
      </c>
      <c r="L103" s="27">
        <v>20130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14072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27120</v>
      </c>
      <c r="AD103" s="16">
        <v>54849</v>
      </c>
      <c r="AE103" s="112">
        <v>0</v>
      </c>
      <c r="AF103" s="16">
        <v>51158</v>
      </c>
      <c r="AG103" s="113">
        <v>0</v>
      </c>
      <c r="AH103" s="112">
        <v>0</v>
      </c>
      <c r="AI103" s="113">
        <v>0</v>
      </c>
      <c r="AJ103" s="4"/>
      <c r="AK103" s="27">
        <v>81969</v>
      </c>
      <c r="AL103" s="27">
        <v>51158</v>
      </c>
      <c r="AM103" s="27">
        <v>0</v>
      </c>
      <c r="AN103" s="110">
        <v>0</v>
      </c>
      <c r="AO103" s="114"/>
      <c r="AP103" s="87">
        <v>0.61572032720635184</v>
      </c>
      <c r="AQ103" s="88">
        <v>0.38427967279364816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1405</v>
      </c>
      <c r="H105" s="27">
        <v>170</v>
      </c>
      <c r="I105" s="27">
        <v>524</v>
      </c>
      <c r="J105" s="110">
        <v>0</v>
      </c>
      <c r="K105" s="27">
        <v>436</v>
      </c>
      <c r="L105" s="27">
        <v>518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361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694</v>
      </c>
      <c r="AD105" s="16">
        <v>1405</v>
      </c>
      <c r="AE105" s="112">
        <v>0</v>
      </c>
      <c r="AF105" s="16">
        <v>1315</v>
      </c>
      <c r="AG105" s="113">
        <v>0</v>
      </c>
      <c r="AH105" s="112">
        <v>0</v>
      </c>
      <c r="AI105" s="113">
        <v>0</v>
      </c>
      <c r="AJ105" s="4"/>
      <c r="AK105" s="27">
        <v>2099</v>
      </c>
      <c r="AL105" s="27">
        <v>1315</v>
      </c>
      <c r="AM105" s="27">
        <v>0</v>
      </c>
      <c r="AN105" s="110">
        <v>0</v>
      </c>
      <c r="AO105" s="114"/>
      <c r="AP105" s="87">
        <v>0.61482132396016398</v>
      </c>
      <c r="AQ105" s="88">
        <v>0.38517867603983597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0</v>
      </c>
      <c r="F111" s="4"/>
      <c r="G111" s="109">
        <v>25860</v>
      </c>
      <c r="H111" s="27">
        <v>0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16140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42000</v>
      </c>
      <c r="AB111" s="4"/>
      <c r="AC111" s="16">
        <v>0</v>
      </c>
      <c r="AD111" s="16">
        <v>25860</v>
      </c>
      <c r="AE111" s="112">
        <v>0</v>
      </c>
      <c r="AF111" s="16">
        <v>0</v>
      </c>
      <c r="AG111" s="113">
        <v>16140</v>
      </c>
      <c r="AH111" s="112">
        <v>0</v>
      </c>
      <c r="AI111" s="113">
        <v>0</v>
      </c>
      <c r="AJ111" s="4"/>
      <c r="AK111" s="27">
        <v>25860</v>
      </c>
      <c r="AL111" s="27">
        <v>16140</v>
      </c>
      <c r="AM111" s="27">
        <v>0</v>
      </c>
      <c r="AN111" s="110">
        <v>0</v>
      </c>
      <c r="AO111" s="114"/>
      <c r="AP111" s="87">
        <v>0.61571428571428577</v>
      </c>
      <c r="AQ111" s="88">
        <v>0.38428571428571429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0</v>
      </c>
      <c r="F112" s="4"/>
      <c r="G112" s="109">
        <v>2101</v>
      </c>
      <c r="H112" s="27">
        <v>0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1312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3413</v>
      </c>
      <c r="AB112" s="4"/>
      <c r="AC112" s="16">
        <v>0</v>
      </c>
      <c r="AD112" s="16">
        <v>2101</v>
      </c>
      <c r="AE112" s="112">
        <v>0</v>
      </c>
      <c r="AF112" s="16">
        <v>0</v>
      </c>
      <c r="AG112" s="113">
        <v>1312</v>
      </c>
      <c r="AH112" s="112">
        <v>0</v>
      </c>
      <c r="AI112" s="113">
        <v>0</v>
      </c>
      <c r="AJ112" s="4"/>
      <c r="AK112" s="27">
        <v>2101</v>
      </c>
      <c r="AL112" s="27">
        <v>1312</v>
      </c>
      <c r="AM112" s="27">
        <v>0</v>
      </c>
      <c r="AN112" s="110">
        <v>0</v>
      </c>
      <c r="AO112" s="114"/>
      <c r="AP112" s="87">
        <v>0.61558745971286255</v>
      </c>
      <c r="AQ112" s="88">
        <v>0.38441254028713739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0</v>
      </c>
      <c r="F113" s="4"/>
      <c r="G113" s="109">
        <v>35383</v>
      </c>
      <c r="H113" s="27">
        <v>0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22082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57465</v>
      </c>
      <c r="AB113" s="4"/>
      <c r="AC113" s="16">
        <v>0</v>
      </c>
      <c r="AD113" s="16">
        <v>35383</v>
      </c>
      <c r="AE113" s="112">
        <v>0</v>
      </c>
      <c r="AF113" s="16">
        <v>0</v>
      </c>
      <c r="AG113" s="113">
        <v>22082</v>
      </c>
      <c r="AH113" s="112">
        <v>0</v>
      </c>
      <c r="AI113" s="113">
        <v>0</v>
      </c>
      <c r="AJ113" s="4"/>
      <c r="AK113" s="27">
        <v>35383</v>
      </c>
      <c r="AL113" s="27">
        <v>22082</v>
      </c>
      <c r="AM113" s="27">
        <v>0</v>
      </c>
      <c r="AN113" s="110">
        <v>0</v>
      </c>
      <c r="AO113" s="114"/>
      <c r="AP113" s="87">
        <v>0.61573131471330378</v>
      </c>
      <c r="AQ113" s="88">
        <v>0.38426868528669628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0</v>
      </c>
      <c r="F114" s="4"/>
      <c r="G114" s="109">
        <v>41293</v>
      </c>
      <c r="H114" s="27">
        <v>0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25769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67062</v>
      </c>
      <c r="AB114" s="4"/>
      <c r="AC114" s="16">
        <v>0</v>
      </c>
      <c r="AD114" s="16">
        <v>41293</v>
      </c>
      <c r="AE114" s="112">
        <v>0</v>
      </c>
      <c r="AF114" s="16">
        <v>0</v>
      </c>
      <c r="AG114" s="113">
        <v>25769</v>
      </c>
      <c r="AH114" s="112">
        <v>0</v>
      </c>
      <c r="AI114" s="113">
        <v>0</v>
      </c>
      <c r="AJ114" s="4"/>
      <c r="AK114" s="27">
        <v>41293</v>
      </c>
      <c r="AL114" s="27">
        <v>25769</v>
      </c>
      <c r="AM114" s="27">
        <v>0</v>
      </c>
      <c r="AN114" s="110">
        <v>0</v>
      </c>
      <c r="AO114" s="114"/>
      <c r="AP114" s="87">
        <v>0.61574364021353378</v>
      </c>
      <c r="AQ114" s="88">
        <v>0.38425635978646627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0</v>
      </c>
      <c r="F115" s="4"/>
      <c r="G115" s="109">
        <v>33556</v>
      </c>
      <c r="H115" s="27">
        <v>0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20942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54498</v>
      </c>
      <c r="AB115" s="4"/>
      <c r="AC115" s="16">
        <v>0</v>
      </c>
      <c r="AD115" s="16">
        <v>33556</v>
      </c>
      <c r="AE115" s="112">
        <v>0</v>
      </c>
      <c r="AF115" s="16">
        <v>0</v>
      </c>
      <c r="AG115" s="113">
        <v>20942</v>
      </c>
      <c r="AH115" s="112">
        <v>0</v>
      </c>
      <c r="AI115" s="113">
        <v>0</v>
      </c>
      <c r="AJ115" s="4"/>
      <c r="AK115" s="27">
        <v>33556</v>
      </c>
      <c r="AL115" s="27">
        <v>20942</v>
      </c>
      <c r="AM115" s="27">
        <v>0</v>
      </c>
      <c r="AN115" s="110">
        <v>0</v>
      </c>
      <c r="AO115" s="114"/>
      <c r="AP115" s="87">
        <v>0.61572901757862675</v>
      </c>
      <c r="AQ115" s="88">
        <v>0.38427098242137325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0</v>
      </c>
      <c r="F117" s="4"/>
      <c r="G117" s="109">
        <v>8002</v>
      </c>
      <c r="H117" s="27">
        <v>0</v>
      </c>
      <c r="I117" s="27">
        <v>0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4998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13000</v>
      </c>
      <c r="AB117" s="4"/>
      <c r="AC117" s="16">
        <v>0</v>
      </c>
      <c r="AD117" s="16">
        <v>8002</v>
      </c>
      <c r="AE117" s="112">
        <v>0</v>
      </c>
      <c r="AF117" s="16">
        <v>0</v>
      </c>
      <c r="AG117" s="113">
        <v>4998</v>
      </c>
      <c r="AH117" s="112">
        <v>0</v>
      </c>
      <c r="AI117" s="113">
        <v>0</v>
      </c>
      <c r="AJ117" s="4"/>
      <c r="AK117" s="27">
        <v>8002</v>
      </c>
      <c r="AL117" s="27">
        <v>4998</v>
      </c>
      <c r="AM117" s="27">
        <v>0</v>
      </c>
      <c r="AN117" s="110">
        <v>0</v>
      </c>
      <c r="AO117" s="114"/>
      <c r="AP117" s="87">
        <v>0.61553846153846159</v>
      </c>
      <c r="AQ117" s="88">
        <v>0.38446153846153847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0</v>
      </c>
      <c r="F118" s="4"/>
      <c r="G118" s="109">
        <v>0</v>
      </c>
      <c r="H118" s="27">
        <v>0</v>
      </c>
      <c r="I118" s="27">
        <v>4483</v>
      </c>
      <c r="J118" s="110">
        <v>0</v>
      </c>
      <c r="K118" s="27">
        <v>0</v>
      </c>
      <c r="L118" s="27">
        <v>36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1694</v>
      </c>
      <c r="T118" s="27">
        <v>0</v>
      </c>
      <c r="U118" s="110">
        <v>1068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7281</v>
      </c>
      <c r="AB118" s="4"/>
      <c r="AC118" s="16">
        <v>4483</v>
      </c>
      <c r="AD118" s="16">
        <v>0</v>
      </c>
      <c r="AE118" s="112">
        <v>0</v>
      </c>
      <c r="AF118" s="16">
        <v>1730</v>
      </c>
      <c r="AG118" s="113">
        <v>1068</v>
      </c>
      <c r="AH118" s="112">
        <v>0</v>
      </c>
      <c r="AI118" s="113">
        <v>0</v>
      </c>
      <c r="AJ118" s="4"/>
      <c r="AK118" s="27">
        <v>4483</v>
      </c>
      <c r="AL118" s="27">
        <v>2798</v>
      </c>
      <c r="AM118" s="27">
        <v>0</v>
      </c>
      <c r="AN118" s="110">
        <v>0</v>
      </c>
      <c r="AO118" s="114"/>
      <c r="AP118" s="87">
        <v>0.61571212745501991</v>
      </c>
      <c r="AQ118" s="88">
        <v>0.38428787254498009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0</v>
      </c>
      <c r="F119" s="4"/>
      <c r="G119" s="109">
        <v>0</v>
      </c>
      <c r="H119" s="27">
        <v>0</v>
      </c>
      <c r="I119" s="27">
        <v>7484</v>
      </c>
      <c r="J119" s="110">
        <v>0</v>
      </c>
      <c r="K119" s="27">
        <v>0</v>
      </c>
      <c r="L119" s="27">
        <v>60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2828</v>
      </c>
      <c r="T119" s="27">
        <v>0</v>
      </c>
      <c r="U119" s="110">
        <v>1784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12156</v>
      </c>
      <c r="AB119" s="4"/>
      <c r="AC119" s="16">
        <v>7484</v>
      </c>
      <c r="AD119" s="16">
        <v>0</v>
      </c>
      <c r="AE119" s="112">
        <v>0</v>
      </c>
      <c r="AF119" s="16">
        <v>2888</v>
      </c>
      <c r="AG119" s="113">
        <v>1784</v>
      </c>
      <c r="AH119" s="112">
        <v>0</v>
      </c>
      <c r="AI119" s="113">
        <v>0</v>
      </c>
      <c r="AJ119" s="4"/>
      <c r="AK119" s="27">
        <v>7484</v>
      </c>
      <c r="AL119" s="27">
        <v>4672</v>
      </c>
      <c r="AM119" s="27">
        <v>0</v>
      </c>
      <c r="AN119" s="110">
        <v>0</v>
      </c>
      <c r="AO119" s="114"/>
      <c r="AP119" s="87">
        <v>0.61566304705495234</v>
      </c>
      <c r="AQ119" s="88">
        <v>0.38433695294504772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0</v>
      </c>
      <c r="F121" s="4"/>
      <c r="G121" s="109">
        <v>144</v>
      </c>
      <c r="H121" s="27">
        <v>0</v>
      </c>
      <c r="I121" s="27">
        <v>0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92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236</v>
      </c>
      <c r="AB121" s="4"/>
      <c r="AC121" s="16">
        <v>0</v>
      </c>
      <c r="AD121" s="16">
        <v>144</v>
      </c>
      <c r="AE121" s="112">
        <v>0</v>
      </c>
      <c r="AF121" s="16">
        <v>0</v>
      </c>
      <c r="AG121" s="113">
        <v>92</v>
      </c>
      <c r="AH121" s="112">
        <v>0</v>
      </c>
      <c r="AI121" s="113">
        <v>0</v>
      </c>
      <c r="AJ121" s="4"/>
      <c r="AK121" s="27">
        <v>144</v>
      </c>
      <c r="AL121" s="27">
        <v>92</v>
      </c>
      <c r="AM121" s="27">
        <v>0</v>
      </c>
      <c r="AN121" s="110">
        <v>0</v>
      </c>
      <c r="AO121" s="114"/>
      <c r="AP121" s="87">
        <v>0.61016949152542377</v>
      </c>
      <c r="AQ121" s="88">
        <v>0.38983050847457629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0</v>
      </c>
      <c r="F122" s="4"/>
      <c r="G122" s="109">
        <v>39119</v>
      </c>
      <c r="H122" s="27">
        <v>0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24413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63532</v>
      </c>
      <c r="AB122" s="4"/>
      <c r="AC122" s="16">
        <v>0</v>
      </c>
      <c r="AD122" s="16">
        <v>39119</v>
      </c>
      <c r="AE122" s="112">
        <v>0</v>
      </c>
      <c r="AF122" s="16">
        <v>0</v>
      </c>
      <c r="AG122" s="113">
        <v>24413</v>
      </c>
      <c r="AH122" s="112">
        <v>0</v>
      </c>
      <c r="AI122" s="113">
        <v>0</v>
      </c>
      <c r="AJ122" s="4"/>
      <c r="AK122" s="27">
        <v>39119</v>
      </c>
      <c r="AL122" s="27">
        <v>24413</v>
      </c>
      <c r="AM122" s="27">
        <v>0</v>
      </c>
      <c r="AN122" s="110">
        <v>0</v>
      </c>
      <c r="AO122" s="114"/>
      <c r="AP122" s="87">
        <v>0.61573695145753327</v>
      </c>
      <c r="AQ122" s="88">
        <v>0.38426304854246679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0</v>
      </c>
      <c r="F123" s="4"/>
      <c r="G123" s="109">
        <v>23430</v>
      </c>
      <c r="H123" s="27">
        <v>0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14623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38053</v>
      </c>
      <c r="AB123" s="4"/>
      <c r="AC123" s="16">
        <v>0</v>
      </c>
      <c r="AD123" s="16">
        <v>23430</v>
      </c>
      <c r="AE123" s="112">
        <v>0</v>
      </c>
      <c r="AF123" s="16">
        <v>0</v>
      </c>
      <c r="AG123" s="113">
        <v>14623</v>
      </c>
      <c r="AH123" s="112">
        <v>0</v>
      </c>
      <c r="AI123" s="113">
        <v>0</v>
      </c>
      <c r="AJ123" s="4"/>
      <c r="AK123" s="27">
        <v>23430</v>
      </c>
      <c r="AL123" s="27">
        <v>14623</v>
      </c>
      <c r="AM123" s="27">
        <v>0</v>
      </c>
      <c r="AN123" s="110">
        <v>0</v>
      </c>
      <c r="AO123" s="114"/>
      <c r="AP123" s="87">
        <v>0.61572017974929705</v>
      </c>
      <c r="AQ123" s="88">
        <v>0.38427982025070295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0</v>
      </c>
      <c r="F125" s="4"/>
      <c r="G125" s="28">
        <v>1330526</v>
      </c>
      <c r="H125" s="115">
        <v>87556</v>
      </c>
      <c r="I125" s="115">
        <v>220157</v>
      </c>
      <c r="J125" s="29">
        <v>0</v>
      </c>
      <c r="K125" s="115">
        <v>634816</v>
      </c>
      <c r="L125" s="115">
        <v>296471</v>
      </c>
      <c r="M125" s="115">
        <v>0</v>
      </c>
      <c r="N125" s="115">
        <v>0</v>
      </c>
      <c r="O125" s="115">
        <v>0</v>
      </c>
      <c r="P125" s="115">
        <v>15742</v>
      </c>
      <c r="Q125" s="115">
        <v>11418</v>
      </c>
      <c r="R125" s="115">
        <v>0</v>
      </c>
      <c r="S125" s="115">
        <v>162845</v>
      </c>
      <c r="T125" s="115">
        <v>0</v>
      </c>
      <c r="U125" s="29">
        <v>448779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3208310</v>
      </c>
      <c r="AB125" s="4"/>
      <c r="AC125" s="115">
        <v>307713</v>
      </c>
      <c r="AD125" s="115">
        <v>1330526</v>
      </c>
      <c r="AE125" s="28">
        <v>0</v>
      </c>
      <c r="AF125" s="115">
        <v>1121292</v>
      </c>
      <c r="AG125" s="29">
        <v>448779</v>
      </c>
      <c r="AH125" s="28">
        <v>0</v>
      </c>
      <c r="AI125" s="29">
        <v>0</v>
      </c>
      <c r="AJ125" s="4"/>
      <c r="AK125" s="115">
        <v>1638239</v>
      </c>
      <c r="AL125" s="115">
        <v>1570071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0</v>
      </c>
      <c r="F129" s="4"/>
      <c r="G129" s="109">
        <v>0</v>
      </c>
      <c r="H129" s="27">
        <v>0</v>
      </c>
      <c r="I129" s="27">
        <v>15744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9831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25575</v>
      </c>
      <c r="AB129" s="4"/>
      <c r="AC129" s="16">
        <v>15744</v>
      </c>
      <c r="AD129" s="16">
        <v>0</v>
      </c>
      <c r="AE129" s="112">
        <v>0</v>
      </c>
      <c r="AF129" s="16">
        <v>0</v>
      </c>
      <c r="AG129" s="113">
        <v>9831</v>
      </c>
      <c r="AH129" s="112">
        <v>0</v>
      </c>
      <c r="AI129" s="113">
        <v>0</v>
      </c>
      <c r="AJ129" s="4"/>
      <c r="AK129" s="27">
        <v>15744</v>
      </c>
      <c r="AL129" s="27">
        <v>9831</v>
      </c>
      <c r="AM129" s="27">
        <v>0</v>
      </c>
      <c r="AN129" s="110">
        <v>0</v>
      </c>
      <c r="AO129" s="114"/>
      <c r="AP129" s="87">
        <v>0.61560117302052786</v>
      </c>
      <c r="AQ129" s="88">
        <v>0.38439882697947214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0</v>
      </c>
      <c r="F132" s="4"/>
      <c r="G132" s="109">
        <v>28345</v>
      </c>
      <c r="H132" s="27">
        <v>0</v>
      </c>
      <c r="I132" s="27">
        <v>0</v>
      </c>
      <c r="J132" s="110">
        <v>0</v>
      </c>
      <c r="K132" s="27">
        <v>0</v>
      </c>
      <c r="L132" s="27">
        <v>10709</v>
      </c>
      <c r="M132" s="27">
        <v>226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6755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46035</v>
      </c>
      <c r="AB132" s="4"/>
      <c r="AC132" s="16">
        <v>0</v>
      </c>
      <c r="AD132" s="16">
        <v>28345</v>
      </c>
      <c r="AE132" s="112">
        <v>0</v>
      </c>
      <c r="AF132" s="16">
        <v>10935</v>
      </c>
      <c r="AG132" s="113">
        <v>6755</v>
      </c>
      <c r="AH132" s="112">
        <v>0</v>
      </c>
      <c r="AI132" s="113">
        <v>0</v>
      </c>
      <c r="AJ132" s="4"/>
      <c r="AK132" s="27">
        <v>28345</v>
      </c>
      <c r="AL132" s="27">
        <v>17690</v>
      </c>
      <c r="AM132" s="27">
        <v>0</v>
      </c>
      <c r="AN132" s="110">
        <v>0</v>
      </c>
      <c r="AO132" s="114"/>
      <c r="AP132" s="87">
        <v>0.61572716411426087</v>
      </c>
      <c r="AQ132" s="88">
        <v>0.38427283588573913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0</v>
      </c>
      <c r="F133" s="4"/>
      <c r="G133" s="109">
        <v>4308</v>
      </c>
      <c r="H133" s="27">
        <v>0</v>
      </c>
      <c r="I133" s="27">
        <v>0</v>
      </c>
      <c r="J133" s="110">
        <v>0</v>
      </c>
      <c r="K133" s="27">
        <v>1629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1063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7000</v>
      </c>
      <c r="AB133" s="4"/>
      <c r="AC133" s="16">
        <v>0</v>
      </c>
      <c r="AD133" s="16">
        <v>4308</v>
      </c>
      <c r="AE133" s="112">
        <v>0</v>
      </c>
      <c r="AF133" s="16">
        <v>1629</v>
      </c>
      <c r="AG133" s="113">
        <v>1063</v>
      </c>
      <c r="AH133" s="112">
        <v>0</v>
      </c>
      <c r="AI133" s="113">
        <v>0</v>
      </c>
      <c r="AJ133" s="4"/>
      <c r="AK133" s="27">
        <v>4308</v>
      </c>
      <c r="AL133" s="27">
        <v>2692</v>
      </c>
      <c r="AM133" s="27">
        <v>0</v>
      </c>
      <c r="AN133" s="110">
        <v>0</v>
      </c>
      <c r="AO133" s="114"/>
      <c r="AP133" s="87">
        <v>0.61542857142857144</v>
      </c>
      <c r="AQ133" s="88">
        <v>0.38457142857142856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0</v>
      </c>
      <c r="F134" s="4"/>
      <c r="G134" s="109">
        <v>10156</v>
      </c>
      <c r="H134" s="27">
        <v>0</v>
      </c>
      <c r="I134" s="27">
        <v>0</v>
      </c>
      <c r="J134" s="110">
        <v>0</v>
      </c>
      <c r="K134" s="27">
        <v>81</v>
      </c>
      <c r="L134" s="27">
        <v>3837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2421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16495</v>
      </c>
      <c r="AB134" s="4"/>
      <c r="AC134" s="16">
        <v>0</v>
      </c>
      <c r="AD134" s="16">
        <v>10156</v>
      </c>
      <c r="AE134" s="112">
        <v>0</v>
      </c>
      <c r="AF134" s="16">
        <v>3918</v>
      </c>
      <c r="AG134" s="113">
        <v>2421</v>
      </c>
      <c r="AH134" s="112">
        <v>0</v>
      </c>
      <c r="AI134" s="113">
        <v>0</v>
      </c>
      <c r="AJ134" s="4"/>
      <c r="AK134" s="27">
        <v>10156</v>
      </c>
      <c r="AL134" s="27">
        <v>6339</v>
      </c>
      <c r="AM134" s="27">
        <v>0</v>
      </c>
      <c r="AN134" s="110">
        <v>0</v>
      </c>
      <c r="AO134" s="114"/>
      <c r="AP134" s="87">
        <v>0.61570172779630195</v>
      </c>
      <c r="AQ134" s="88">
        <v>0.38429827220369811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0</v>
      </c>
      <c r="F137" s="4"/>
      <c r="G137" s="109">
        <v>25195</v>
      </c>
      <c r="H137" s="27">
        <v>0</v>
      </c>
      <c r="I137" s="27">
        <v>0</v>
      </c>
      <c r="J137" s="110">
        <v>0</v>
      </c>
      <c r="K137" s="27">
        <v>15725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0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40920</v>
      </c>
      <c r="AB137" s="4"/>
      <c r="AC137" s="16">
        <v>0</v>
      </c>
      <c r="AD137" s="16">
        <v>25195</v>
      </c>
      <c r="AE137" s="112">
        <v>0</v>
      </c>
      <c r="AF137" s="16">
        <v>15725</v>
      </c>
      <c r="AG137" s="113">
        <v>0</v>
      </c>
      <c r="AH137" s="112">
        <v>0</v>
      </c>
      <c r="AI137" s="113">
        <v>0</v>
      </c>
      <c r="AJ137" s="4"/>
      <c r="AK137" s="27">
        <v>25195</v>
      </c>
      <c r="AL137" s="27">
        <v>15725</v>
      </c>
      <c r="AM137" s="27">
        <v>0</v>
      </c>
      <c r="AN137" s="110">
        <v>0</v>
      </c>
      <c r="AO137" s="114"/>
      <c r="AP137" s="87">
        <v>0.61571358748778104</v>
      </c>
      <c r="AQ137" s="88">
        <v>0.38428641251221896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12597</v>
      </c>
      <c r="H138" s="27">
        <v>0</v>
      </c>
      <c r="I138" s="27">
        <v>0</v>
      </c>
      <c r="J138" s="110">
        <v>0</v>
      </c>
      <c r="K138" s="27">
        <v>0</v>
      </c>
      <c r="L138" s="27">
        <v>7863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0</v>
      </c>
      <c r="AD138" s="16">
        <v>12597</v>
      </c>
      <c r="AE138" s="112">
        <v>0</v>
      </c>
      <c r="AF138" s="16">
        <v>7863</v>
      </c>
      <c r="AG138" s="113">
        <v>0</v>
      </c>
      <c r="AH138" s="112">
        <v>0</v>
      </c>
      <c r="AI138" s="113">
        <v>0</v>
      </c>
      <c r="AJ138" s="4"/>
      <c r="AK138" s="27">
        <v>12597</v>
      </c>
      <c r="AL138" s="27">
        <v>7863</v>
      </c>
      <c r="AM138" s="27">
        <v>0</v>
      </c>
      <c r="AN138" s="110">
        <v>0</v>
      </c>
      <c r="AO138" s="114"/>
      <c r="AP138" s="87">
        <v>0.61568914956011733</v>
      </c>
      <c r="AQ138" s="88">
        <v>0.38431085043988272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0</v>
      </c>
      <c r="F145" s="4"/>
      <c r="G145" s="109">
        <v>18890</v>
      </c>
      <c r="H145" s="27">
        <v>0</v>
      </c>
      <c r="I145" s="27">
        <v>0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11800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30690</v>
      </c>
      <c r="AB145" s="4"/>
      <c r="AC145" s="16">
        <v>0</v>
      </c>
      <c r="AD145" s="16">
        <v>18890</v>
      </c>
      <c r="AE145" s="112">
        <v>0</v>
      </c>
      <c r="AF145" s="16">
        <v>0</v>
      </c>
      <c r="AG145" s="113">
        <v>11800</v>
      </c>
      <c r="AH145" s="112">
        <v>0</v>
      </c>
      <c r="AI145" s="113">
        <v>0</v>
      </c>
      <c r="AJ145" s="4"/>
      <c r="AK145" s="27">
        <v>18890</v>
      </c>
      <c r="AL145" s="27">
        <v>11800</v>
      </c>
      <c r="AM145" s="27">
        <v>0</v>
      </c>
      <c r="AN145" s="110">
        <v>0</v>
      </c>
      <c r="AO145" s="114"/>
      <c r="AP145" s="87">
        <v>0.6155099380905833</v>
      </c>
      <c r="AQ145" s="88">
        <v>0.38449006190941676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0</v>
      </c>
      <c r="F146" s="4"/>
      <c r="G146" s="109">
        <v>30786</v>
      </c>
      <c r="H146" s="27">
        <v>0</v>
      </c>
      <c r="I146" s="27">
        <v>0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19214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50000</v>
      </c>
      <c r="AB146" s="4"/>
      <c r="AC146" s="16">
        <v>0</v>
      </c>
      <c r="AD146" s="16">
        <v>30786</v>
      </c>
      <c r="AE146" s="112">
        <v>0</v>
      </c>
      <c r="AF146" s="16">
        <v>0</v>
      </c>
      <c r="AG146" s="113">
        <v>19214</v>
      </c>
      <c r="AH146" s="112">
        <v>0</v>
      </c>
      <c r="AI146" s="113">
        <v>0</v>
      </c>
      <c r="AJ146" s="4"/>
      <c r="AK146" s="27">
        <v>30786</v>
      </c>
      <c r="AL146" s="27">
        <v>19214</v>
      </c>
      <c r="AM146" s="27">
        <v>0</v>
      </c>
      <c r="AN146" s="110">
        <v>0</v>
      </c>
      <c r="AO146" s="114"/>
      <c r="AP146" s="87">
        <v>0.61572000000000005</v>
      </c>
      <c r="AQ146" s="88">
        <v>0.38428000000000001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15747</v>
      </c>
      <c r="H147" s="27">
        <v>0</v>
      </c>
      <c r="I147" s="27">
        <v>0</v>
      </c>
      <c r="J147" s="110">
        <v>0</v>
      </c>
      <c r="K147" s="27">
        <v>9828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0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0</v>
      </c>
      <c r="AD147" s="16">
        <v>15747</v>
      </c>
      <c r="AE147" s="112">
        <v>0</v>
      </c>
      <c r="AF147" s="16">
        <v>9828</v>
      </c>
      <c r="AG147" s="113">
        <v>0</v>
      </c>
      <c r="AH147" s="112">
        <v>0</v>
      </c>
      <c r="AI147" s="113">
        <v>0</v>
      </c>
      <c r="AJ147" s="4"/>
      <c r="AK147" s="27">
        <v>15747</v>
      </c>
      <c r="AL147" s="27">
        <v>9828</v>
      </c>
      <c r="AM147" s="27">
        <v>0</v>
      </c>
      <c r="AN147" s="110">
        <v>0</v>
      </c>
      <c r="AO147" s="114"/>
      <c r="AP147" s="87">
        <v>0.61571847507331379</v>
      </c>
      <c r="AQ147" s="88">
        <v>0.38428152492668621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0</v>
      </c>
      <c r="F148" s="4"/>
      <c r="G148" s="109">
        <v>7558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4718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12276</v>
      </c>
      <c r="AB148" s="4"/>
      <c r="AC148" s="16">
        <v>0</v>
      </c>
      <c r="AD148" s="16">
        <v>7558</v>
      </c>
      <c r="AE148" s="112">
        <v>0</v>
      </c>
      <c r="AF148" s="16">
        <v>0</v>
      </c>
      <c r="AG148" s="113">
        <v>4718</v>
      </c>
      <c r="AH148" s="112">
        <v>0</v>
      </c>
      <c r="AI148" s="113">
        <v>0</v>
      </c>
      <c r="AJ148" s="4"/>
      <c r="AK148" s="27">
        <v>7558</v>
      </c>
      <c r="AL148" s="27">
        <v>4718</v>
      </c>
      <c r="AM148" s="27">
        <v>0</v>
      </c>
      <c r="AN148" s="110">
        <v>0</v>
      </c>
      <c r="AO148" s="114"/>
      <c r="AP148" s="87">
        <v>0.61567285760834145</v>
      </c>
      <c r="AQ148" s="88">
        <v>0.38432714239165849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153450</v>
      </c>
      <c r="E150" s="16">
        <v>0</v>
      </c>
      <c r="F150" s="4"/>
      <c r="G150" s="109">
        <v>94485</v>
      </c>
      <c r="H150" s="27">
        <v>0</v>
      </c>
      <c r="I150" s="27">
        <v>0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58965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153450</v>
      </c>
      <c r="AB150" s="4"/>
      <c r="AC150" s="16">
        <v>0</v>
      </c>
      <c r="AD150" s="16">
        <v>94485</v>
      </c>
      <c r="AE150" s="112">
        <v>0</v>
      </c>
      <c r="AF150" s="16">
        <v>0</v>
      </c>
      <c r="AG150" s="113">
        <v>58965</v>
      </c>
      <c r="AH150" s="112">
        <v>0</v>
      </c>
      <c r="AI150" s="113">
        <v>0</v>
      </c>
      <c r="AJ150" s="4"/>
      <c r="AK150" s="27">
        <v>94485</v>
      </c>
      <c r="AL150" s="27">
        <v>58965</v>
      </c>
      <c r="AM150" s="27">
        <v>0</v>
      </c>
      <c r="AN150" s="110">
        <v>0</v>
      </c>
      <c r="AO150" s="114"/>
      <c r="AP150" s="87">
        <v>0.61573802541544476</v>
      </c>
      <c r="AQ150" s="88">
        <v>0.38426197458455524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914</v>
      </c>
      <c r="H151" s="27">
        <v>0</v>
      </c>
      <c r="I151" s="27">
        <v>0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576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0</v>
      </c>
      <c r="AD151" s="16">
        <v>914</v>
      </c>
      <c r="AE151" s="112">
        <v>0</v>
      </c>
      <c r="AF151" s="16">
        <v>0</v>
      </c>
      <c r="AG151" s="113">
        <v>576</v>
      </c>
      <c r="AH151" s="112">
        <v>0</v>
      </c>
      <c r="AI151" s="113">
        <v>0</v>
      </c>
      <c r="AJ151" s="4"/>
      <c r="AK151" s="27">
        <v>914</v>
      </c>
      <c r="AL151" s="27">
        <v>576</v>
      </c>
      <c r="AM151" s="27">
        <v>0</v>
      </c>
      <c r="AN151" s="110">
        <v>0</v>
      </c>
      <c r="AO151" s="114"/>
      <c r="AP151" s="87">
        <v>0.61342281879194627</v>
      </c>
      <c r="AQ151" s="88">
        <v>0.38657718120805368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885178</v>
      </c>
      <c r="E152" s="115">
        <v>0</v>
      </c>
      <c r="F152" s="4"/>
      <c r="G152" s="28">
        <v>392205</v>
      </c>
      <c r="H152" s="115">
        <v>0</v>
      </c>
      <c r="I152" s="115">
        <v>250519</v>
      </c>
      <c r="J152" s="29">
        <v>0</v>
      </c>
      <c r="K152" s="115">
        <v>35488</v>
      </c>
      <c r="L152" s="115">
        <v>62409</v>
      </c>
      <c r="M152" s="115">
        <v>226</v>
      </c>
      <c r="N152" s="115">
        <v>0</v>
      </c>
      <c r="O152" s="115">
        <v>0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0</v>
      </c>
      <c r="U152" s="29">
        <v>126148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885178</v>
      </c>
      <c r="AB152" s="4"/>
      <c r="AC152" s="115">
        <v>250519</v>
      </c>
      <c r="AD152" s="115">
        <v>392205</v>
      </c>
      <c r="AE152" s="28">
        <v>7388</v>
      </c>
      <c r="AF152" s="115">
        <v>108918</v>
      </c>
      <c r="AG152" s="29">
        <v>126148</v>
      </c>
      <c r="AH152" s="28">
        <v>0</v>
      </c>
      <c r="AI152" s="29">
        <v>0</v>
      </c>
      <c r="AJ152" s="4"/>
      <c r="AK152" s="115">
        <v>642724</v>
      </c>
      <c r="AL152" s="115">
        <v>242454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2129</v>
      </c>
      <c r="E155" s="16">
        <v>0</v>
      </c>
      <c r="F155" s="4"/>
      <c r="G155" s="109">
        <v>539</v>
      </c>
      <c r="H155" s="27">
        <v>1409</v>
      </c>
      <c r="I155" s="27">
        <v>0</v>
      </c>
      <c r="J155" s="110">
        <v>0</v>
      </c>
      <c r="K155" s="27">
        <v>149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4</v>
      </c>
      <c r="S155" s="27">
        <v>0</v>
      </c>
      <c r="T155" s="27">
        <v>0</v>
      </c>
      <c r="U155" s="110">
        <v>28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2129</v>
      </c>
      <c r="AB155" s="4"/>
      <c r="AC155" s="16">
        <v>1409</v>
      </c>
      <c r="AD155" s="16">
        <v>539</v>
      </c>
      <c r="AE155" s="112">
        <v>4</v>
      </c>
      <c r="AF155" s="16">
        <v>149</v>
      </c>
      <c r="AG155" s="113">
        <v>28</v>
      </c>
      <c r="AH155" s="112">
        <v>0</v>
      </c>
      <c r="AI155" s="113">
        <v>0</v>
      </c>
      <c r="AJ155" s="4"/>
      <c r="AK155" s="27">
        <v>1948</v>
      </c>
      <c r="AL155" s="27">
        <v>181</v>
      </c>
      <c r="AM155" s="27">
        <v>0</v>
      </c>
      <c r="AN155" s="110">
        <v>0</v>
      </c>
      <c r="AO155" s="114"/>
      <c r="AP155" s="87">
        <v>0.91498356035697515</v>
      </c>
      <c r="AQ155" s="88">
        <v>8.5016439643024896E-2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901</v>
      </c>
      <c r="E156" s="16">
        <v>0</v>
      </c>
      <c r="F156" s="4"/>
      <c r="G156" s="109">
        <v>50</v>
      </c>
      <c r="H156" s="27">
        <v>851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901</v>
      </c>
      <c r="AB156" s="4"/>
      <c r="AC156" s="16">
        <v>851</v>
      </c>
      <c r="AD156" s="16">
        <v>50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901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569</v>
      </c>
      <c r="E157" s="16">
        <v>0</v>
      </c>
      <c r="F157" s="4"/>
      <c r="G157" s="109">
        <v>277</v>
      </c>
      <c r="H157" s="27">
        <v>263</v>
      </c>
      <c r="I157" s="27">
        <v>0</v>
      </c>
      <c r="J157" s="110">
        <v>0</v>
      </c>
      <c r="K157" s="27">
        <v>29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569</v>
      </c>
      <c r="AB157" s="4"/>
      <c r="AC157" s="16">
        <v>263</v>
      </c>
      <c r="AD157" s="16">
        <v>277</v>
      </c>
      <c r="AE157" s="112">
        <v>0</v>
      </c>
      <c r="AF157" s="16">
        <v>29</v>
      </c>
      <c r="AG157" s="113">
        <v>0</v>
      </c>
      <c r="AH157" s="112">
        <v>0</v>
      </c>
      <c r="AI157" s="113">
        <v>0</v>
      </c>
      <c r="AJ157" s="4"/>
      <c r="AK157" s="27">
        <v>540</v>
      </c>
      <c r="AL157" s="27">
        <v>29</v>
      </c>
      <c r="AM157" s="27">
        <v>0</v>
      </c>
      <c r="AN157" s="110">
        <v>0</v>
      </c>
      <c r="AO157" s="114"/>
      <c r="AP157" s="87">
        <v>0.94903339191564151</v>
      </c>
      <c r="AQ157" s="88">
        <v>5.0966608084358524E-2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478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456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22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478</v>
      </c>
      <c r="AB158" s="4"/>
      <c r="AC158" s="16">
        <v>0</v>
      </c>
      <c r="AD158" s="16">
        <v>0</v>
      </c>
      <c r="AE158" s="112">
        <v>22</v>
      </c>
      <c r="AF158" s="16">
        <v>456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478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1710</v>
      </c>
      <c r="E159" s="16">
        <v>0</v>
      </c>
      <c r="F159" s="4"/>
      <c r="G159" s="109">
        <v>608</v>
      </c>
      <c r="H159" s="27">
        <v>1100</v>
      </c>
      <c r="I159" s="27">
        <v>0</v>
      </c>
      <c r="J159" s="110">
        <v>0</v>
      </c>
      <c r="K159" s="27">
        <v>2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1710</v>
      </c>
      <c r="AB159" s="4"/>
      <c r="AC159" s="16">
        <v>1100</v>
      </c>
      <c r="AD159" s="16">
        <v>608</v>
      </c>
      <c r="AE159" s="112">
        <v>0</v>
      </c>
      <c r="AF159" s="16">
        <v>2</v>
      </c>
      <c r="AG159" s="113">
        <v>0</v>
      </c>
      <c r="AH159" s="112">
        <v>0</v>
      </c>
      <c r="AI159" s="113">
        <v>0</v>
      </c>
      <c r="AJ159" s="4"/>
      <c r="AK159" s="27">
        <v>1708</v>
      </c>
      <c r="AL159" s="27">
        <v>2</v>
      </c>
      <c r="AM159" s="27">
        <v>0</v>
      </c>
      <c r="AN159" s="110">
        <v>0</v>
      </c>
      <c r="AO159" s="114"/>
      <c r="AP159" s="87">
        <v>0.99883040935672518</v>
      </c>
      <c r="AQ159" s="88">
        <v>1.1695906432748538E-3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916</v>
      </c>
      <c r="E160" s="16">
        <v>0</v>
      </c>
      <c r="F160" s="4"/>
      <c r="G160" s="109">
        <v>795</v>
      </c>
      <c r="H160" s="27">
        <v>0</v>
      </c>
      <c r="I160" s="27">
        <v>0</v>
      </c>
      <c r="J160" s="110">
        <v>0</v>
      </c>
      <c r="K160" s="27">
        <v>121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916</v>
      </c>
      <c r="AB160" s="4"/>
      <c r="AC160" s="16">
        <v>0</v>
      </c>
      <c r="AD160" s="16">
        <v>795</v>
      </c>
      <c r="AE160" s="112">
        <v>0</v>
      </c>
      <c r="AF160" s="16">
        <v>121</v>
      </c>
      <c r="AG160" s="113">
        <v>0</v>
      </c>
      <c r="AH160" s="112">
        <v>0</v>
      </c>
      <c r="AI160" s="113">
        <v>0</v>
      </c>
      <c r="AJ160" s="4"/>
      <c r="AK160" s="27">
        <v>795</v>
      </c>
      <c r="AL160" s="27">
        <v>121</v>
      </c>
      <c r="AM160" s="27">
        <v>0</v>
      </c>
      <c r="AN160" s="110">
        <v>0</v>
      </c>
      <c r="AO160" s="114"/>
      <c r="AP160" s="87">
        <v>0.86790393013100442</v>
      </c>
      <c r="AQ160" s="88">
        <v>0.13209606986899564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64</v>
      </c>
      <c r="E161" s="16">
        <v>0</v>
      </c>
      <c r="F161" s="4"/>
      <c r="G161" s="109">
        <v>64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64</v>
      </c>
      <c r="AB161" s="4"/>
      <c r="AC161" s="16">
        <v>0</v>
      </c>
      <c r="AD161" s="16">
        <v>64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64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477</v>
      </c>
      <c r="E162" s="16">
        <v>0</v>
      </c>
      <c r="F162" s="4"/>
      <c r="G162" s="109">
        <v>477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477</v>
      </c>
      <c r="AB162" s="4"/>
      <c r="AC162" s="16">
        <v>0</v>
      </c>
      <c r="AD162" s="16">
        <v>477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477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281</v>
      </c>
      <c r="E163" s="16">
        <v>0</v>
      </c>
      <c r="F163" s="4"/>
      <c r="G163" s="109">
        <v>272</v>
      </c>
      <c r="H163" s="27">
        <v>0</v>
      </c>
      <c r="I163" s="27">
        <v>0</v>
      </c>
      <c r="J163" s="110">
        <v>0</v>
      </c>
      <c r="K163" s="27">
        <v>9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281</v>
      </c>
      <c r="AB163" s="4"/>
      <c r="AC163" s="16">
        <v>0</v>
      </c>
      <c r="AD163" s="16">
        <v>272</v>
      </c>
      <c r="AE163" s="112">
        <v>0</v>
      </c>
      <c r="AF163" s="16">
        <v>9</v>
      </c>
      <c r="AG163" s="113">
        <v>0</v>
      </c>
      <c r="AH163" s="112">
        <v>0</v>
      </c>
      <c r="AI163" s="113">
        <v>0</v>
      </c>
      <c r="AJ163" s="4"/>
      <c r="AK163" s="27">
        <v>272</v>
      </c>
      <c r="AL163" s="27">
        <v>9</v>
      </c>
      <c r="AM163" s="27">
        <v>0</v>
      </c>
      <c r="AN163" s="110">
        <v>0</v>
      </c>
      <c r="AO163" s="114"/>
      <c r="AP163" s="87">
        <v>0.96797153024911031</v>
      </c>
      <c r="AQ163" s="88">
        <v>3.2028469750889681E-2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1301</v>
      </c>
      <c r="E164" s="16">
        <v>0</v>
      </c>
      <c r="F164" s="4"/>
      <c r="G164" s="109">
        <v>165</v>
      </c>
      <c r="H164" s="27">
        <v>807</v>
      </c>
      <c r="I164" s="27">
        <v>329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1301</v>
      </c>
      <c r="AB164" s="4"/>
      <c r="AC164" s="16">
        <v>1136</v>
      </c>
      <c r="AD164" s="16">
        <v>165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1301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1060</v>
      </c>
      <c r="E165" s="16">
        <v>0</v>
      </c>
      <c r="F165" s="4"/>
      <c r="G165" s="109">
        <v>935</v>
      </c>
      <c r="H165" s="27">
        <v>0</v>
      </c>
      <c r="I165" s="27">
        <v>0</v>
      </c>
      <c r="J165" s="110">
        <v>0</v>
      </c>
      <c r="K165" s="27">
        <v>16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109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1060</v>
      </c>
      <c r="AB165" s="4"/>
      <c r="AC165" s="16">
        <v>0</v>
      </c>
      <c r="AD165" s="16">
        <v>935</v>
      </c>
      <c r="AE165" s="112">
        <v>0</v>
      </c>
      <c r="AF165" s="16">
        <v>16</v>
      </c>
      <c r="AG165" s="113">
        <v>109</v>
      </c>
      <c r="AH165" s="112">
        <v>0</v>
      </c>
      <c r="AI165" s="113">
        <v>0</v>
      </c>
      <c r="AJ165" s="4"/>
      <c r="AK165" s="27">
        <v>935</v>
      </c>
      <c r="AL165" s="27">
        <v>125</v>
      </c>
      <c r="AM165" s="27">
        <v>0</v>
      </c>
      <c r="AN165" s="110">
        <v>0</v>
      </c>
      <c r="AO165" s="114"/>
      <c r="AP165" s="87">
        <v>0.88207547169811318</v>
      </c>
      <c r="AQ165" s="88">
        <v>0.11792452830188679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195</v>
      </c>
      <c r="E166" s="16">
        <v>0</v>
      </c>
      <c r="F166" s="4"/>
      <c r="G166" s="109">
        <v>195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195</v>
      </c>
      <c r="AB166" s="4"/>
      <c r="AC166" s="16">
        <v>0</v>
      </c>
      <c r="AD166" s="16">
        <v>195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195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101</v>
      </c>
      <c r="E167" s="16">
        <v>0</v>
      </c>
      <c r="F167" s="4"/>
      <c r="G167" s="109">
        <v>95</v>
      </c>
      <c r="H167" s="27">
        <v>0</v>
      </c>
      <c r="I167" s="27">
        <v>0</v>
      </c>
      <c r="J167" s="110">
        <v>0</v>
      </c>
      <c r="K167" s="27">
        <v>6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101</v>
      </c>
      <c r="AB167" s="4"/>
      <c r="AC167" s="16">
        <v>0</v>
      </c>
      <c r="AD167" s="16">
        <v>95</v>
      </c>
      <c r="AE167" s="112">
        <v>0</v>
      </c>
      <c r="AF167" s="16">
        <v>6</v>
      </c>
      <c r="AG167" s="113">
        <v>0</v>
      </c>
      <c r="AH167" s="112">
        <v>0</v>
      </c>
      <c r="AI167" s="113">
        <v>0</v>
      </c>
      <c r="AJ167" s="4"/>
      <c r="AK167" s="27">
        <v>95</v>
      </c>
      <c r="AL167" s="27">
        <v>6</v>
      </c>
      <c r="AM167" s="27">
        <v>0</v>
      </c>
      <c r="AN167" s="110">
        <v>0</v>
      </c>
      <c r="AO167" s="114"/>
      <c r="AP167" s="87">
        <v>0.94059405940594054</v>
      </c>
      <c r="AQ167" s="88">
        <v>5.9405940594059403E-2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616</v>
      </c>
      <c r="E168" s="16">
        <v>0</v>
      </c>
      <c r="F168" s="4"/>
      <c r="G168" s="109">
        <v>515</v>
      </c>
      <c r="H168" s="27">
        <v>0</v>
      </c>
      <c r="I168" s="27">
        <v>42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59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616</v>
      </c>
      <c r="AB168" s="4"/>
      <c r="AC168" s="16">
        <v>42</v>
      </c>
      <c r="AD168" s="16">
        <v>515</v>
      </c>
      <c r="AE168" s="112">
        <v>0</v>
      </c>
      <c r="AF168" s="16">
        <v>0</v>
      </c>
      <c r="AG168" s="113">
        <v>59</v>
      </c>
      <c r="AH168" s="112">
        <v>0</v>
      </c>
      <c r="AI168" s="113">
        <v>0</v>
      </c>
      <c r="AJ168" s="4"/>
      <c r="AK168" s="27">
        <v>557</v>
      </c>
      <c r="AL168" s="27">
        <v>59</v>
      </c>
      <c r="AM168" s="27">
        <v>0</v>
      </c>
      <c r="AN168" s="110">
        <v>0</v>
      </c>
      <c r="AO168" s="114"/>
      <c r="AP168" s="87">
        <v>0.90422077922077926</v>
      </c>
      <c r="AQ168" s="88">
        <v>9.5779220779220783E-2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35</v>
      </c>
      <c r="E169" s="16">
        <v>0</v>
      </c>
      <c r="F169" s="4"/>
      <c r="G169" s="109">
        <v>35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35</v>
      </c>
      <c r="AB169" s="4"/>
      <c r="AC169" s="16">
        <v>0</v>
      </c>
      <c r="AD169" s="16">
        <v>35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35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2989</v>
      </c>
      <c r="E170" s="16">
        <v>0</v>
      </c>
      <c r="F170" s="4"/>
      <c r="G170" s="109">
        <v>2450</v>
      </c>
      <c r="H170" s="27">
        <v>15</v>
      </c>
      <c r="I170" s="27">
        <v>0</v>
      </c>
      <c r="J170" s="110">
        <v>0</v>
      </c>
      <c r="K170" s="27">
        <v>306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23</v>
      </c>
      <c r="S170" s="27">
        <v>82</v>
      </c>
      <c r="T170" s="27">
        <v>0</v>
      </c>
      <c r="U170" s="110">
        <v>113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2989</v>
      </c>
      <c r="AB170" s="4"/>
      <c r="AC170" s="16">
        <v>15</v>
      </c>
      <c r="AD170" s="16">
        <v>2450</v>
      </c>
      <c r="AE170" s="112">
        <v>23</v>
      </c>
      <c r="AF170" s="16">
        <v>388</v>
      </c>
      <c r="AG170" s="113">
        <v>113</v>
      </c>
      <c r="AH170" s="112">
        <v>0</v>
      </c>
      <c r="AI170" s="113">
        <v>0</v>
      </c>
      <c r="AJ170" s="4"/>
      <c r="AK170" s="27">
        <v>2465</v>
      </c>
      <c r="AL170" s="27">
        <v>524</v>
      </c>
      <c r="AM170" s="27">
        <v>0</v>
      </c>
      <c r="AN170" s="110">
        <v>0</v>
      </c>
      <c r="AO170" s="114"/>
      <c r="AP170" s="87">
        <v>0.82469053195048514</v>
      </c>
      <c r="AQ170" s="88">
        <v>0.17530946804951489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232</v>
      </c>
      <c r="E171" s="16">
        <v>0</v>
      </c>
      <c r="F171" s="4"/>
      <c r="G171" s="109">
        <v>10</v>
      </c>
      <c r="H171" s="27">
        <v>202</v>
      </c>
      <c r="I171" s="27">
        <v>20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232</v>
      </c>
      <c r="AB171" s="4"/>
      <c r="AC171" s="16">
        <v>222</v>
      </c>
      <c r="AD171" s="16">
        <v>10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232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1907</v>
      </c>
      <c r="E172" s="16">
        <v>0</v>
      </c>
      <c r="F172" s="4"/>
      <c r="G172" s="109">
        <v>542</v>
      </c>
      <c r="H172" s="27">
        <v>1365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1907</v>
      </c>
      <c r="AB172" s="4"/>
      <c r="AC172" s="16">
        <v>1365</v>
      </c>
      <c r="AD172" s="16">
        <v>542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1907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1310</v>
      </c>
      <c r="E173" s="16">
        <v>0</v>
      </c>
      <c r="F173" s="4"/>
      <c r="G173" s="109">
        <v>259</v>
      </c>
      <c r="H173" s="27">
        <v>842</v>
      </c>
      <c r="I173" s="27">
        <v>209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1310</v>
      </c>
      <c r="AB173" s="4"/>
      <c r="AC173" s="16">
        <v>1051</v>
      </c>
      <c r="AD173" s="16">
        <v>259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1310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321</v>
      </c>
      <c r="E174" s="16">
        <v>0</v>
      </c>
      <c r="F174" s="4"/>
      <c r="G174" s="109">
        <v>309</v>
      </c>
      <c r="H174" s="27">
        <v>0</v>
      </c>
      <c r="I174" s="27">
        <v>0</v>
      </c>
      <c r="J174" s="110">
        <v>0</v>
      </c>
      <c r="K174" s="27">
        <v>12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321</v>
      </c>
      <c r="AB174" s="4"/>
      <c r="AC174" s="16">
        <v>0</v>
      </c>
      <c r="AD174" s="16">
        <v>309</v>
      </c>
      <c r="AE174" s="112">
        <v>0</v>
      </c>
      <c r="AF174" s="16">
        <v>12</v>
      </c>
      <c r="AG174" s="113">
        <v>0</v>
      </c>
      <c r="AH174" s="112">
        <v>0</v>
      </c>
      <c r="AI174" s="113">
        <v>0</v>
      </c>
      <c r="AJ174" s="4"/>
      <c r="AK174" s="27">
        <v>309</v>
      </c>
      <c r="AL174" s="27">
        <v>12</v>
      </c>
      <c r="AM174" s="27">
        <v>0</v>
      </c>
      <c r="AN174" s="110">
        <v>0</v>
      </c>
      <c r="AO174" s="114"/>
      <c r="AP174" s="87">
        <v>0.96261682242990654</v>
      </c>
      <c r="AQ174" s="88">
        <v>3.7383177570093455E-2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734</v>
      </c>
      <c r="E175" s="16">
        <v>0</v>
      </c>
      <c r="F175" s="4"/>
      <c r="G175" s="109">
        <v>734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734</v>
      </c>
      <c r="AB175" s="4"/>
      <c r="AC175" s="16">
        <v>0</v>
      </c>
      <c r="AD175" s="16">
        <v>734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734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148</v>
      </c>
      <c r="E176" s="16">
        <v>0</v>
      </c>
      <c r="F176" s="4"/>
      <c r="G176" s="109">
        <v>148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148</v>
      </c>
      <c r="AB176" s="4"/>
      <c r="AC176" s="16">
        <v>0</v>
      </c>
      <c r="AD176" s="16">
        <v>148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148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4737</v>
      </c>
      <c r="E177" s="16">
        <v>0</v>
      </c>
      <c r="F177" s="4"/>
      <c r="G177" s="109">
        <v>0</v>
      </c>
      <c r="H177" s="27">
        <v>4725</v>
      </c>
      <c r="I177" s="27">
        <v>12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4737</v>
      </c>
      <c r="AB177" s="4"/>
      <c r="AC177" s="16">
        <v>4737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4737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99</v>
      </c>
      <c r="E178" s="16">
        <v>0</v>
      </c>
      <c r="F178" s="4"/>
      <c r="G178" s="109">
        <v>99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99</v>
      </c>
      <c r="AB178" s="4"/>
      <c r="AC178" s="16">
        <v>0</v>
      </c>
      <c r="AD178" s="16">
        <v>99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99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218</v>
      </c>
      <c r="E179" s="16">
        <v>0</v>
      </c>
      <c r="F179" s="4"/>
      <c r="G179" s="109">
        <v>193</v>
      </c>
      <c r="H179" s="27">
        <v>0</v>
      </c>
      <c r="I179" s="27">
        <v>0</v>
      </c>
      <c r="J179" s="110">
        <v>0</v>
      </c>
      <c r="K179" s="27">
        <v>25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218</v>
      </c>
      <c r="AB179" s="4"/>
      <c r="AC179" s="16">
        <v>0</v>
      </c>
      <c r="AD179" s="16">
        <v>193</v>
      </c>
      <c r="AE179" s="112">
        <v>0</v>
      </c>
      <c r="AF179" s="16">
        <v>25</v>
      </c>
      <c r="AG179" s="113">
        <v>0</v>
      </c>
      <c r="AH179" s="112">
        <v>0</v>
      </c>
      <c r="AI179" s="113">
        <v>0</v>
      </c>
      <c r="AJ179" s="4"/>
      <c r="AK179" s="27">
        <v>193</v>
      </c>
      <c r="AL179" s="27">
        <v>25</v>
      </c>
      <c r="AM179" s="27">
        <v>0</v>
      </c>
      <c r="AN179" s="110">
        <v>0</v>
      </c>
      <c r="AO179" s="114"/>
      <c r="AP179" s="87">
        <v>0.88532110091743121</v>
      </c>
      <c r="AQ179" s="88">
        <v>0.11467889908256881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409</v>
      </c>
      <c r="E180" s="16">
        <v>0</v>
      </c>
      <c r="F180" s="4"/>
      <c r="G180" s="109">
        <v>409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409</v>
      </c>
      <c r="AB180" s="4"/>
      <c r="AC180" s="16">
        <v>0</v>
      </c>
      <c r="AD180" s="16">
        <v>409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409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23937</v>
      </c>
      <c r="E181" s="115">
        <v>0</v>
      </c>
      <c r="F181" s="4"/>
      <c r="G181" s="28">
        <v>10175</v>
      </c>
      <c r="H181" s="115">
        <v>11579</v>
      </c>
      <c r="I181" s="115">
        <v>612</v>
      </c>
      <c r="J181" s="29">
        <v>0</v>
      </c>
      <c r="K181" s="115">
        <v>1131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49</v>
      </c>
      <c r="S181" s="115">
        <v>82</v>
      </c>
      <c r="T181" s="115">
        <v>0</v>
      </c>
      <c r="U181" s="29">
        <v>309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23937</v>
      </c>
      <c r="AB181" s="4"/>
      <c r="AC181" s="115">
        <v>12191</v>
      </c>
      <c r="AD181" s="115">
        <v>10175</v>
      </c>
      <c r="AE181" s="28">
        <v>49</v>
      </c>
      <c r="AF181" s="115">
        <v>1213</v>
      </c>
      <c r="AG181" s="29">
        <v>309</v>
      </c>
      <c r="AH181" s="28">
        <v>0</v>
      </c>
      <c r="AI181" s="29">
        <v>0</v>
      </c>
      <c r="AJ181" s="4"/>
      <c r="AK181" s="115">
        <v>22366</v>
      </c>
      <c r="AL181" s="115">
        <v>1571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17880</v>
      </c>
      <c r="E184" s="16">
        <v>0</v>
      </c>
      <c r="F184" s="4"/>
      <c r="G184" s="109">
        <v>11009</v>
      </c>
      <c r="H184" s="27">
        <v>0</v>
      </c>
      <c r="I184" s="27">
        <v>0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6871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17880</v>
      </c>
      <c r="AB184" s="4"/>
      <c r="AC184" s="16">
        <v>0</v>
      </c>
      <c r="AD184" s="16">
        <v>11009</v>
      </c>
      <c r="AE184" s="112">
        <v>0</v>
      </c>
      <c r="AF184" s="16">
        <v>0</v>
      </c>
      <c r="AG184" s="113">
        <v>6871</v>
      </c>
      <c r="AH184" s="112">
        <v>0</v>
      </c>
      <c r="AI184" s="113">
        <v>0</v>
      </c>
      <c r="AJ184" s="4"/>
      <c r="AK184" s="27">
        <v>11009</v>
      </c>
      <c r="AL184" s="27">
        <v>6871</v>
      </c>
      <c r="AM184" s="27">
        <v>0</v>
      </c>
      <c r="AN184" s="110">
        <v>0</v>
      </c>
      <c r="AO184" s="114"/>
      <c r="AP184" s="87">
        <v>0.61571588366890384</v>
      </c>
      <c r="AQ184" s="88">
        <v>0.38428411633109621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66042</v>
      </c>
      <c r="E185" s="16">
        <v>0</v>
      </c>
      <c r="F185" s="4"/>
      <c r="G185" s="109">
        <v>40662</v>
      </c>
      <c r="H185" s="27">
        <v>0</v>
      </c>
      <c r="I185" s="27">
        <v>0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25380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66042</v>
      </c>
      <c r="AB185" s="4"/>
      <c r="AC185" s="16">
        <v>0</v>
      </c>
      <c r="AD185" s="16">
        <v>40662</v>
      </c>
      <c r="AE185" s="112">
        <v>0</v>
      </c>
      <c r="AF185" s="16">
        <v>0</v>
      </c>
      <c r="AG185" s="113">
        <v>25380</v>
      </c>
      <c r="AH185" s="112">
        <v>0</v>
      </c>
      <c r="AI185" s="113">
        <v>0</v>
      </c>
      <c r="AJ185" s="4"/>
      <c r="AK185" s="27">
        <v>40662</v>
      </c>
      <c r="AL185" s="27">
        <v>25380</v>
      </c>
      <c r="AM185" s="27">
        <v>0</v>
      </c>
      <c r="AN185" s="110">
        <v>0</v>
      </c>
      <c r="AO185" s="114"/>
      <c r="AP185" s="87">
        <v>0.61569910057236299</v>
      </c>
      <c r="AQ185" s="88">
        <v>0.38430089942763695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2993</v>
      </c>
      <c r="E186" s="16">
        <v>0</v>
      </c>
      <c r="F186" s="4"/>
      <c r="G186" s="109">
        <v>1843</v>
      </c>
      <c r="H186" s="27">
        <v>0</v>
      </c>
      <c r="I186" s="27">
        <v>0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1150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2993</v>
      </c>
      <c r="AB186" s="4"/>
      <c r="AC186" s="16">
        <v>0</v>
      </c>
      <c r="AD186" s="16">
        <v>1843</v>
      </c>
      <c r="AE186" s="112">
        <v>0</v>
      </c>
      <c r="AF186" s="16">
        <v>0</v>
      </c>
      <c r="AG186" s="113">
        <v>1150</v>
      </c>
      <c r="AH186" s="112">
        <v>0</v>
      </c>
      <c r="AI186" s="113">
        <v>0</v>
      </c>
      <c r="AJ186" s="4"/>
      <c r="AK186" s="27">
        <v>1843</v>
      </c>
      <c r="AL186" s="27">
        <v>1150</v>
      </c>
      <c r="AM186" s="27">
        <v>0</v>
      </c>
      <c r="AN186" s="110">
        <v>0</v>
      </c>
      <c r="AO186" s="114"/>
      <c r="AP186" s="87">
        <v>0.61577013030404282</v>
      </c>
      <c r="AQ186" s="88">
        <v>0.38422986969595724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5962</v>
      </c>
      <c r="E187" s="16">
        <v>0</v>
      </c>
      <c r="F187" s="4"/>
      <c r="G187" s="109">
        <v>3670</v>
      </c>
      <c r="H187" s="27">
        <v>0</v>
      </c>
      <c r="I187" s="27">
        <v>0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2292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5962</v>
      </c>
      <c r="AB187" s="4"/>
      <c r="AC187" s="16">
        <v>0</v>
      </c>
      <c r="AD187" s="16">
        <v>3670</v>
      </c>
      <c r="AE187" s="112">
        <v>0</v>
      </c>
      <c r="AF187" s="16">
        <v>0</v>
      </c>
      <c r="AG187" s="113">
        <v>2292</v>
      </c>
      <c r="AH187" s="112">
        <v>0</v>
      </c>
      <c r="AI187" s="113">
        <v>0</v>
      </c>
      <c r="AJ187" s="4"/>
      <c r="AK187" s="27">
        <v>3670</v>
      </c>
      <c r="AL187" s="27">
        <v>2292</v>
      </c>
      <c r="AM187" s="27">
        <v>0</v>
      </c>
      <c r="AN187" s="110">
        <v>0</v>
      </c>
      <c r="AO187" s="114"/>
      <c r="AP187" s="87">
        <v>0.61556524656155653</v>
      </c>
      <c r="AQ187" s="88">
        <v>0.38443475343844347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13207</v>
      </c>
      <c r="E188" s="16">
        <v>0</v>
      </c>
      <c r="F188" s="4"/>
      <c r="G188" s="109">
        <v>8132</v>
      </c>
      <c r="H188" s="27">
        <v>0</v>
      </c>
      <c r="I188" s="27">
        <v>0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5075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13207</v>
      </c>
      <c r="AB188" s="4"/>
      <c r="AC188" s="16">
        <v>0</v>
      </c>
      <c r="AD188" s="16">
        <v>8132</v>
      </c>
      <c r="AE188" s="112">
        <v>0</v>
      </c>
      <c r="AF188" s="16">
        <v>0</v>
      </c>
      <c r="AG188" s="113">
        <v>5075</v>
      </c>
      <c r="AH188" s="112">
        <v>0</v>
      </c>
      <c r="AI188" s="113">
        <v>0</v>
      </c>
      <c r="AJ188" s="4"/>
      <c r="AK188" s="27">
        <v>8132</v>
      </c>
      <c r="AL188" s="27">
        <v>5075</v>
      </c>
      <c r="AM188" s="27">
        <v>0</v>
      </c>
      <c r="AN188" s="110">
        <v>0</v>
      </c>
      <c r="AO188" s="114"/>
      <c r="AP188" s="87">
        <v>0.61573408041190281</v>
      </c>
      <c r="AQ188" s="88">
        <v>0.38426591958809719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2108</v>
      </c>
      <c r="E189" s="16">
        <v>0</v>
      </c>
      <c r="F189" s="4"/>
      <c r="G189" s="109">
        <v>1297</v>
      </c>
      <c r="H189" s="27">
        <v>0</v>
      </c>
      <c r="I189" s="27">
        <v>0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811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2108</v>
      </c>
      <c r="AB189" s="4"/>
      <c r="AC189" s="16">
        <v>0</v>
      </c>
      <c r="AD189" s="16">
        <v>1297</v>
      </c>
      <c r="AE189" s="112">
        <v>0</v>
      </c>
      <c r="AF189" s="16">
        <v>0</v>
      </c>
      <c r="AG189" s="113">
        <v>811</v>
      </c>
      <c r="AH189" s="112">
        <v>0</v>
      </c>
      <c r="AI189" s="113">
        <v>0</v>
      </c>
      <c r="AJ189" s="4"/>
      <c r="AK189" s="27">
        <v>1297</v>
      </c>
      <c r="AL189" s="27">
        <v>811</v>
      </c>
      <c r="AM189" s="27">
        <v>0</v>
      </c>
      <c r="AN189" s="110">
        <v>0</v>
      </c>
      <c r="AO189" s="114"/>
      <c r="AP189" s="87">
        <v>0.61527514231499048</v>
      </c>
      <c r="AQ189" s="88">
        <v>0.38472485768500947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37611</v>
      </c>
      <c r="E190" s="16">
        <v>0</v>
      </c>
      <c r="F190" s="4"/>
      <c r="G190" s="109">
        <v>23156</v>
      </c>
      <c r="H190" s="27">
        <v>0</v>
      </c>
      <c r="I190" s="27">
        <v>0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14455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37611</v>
      </c>
      <c r="AB190" s="4"/>
      <c r="AC190" s="16">
        <v>0</v>
      </c>
      <c r="AD190" s="16">
        <v>23156</v>
      </c>
      <c r="AE190" s="112">
        <v>0</v>
      </c>
      <c r="AF190" s="16">
        <v>0</v>
      </c>
      <c r="AG190" s="113">
        <v>14455</v>
      </c>
      <c r="AH190" s="112">
        <v>0</v>
      </c>
      <c r="AI190" s="113">
        <v>0</v>
      </c>
      <c r="AJ190" s="4"/>
      <c r="AK190" s="27">
        <v>23156</v>
      </c>
      <c r="AL190" s="27">
        <v>14455</v>
      </c>
      <c r="AM190" s="27">
        <v>0</v>
      </c>
      <c r="AN190" s="110">
        <v>0</v>
      </c>
      <c r="AO190" s="114"/>
      <c r="AP190" s="87">
        <v>0.61567094732923877</v>
      </c>
      <c r="AQ190" s="88">
        <v>0.38432905267076123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12680</v>
      </c>
      <c r="E191" s="16">
        <v>0</v>
      </c>
      <c r="F191" s="4"/>
      <c r="G191" s="109">
        <v>0</v>
      </c>
      <c r="H191" s="27">
        <v>0</v>
      </c>
      <c r="I191" s="27">
        <v>7807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4873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12680</v>
      </c>
      <c r="AB191" s="4"/>
      <c r="AC191" s="16">
        <v>7807</v>
      </c>
      <c r="AD191" s="16">
        <v>0</v>
      </c>
      <c r="AE191" s="112">
        <v>0</v>
      </c>
      <c r="AF191" s="16">
        <v>0</v>
      </c>
      <c r="AG191" s="113">
        <v>4873</v>
      </c>
      <c r="AH191" s="112">
        <v>0</v>
      </c>
      <c r="AI191" s="113">
        <v>0</v>
      </c>
      <c r="AJ191" s="4"/>
      <c r="AK191" s="27">
        <v>7807</v>
      </c>
      <c r="AL191" s="27">
        <v>4873</v>
      </c>
      <c r="AM191" s="27">
        <v>0</v>
      </c>
      <c r="AN191" s="110">
        <v>0</v>
      </c>
      <c r="AO191" s="114"/>
      <c r="AP191" s="87">
        <v>0.61569400630914828</v>
      </c>
      <c r="AQ191" s="88">
        <v>0.38430599369085172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795</v>
      </c>
      <c r="E192" s="16">
        <v>0</v>
      </c>
      <c r="F192" s="4"/>
      <c r="G192" s="109">
        <v>489</v>
      </c>
      <c r="H192" s="27">
        <v>0</v>
      </c>
      <c r="I192" s="27">
        <v>0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306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795</v>
      </c>
      <c r="AB192" s="4"/>
      <c r="AC192" s="16">
        <v>0</v>
      </c>
      <c r="AD192" s="16">
        <v>489</v>
      </c>
      <c r="AE192" s="112">
        <v>0</v>
      </c>
      <c r="AF192" s="16">
        <v>0</v>
      </c>
      <c r="AG192" s="113">
        <v>306</v>
      </c>
      <c r="AH192" s="112">
        <v>0</v>
      </c>
      <c r="AI192" s="113">
        <v>0</v>
      </c>
      <c r="AJ192" s="4"/>
      <c r="AK192" s="27">
        <v>489</v>
      </c>
      <c r="AL192" s="27">
        <v>306</v>
      </c>
      <c r="AM192" s="27">
        <v>0</v>
      </c>
      <c r="AN192" s="110">
        <v>0</v>
      </c>
      <c r="AO192" s="114"/>
      <c r="AP192" s="87">
        <v>0.61509433962264148</v>
      </c>
      <c r="AQ192" s="88">
        <v>0.38490566037735852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14247</v>
      </c>
      <c r="E193" s="16">
        <v>0</v>
      </c>
      <c r="F193" s="4"/>
      <c r="G193" s="109">
        <v>0</v>
      </c>
      <c r="H193" s="27">
        <v>0</v>
      </c>
      <c r="I193" s="27">
        <v>8772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5475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14247</v>
      </c>
      <c r="AB193" s="4"/>
      <c r="AC193" s="16">
        <v>8772</v>
      </c>
      <c r="AD193" s="16">
        <v>0</v>
      </c>
      <c r="AE193" s="112">
        <v>0</v>
      </c>
      <c r="AF193" s="16">
        <v>0</v>
      </c>
      <c r="AG193" s="113">
        <v>5475</v>
      </c>
      <c r="AH193" s="112">
        <v>0</v>
      </c>
      <c r="AI193" s="113">
        <v>0</v>
      </c>
      <c r="AJ193" s="4"/>
      <c r="AK193" s="27">
        <v>8772</v>
      </c>
      <c r="AL193" s="27">
        <v>5475</v>
      </c>
      <c r="AM193" s="27">
        <v>0</v>
      </c>
      <c r="AN193" s="110">
        <v>0</v>
      </c>
      <c r="AO193" s="114"/>
      <c r="AP193" s="87">
        <v>0.61570857022531056</v>
      </c>
      <c r="AQ193" s="88">
        <v>0.38429142977468939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37318</v>
      </c>
      <c r="E194" s="16">
        <v>0</v>
      </c>
      <c r="F194" s="4"/>
      <c r="G194" s="109">
        <v>22976</v>
      </c>
      <c r="H194" s="27">
        <v>0</v>
      </c>
      <c r="I194" s="27">
        <v>0</v>
      </c>
      <c r="J194" s="110">
        <v>0</v>
      </c>
      <c r="K194" s="27">
        <v>8682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5660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37318</v>
      </c>
      <c r="AB194" s="4"/>
      <c r="AC194" s="16">
        <v>0</v>
      </c>
      <c r="AD194" s="16">
        <v>22976</v>
      </c>
      <c r="AE194" s="112">
        <v>0</v>
      </c>
      <c r="AF194" s="16">
        <v>8682</v>
      </c>
      <c r="AG194" s="113">
        <v>5660</v>
      </c>
      <c r="AH194" s="112">
        <v>0</v>
      </c>
      <c r="AI194" s="113">
        <v>0</v>
      </c>
      <c r="AJ194" s="4"/>
      <c r="AK194" s="27">
        <v>22976</v>
      </c>
      <c r="AL194" s="27">
        <v>14342</v>
      </c>
      <c r="AM194" s="27">
        <v>0</v>
      </c>
      <c r="AN194" s="110">
        <v>0</v>
      </c>
      <c r="AO194" s="114"/>
      <c r="AP194" s="87">
        <v>0.61568144059167162</v>
      </c>
      <c r="AQ194" s="88">
        <v>0.38431855940832843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23000</v>
      </c>
      <c r="E195" s="16">
        <v>0</v>
      </c>
      <c r="F195" s="4"/>
      <c r="G195" s="109">
        <v>14162</v>
      </c>
      <c r="H195" s="27">
        <v>0</v>
      </c>
      <c r="I195" s="27">
        <v>0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8838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23000</v>
      </c>
      <c r="AB195" s="4"/>
      <c r="AC195" s="16">
        <v>0</v>
      </c>
      <c r="AD195" s="16">
        <v>14162</v>
      </c>
      <c r="AE195" s="112">
        <v>0</v>
      </c>
      <c r="AF195" s="16">
        <v>0</v>
      </c>
      <c r="AG195" s="113">
        <v>8838</v>
      </c>
      <c r="AH195" s="112">
        <v>0</v>
      </c>
      <c r="AI195" s="113">
        <v>0</v>
      </c>
      <c r="AJ195" s="4"/>
      <c r="AK195" s="27">
        <v>14162</v>
      </c>
      <c r="AL195" s="27">
        <v>8838</v>
      </c>
      <c r="AM195" s="27">
        <v>0</v>
      </c>
      <c r="AN195" s="110">
        <v>0</v>
      </c>
      <c r="AO195" s="114"/>
      <c r="AP195" s="87">
        <v>0.61573913043478257</v>
      </c>
      <c r="AQ195" s="88">
        <v>0.38426086956521738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12419</v>
      </c>
      <c r="E196" s="16">
        <v>0</v>
      </c>
      <c r="F196" s="4"/>
      <c r="G196" s="109">
        <v>265</v>
      </c>
      <c r="H196" s="27">
        <v>957</v>
      </c>
      <c r="I196" s="27">
        <v>11095</v>
      </c>
      <c r="J196" s="110">
        <v>74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28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12419</v>
      </c>
      <c r="AB196" s="4"/>
      <c r="AC196" s="16">
        <v>12052</v>
      </c>
      <c r="AD196" s="16">
        <v>339</v>
      </c>
      <c r="AE196" s="112">
        <v>0</v>
      </c>
      <c r="AF196" s="16">
        <v>0</v>
      </c>
      <c r="AG196" s="113">
        <v>28</v>
      </c>
      <c r="AH196" s="112">
        <v>0</v>
      </c>
      <c r="AI196" s="113">
        <v>0</v>
      </c>
      <c r="AJ196" s="4"/>
      <c r="AK196" s="27">
        <v>12391</v>
      </c>
      <c r="AL196" s="27">
        <v>28</v>
      </c>
      <c r="AM196" s="27">
        <v>0</v>
      </c>
      <c r="AN196" s="110">
        <v>0</v>
      </c>
      <c r="AO196" s="114"/>
      <c r="AP196" s="87">
        <v>0.99774539012802965</v>
      </c>
      <c r="AQ196" s="88">
        <v>2.2546098719703682E-3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20256</v>
      </c>
      <c r="E197" s="16">
        <v>0</v>
      </c>
      <c r="F197" s="4"/>
      <c r="G197" s="109">
        <v>12467</v>
      </c>
      <c r="H197" s="27">
        <v>0</v>
      </c>
      <c r="I197" s="27">
        <v>0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7789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20256</v>
      </c>
      <c r="AB197" s="4"/>
      <c r="AC197" s="16">
        <v>0</v>
      </c>
      <c r="AD197" s="16">
        <v>12467</v>
      </c>
      <c r="AE197" s="112">
        <v>0</v>
      </c>
      <c r="AF197" s="16">
        <v>0</v>
      </c>
      <c r="AG197" s="113">
        <v>7789</v>
      </c>
      <c r="AH197" s="112">
        <v>0</v>
      </c>
      <c r="AI197" s="113">
        <v>0</v>
      </c>
      <c r="AJ197" s="4"/>
      <c r="AK197" s="27">
        <v>12467</v>
      </c>
      <c r="AL197" s="27">
        <v>7789</v>
      </c>
      <c r="AM197" s="27">
        <v>0</v>
      </c>
      <c r="AN197" s="110">
        <v>0</v>
      </c>
      <c r="AO197" s="114"/>
      <c r="AP197" s="87">
        <v>0.61547195892575035</v>
      </c>
      <c r="AQ197" s="88">
        <v>0.38452804107424959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33215</v>
      </c>
      <c r="E198" s="16">
        <v>0</v>
      </c>
      <c r="F198" s="4"/>
      <c r="G198" s="109">
        <v>21577</v>
      </c>
      <c r="H198" s="27">
        <v>938</v>
      </c>
      <c r="I198" s="27">
        <v>1029</v>
      </c>
      <c r="J198" s="110">
        <v>855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8816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33215</v>
      </c>
      <c r="AB198" s="4"/>
      <c r="AC198" s="16">
        <v>1967</v>
      </c>
      <c r="AD198" s="16">
        <v>22432</v>
      </c>
      <c r="AE198" s="112">
        <v>0</v>
      </c>
      <c r="AF198" s="16">
        <v>0</v>
      </c>
      <c r="AG198" s="113">
        <v>8816</v>
      </c>
      <c r="AH198" s="112">
        <v>0</v>
      </c>
      <c r="AI198" s="113">
        <v>0</v>
      </c>
      <c r="AJ198" s="4"/>
      <c r="AK198" s="27">
        <v>24399</v>
      </c>
      <c r="AL198" s="27">
        <v>8816</v>
      </c>
      <c r="AM198" s="27">
        <v>0</v>
      </c>
      <c r="AN198" s="110">
        <v>0</v>
      </c>
      <c r="AO198" s="114"/>
      <c r="AP198" s="87">
        <v>0.73457775101610723</v>
      </c>
      <c r="AQ198" s="88">
        <v>0.26542224898389283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48341</v>
      </c>
      <c r="E199" s="16">
        <v>0</v>
      </c>
      <c r="F199" s="4"/>
      <c r="G199" s="109">
        <v>18645</v>
      </c>
      <c r="H199" s="27">
        <v>2276</v>
      </c>
      <c r="I199" s="27">
        <v>6941</v>
      </c>
      <c r="J199" s="110">
        <v>1321</v>
      </c>
      <c r="K199" s="27">
        <v>2046</v>
      </c>
      <c r="L199" s="27">
        <v>2430</v>
      </c>
      <c r="M199" s="27">
        <v>86</v>
      </c>
      <c r="N199" s="27">
        <v>803</v>
      </c>
      <c r="O199" s="27">
        <v>542</v>
      </c>
      <c r="P199" s="27">
        <v>627</v>
      </c>
      <c r="Q199" s="27">
        <v>773</v>
      </c>
      <c r="R199" s="27">
        <v>2499</v>
      </c>
      <c r="S199" s="27">
        <v>1698</v>
      </c>
      <c r="T199" s="27">
        <v>585</v>
      </c>
      <c r="U199" s="110">
        <v>6127</v>
      </c>
      <c r="V199" s="27">
        <v>0</v>
      </c>
      <c r="W199" s="27">
        <v>0</v>
      </c>
      <c r="X199" s="27">
        <v>0</v>
      </c>
      <c r="Y199" s="111">
        <v>942</v>
      </c>
      <c r="Z199" s="4"/>
      <c r="AA199" s="111">
        <v>48341</v>
      </c>
      <c r="AB199" s="4"/>
      <c r="AC199" s="16">
        <v>9217</v>
      </c>
      <c r="AD199" s="16">
        <v>19966</v>
      </c>
      <c r="AE199" s="112">
        <v>2499</v>
      </c>
      <c r="AF199" s="16">
        <v>9005</v>
      </c>
      <c r="AG199" s="113">
        <v>6712</v>
      </c>
      <c r="AH199" s="112">
        <v>0</v>
      </c>
      <c r="AI199" s="113">
        <v>942</v>
      </c>
      <c r="AJ199" s="4"/>
      <c r="AK199" s="27">
        <v>29183</v>
      </c>
      <c r="AL199" s="27">
        <v>18216</v>
      </c>
      <c r="AM199" s="27">
        <v>0</v>
      </c>
      <c r="AN199" s="110">
        <v>942</v>
      </c>
      <c r="AO199" s="114"/>
      <c r="AP199" s="87">
        <v>0.60369044910117708</v>
      </c>
      <c r="AQ199" s="88">
        <v>0.3768229866986616</v>
      </c>
      <c r="AR199" s="88">
        <v>0</v>
      </c>
      <c r="AS199" s="89">
        <v>1.9486564200161354E-2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2</v>
      </c>
      <c r="E200" s="16">
        <v>0</v>
      </c>
      <c r="F200" s="4"/>
      <c r="G200" s="109">
        <v>1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1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2</v>
      </c>
      <c r="AB200" s="4"/>
      <c r="AC200" s="16">
        <v>0</v>
      </c>
      <c r="AD200" s="16">
        <v>1</v>
      </c>
      <c r="AE200" s="112">
        <v>0</v>
      </c>
      <c r="AF200" s="16">
        <v>0</v>
      </c>
      <c r="AG200" s="113">
        <v>1</v>
      </c>
      <c r="AH200" s="112">
        <v>0</v>
      </c>
      <c r="AI200" s="113">
        <v>0</v>
      </c>
      <c r="AJ200" s="4"/>
      <c r="AK200" s="27">
        <v>1</v>
      </c>
      <c r="AL200" s="27">
        <v>1</v>
      </c>
      <c r="AM200" s="27">
        <v>0</v>
      </c>
      <c r="AN200" s="110">
        <v>0</v>
      </c>
      <c r="AO200" s="114"/>
      <c r="AP200" s="87">
        <v>0.5</v>
      </c>
      <c r="AQ200" s="88">
        <v>0.5</v>
      </c>
      <c r="AR200" s="88">
        <v>0</v>
      </c>
      <c r="AS200" s="89">
        <v>0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78688</v>
      </c>
      <c r="E201" s="16">
        <v>0</v>
      </c>
      <c r="F201" s="4"/>
      <c r="G201" s="109">
        <v>48448</v>
      </c>
      <c r="H201" s="27">
        <v>0</v>
      </c>
      <c r="I201" s="27">
        <v>0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30240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78688</v>
      </c>
      <c r="AB201" s="4"/>
      <c r="AC201" s="16">
        <v>0</v>
      </c>
      <c r="AD201" s="16">
        <v>48448</v>
      </c>
      <c r="AE201" s="112">
        <v>0</v>
      </c>
      <c r="AF201" s="16">
        <v>0</v>
      </c>
      <c r="AG201" s="113">
        <v>30240</v>
      </c>
      <c r="AH201" s="112">
        <v>0</v>
      </c>
      <c r="AI201" s="113">
        <v>0</v>
      </c>
      <c r="AJ201" s="4"/>
      <c r="AK201" s="27">
        <v>48448</v>
      </c>
      <c r="AL201" s="27">
        <v>30240</v>
      </c>
      <c r="AM201" s="27">
        <v>0</v>
      </c>
      <c r="AN201" s="110">
        <v>0</v>
      </c>
      <c r="AO201" s="114"/>
      <c r="AP201" s="87">
        <v>0.61569743798291987</v>
      </c>
      <c r="AQ201" s="88">
        <v>0.38430256201708013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337338</v>
      </c>
      <c r="E202" s="16">
        <v>0</v>
      </c>
      <c r="F202" s="4"/>
      <c r="G202" s="109">
        <v>207707</v>
      </c>
      <c r="H202" s="27">
        <v>0</v>
      </c>
      <c r="I202" s="27">
        <v>0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129631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337338</v>
      </c>
      <c r="AB202" s="4"/>
      <c r="AC202" s="16">
        <v>0</v>
      </c>
      <c r="AD202" s="16">
        <v>207707</v>
      </c>
      <c r="AE202" s="112">
        <v>0</v>
      </c>
      <c r="AF202" s="16">
        <v>0</v>
      </c>
      <c r="AG202" s="113">
        <v>129631</v>
      </c>
      <c r="AH202" s="112">
        <v>0</v>
      </c>
      <c r="AI202" s="113">
        <v>0</v>
      </c>
      <c r="AJ202" s="4"/>
      <c r="AK202" s="27">
        <v>207707</v>
      </c>
      <c r="AL202" s="27">
        <v>129631</v>
      </c>
      <c r="AM202" s="27">
        <v>0</v>
      </c>
      <c r="AN202" s="110">
        <v>0</v>
      </c>
      <c r="AO202" s="114"/>
      <c r="AP202" s="87">
        <v>0.61572369552199868</v>
      </c>
      <c r="AQ202" s="88">
        <v>0.38427630447800132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764102</v>
      </c>
      <c r="E203" s="115">
        <v>0</v>
      </c>
      <c r="F203" s="4"/>
      <c r="G203" s="28">
        <v>436506</v>
      </c>
      <c r="H203" s="115">
        <v>4171</v>
      </c>
      <c r="I203" s="115">
        <v>35644</v>
      </c>
      <c r="J203" s="29">
        <v>2250</v>
      </c>
      <c r="K203" s="115">
        <v>10728</v>
      </c>
      <c r="L203" s="115">
        <v>2430</v>
      </c>
      <c r="M203" s="115">
        <v>86</v>
      </c>
      <c r="N203" s="115">
        <v>803</v>
      </c>
      <c r="O203" s="115">
        <v>542</v>
      </c>
      <c r="P203" s="115">
        <v>627</v>
      </c>
      <c r="Q203" s="115">
        <v>773</v>
      </c>
      <c r="R203" s="115">
        <v>2499</v>
      </c>
      <c r="S203" s="115">
        <v>1698</v>
      </c>
      <c r="T203" s="115">
        <v>585</v>
      </c>
      <c r="U203" s="29">
        <v>263818</v>
      </c>
      <c r="V203" s="115">
        <v>0</v>
      </c>
      <c r="W203" s="115">
        <v>0</v>
      </c>
      <c r="X203" s="115">
        <v>0</v>
      </c>
      <c r="Y203" s="116">
        <v>942</v>
      </c>
      <c r="Z203" s="4"/>
      <c r="AA203" s="116">
        <v>764102</v>
      </c>
      <c r="AB203" s="4"/>
      <c r="AC203" s="115">
        <v>39815</v>
      </c>
      <c r="AD203" s="115">
        <v>438756</v>
      </c>
      <c r="AE203" s="28">
        <v>2499</v>
      </c>
      <c r="AF203" s="115">
        <v>17687</v>
      </c>
      <c r="AG203" s="29">
        <v>264403</v>
      </c>
      <c r="AH203" s="28">
        <v>0</v>
      </c>
      <c r="AI203" s="29">
        <v>942</v>
      </c>
      <c r="AJ203" s="4"/>
      <c r="AK203" s="115">
        <v>478571</v>
      </c>
      <c r="AL203" s="115">
        <v>284589</v>
      </c>
      <c r="AM203" s="115">
        <v>0</v>
      </c>
      <c r="AN203" s="29">
        <v>942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4315713</v>
      </c>
      <c r="E205" s="27">
        <v>0</v>
      </c>
      <c r="F205" s="4"/>
      <c r="G205" s="109">
        <v>1722731</v>
      </c>
      <c r="H205" s="27">
        <v>87556</v>
      </c>
      <c r="I205" s="27">
        <v>470676</v>
      </c>
      <c r="J205" s="110">
        <v>0</v>
      </c>
      <c r="K205" s="27">
        <v>670304</v>
      </c>
      <c r="L205" s="27">
        <v>358880</v>
      </c>
      <c r="M205" s="27">
        <v>226</v>
      </c>
      <c r="N205" s="27">
        <v>0</v>
      </c>
      <c r="O205" s="27">
        <v>0</v>
      </c>
      <c r="P205" s="27">
        <v>26242</v>
      </c>
      <c r="Q205" s="27">
        <v>11418</v>
      </c>
      <c r="R205" s="27">
        <v>17388</v>
      </c>
      <c r="S205" s="27">
        <v>173640</v>
      </c>
      <c r="T205" s="27">
        <v>0</v>
      </c>
      <c r="U205" s="110">
        <v>776652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4315713</v>
      </c>
      <c r="AB205" s="4"/>
      <c r="AC205" s="16">
        <v>558232</v>
      </c>
      <c r="AD205" s="16">
        <v>1722731</v>
      </c>
      <c r="AE205" s="112">
        <v>17388</v>
      </c>
      <c r="AF205" s="16">
        <v>1240710</v>
      </c>
      <c r="AG205" s="113">
        <v>776652</v>
      </c>
      <c r="AH205" s="112">
        <v>0</v>
      </c>
      <c r="AI205" s="113">
        <v>0</v>
      </c>
      <c r="AJ205" s="4"/>
      <c r="AK205" s="27">
        <v>2280963</v>
      </c>
      <c r="AL205" s="27">
        <v>2034750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788039</v>
      </c>
      <c r="E206" s="27">
        <v>0</v>
      </c>
      <c r="F206" s="4"/>
      <c r="G206" s="109">
        <v>446681</v>
      </c>
      <c r="H206" s="27">
        <v>15750</v>
      </c>
      <c r="I206" s="27">
        <v>36256</v>
      </c>
      <c r="J206" s="110">
        <v>2250</v>
      </c>
      <c r="K206" s="27">
        <v>11859</v>
      </c>
      <c r="L206" s="27">
        <v>2430</v>
      </c>
      <c r="M206" s="27">
        <v>86</v>
      </c>
      <c r="N206" s="27">
        <v>803</v>
      </c>
      <c r="O206" s="27">
        <v>542</v>
      </c>
      <c r="P206" s="27">
        <v>627</v>
      </c>
      <c r="Q206" s="27">
        <v>773</v>
      </c>
      <c r="R206" s="27">
        <v>2548</v>
      </c>
      <c r="S206" s="27">
        <v>1780</v>
      </c>
      <c r="T206" s="27">
        <v>585</v>
      </c>
      <c r="U206" s="110">
        <v>264127</v>
      </c>
      <c r="V206" s="27">
        <v>0</v>
      </c>
      <c r="W206" s="27">
        <v>0</v>
      </c>
      <c r="X206" s="27">
        <v>0</v>
      </c>
      <c r="Y206" s="111">
        <v>942</v>
      </c>
      <c r="Z206" s="4"/>
      <c r="AA206" s="111">
        <v>788039</v>
      </c>
      <c r="AB206" s="4"/>
      <c r="AC206" s="16">
        <v>52006</v>
      </c>
      <c r="AD206" s="16">
        <v>448931</v>
      </c>
      <c r="AE206" s="112">
        <v>2548</v>
      </c>
      <c r="AF206" s="16">
        <v>18900</v>
      </c>
      <c r="AG206" s="113">
        <v>264712</v>
      </c>
      <c r="AH206" s="112">
        <v>0</v>
      </c>
      <c r="AI206" s="113">
        <v>942</v>
      </c>
      <c r="AJ206" s="4"/>
      <c r="AK206" s="27">
        <v>500937</v>
      </c>
      <c r="AL206" s="27">
        <v>286160</v>
      </c>
      <c r="AM206" s="27">
        <v>0</v>
      </c>
      <c r="AN206" s="110">
        <v>942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5103752</v>
      </c>
      <c r="E208" s="27">
        <v>0</v>
      </c>
      <c r="F208" s="4"/>
      <c r="G208" s="109">
        <v>2169412</v>
      </c>
      <c r="H208" s="27">
        <v>103306</v>
      </c>
      <c r="I208" s="27">
        <v>506932</v>
      </c>
      <c r="J208" s="110">
        <v>2250</v>
      </c>
      <c r="K208" s="27">
        <v>682163</v>
      </c>
      <c r="L208" s="27">
        <v>361310</v>
      </c>
      <c r="M208" s="27">
        <v>312</v>
      </c>
      <c r="N208" s="27">
        <v>803</v>
      </c>
      <c r="O208" s="27">
        <v>542</v>
      </c>
      <c r="P208" s="27">
        <v>26869</v>
      </c>
      <c r="Q208" s="27">
        <v>12191</v>
      </c>
      <c r="R208" s="27">
        <v>19936</v>
      </c>
      <c r="S208" s="27">
        <v>175420</v>
      </c>
      <c r="T208" s="27">
        <v>585</v>
      </c>
      <c r="U208" s="110">
        <v>1040779</v>
      </c>
      <c r="V208" s="27">
        <v>0</v>
      </c>
      <c r="W208" s="27">
        <v>0</v>
      </c>
      <c r="X208" s="27">
        <v>0</v>
      </c>
      <c r="Y208" s="111">
        <v>942</v>
      </c>
      <c r="Z208" s="4"/>
      <c r="AA208" s="111">
        <v>5103752</v>
      </c>
      <c r="AB208" s="4"/>
      <c r="AC208" s="27">
        <v>610238</v>
      </c>
      <c r="AD208" s="27">
        <v>2171662</v>
      </c>
      <c r="AE208" s="109">
        <v>19936</v>
      </c>
      <c r="AF208" s="27">
        <v>1259610</v>
      </c>
      <c r="AG208" s="110">
        <v>1041364</v>
      </c>
      <c r="AH208" s="109">
        <v>0</v>
      </c>
      <c r="AI208" s="110">
        <v>942</v>
      </c>
      <c r="AJ208" s="4"/>
      <c r="AK208" s="27">
        <v>2781900</v>
      </c>
      <c r="AL208" s="27">
        <v>2320910</v>
      </c>
      <c r="AM208" s="27">
        <v>0</v>
      </c>
      <c r="AN208" s="110">
        <v>942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1098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533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221</v>
      </c>
      <c r="F24" s="4"/>
      <c r="G24" s="109">
        <v>1075</v>
      </c>
      <c r="H24" s="27">
        <v>0</v>
      </c>
      <c r="I24" s="27">
        <v>8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712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1795</v>
      </c>
      <c r="AB24" s="4"/>
      <c r="AC24" s="16">
        <v>8</v>
      </c>
      <c r="AD24" s="16">
        <v>1075</v>
      </c>
      <c r="AE24" s="112">
        <v>0</v>
      </c>
      <c r="AF24" s="16">
        <v>0</v>
      </c>
      <c r="AG24" s="113">
        <v>712</v>
      </c>
      <c r="AH24" s="112">
        <v>0</v>
      </c>
      <c r="AI24" s="113">
        <v>0</v>
      </c>
      <c r="AJ24" s="4"/>
      <c r="AK24" s="27">
        <v>1083</v>
      </c>
      <c r="AL24" s="27">
        <v>712</v>
      </c>
      <c r="AM24" s="27">
        <v>0</v>
      </c>
      <c r="AN24" s="110">
        <v>0</v>
      </c>
      <c r="AO24" s="114"/>
      <c r="AP24" s="87">
        <v>0.53720238095238093</v>
      </c>
      <c r="AQ24" s="88">
        <v>0.3531746031746032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36</v>
      </c>
      <c r="I26" s="27">
        <v>4091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3537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4127</v>
      </c>
      <c r="AD26" s="16">
        <v>0</v>
      </c>
      <c r="AE26" s="112">
        <v>0</v>
      </c>
      <c r="AF26" s="16">
        <v>0</v>
      </c>
      <c r="AG26" s="113">
        <v>3537</v>
      </c>
      <c r="AH26" s="112">
        <v>0</v>
      </c>
      <c r="AI26" s="113">
        <v>0</v>
      </c>
      <c r="AJ26" s="4"/>
      <c r="AK26" s="27">
        <v>4127</v>
      </c>
      <c r="AL26" s="27">
        <v>3537</v>
      </c>
      <c r="AM26" s="27">
        <v>0</v>
      </c>
      <c r="AN26" s="110">
        <v>0</v>
      </c>
      <c r="AO26" s="114"/>
      <c r="AP26" s="87">
        <v>0.53849164926931103</v>
      </c>
      <c r="AQ26" s="88">
        <v>0.46150835073068891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61</v>
      </c>
      <c r="I27" s="27">
        <v>6830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5905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6891</v>
      </c>
      <c r="AD27" s="16">
        <v>0</v>
      </c>
      <c r="AE27" s="112">
        <v>0</v>
      </c>
      <c r="AF27" s="16">
        <v>0</v>
      </c>
      <c r="AG27" s="113">
        <v>5905</v>
      </c>
      <c r="AH27" s="112">
        <v>0</v>
      </c>
      <c r="AI27" s="113">
        <v>0</v>
      </c>
      <c r="AJ27" s="4"/>
      <c r="AK27" s="27">
        <v>6891</v>
      </c>
      <c r="AL27" s="27">
        <v>5905</v>
      </c>
      <c r="AM27" s="27">
        <v>0</v>
      </c>
      <c r="AN27" s="110">
        <v>0</v>
      </c>
      <c r="AO27" s="114"/>
      <c r="AP27" s="87">
        <v>0.53852766489527981</v>
      </c>
      <c r="AQ27" s="88">
        <v>0.46147233510472024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1822</v>
      </c>
      <c r="H31" s="27">
        <v>0</v>
      </c>
      <c r="I31" s="27">
        <v>0</v>
      </c>
      <c r="J31" s="110">
        <v>0</v>
      </c>
      <c r="K31" s="27">
        <v>1591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1822</v>
      </c>
      <c r="AE31" s="112">
        <v>0</v>
      </c>
      <c r="AF31" s="16">
        <v>1591</v>
      </c>
      <c r="AG31" s="113">
        <v>0</v>
      </c>
      <c r="AH31" s="112">
        <v>0</v>
      </c>
      <c r="AI31" s="113">
        <v>0</v>
      </c>
      <c r="AJ31" s="4"/>
      <c r="AK31" s="27">
        <v>1822</v>
      </c>
      <c r="AL31" s="27">
        <v>1591</v>
      </c>
      <c r="AM31" s="27">
        <v>0</v>
      </c>
      <c r="AN31" s="110">
        <v>0</v>
      </c>
      <c r="AO31" s="114"/>
      <c r="AP31" s="87">
        <v>0.53384119542924113</v>
      </c>
      <c r="AQ31" s="88">
        <v>0.46615880457075887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1778</v>
      </c>
      <c r="F32" s="4"/>
      <c r="G32" s="109">
        <v>0</v>
      </c>
      <c r="H32" s="27">
        <v>45</v>
      </c>
      <c r="I32" s="27">
        <v>5113</v>
      </c>
      <c r="J32" s="110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876</v>
      </c>
      <c r="T32" s="27">
        <v>0</v>
      </c>
      <c r="U32" s="110">
        <v>1768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7802</v>
      </c>
      <c r="AB32" s="4"/>
      <c r="AC32" s="16">
        <v>5158</v>
      </c>
      <c r="AD32" s="16">
        <v>0</v>
      </c>
      <c r="AE32" s="112">
        <v>0</v>
      </c>
      <c r="AF32" s="16">
        <v>876</v>
      </c>
      <c r="AG32" s="113">
        <v>1768</v>
      </c>
      <c r="AH32" s="112">
        <v>0</v>
      </c>
      <c r="AI32" s="113">
        <v>0</v>
      </c>
      <c r="AJ32" s="4"/>
      <c r="AK32" s="27">
        <v>5158</v>
      </c>
      <c r="AL32" s="27">
        <v>2644</v>
      </c>
      <c r="AM32" s="27">
        <v>0</v>
      </c>
      <c r="AN32" s="110">
        <v>0</v>
      </c>
      <c r="AO32" s="114"/>
      <c r="AP32" s="87">
        <v>0.53841336116910232</v>
      </c>
      <c r="AQ32" s="88">
        <v>0.27599164926931108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635</v>
      </c>
      <c r="F34" s="4"/>
      <c r="G34" s="109">
        <v>0</v>
      </c>
      <c r="H34" s="27">
        <v>14</v>
      </c>
      <c r="I34" s="27">
        <v>1822</v>
      </c>
      <c r="J34" s="110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312</v>
      </c>
      <c r="T34" s="27">
        <v>0</v>
      </c>
      <c r="U34" s="110">
        <v>630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2778</v>
      </c>
      <c r="AB34" s="4"/>
      <c r="AC34" s="16">
        <v>1836</v>
      </c>
      <c r="AD34" s="16">
        <v>0</v>
      </c>
      <c r="AE34" s="112">
        <v>0</v>
      </c>
      <c r="AF34" s="16">
        <v>312</v>
      </c>
      <c r="AG34" s="113">
        <v>630</v>
      </c>
      <c r="AH34" s="112">
        <v>0</v>
      </c>
      <c r="AI34" s="113">
        <v>0</v>
      </c>
      <c r="AJ34" s="4"/>
      <c r="AK34" s="27">
        <v>1836</v>
      </c>
      <c r="AL34" s="27">
        <v>942</v>
      </c>
      <c r="AM34" s="27">
        <v>0</v>
      </c>
      <c r="AN34" s="110">
        <v>0</v>
      </c>
      <c r="AO34" s="114"/>
      <c r="AP34" s="87">
        <v>0.53794315851157337</v>
      </c>
      <c r="AQ34" s="88">
        <v>0.27600351596835626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330</v>
      </c>
      <c r="F36" s="4"/>
      <c r="G36" s="109">
        <v>1619</v>
      </c>
      <c r="H36" s="27">
        <v>0</v>
      </c>
      <c r="I36" s="27">
        <v>14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1070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2703</v>
      </c>
      <c r="AB36" s="4"/>
      <c r="AC36" s="16">
        <v>14</v>
      </c>
      <c r="AD36" s="16">
        <v>1619</v>
      </c>
      <c r="AE36" s="112">
        <v>0</v>
      </c>
      <c r="AF36" s="16">
        <v>0</v>
      </c>
      <c r="AG36" s="113">
        <v>1070</v>
      </c>
      <c r="AH36" s="112">
        <v>0</v>
      </c>
      <c r="AI36" s="113">
        <v>0</v>
      </c>
      <c r="AJ36" s="4"/>
      <c r="AK36" s="27">
        <v>1633</v>
      </c>
      <c r="AL36" s="27">
        <v>1070</v>
      </c>
      <c r="AM36" s="27">
        <v>0</v>
      </c>
      <c r="AN36" s="110">
        <v>0</v>
      </c>
      <c r="AO36" s="114"/>
      <c r="AP36" s="87">
        <v>0.5384108143752061</v>
      </c>
      <c r="AQ36" s="88">
        <v>0.35278602044180679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9312</v>
      </c>
      <c r="F37" s="4"/>
      <c r="G37" s="109">
        <v>44777</v>
      </c>
      <c r="H37" s="27">
        <v>0</v>
      </c>
      <c r="I37" s="27">
        <v>411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30409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75597</v>
      </c>
      <c r="AB37" s="4"/>
      <c r="AC37" s="16">
        <v>411</v>
      </c>
      <c r="AD37" s="16">
        <v>44777</v>
      </c>
      <c r="AE37" s="112">
        <v>0</v>
      </c>
      <c r="AF37" s="16">
        <v>0</v>
      </c>
      <c r="AG37" s="113">
        <v>30409</v>
      </c>
      <c r="AH37" s="112">
        <v>0</v>
      </c>
      <c r="AI37" s="113">
        <v>0</v>
      </c>
      <c r="AJ37" s="4"/>
      <c r="AK37" s="27">
        <v>45188</v>
      </c>
      <c r="AL37" s="27">
        <v>30409</v>
      </c>
      <c r="AM37" s="27">
        <v>0</v>
      </c>
      <c r="AN37" s="110">
        <v>0</v>
      </c>
      <c r="AO37" s="114"/>
      <c r="AP37" s="87">
        <v>0.53219328928617693</v>
      </c>
      <c r="AQ37" s="88">
        <v>0.35813635774770636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1554</v>
      </c>
      <c r="F38" s="4"/>
      <c r="G38" s="109">
        <v>3384</v>
      </c>
      <c r="H38" s="27">
        <v>0</v>
      </c>
      <c r="I38" s="27">
        <v>4343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5068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12795</v>
      </c>
      <c r="AB38" s="4"/>
      <c r="AC38" s="16">
        <v>4343</v>
      </c>
      <c r="AD38" s="16">
        <v>3384</v>
      </c>
      <c r="AE38" s="112">
        <v>0</v>
      </c>
      <c r="AF38" s="16">
        <v>0</v>
      </c>
      <c r="AG38" s="113">
        <v>5068</v>
      </c>
      <c r="AH38" s="112">
        <v>0</v>
      </c>
      <c r="AI38" s="113">
        <v>0</v>
      </c>
      <c r="AJ38" s="4"/>
      <c r="AK38" s="27">
        <v>7727</v>
      </c>
      <c r="AL38" s="27">
        <v>5068</v>
      </c>
      <c r="AM38" s="27">
        <v>0</v>
      </c>
      <c r="AN38" s="110">
        <v>0</v>
      </c>
      <c r="AO38" s="114"/>
      <c r="AP38" s="87">
        <v>0.53850442539549792</v>
      </c>
      <c r="AQ38" s="88">
        <v>0.3531953446233187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4146</v>
      </c>
      <c r="F39" s="4"/>
      <c r="G39" s="109">
        <v>17896</v>
      </c>
      <c r="H39" s="27">
        <v>0</v>
      </c>
      <c r="I39" s="27">
        <v>2742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13537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34175</v>
      </c>
      <c r="AB39" s="4"/>
      <c r="AC39" s="16">
        <v>2742</v>
      </c>
      <c r="AD39" s="16">
        <v>17896</v>
      </c>
      <c r="AE39" s="112">
        <v>0</v>
      </c>
      <c r="AF39" s="16">
        <v>0</v>
      </c>
      <c r="AG39" s="113">
        <v>13537</v>
      </c>
      <c r="AH39" s="112">
        <v>0</v>
      </c>
      <c r="AI39" s="113">
        <v>0</v>
      </c>
      <c r="AJ39" s="4"/>
      <c r="AK39" s="27">
        <v>20638</v>
      </c>
      <c r="AL39" s="27">
        <v>13537</v>
      </c>
      <c r="AM39" s="27">
        <v>0</v>
      </c>
      <c r="AN39" s="110">
        <v>0</v>
      </c>
      <c r="AO39" s="114"/>
      <c r="AP39" s="87">
        <v>0.5385558831972026</v>
      </c>
      <c r="AQ39" s="88">
        <v>0.35325278567887058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5370</v>
      </c>
      <c r="F40" s="4"/>
      <c r="G40" s="109">
        <v>26495</v>
      </c>
      <c r="H40" s="27">
        <v>0</v>
      </c>
      <c r="I40" s="27">
        <v>236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17530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44261</v>
      </c>
      <c r="AB40" s="4"/>
      <c r="AC40" s="16">
        <v>236</v>
      </c>
      <c r="AD40" s="16">
        <v>26495</v>
      </c>
      <c r="AE40" s="112">
        <v>0</v>
      </c>
      <c r="AF40" s="16">
        <v>0</v>
      </c>
      <c r="AG40" s="113">
        <v>17530</v>
      </c>
      <c r="AH40" s="112">
        <v>0</v>
      </c>
      <c r="AI40" s="113">
        <v>0</v>
      </c>
      <c r="AJ40" s="4"/>
      <c r="AK40" s="27">
        <v>26731</v>
      </c>
      <c r="AL40" s="27">
        <v>17530</v>
      </c>
      <c r="AM40" s="27">
        <v>0</v>
      </c>
      <c r="AN40" s="110">
        <v>0</v>
      </c>
      <c r="AO40" s="114"/>
      <c r="AP40" s="87">
        <v>0.53859482984425056</v>
      </c>
      <c r="AQ40" s="88">
        <v>0.35320666518909555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2493</v>
      </c>
      <c r="F41" s="4"/>
      <c r="G41" s="109">
        <v>12295</v>
      </c>
      <c r="H41" s="27">
        <v>0</v>
      </c>
      <c r="I41" s="27">
        <v>109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8136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20540</v>
      </c>
      <c r="AB41" s="4"/>
      <c r="AC41" s="16">
        <v>109</v>
      </c>
      <c r="AD41" s="16">
        <v>12295</v>
      </c>
      <c r="AE41" s="112">
        <v>0</v>
      </c>
      <c r="AF41" s="16">
        <v>0</v>
      </c>
      <c r="AG41" s="113">
        <v>8136</v>
      </c>
      <c r="AH41" s="112">
        <v>0</v>
      </c>
      <c r="AI41" s="113">
        <v>0</v>
      </c>
      <c r="AJ41" s="4"/>
      <c r="AK41" s="27">
        <v>12404</v>
      </c>
      <c r="AL41" s="27">
        <v>8136</v>
      </c>
      <c r="AM41" s="27">
        <v>0</v>
      </c>
      <c r="AN41" s="110">
        <v>0</v>
      </c>
      <c r="AO41" s="114"/>
      <c r="AP41" s="87">
        <v>0.5385316719489428</v>
      </c>
      <c r="AQ41" s="88">
        <v>0.3532323188468719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1493</v>
      </c>
      <c r="F42" s="4"/>
      <c r="G42" s="109">
        <v>7364</v>
      </c>
      <c r="H42" s="27">
        <v>0</v>
      </c>
      <c r="I42" s="27">
        <v>66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4872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12302</v>
      </c>
      <c r="AB42" s="4"/>
      <c r="AC42" s="16">
        <v>66</v>
      </c>
      <c r="AD42" s="16">
        <v>7364</v>
      </c>
      <c r="AE42" s="112">
        <v>0</v>
      </c>
      <c r="AF42" s="16">
        <v>0</v>
      </c>
      <c r="AG42" s="113">
        <v>4872</v>
      </c>
      <c r="AH42" s="112">
        <v>0</v>
      </c>
      <c r="AI42" s="113">
        <v>0</v>
      </c>
      <c r="AJ42" s="4"/>
      <c r="AK42" s="27">
        <v>7430</v>
      </c>
      <c r="AL42" s="27">
        <v>4872</v>
      </c>
      <c r="AM42" s="27">
        <v>0</v>
      </c>
      <c r="AN42" s="110">
        <v>0</v>
      </c>
      <c r="AO42" s="114"/>
      <c r="AP42" s="87">
        <v>0.53860094237042411</v>
      </c>
      <c r="AQ42" s="88">
        <v>0.35317143892714753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1577</v>
      </c>
      <c r="F44" s="4"/>
      <c r="G44" s="109">
        <v>0</v>
      </c>
      <c r="H44" s="27">
        <v>14</v>
      </c>
      <c r="I44" s="27">
        <v>1822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0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1836</v>
      </c>
      <c r="AB44" s="4"/>
      <c r="AC44" s="16">
        <v>1836</v>
      </c>
      <c r="AD44" s="16">
        <v>0</v>
      </c>
      <c r="AE44" s="112">
        <v>0</v>
      </c>
      <c r="AF44" s="16">
        <v>0</v>
      </c>
      <c r="AG44" s="113">
        <v>0</v>
      </c>
      <c r="AH44" s="112">
        <v>0</v>
      </c>
      <c r="AI44" s="113">
        <v>0</v>
      </c>
      <c r="AJ44" s="4"/>
      <c r="AK44" s="27">
        <v>1836</v>
      </c>
      <c r="AL44" s="27">
        <v>0</v>
      </c>
      <c r="AM44" s="27">
        <v>0</v>
      </c>
      <c r="AN44" s="110">
        <v>0</v>
      </c>
      <c r="AO44" s="114"/>
      <c r="AP44" s="87">
        <v>0.53794315851157337</v>
      </c>
      <c r="AQ44" s="88">
        <v>0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1823</v>
      </c>
      <c r="H45" s="27">
        <v>0</v>
      </c>
      <c r="I45" s="27">
        <v>0</v>
      </c>
      <c r="J45" s="110">
        <v>14</v>
      </c>
      <c r="K45" s="27">
        <v>1576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0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1837</v>
      </c>
      <c r="AE45" s="112">
        <v>0</v>
      </c>
      <c r="AF45" s="16">
        <v>1576</v>
      </c>
      <c r="AG45" s="113">
        <v>0</v>
      </c>
      <c r="AH45" s="112">
        <v>0</v>
      </c>
      <c r="AI45" s="113">
        <v>0</v>
      </c>
      <c r="AJ45" s="4"/>
      <c r="AK45" s="27">
        <v>1837</v>
      </c>
      <c r="AL45" s="27">
        <v>1576</v>
      </c>
      <c r="AM45" s="27">
        <v>0</v>
      </c>
      <c r="AN45" s="110">
        <v>0</v>
      </c>
      <c r="AO45" s="114"/>
      <c r="AP45" s="87">
        <v>0.53823615587459717</v>
      </c>
      <c r="AQ45" s="88">
        <v>0.46176384412540289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53383</v>
      </c>
      <c r="H50" s="27">
        <v>0</v>
      </c>
      <c r="I50" s="27">
        <v>0</v>
      </c>
      <c r="J50" s="110">
        <v>477</v>
      </c>
      <c r="K50" s="27">
        <v>46140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53860</v>
      </c>
      <c r="AE50" s="112">
        <v>0</v>
      </c>
      <c r="AF50" s="16">
        <v>46140</v>
      </c>
      <c r="AG50" s="113">
        <v>0</v>
      </c>
      <c r="AH50" s="112">
        <v>0</v>
      </c>
      <c r="AI50" s="113">
        <v>0</v>
      </c>
      <c r="AJ50" s="4"/>
      <c r="AK50" s="27">
        <v>53860</v>
      </c>
      <c r="AL50" s="27">
        <v>46140</v>
      </c>
      <c r="AM50" s="27">
        <v>0</v>
      </c>
      <c r="AN50" s="110">
        <v>0</v>
      </c>
      <c r="AO50" s="114"/>
      <c r="AP50" s="87">
        <v>0.53859999999999997</v>
      </c>
      <c r="AQ50" s="88">
        <v>0.46139999999999998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15741</v>
      </c>
      <c r="H51" s="27">
        <v>0</v>
      </c>
      <c r="I51" s="27">
        <v>0</v>
      </c>
      <c r="J51" s="110">
        <v>140</v>
      </c>
      <c r="K51" s="27">
        <v>13606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15881</v>
      </c>
      <c r="AE51" s="112">
        <v>0</v>
      </c>
      <c r="AF51" s="16">
        <v>13606</v>
      </c>
      <c r="AG51" s="113">
        <v>0</v>
      </c>
      <c r="AH51" s="112">
        <v>0</v>
      </c>
      <c r="AI51" s="113">
        <v>0</v>
      </c>
      <c r="AJ51" s="4"/>
      <c r="AK51" s="27">
        <v>15881</v>
      </c>
      <c r="AL51" s="27">
        <v>13606</v>
      </c>
      <c r="AM51" s="27">
        <v>0</v>
      </c>
      <c r="AN51" s="110">
        <v>0</v>
      </c>
      <c r="AO51" s="114"/>
      <c r="AP51" s="87">
        <v>0.53857632176891512</v>
      </c>
      <c r="AQ51" s="88">
        <v>0.46142367823108488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7287</v>
      </c>
      <c r="H52" s="27">
        <v>0</v>
      </c>
      <c r="I52" s="27">
        <v>0</v>
      </c>
      <c r="J52" s="110">
        <v>65</v>
      </c>
      <c r="K52" s="27">
        <v>6299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7352</v>
      </c>
      <c r="AE52" s="112">
        <v>0</v>
      </c>
      <c r="AF52" s="16">
        <v>6299</v>
      </c>
      <c r="AG52" s="113">
        <v>0</v>
      </c>
      <c r="AH52" s="112">
        <v>0</v>
      </c>
      <c r="AI52" s="113">
        <v>0</v>
      </c>
      <c r="AJ52" s="4"/>
      <c r="AK52" s="27">
        <v>7352</v>
      </c>
      <c r="AL52" s="27">
        <v>6299</v>
      </c>
      <c r="AM52" s="27">
        <v>0</v>
      </c>
      <c r="AN52" s="110">
        <v>0</v>
      </c>
      <c r="AO52" s="114"/>
      <c r="AP52" s="87">
        <v>0.5385686030327449</v>
      </c>
      <c r="AQ52" s="88">
        <v>0.46143139696725516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12</v>
      </c>
      <c r="F55" s="4"/>
      <c r="G55" s="109">
        <v>5465</v>
      </c>
      <c r="H55" s="27">
        <v>0</v>
      </c>
      <c r="I55" s="27">
        <v>48</v>
      </c>
      <c r="J55" s="110">
        <v>0</v>
      </c>
      <c r="K55" s="27">
        <v>4678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35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10226</v>
      </c>
      <c r="AB55" s="4"/>
      <c r="AC55" s="16">
        <v>48</v>
      </c>
      <c r="AD55" s="16">
        <v>5465</v>
      </c>
      <c r="AE55" s="112">
        <v>0</v>
      </c>
      <c r="AF55" s="16">
        <v>4678</v>
      </c>
      <c r="AG55" s="113">
        <v>35</v>
      </c>
      <c r="AH55" s="112">
        <v>0</v>
      </c>
      <c r="AI55" s="113">
        <v>0</v>
      </c>
      <c r="AJ55" s="4"/>
      <c r="AK55" s="27">
        <v>5513</v>
      </c>
      <c r="AL55" s="27">
        <v>4713</v>
      </c>
      <c r="AM55" s="27">
        <v>0</v>
      </c>
      <c r="AN55" s="110">
        <v>0</v>
      </c>
      <c r="AO55" s="114"/>
      <c r="AP55" s="87">
        <v>0.53848407892166439</v>
      </c>
      <c r="AQ55" s="88">
        <v>0.46034381715178746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44319</v>
      </c>
      <c r="F59" s="4"/>
      <c r="G59" s="109">
        <v>127643</v>
      </c>
      <c r="H59" s="27">
        <v>0</v>
      </c>
      <c r="I59" s="27">
        <v>1141</v>
      </c>
      <c r="J59" s="110">
        <v>0</v>
      </c>
      <c r="K59" s="27">
        <v>21870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44133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194787</v>
      </c>
      <c r="AB59" s="4"/>
      <c r="AC59" s="16">
        <v>1141</v>
      </c>
      <c r="AD59" s="16">
        <v>127643</v>
      </c>
      <c r="AE59" s="112">
        <v>0</v>
      </c>
      <c r="AF59" s="16">
        <v>21870</v>
      </c>
      <c r="AG59" s="113">
        <v>44133</v>
      </c>
      <c r="AH59" s="112">
        <v>0</v>
      </c>
      <c r="AI59" s="113">
        <v>0</v>
      </c>
      <c r="AJ59" s="4"/>
      <c r="AK59" s="27">
        <v>128784</v>
      </c>
      <c r="AL59" s="27">
        <v>66003</v>
      </c>
      <c r="AM59" s="27">
        <v>0</v>
      </c>
      <c r="AN59" s="110">
        <v>0</v>
      </c>
      <c r="AO59" s="114"/>
      <c r="AP59" s="87">
        <v>0.53860630849915936</v>
      </c>
      <c r="AQ59" s="88">
        <v>0.27604075180045667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228</v>
      </c>
      <c r="F60" s="4"/>
      <c r="G60" s="109">
        <v>654</v>
      </c>
      <c r="H60" s="27">
        <v>0</v>
      </c>
      <c r="I60" s="27">
        <v>6</v>
      </c>
      <c r="J60" s="110">
        <v>0</v>
      </c>
      <c r="K60" s="27">
        <v>111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226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997</v>
      </c>
      <c r="AB60" s="4"/>
      <c r="AC60" s="16">
        <v>6</v>
      </c>
      <c r="AD60" s="16">
        <v>654</v>
      </c>
      <c r="AE60" s="112">
        <v>0</v>
      </c>
      <c r="AF60" s="16">
        <v>111</v>
      </c>
      <c r="AG60" s="113">
        <v>226</v>
      </c>
      <c r="AH60" s="112">
        <v>0</v>
      </c>
      <c r="AI60" s="113">
        <v>0</v>
      </c>
      <c r="AJ60" s="4"/>
      <c r="AK60" s="27">
        <v>660</v>
      </c>
      <c r="AL60" s="27">
        <v>337</v>
      </c>
      <c r="AM60" s="27">
        <v>0</v>
      </c>
      <c r="AN60" s="110">
        <v>0</v>
      </c>
      <c r="AO60" s="114"/>
      <c r="AP60" s="87">
        <v>0.53877551020408165</v>
      </c>
      <c r="AQ60" s="88">
        <v>0.27510204081632655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635</v>
      </c>
      <c r="F61" s="4"/>
      <c r="G61" s="109">
        <v>1822</v>
      </c>
      <c r="H61" s="27">
        <v>0</v>
      </c>
      <c r="I61" s="27">
        <v>15</v>
      </c>
      <c r="J61" s="110">
        <v>0</v>
      </c>
      <c r="K61" s="27">
        <v>312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629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2778</v>
      </c>
      <c r="AB61" s="4"/>
      <c r="AC61" s="16">
        <v>15</v>
      </c>
      <c r="AD61" s="16">
        <v>1822</v>
      </c>
      <c r="AE61" s="112">
        <v>0</v>
      </c>
      <c r="AF61" s="16">
        <v>312</v>
      </c>
      <c r="AG61" s="113">
        <v>629</v>
      </c>
      <c r="AH61" s="112">
        <v>0</v>
      </c>
      <c r="AI61" s="113">
        <v>0</v>
      </c>
      <c r="AJ61" s="4"/>
      <c r="AK61" s="27">
        <v>1837</v>
      </c>
      <c r="AL61" s="27">
        <v>941</v>
      </c>
      <c r="AM61" s="27">
        <v>0</v>
      </c>
      <c r="AN61" s="110">
        <v>0</v>
      </c>
      <c r="AO61" s="114"/>
      <c r="AP61" s="87">
        <v>0.53823615587459717</v>
      </c>
      <c r="AQ61" s="88">
        <v>0.27571051860533258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37072</v>
      </c>
      <c r="F64" s="4"/>
      <c r="G64" s="109">
        <v>106766</v>
      </c>
      <c r="H64" s="27">
        <v>0</v>
      </c>
      <c r="I64" s="27">
        <v>954</v>
      </c>
      <c r="J64" s="110">
        <v>0</v>
      </c>
      <c r="K64" s="27">
        <v>0</v>
      </c>
      <c r="L64" s="27">
        <v>18292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36916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162928</v>
      </c>
      <c r="AB64" s="4"/>
      <c r="AC64" s="16">
        <v>954</v>
      </c>
      <c r="AD64" s="16">
        <v>106766</v>
      </c>
      <c r="AE64" s="112">
        <v>0</v>
      </c>
      <c r="AF64" s="16">
        <v>18292</v>
      </c>
      <c r="AG64" s="113">
        <v>36916</v>
      </c>
      <c r="AH64" s="112">
        <v>0</v>
      </c>
      <c r="AI64" s="113">
        <v>0</v>
      </c>
      <c r="AJ64" s="4"/>
      <c r="AK64" s="27">
        <v>107720</v>
      </c>
      <c r="AL64" s="27">
        <v>55208</v>
      </c>
      <c r="AM64" s="27">
        <v>0</v>
      </c>
      <c r="AN64" s="110">
        <v>0</v>
      </c>
      <c r="AO64" s="114"/>
      <c r="AP64" s="87">
        <v>0.53859999999999997</v>
      </c>
      <c r="AQ64" s="88">
        <v>0.27604000000000001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3050</v>
      </c>
      <c r="F65" s="4"/>
      <c r="G65" s="109">
        <v>8781</v>
      </c>
      <c r="H65" s="27">
        <v>0</v>
      </c>
      <c r="I65" s="27">
        <v>78</v>
      </c>
      <c r="J65" s="110">
        <v>0</v>
      </c>
      <c r="K65" s="27">
        <v>0</v>
      </c>
      <c r="L65" s="27">
        <v>1504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3037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13400</v>
      </c>
      <c r="AB65" s="4"/>
      <c r="AC65" s="16">
        <v>78</v>
      </c>
      <c r="AD65" s="16">
        <v>8781</v>
      </c>
      <c r="AE65" s="112">
        <v>0</v>
      </c>
      <c r="AF65" s="16">
        <v>1504</v>
      </c>
      <c r="AG65" s="113">
        <v>3037</v>
      </c>
      <c r="AH65" s="112">
        <v>0</v>
      </c>
      <c r="AI65" s="113">
        <v>0</v>
      </c>
      <c r="AJ65" s="4"/>
      <c r="AK65" s="27">
        <v>8859</v>
      </c>
      <c r="AL65" s="27">
        <v>4541</v>
      </c>
      <c r="AM65" s="27">
        <v>0</v>
      </c>
      <c r="AN65" s="110">
        <v>0</v>
      </c>
      <c r="AO65" s="114"/>
      <c r="AP65" s="87">
        <v>0.53854103343465043</v>
      </c>
      <c r="AQ65" s="88">
        <v>0.27604863221884496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52</v>
      </c>
      <c r="F67" s="4"/>
      <c r="G67" s="109">
        <v>251</v>
      </c>
      <c r="H67" s="27">
        <v>0</v>
      </c>
      <c r="I67" s="27">
        <v>2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166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419</v>
      </c>
      <c r="AB67" s="4"/>
      <c r="AC67" s="16">
        <v>2</v>
      </c>
      <c r="AD67" s="16">
        <v>251</v>
      </c>
      <c r="AE67" s="112">
        <v>0</v>
      </c>
      <c r="AF67" s="16">
        <v>0</v>
      </c>
      <c r="AG67" s="113">
        <v>166</v>
      </c>
      <c r="AH67" s="112">
        <v>0</v>
      </c>
      <c r="AI67" s="113">
        <v>0</v>
      </c>
      <c r="AJ67" s="4"/>
      <c r="AK67" s="27">
        <v>253</v>
      </c>
      <c r="AL67" s="27">
        <v>166</v>
      </c>
      <c r="AM67" s="27">
        <v>0</v>
      </c>
      <c r="AN67" s="110">
        <v>0</v>
      </c>
      <c r="AO67" s="114"/>
      <c r="AP67" s="87">
        <v>0.53715498938428874</v>
      </c>
      <c r="AQ67" s="88">
        <v>0.35244161358811038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641</v>
      </c>
      <c r="F70" s="4"/>
      <c r="G70" s="109">
        <v>3154</v>
      </c>
      <c r="H70" s="27">
        <v>0</v>
      </c>
      <c r="I70" s="27">
        <v>28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2086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5268</v>
      </c>
      <c r="AB70" s="4"/>
      <c r="AC70" s="16">
        <v>28</v>
      </c>
      <c r="AD70" s="16">
        <v>3154</v>
      </c>
      <c r="AE70" s="112">
        <v>0</v>
      </c>
      <c r="AF70" s="16">
        <v>0</v>
      </c>
      <c r="AG70" s="113">
        <v>2086</v>
      </c>
      <c r="AH70" s="112">
        <v>0</v>
      </c>
      <c r="AI70" s="113">
        <v>0</v>
      </c>
      <c r="AJ70" s="4"/>
      <c r="AK70" s="27">
        <v>3182</v>
      </c>
      <c r="AL70" s="27">
        <v>2086</v>
      </c>
      <c r="AM70" s="27">
        <v>0</v>
      </c>
      <c r="AN70" s="110">
        <v>0</v>
      </c>
      <c r="AO70" s="114"/>
      <c r="AP70" s="87">
        <v>0.53850059231680492</v>
      </c>
      <c r="AQ70" s="88">
        <v>0.35302081570485699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1347</v>
      </c>
      <c r="F71" s="4"/>
      <c r="G71" s="109">
        <v>0</v>
      </c>
      <c r="H71" s="27">
        <v>34</v>
      </c>
      <c r="I71" s="27">
        <v>3775</v>
      </c>
      <c r="J71" s="110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664</v>
      </c>
      <c r="T71" s="27">
        <v>0</v>
      </c>
      <c r="U71" s="110">
        <v>1341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5814</v>
      </c>
      <c r="AB71" s="4"/>
      <c r="AC71" s="16">
        <v>3809</v>
      </c>
      <c r="AD71" s="16">
        <v>0</v>
      </c>
      <c r="AE71" s="112">
        <v>0</v>
      </c>
      <c r="AF71" s="16">
        <v>664</v>
      </c>
      <c r="AG71" s="113">
        <v>1341</v>
      </c>
      <c r="AH71" s="112">
        <v>0</v>
      </c>
      <c r="AI71" s="113">
        <v>0</v>
      </c>
      <c r="AJ71" s="4"/>
      <c r="AK71" s="27">
        <v>3809</v>
      </c>
      <c r="AL71" s="27">
        <v>2005</v>
      </c>
      <c r="AM71" s="27">
        <v>0</v>
      </c>
      <c r="AN71" s="110">
        <v>0</v>
      </c>
      <c r="AO71" s="114"/>
      <c r="AP71" s="87">
        <v>0.53190895126379001</v>
      </c>
      <c r="AQ71" s="88">
        <v>0.27998882837592515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296</v>
      </c>
      <c r="F73" s="4"/>
      <c r="G73" s="109">
        <v>1451</v>
      </c>
      <c r="H73" s="27">
        <v>0</v>
      </c>
      <c r="I73" s="27">
        <v>13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958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2422</v>
      </c>
      <c r="AB73" s="4"/>
      <c r="AC73" s="16">
        <v>13</v>
      </c>
      <c r="AD73" s="16">
        <v>1451</v>
      </c>
      <c r="AE73" s="112">
        <v>0</v>
      </c>
      <c r="AF73" s="16">
        <v>0</v>
      </c>
      <c r="AG73" s="113">
        <v>958</v>
      </c>
      <c r="AH73" s="112">
        <v>0</v>
      </c>
      <c r="AI73" s="113">
        <v>0</v>
      </c>
      <c r="AJ73" s="4"/>
      <c r="AK73" s="27">
        <v>1464</v>
      </c>
      <c r="AL73" s="27">
        <v>958</v>
      </c>
      <c r="AM73" s="27">
        <v>0</v>
      </c>
      <c r="AN73" s="110">
        <v>0</v>
      </c>
      <c r="AO73" s="114"/>
      <c r="AP73" s="87">
        <v>0.53863134657836642</v>
      </c>
      <c r="AQ73" s="88">
        <v>0.35246504782928623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304</v>
      </c>
      <c r="F74" s="4"/>
      <c r="G74" s="109">
        <v>1487</v>
      </c>
      <c r="H74" s="27">
        <v>0</v>
      </c>
      <c r="I74" s="27">
        <v>13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982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2482</v>
      </c>
      <c r="AB74" s="4"/>
      <c r="AC74" s="16">
        <v>13</v>
      </c>
      <c r="AD74" s="16">
        <v>1487</v>
      </c>
      <c r="AE74" s="112">
        <v>0</v>
      </c>
      <c r="AF74" s="16">
        <v>0</v>
      </c>
      <c r="AG74" s="113">
        <v>982</v>
      </c>
      <c r="AH74" s="112">
        <v>0</v>
      </c>
      <c r="AI74" s="113">
        <v>0</v>
      </c>
      <c r="AJ74" s="4"/>
      <c r="AK74" s="27">
        <v>1500</v>
      </c>
      <c r="AL74" s="27">
        <v>982</v>
      </c>
      <c r="AM74" s="27">
        <v>0</v>
      </c>
      <c r="AN74" s="110">
        <v>0</v>
      </c>
      <c r="AO74" s="114"/>
      <c r="AP74" s="87">
        <v>0.53840631730078969</v>
      </c>
      <c r="AQ74" s="88">
        <v>0.35247666905958364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288</v>
      </c>
      <c r="F75" s="4"/>
      <c r="G75" s="109">
        <v>1414</v>
      </c>
      <c r="H75" s="27">
        <v>0</v>
      </c>
      <c r="I75" s="27">
        <v>12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937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2363</v>
      </c>
      <c r="AB75" s="4"/>
      <c r="AC75" s="16">
        <v>12</v>
      </c>
      <c r="AD75" s="16">
        <v>1414</v>
      </c>
      <c r="AE75" s="112">
        <v>0</v>
      </c>
      <c r="AF75" s="16">
        <v>0</v>
      </c>
      <c r="AG75" s="113">
        <v>937</v>
      </c>
      <c r="AH75" s="112">
        <v>0</v>
      </c>
      <c r="AI75" s="113">
        <v>0</v>
      </c>
      <c r="AJ75" s="4"/>
      <c r="AK75" s="27">
        <v>1426</v>
      </c>
      <c r="AL75" s="27">
        <v>937</v>
      </c>
      <c r="AM75" s="27">
        <v>0</v>
      </c>
      <c r="AN75" s="110">
        <v>0</v>
      </c>
      <c r="AO75" s="114"/>
      <c r="AP75" s="87">
        <v>0.53791022255752541</v>
      </c>
      <c r="AQ75" s="88">
        <v>0.35345152772538663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15</v>
      </c>
      <c r="F76" s="4"/>
      <c r="G76" s="109">
        <v>4091</v>
      </c>
      <c r="H76" s="27">
        <v>0</v>
      </c>
      <c r="I76" s="27">
        <v>36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7</v>
      </c>
      <c r="P76" s="27">
        <v>3501</v>
      </c>
      <c r="Q76" s="27">
        <v>0</v>
      </c>
      <c r="R76" s="27">
        <v>0</v>
      </c>
      <c r="S76" s="27">
        <v>0</v>
      </c>
      <c r="T76" s="27">
        <v>0</v>
      </c>
      <c r="U76" s="110">
        <v>14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7649</v>
      </c>
      <c r="AB76" s="4"/>
      <c r="AC76" s="16">
        <v>36</v>
      </c>
      <c r="AD76" s="16">
        <v>4091</v>
      </c>
      <c r="AE76" s="112">
        <v>0</v>
      </c>
      <c r="AF76" s="16">
        <v>3508</v>
      </c>
      <c r="AG76" s="113">
        <v>14</v>
      </c>
      <c r="AH76" s="112">
        <v>0</v>
      </c>
      <c r="AI76" s="113">
        <v>0</v>
      </c>
      <c r="AJ76" s="4"/>
      <c r="AK76" s="27">
        <v>4127</v>
      </c>
      <c r="AL76" s="27">
        <v>3522</v>
      </c>
      <c r="AM76" s="27">
        <v>0</v>
      </c>
      <c r="AN76" s="110">
        <v>0</v>
      </c>
      <c r="AO76" s="114"/>
      <c r="AP76" s="87">
        <v>0.53849164926931103</v>
      </c>
      <c r="AQ76" s="88">
        <v>0.45955114822546972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41</v>
      </c>
      <c r="F81" s="4"/>
      <c r="G81" s="109">
        <v>11744</v>
      </c>
      <c r="H81" s="27">
        <v>0</v>
      </c>
      <c r="I81" s="27">
        <v>104</v>
      </c>
      <c r="J81" s="110">
        <v>0</v>
      </c>
      <c r="K81" s="27">
        <v>10052</v>
      </c>
      <c r="L81" s="27">
        <v>19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40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21959</v>
      </c>
      <c r="AB81" s="4"/>
      <c r="AC81" s="16">
        <v>104</v>
      </c>
      <c r="AD81" s="16">
        <v>11744</v>
      </c>
      <c r="AE81" s="112">
        <v>0</v>
      </c>
      <c r="AF81" s="16">
        <v>10071</v>
      </c>
      <c r="AG81" s="113">
        <v>40</v>
      </c>
      <c r="AH81" s="112">
        <v>0</v>
      </c>
      <c r="AI81" s="113">
        <v>0</v>
      </c>
      <c r="AJ81" s="4"/>
      <c r="AK81" s="27">
        <v>11848</v>
      </c>
      <c r="AL81" s="27">
        <v>10111</v>
      </c>
      <c r="AM81" s="27">
        <v>0</v>
      </c>
      <c r="AN81" s="110">
        <v>0</v>
      </c>
      <c r="AO81" s="114"/>
      <c r="AP81" s="87">
        <v>0.53854545454545455</v>
      </c>
      <c r="AQ81" s="88">
        <v>0.45959090909090911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78</v>
      </c>
      <c r="F85" s="4"/>
      <c r="G85" s="109">
        <v>21953</v>
      </c>
      <c r="H85" s="27">
        <v>0</v>
      </c>
      <c r="I85" s="27">
        <v>195</v>
      </c>
      <c r="J85" s="110">
        <v>0</v>
      </c>
      <c r="K85" s="27">
        <v>18788</v>
      </c>
      <c r="L85" s="27">
        <v>37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74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41047</v>
      </c>
      <c r="AB85" s="4"/>
      <c r="AC85" s="16">
        <v>195</v>
      </c>
      <c r="AD85" s="16">
        <v>21953</v>
      </c>
      <c r="AE85" s="112">
        <v>0</v>
      </c>
      <c r="AF85" s="16">
        <v>18825</v>
      </c>
      <c r="AG85" s="113">
        <v>74</v>
      </c>
      <c r="AH85" s="112">
        <v>0</v>
      </c>
      <c r="AI85" s="113">
        <v>0</v>
      </c>
      <c r="AJ85" s="4"/>
      <c r="AK85" s="27">
        <v>22148</v>
      </c>
      <c r="AL85" s="27">
        <v>18899</v>
      </c>
      <c r="AM85" s="27">
        <v>0</v>
      </c>
      <c r="AN85" s="110">
        <v>0</v>
      </c>
      <c r="AO85" s="114"/>
      <c r="AP85" s="87">
        <v>0.53855319148936165</v>
      </c>
      <c r="AQ85" s="88">
        <v>0.45955015197568388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33</v>
      </c>
      <c r="F86" s="4"/>
      <c r="G86" s="109">
        <v>9109</v>
      </c>
      <c r="H86" s="27">
        <v>0</v>
      </c>
      <c r="I86" s="27">
        <v>80</v>
      </c>
      <c r="J86" s="110">
        <v>0</v>
      </c>
      <c r="K86" s="27">
        <v>7796</v>
      </c>
      <c r="L86" s="27">
        <v>14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32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17031</v>
      </c>
      <c r="AB86" s="4"/>
      <c r="AC86" s="16">
        <v>80</v>
      </c>
      <c r="AD86" s="16">
        <v>9109</v>
      </c>
      <c r="AE86" s="112">
        <v>0</v>
      </c>
      <c r="AF86" s="16">
        <v>7810</v>
      </c>
      <c r="AG86" s="113">
        <v>32</v>
      </c>
      <c r="AH86" s="112">
        <v>0</v>
      </c>
      <c r="AI86" s="113">
        <v>0</v>
      </c>
      <c r="AJ86" s="4"/>
      <c r="AK86" s="27">
        <v>9189</v>
      </c>
      <c r="AL86" s="27">
        <v>7842</v>
      </c>
      <c r="AM86" s="27">
        <v>0</v>
      </c>
      <c r="AN86" s="110">
        <v>0</v>
      </c>
      <c r="AO86" s="114"/>
      <c r="AP86" s="87">
        <v>0.5385021097046413</v>
      </c>
      <c r="AQ86" s="88">
        <v>0.45956399437412093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43766</v>
      </c>
      <c r="H88" s="27">
        <v>26368</v>
      </c>
      <c r="I88" s="27">
        <v>644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62212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27012</v>
      </c>
      <c r="AD88" s="16">
        <v>43766</v>
      </c>
      <c r="AE88" s="112">
        <v>0</v>
      </c>
      <c r="AF88" s="16">
        <v>0</v>
      </c>
      <c r="AG88" s="113">
        <v>62212</v>
      </c>
      <c r="AH88" s="112">
        <v>0</v>
      </c>
      <c r="AI88" s="113">
        <v>0</v>
      </c>
      <c r="AJ88" s="4"/>
      <c r="AK88" s="27">
        <v>70778</v>
      </c>
      <c r="AL88" s="27">
        <v>62212</v>
      </c>
      <c r="AM88" s="27">
        <v>0</v>
      </c>
      <c r="AN88" s="110">
        <v>0</v>
      </c>
      <c r="AO88" s="114"/>
      <c r="AP88" s="87">
        <v>0.53220542897962253</v>
      </c>
      <c r="AQ88" s="88">
        <v>0.46779457102037747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1083</v>
      </c>
      <c r="F89" s="4"/>
      <c r="G89" s="109">
        <v>5338</v>
      </c>
      <c r="H89" s="27">
        <v>0</v>
      </c>
      <c r="I89" s="27">
        <v>46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3533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8917</v>
      </c>
      <c r="AB89" s="4"/>
      <c r="AC89" s="16">
        <v>46</v>
      </c>
      <c r="AD89" s="16">
        <v>5338</v>
      </c>
      <c r="AE89" s="112">
        <v>0</v>
      </c>
      <c r="AF89" s="16">
        <v>0</v>
      </c>
      <c r="AG89" s="113">
        <v>3533</v>
      </c>
      <c r="AH89" s="112">
        <v>0</v>
      </c>
      <c r="AI89" s="113">
        <v>0</v>
      </c>
      <c r="AJ89" s="4"/>
      <c r="AK89" s="27">
        <v>5384</v>
      </c>
      <c r="AL89" s="27">
        <v>3533</v>
      </c>
      <c r="AM89" s="27">
        <v>0</v>
      </c>
      <c r="AN89" s="110">
        <v>0</v>
      </c>
      <c r="AO89" s="114"/>
      <c r="AP89" s="87">
        <v>0.53839999999999999</v>
      </c>
      <c r="AQ89" s="88">
        <v>0.3533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1386</v>
      </c>
      <c r="F90" s="4"/>
      <c r="G90" s="109">
        <v>6830</v>
      </c>
      <c r="H90" s="27">
        <v>0</v>
      </c>
      <c r="I90" s="27">
        <v>61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4519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11410</v>
      </c>
      <c r="AB90" s="4"/>
      <c r="AC90" s="16">
        <v>61</v>
      </c>
      <c r="AD90" s="16">
        <v>6830</v>
      </c>
      <c r="AE90" s="112">
        <v>0</v>
      </c>
      <c r="AF90" s="16">
        <v>0</v>
      </c>
      <c r="AG90" s="113">
        <v>4519</v>
      </c>
      <c r="AH90" s="112">
        <v>0</v>
      </c>
      <c r="AI90" s="113">
        <v>0</v>
      </c>
      <c r="AJ90" s="4"/>
      <c r="AK90" s="27">
        <v>6891</v>
      </c>
      <c r="AL90" s="27">
        <v>4519</v>
      </c>
      <c r="AM90" s="27">
        <v>0</v>
      </c>
      <c r="AN90" s="110">
        <v>0</v>
      </c>
      <c r="AO90" s="114"/>
      <c r="AP90" s="87">
        <v>0.53852766489527981</v>
      </c>
      <c r="AQ90" s="88">
        <v>0.35315723663644888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831</v>
      </c>
      <c r="F91" s="4"/>
      <c r="G91" s="109">
        <v>4091</v>
      </c>
      <c r="H91" s="27">
        <v>0</v>
      </c>
      <c r="I91" s="27">
        <v>36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2706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6833</v>
      </c>
      <c r="AB91" s="4"/>
      <c r="AC91" s="16">
        <v>36</v>
      </c>
      <c r="AD91" s="16">
        <v>4091</v>
      </c>
      <c r="AE91" s="112">
        <v>0</v>
      </c>
      <c r="AF91" s="16">
        <v>0</v>
      </c>
      <c r="AG91" s="113">
        <v>2706</v>
      </c>
      <c r="AH91" s="112">
        <v>0</v>
      </c>
      <c r="AI91" s="113">
        <v>0</v>
      </c>
      <c r="AJ91" s="4"/>
      <c r="AK91" s="27">
        <v>4127</v>
      </c>
      <c r="AL91" s="27">
        <v>2706</v>
      </c>
      <c r="AM91" s="27">
        <v>0</v>
      </c>
      <c r="AN91" s="110">
        <v>0</v>
      </c>
      <c r="AO91" s="114"/>
      <c r="AP91" s="87">
        <v>0.53849164926931103</v>
      </c>
      <c r="AQ91" s="88">
        <v>0.35307933194154489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1124</v>
      </c>
      <c r="F93" s="4"/>
      <c r="G93" s="109">
        <v>5394</v>
      </c>
      <c r="H93" s="27">
        <v>0</v>
      </c>
      <c r="I93" s="27">
        <v>49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3663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9106</v>
      </c>
      <c r="AB93" s="4"/>
      <c r="AC93" s="16">
        <v>49</v>
      </c>
      <c r="AD93" s="16">
        <v>5394</v>
      </c>
      <c r="AE93" s="112">
        <v>0</v>
      </c>
      <c r="AF93" s="16">
        <v>0</v>
      </c>
      <c r="AG93" s="113">
        <v>3663</v>
      </c>
      <c r="AH93" s="112">
        <v>0</v>
      </c>
      <c r="AI93" s="113">
        <v>0</v>
      </c>
      <c r="AJ93" s="4"/>
      <c r="AK93" s="27">
        <v>5443</v>
      </c>
      <c r="AL93" s="27">
        <v>3663</v>
      </c>
      <c r="AM93" s="27">
        <v>0</v>
      </c>
      <c r="AN93" s="110">
        <v>0</v>
      </c>
      <c r="AO93" s="114"/>
      <c r="AP93" s="87">
        <v>0.5320625610948192</v>
      </c>
      <c r="AQ93" s="88">
        <v>0.35806451612903228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52</v>
      </c>
      <c r="F97" s="4"/>
      <c r="G97" s="109">
        <v>251</v>
      </c>
      <c r="H97" s="27">
        <v>0</v>
      </c>
      <c r="I97" s="27">
        <v>1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167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419</v>
      </c>
      <c r="AB97" s="4"/>
      <c r="AC97" s="16">
        <v>1</v>
      </c>
      <c r="AD97" s="16">
        <v>251</v>
      </c>
      <c r="AE97" s="112">
        <v>0</v>
      </c>
      <c r="AF97" s="16">
        <v>0</v>
      </c>
      <c r="AG97" s="113">
        <v>167</v>
      </c>
      <c r="AH97" s="112">
        <v>0</v>
      </c>
      <c r="AI97" s="113">
        <v>0</v>
      </c>
      <c r="AJ97" s="4"/>
      <c r="AK97" s="27">
        <v>252</v>
      </c>
      <c r="AL97" s="27">
        <v>167</v>
      </c>
      <c r="AM97" s="27">
        <v>0</v>
      </c>
      <c r="AN97" s="110">
        <v>0</v>
      </c>
      <c r="AO97" s="114"/>
      <c r="AP97" s="87">
        <v>0.53503184713375795</v>
      </c>
      <c r="AQ97" s="88">
        <v>0.35456475583864117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370</v>
      </c>
      <c r="F99" s="4"/>
      <c r="G99" s="109">
        <v>1822</v>
      </c>
      <c r="H99" s="27">
        <v>0</v>
      </c>
      <c r="I99" s="27">
        <v>14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1208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3044</v>
      </c>
      <c r="AB99" s="4"/>
      <c r="AC99" s="16">
        <v>14</v>
      </c>
      <c r="AD99" s="16">
        <v>1822</v>
      </c>
      <c r="AE99" s="112">
        <v>0</v>
      </c>
      <c r="AF99" s="16">
        <v>0</v>
      </c>
      <c r="AG99" s="113">
        <v>1208</v>
      </c>
      <c r="AH99" s="112">
        <v>0</v>
      </c>
      <c r="AI99" s="113">
        <v>0</v>
      </c>
      <c r="AJ99" s="4"/>
      <c r="AK99" s="27">
        <v>1836</v>
      </c>
      <c r="AL99" s="27">
        <v>1208</v>
      </c>
      <c r="AM99" s="27">
        <v>0</v>
      </c>
      <c r="AN99" s="110">
        <v>0</v>
      </c>
      <c r="AO99" s="114"/>
      <c r="AP99" s="87">
        <v>0.53778558875219684</v>
      </c>
      <c r="AQ99" s="88">
        <v>0.35383714118336262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220211</v>
      </c>
      <c r="H100" s="27">
        <v>26887</v>
      </c>
      <c r="I100" s="27">
        <v>81994</v>
      </c>
      <c r="J100" s="110">
        <v>0</v>
      </c>
      <c r="K100" s="27">
        <v>97755</v>
      </c>
      <c r="L100" s="27">
        <v>116056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81127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108881</v>
      </c>
      <c r="AD100" s="16">
        <v>220211</v>
      </c>
      <c r="AE100" s="112">
        <v>0</v>
      </c>
      <c r="AF100" s="16">
        <v>294938</v>
      </c>
      <c r="AG100" s="113">
        <v>0</v>
      </c>
      <c r="AH100" s="112">
        <v>0</v>
      </c>
      <c r="AI100" s="113">
        <v>0</v>
      </c>
      <c r="AJ100" s="4"/>
      <c r="AK100" s="27">
        <v>329092</v>
      </c>
      <c r="AL100" s="27">
        <v>294938</v>
      </c>
      <c r="AM100" s="27">
        <v>0</v>
      </c>
      <c r="AN100" s="110">
        <v>0</v>
      </c>
      <c r="AO100" s="114"/>
      <c r="AP100" s="87">
        <v>0.52736567152220248</v>
      </c>
      <c r="AQ100" s="88">
        <v>0.47263432847779752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57520</v>
      </c>
      <c r="H101" s="27">
        <v>7023</v>
      </c>
      <c r="I101" s="27">
        <v>21417</v>
      </c>
      <c r="J101" s="110">
        <v>0</v>
      </c>
      <c r="K101" s="27">
        <v>24880</v>
      </c>
      <c r="L101" s="27">
        <v>29539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20648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28440</v>
      </c>
      <c r="AD101" s="16">
        <v>57520</v>
      </c>
      <c r="AE101" s="112">
        <v>0</v>
      </c>
      <c r="AF101" s="16">
        <v>75067</v>
      </c>
      <c r="AG101" s="113">
        <v>0</v>
      </c>
      <c r="AH101" s="112">
        <v>0</v>
      </c>
      <c r="AI101" s="113">
        <v>0</v>
      </c>
      <c r="AJ101" s="4"/>
      <c r="AK101" s="27">
        <v>85960</v>
      </c>
      <c r="AL101" s="27">
        <v>75067</v>
      </c>
      <c r="AM101" s="27">
        <v>0</v>
      </c>
      <c r="AN101" s="110">
        <v>0</v>
      </c>
      <c r="AO101" s="114"/>
      <c r="AP101" s="87">
        <v>0.53382352027920787</v>
      </c>
      <c r="AQ101" s="88">
        <v>0.46617647972079218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73919</v>
      </c>
      <c r="H102" s="27">
        <v>9026</v>
      </c>
      <c r="I102" s="27">
        <v>27523</v>
      </c>
      <c r="J102" s="110">
        <v>0</v>
      </c>
      <c r="K102" s="27">
        <v>31973</v>
      </c>
      <c r="L102" s="27">
        <v>37958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26534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36549</v>
      </c>
      <c r="AD102" s="16">
        <v>73919</v>
      </c>
      <c r="AE102" s="112">
        <v>0</v>
      </c>
      <c r="AF102" s="16">
        <v>96465</v>
      </c>
      <c r="AG102" s="113">
        <v>0</v>
      </c>
      <c r="AH102" s="112">
        <v>0</v>
      </c>
      <c r="AI102" s="113">
        <v>0</v>
      </c>
      <c r="AJ102" s="4"/>
      <c r="AK102" s="27">
        <v>110468</v>
      </c>
      <c r="AL102" s="27">
        <v>96465</v>
      </c>
      <c r="AM102" s="27">
        <v>0</v>
      </c>
      <c r="AN102" s="110">
        <v>0</v>
      </c>
      <c r="AO102" s="114"/>
      <c r="AP102" s="87">
        <v>0.53383462280061666</v>
      </c>
      <c r="AQ102" s="88">
        <v>0.46616537719938339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47554</v>
      </c>
      <c r="H103" s="27">
        <v>5806</v>
      </c>
      <c r="I103" s="27">
        <v>17706</v>
      </c>
      <c r="J103" s="110">
        <v>0</v>
      </c>
      <c r="K103" s="27">
        <v>20570</v>
      </c>
      <c r="L103" s="27">
        <v>24420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17071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23512</v>
      </c>
      <c r="AD103" s="16">
        <v>47554</v>
      </c>
      <c r="AE103" s="112">
        <v>0</v>
      </c>
      <c r="AF103" s="16">
        <v>62061</v>
      </c>
      <c r="AG103" s="113">
        <v>0</v>
      </c>
      <c r="AH103" s="112">
        <v>0</v>
      </c>
      <c r="AI103" s="113">
        <v>0</v>
      </c>
      <c r="AJ103" s="4"/>
      <c r="AK103" s="27">
        <v>71066</v>
      </c>
      <c r="AL103" s="27">
        <v>62061</v>
      </c>
      <c r="AM103" s="27">
        <v>0</v>
      </c>
      <c r="AN103" s="110">
        <v>0</v>
      </c>
      <c r="AO103" s="114"/>
      <c r="AP103" s="87">
        <v>0.53382108813388718</v>
      </c>
      <c r="AQ103" s="88">
        <v>0.46617891186611282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1219</v>
      </c>
      <c r="H105" s="27">
        <v>149</v>
      </c>
      <c r="I105" s="27">
        <v>454</v>
      </c>
      <c r="J105" s="110">
        <v>0</v>
      </c>
      <c r="K105" s="27">
        <v>528</v>
      </c>
      <c r="L105" s="27">
        <v>626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438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603</v>
      </c>
      <c r="AD105" s="16">
        <v>1219</v>
      </c>
      <c r="AE105" s="112">
        <v>0</v>
      </c>
      <c r="AF105" s="16">
        <v>1592</v>
      </c>
      <c r="AG105" s="113">
        <v>0</v>
      </c>
      <c r="AH105" s="112">
        <v>0</v>
      </c>
      <c r="AI105" s="113">
        <v>0</v>
      </c>
      <c r="AJ105" s="4"/>
      <c r="AK105" s="27">
        <v>1822</v>
      </c>
      <c r="AL105" s="27">
        <v>1592</v>
      </c>
      <c r="AM105" s="27">
        <v>0</v>
      </c>
      <c r="AN105" s="110">
        <v>0</v>
      </c>
      <c r="AO105" s="114"/>
      <c r="AP105" s="87">
        <v>0.53368482718219101</v>
      </c>
      <c r="AQ105" s="88">
        <v>0.46631517281780904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4545</v>
      </c>
      <c r="F111" s="4"/>
      <c r="G111" s="109">
        <v>22421</v>
      </c>
      <c r="H111" s="27">
        <v>198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14836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37455</v>
      </c>
      <c r="AB111" s="4"/>
      <c r="AC111" s="16">
        <v>198</v>
      </c>
      <c r="AD111" s="16">
        <v>22421</v>
      </c>
      <c r="AE111" s="112">
        <v>0</v>
      </c>
      <c r="AF111" s="16">
        <v>0</v>
      </c>
      <c r="AG111" s="113">
        <v>14836</v>
      </c>
      <c r="AH111" s="112">
        <v>0</v>
      </c>
      <c r="AI111" s="113">
        <v>0</v>
      </c>
      <c r="AJ111" s="4"/>
      <c r="AK111" s="27">
        <v>22619</v>
      </c>
      <c r="AL111" s="27">
        <v>14836</v>
      </c>
      <c r="AM111" s="27">
        <v>0</v>
      </c>
      <c r="AN111" s="110">
        <v>0</v>
      </c>
      <c r="AO111" s="114"/>
      <c r="AP111" s="87">
        <v>0.53854761904761905</v>
      </c>
      <c r="AQ111" s="88">
        <v>0.35323809523809524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370</v>
      </c>
      <c r="F112" s="4"/>
      <c r="G112" s="109">
        <v>1822</v>
      </c>
      <c r="H112" s="27">
        <v>14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1207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3043</v>
      </c>
      <c r="AB112" s="4"/>
      <c r="AC112" s="16">
        <v>14</v>
      </c>
      <c r="AD112" s="16">
        <v>1822</v>
      </c>
      <c r="AE112" s="112">
        <v>0</v>
      </c>
      <c r="AF112" s="16">
        <v>0</v>
      </c>
      <c r="AG112" s="113">
        <v>1207</v>
      </c>
      <c r="AH112" s="112">
        <v>0</v>
      </c>
      <c r="AI112" s="113">
        <v>0</v>
      </c>
      <c r="AJ112" s="4"/>
      <c r="AK112" s="27">
        <v>1836</v>
      </c>
      <c r="AL112" s="27">
        <v>1207</v>
      </c>
      <c r="AM112" s="27">
        <v>0</v>
      </c>
      <c r="AN112" s="110">
        <v>0</v>
      </c>
      <c r="AO112" s="114"/>
      <c r="AP112" s="87">
        <v>0.53794315851157337</v>
      </c>
      <c r="AQ112" s="88">
        <v>0.3536478171696455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6216</v>
      </c>
      <c r="F113" s="4"/>
      <c r="G113" s="109">
        <v>30676</v>
      </c>
      <c r="H113" s="27">
        <v>273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20300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51249</v>
      </c>
      <c r="AB113" s="4"/>
      <c r="AC113" s="16">
        <v>273</v>
      </c>
      <c r="AD113" s="16">
        <v>30676</v>
      </c>
      <c r="AE113" s="112">
        <v>0</v>
      </c>
      <c r="AF113" s="16">
        <v>0</v>
      </c>
      <c r="AG113" s="113">
        <v>20300</v>
      </c>
      <c r="AH113" s="112">
        <v>0</v>
      </c>
      <c r="AI113" s="113">
        <v>0</v>
      </c>
      <c r="AJ113" s="4"/>
      <c r="AK113" s="27">
        <v>30949</v>
      </c>
      <c r="AL113" s="27">
        <v>20300</v>
      </c>
      <c r="AM113" s="27">
        <v>0</v>
      </c>
      <c r="AN113" s="110">
        <v>0</v>
      </c>
      <c r="AO113" s="114"/>
      <c r="AP113" s="87">
        <v>0.53857130427216571</v>
      </c>
      <c r="AQ113" s="88">
        <v>0.35325850517706431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7255</v>
      </c>
      <c r="F114" s="4"/>
      <c r="G114" s="109">
        <v>35800</v>
      </c>
      <c r="H114" s="27">
        <v>319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23688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59807</v>
      </c>
      <c r="AB114" s="4"/>
      <c r="AC114" s="16">
        <v>319</v>
      </c>
      <c r="AD114" s="16">
        <v>35800</v>
      </c>
      <c r="AE114" s="112">
        <v>0</v>
      </c>
      <c r="AF114" s="16">
        <v>0</v>
      </c>
      <c r="AG114" s="113">
        <v>23688</v>
      </c>
      <c r="AH114" s="112">
        <v>0</v>
      </c>
      <c r="AI114" s="113">
        <v>0</v>
      </c>
      <c r="AJ114" s="4"/>
      <c r="AK114" s="27">
        <v>36119</v>
      </c>
      <c r="AL114" s="27">
        <v>23688</v>
      </c>
      <c r="AM114" s="27">
        <v>0</v>
      </c>
      <c r="AN114" s="110">
        <v>0</v>
      </c>
      <c r="AO114" s="114"/>
      <c r="AP114" s="87">
        <v>0.53859115445408723</v>
      </c>
      <c r="AQ114" s="88">
        <v>0.35322537353493783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5896</v>
      </c>
      <c r="F115" s="4"/>
      <c r="G115" s="109">
        <v>29092</v>
      </c>
      <c r="H115" s="27">
        <v>259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19251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48602</v>
      </c>
      <c r="AB115" s="4"/>
      <c r="AC115" s="16">
        <v>259</v>
      </c>
      <c r="AD115" s="16">
        <v>29092</v>
      </c>
      <c r="AE115" s="112">
        <v>0</v>
      </c>
      <c r="AF115" s="16">
        <v>0</v>
      </c>
      <c r="AG115" s="113">
        <v>19251</v>
      </c>
      <c r="AH115" s="112">
        <v>0</v>
      </c>
      <c r="AI115" s="113">
        <v>0</v>
      </c>
      <c r="AJ115" s="4"/>
      <c r="AK115" s="27">
        <v>29351</v>
      </c>
      <c r="AL115" s="27">
        <v>19251</v>
      </c>
      <c r="AM115" s="27">
        <v>0</v>
      </c>
      <c r="AN115" s="110">
        <v>0</v>
      </c>
      <c r="AO115" s="114"/>
      <c r="AP115" s="87">
        <v>0.53857022276046829</v>
      </c>
      <c r="AQ115" s="88">
        <v>0.35324232081911261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1408</v>
      </c>
      <c r="F117" s="4"/>
      <c r="G117" s="109">
        <v>6940</v>
      </c>
      <c r="H117" s="27">
        <v>0</v>
      </c>
      <c r="I117" s="27">
        <v>61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4591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11592</v>
      </c>
      <c r="AB117" s="4"/>
      <c r="AC117" s="16">
        <v>61</v>
      </c>
      <c r="AD117" s="16">
        <v>6940</v>
      </c>
      <c r="AE117" s="112">
        <v>0</v>
      </c>
      <c r="AF117" s="16">
        <v>0</v>
      </c>
      <c r="AG117" s="113">
        <v>4591</v>
      </c>
      <c r="AH117" s="112">
        <v>0</v>
      </c>
      <c r="AI117" s="113">
        <v>0</v>
      </c>
      <c r="AJ117" s="4"/>
      <c r="AK117" s="27">
        <v>7001</v>
      </c>
      <c r="AL117" s="27">
        <v>4591</v>
      </c>
      <c r="AM117" s="27">
        <v>0</v>
      </c>
      <c r="AN117" s="110">
        <v>0</v>
      </c>
      <c r="AO117" s="114"/>
      <c r="AP117" s="87">
        <v>0.53853846153846152</v>
      </c>
      <c r="AQ117" s="88">
        <v>0.35315384615384615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1351</v>
      </c>
      <c r="F118" s="4"/>
      <c r="G118" s="109">
        <v>0</v>
      </c>
      <c r="H118" s="27">
        <v>34</v>
      </c>
      <c r="I118" s="27">
        <v>3886</v>
      </c>
      <c r="J118" s="110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666</v>
      </c>
      <c r="T118" s="27">
        <v>0</v>
      </c>
      <c r="U118" s="110">
        <v>1344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5930</v>
      </c>
      <c r="AB118" s="4"/>
      <c r="AC118" s="16">
        <v>3920</v>
      </c>
      <c r="AD118" s="16">
        <v>0</v>
      </c>
      <c r="AE118" s="112">
        <v>0</v>
      </c>
      <c r="AF118" s="16">
        <v>666</v>
      </c>
      <c r="AG118" s="113">
        <v>1344</v>
      </c>
      <c r="AH118" s="112">
        <v>0</v>
      </c>
      <c r="AI118" s="113">
        <v>0</v>
      </c>
      <c r="AJ118" s="4"/>
      <c r="AK118" s="27">
        <v>3920</v>
      </c>
      <c r="AL118" s="27">
        <v>2010</v>
      </c>
      <c r="AM118" s="27">
        <v>0</v>
      </c>
      <c r="AN118" s="110">
        <v>0</v>
      </c>
      <c r="AO118" s="114"/>
      <c r="AP118" s="87">
        <v>0.53838758412305998</v>
      </c>
      <c r="AQ118" s="88">
        <v>0.27606098063452822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2255</v>
      </c>
      <c r="F119" s="4"/>
      <c r="G119" s="109">
        <v>0</v>
      </c>
      <c r="H119" s="27">
        <v>57</v>
      </c>
      <c r="I119" s="27">
        <v>6489</v>
      </c>
      <c r="J119" s="110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1112</v>
      </c>
      <c r="T119" s="27">
        <v>0</v>
      </c>
      <c r="U119" s="110">
        <v>2243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9901</v>
      </c>
      <c r="AB119" s="4"/>
      <c r="AC119" s="16">
        <v>6546</v>
      </c>
      <c r="AD119" s="16">
        <v>0</v>
      </c>
      <c r="AE119" s="112">
        <v>0</v>
      </c>
      <c r="AF119" s="16">
        <v>1112</v>
      </c>
      <c r="AG119" s="113">
        <v>2243</v>
      </c>
      <c r="AH119" s="112">
        <v>0</v>
      </c>
      <c r="AI119" s="113">
        <v>0</v>
      </c>
      <c r="AJ119" s="4"/>
      <c r="AK119" s="27">
        <v>6546</v>
      </c>
      <c r="AL119" s="27">
        <v>3355</v>
      </c>
      <c r="AM119" s="27">
        <v>0</v>
      </c>
      <c r="AN119" s="110">
        <v>0</v>
      </c>
      <c r="AO119" s="114"/>
      <c r="AP119" s="87">
        <v>0.53849950641658439</v>
      </c>
      <c r="AQ119" s="88">
        <v>0.27599539322145444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27</v>
      </c>
      <c r="F121" s="4"/>
      <c r="G121" s="109">
        <v>125</v>
      </c>
      <c r="H121" s="27">
        <v>0</v>
      </c>
      <c r="I121" s="27">
        <v>1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83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209</v>
      </c>
      <c r="AB121" s="4"/>
      <c r="AC121" s="16">
        <v>1</v>
      </c>
      <c r="AD121" s="16">
        <v>125</v>
      </c>
      <c r="AE121" s="112">
        <v>0</v>
      </c>
      <c r="AF121" s="16">
        <v>0</v>
      </c>
      <c r="AG121" s="113">
        <v>83</v>
      </c>
      <c r="AH121" s="112">
        <v>0</v>
      </c>
      <c r="AI121" s="113">
        <v>0</v>
      </c>
      <c r="AJ121" s="4"/>
      <c r="AK121" s="27">
        <v>126</v>
      </c>
      <c r="AL121" s="27">
        <v>83</v>
      </c>
      <c r="AM121" s="27">
        <v>0</v>
      </c>
      <c r="AN121" s="110">
        <v>0</v>
      </c>
      <c r="AO121" s="114"/>
      <c r="AP121" s="87">
        <v>0.53389830508474578</v>
      </c>
      <c r="AQ121" s="88">
        <v>0.35169491525423729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6873</v>
      </c>
      <c r="F122" s="4"/>
      <c r="G122" s="109">
        <v>33915</v>
      </c>
      <c r="H122" s="27">
        <v>302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22442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56659</v>
      </c>
      <c r="AB122" s="4"/>
      <c r="AC122" s="16">
        <v>302</v>
      </c>
      <c r="AD122" s="16">
        <v>33915</v>
      </c>
      <c r="AE122" s="112">
        <v>0</v>
      </c>
      <c r="AF122" s="16">
        <v>0</v>
      </c>
      <c r="AG122" s="113">
        <v>22442</v>
      </c>
      <c r="AH122" s="112">
        <v>0</v>
      </c>
      <c r="AI122" s="113">
        <v>0</v>
      </c>
      <c r="AJ122" s="4"/>
      <c r="AK122" s="27">
        <v>34217</v>
      </c>
      <c r="AL122" s="27">
        <v>22442</v>
      </c>
      <c r="AM122" s="27">
        <v>0</v>
      </c>
      <c r="AN122" s="110">
        <v>0</v>
      </c>
      <c r="AO122" s="114"/>
      <c r="AP122" s="87">
        <v>0.53857898381917779</v>
      </c>
      <c r="AQ122" s="88">
        <v>0.35323931247245483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4117</v>
      </c>
      <c r="F123" s="4"/>
      <c r="G123" s="109">
        <v>20314</v>
      </c>
      <c r="H123" s="27">
        <v>181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13441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33936</v>
      </c>
      <c r="AB123" s="4"/>
      <c r="AC123" s="16">
        <v>181</v>
      </c>
      <c r="AD123" s="16">
        <v>20314</v>
      </c>
      <c r="AE123" s="112">
        <v>0</v>
      </c>
      <c r="AF123" s="16">
        <v>0</v>
      </c>
      <c r="AG123" s="113">
        <v>13441</v>
      </c>
      <c r="AH123" s="112">
        <v>0</v>
      </c>
      <c r="AI123" s="113">
        <v>0</v>
      </c>
      <c r="AJ123" s="4"/>
      <c r="AK123" s="27">
        <v>20495</v>
      </c>
      <c r="AL123" s="27">
        <v>13441</v>
      </c>
      <c r="AM123" s="27">
        <v>0</v>
      </c>
      <c r="AN123" s="110">
        <v>0</v>
      </c>
      <c r="AO123" s="114"/>
      <c r="AP123" s="87">
        <v>0.53859091267442782</v>
      </c>
      <c r="AQ123" s="88">
        <v>0.35321788032481011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162479</v>
      </c>
      <c r="F125" s="4"/>
      <c r="G125" s="28">
        <v>1149766</v>
      </c>
      <c r="H125" s="115">
        <v>77100</v>
      </c>
      <c r="I125" s="115">
        <v>194489</v>
      </c>
      <c r="J125" s="29">
        <v>696</v>
      </c>
      <c r="K125" s="115">
        <v>649456</v>
      </c>
      <c r="L125" s="115">
        <v>303746</v>
      </c>
      <c r="M125" s="115">
        <v>0</v>
      </c>
      <c r="N125" s="115">
        <v>0</v>
      </c>
      <c r="O125" s="115">
        <v>7</v>
      </c>
      <c r="P125" s="115">
        <v>16297</v>
      </c>
      <c r="Q125" s="115">
        <v>11418</v>
      </c>
      <c r="R125" s="115">
        <v>0</v>
      </c>
      <c r="S125" s="115">
        <v>183797</v>
      </c>
      <c r="T125" s="115">
        <v>0</v>
      </c>
      <c r="U125" s="29">
        <v>459059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3045831</v>
      </c>
      <c r="AB125" s="4"/>
      <c r="AC125" s="115">
        <v>271589</v>
      </c>
      <c r="AD125" s="115">
        <v>1150462</v>
      </c>
      <c r="AE125" s="28">
        <v>0</v>
      </c>
      <c r="AF125" s="115">
        <v>1164721</v>
      </c>
      <c r="AG125" s="29">
        <v>459059</v>
      </c>
      <c r="AH125" s="28">
        <v>0</v>
      </c>
      <c r="AI125" s="29">
        <v>0</v>
      </c>
      <c r="AJ125" s="4"/>
      <c r="AK125" s="115">
        <v>1422051</v>
      </c>
      <c r="AL125" s="115">
        <v>1623780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102</v>
      </c>
      <c r="F129" s="4"/>
      <c r="G129" s="109">
        <v>0</v>
      </c>
      <c r="H129" s="27">
        <v>118</v>
      </c>
      <c r="I129" s="27">
        <v>13486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11869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25473</v>
      </c>
      <c r="AB129" s="4"/>
      <c r="AC129" s="16">
        <v>13604</v>
      </c>
      <c r="AD129" s="16">
        <v>0</v>
      </c>
      <c r="AE129" s="112">
        <v>0</v>
      </c>
      <c r="AF129" s="16">
        <v>0</v>
      </c>
      <c r="AG129" s="113">
        <v>11869</v>
      </c>
      <c r="AH129" s="112">
        <v>0</v>
      </c>
      <c r="AI129" s="113">
        <v>0</v>
      </c>
      <c r="AJ129" s="4"/>
      <c r="AK129" s="27">
        <v>13604</v>
      </c>
      <c r="AL129" s="27">
        <v>11869</v>
      </c>
      <c r="AM129" s="27">
        <v>0</v>
      </c>
      <c r="AN129" s="110">
        <v>0</v>
      </c>
      <c r="AO129" s="114"/>
      <c r="AP129" s="87">
        <v>0.5319257086999023</v>
      </c>
      <c r="AQ129" s="88">
        <v>0.46408602150537637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855</v>
      </c>
      <c r="F132" s="4"/>
      <c r="G132" s="109">
        <v>24276</v>
      </c>
      <c r="H132" s="27">
        <v>0</v>
      </c>
      <c r="I132" s="27">
        <v>221</v>
      </c>
      <c r="J132" s="110">
        <v>0</v>
      </c>
      <c r="K132" s="27">
        <v>0</v>
      </c>
      <c r="L132" s="27">
        <v>5034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15649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45180</v>
      </c>
      <c r="AB132" s="4"/>
      <c r="AC132" s="16">
        <v>221</v>
      </c>
      <c r="AD132" s="16">
        <v>24276</v>
      </c>
      <c r="AE132" s="112">
        <v>0</v>
      </c>
      <c r="AF132" s="16">
        <v>5034</v>
      </c>
      <c r="AG132" s="113">
        <v>15649</v>
      </c>
      <c r="AH132" s="112">
        <v>0</v>
      </c>
      <c r="AI132" s="113">
        <v>0</v>
      </c>
      <c r="AJ132" s="4"/>
      <c r="AK132" s="27">
        <v>24497</v>
      </c>
      <c r="AL132" s="27">
        <v>20683</v>
      </c>
      <c r="AM132" s="27">
        <v>0</v>
      </c>
      <c r="AN132" s="110">
        <v>0</v>
      </c>
      <c r="AO132" s="114"/>
      <c r="AP132" s="87">
        <v>0.53213859020310639</v>
      </c>
      <c r="AQ132" s="88">
        <v>0.44928858477245576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1300</v>
      </c>
      <c r="F133" s="4"/>
      <c r="G133" s="109">
        <v>3737</v>
      </c>
      <c r="H133" s="27">
        <v>0</v>
      </c>
      <c r="I133" s="27">
        <v>31</v>
      </c>
      <c r="J133" s="110">
        <v>0</v>
      </c>
      <c r="K133" s="27">
        <v>640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1292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5700</v>
      </c>
      <c r="AB133" s="4"/>
      <c r="AC133" s="16">
        <v>31</v>
      </c>
      <c r="AD133" s="16">
        <v>3737</v>
      </c>
      <c r="AE133" s="112">
        <v>0</v>
      </c>
      <c r="AF133" s="16">
        <v>640</v>
      </c>
      <c r="AG133" s="113">
        <v>1292</v>
      </c>
      <c r="AH133" s="112">
        <v>0</v>
      </c>
      <c r="AI133" s="113">
        <v>0</v>
      </c>
      <c r="AJ133" s="4"/>
      <c r="AK133" s="27">
        <v>3768</v>
      </c>
      <c r="AL133" s="27">
        <v>1932</v>
      </c>
      <c r="AM133" s="27">
        <v>0</v>
      </c>
      <c r="AN133" s="110">
        <v>0</v>
      </c>
      <c r="AO133" s="114"/>
      <c r="AP133" s="87">
        <v>0.53828571428571426</v>
      </c>
      <c r="AQ133" s="88">
        <v>0.27600000000000002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306</v>
      </c>
      <c r="F134" s="4"/>
      <c r="G134" s="109">
        <v>8698</v>
      </c>
      <c r="H134" s="27">
        <v>0</v>
      </c>
      <c r="I134" s="27">
        <v>79</v>
      </c>
      <c r="J134" s="110">
        <v>0</v>
      </c>
      <c r="K134" s="27">
        <v>0</v>
      </c>
      <c r="L134" s="27">
        <v>1804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5608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16189</v>
      </c>
      <c r="AB134" s="4"/>
      <c r="AC134" s="16">
        <v>79</v>
      </c>
      <c r="AD134" s="16">
        <v>8698</v>
      </c>
      <c r="AE134" s="112">
        <v>0</v>
      </c>
      <c r="AF134" s="16">
        <v>1804</v>
      </c>
      <c r="AG134" s="113">
        <v>5608</v>
      </c>
      <c r="AH134" s="112">
        <v>0</v>
      </c>
      <c r="AI134" s="113">
        <v>0</v>
      </c>
      <c r="AJ134" s="4"/>
      <c r="AK134" s="27">
        <v>8777</v>
      </c>
      <c r="AL134" s="27">
        <v>7412</v>
      </c>
      <c r="AM134" s="27">
        <v>0</v>
      </c>
      <c r="AN134" s="110">
        <v>0</v>
      </c>
      <c r="AO134" s="114"/>
      <c r="AP134" s="87">
        <v>0.53210063655653228</v>
      </c>
      <c r="AQ134" s="88">
        <v>0.44934828735980598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47</v>
      </c>
      <c r="F137" s="4"/>
      <c r="G137" s="109">
        <v>21578</v>
      </c>
      <c r="H137" s="27">
        <v>0</v>
      </c>
      <c r="I137" s="27">
        <v>198</v>
      </c>
      <c r="J137" s="110">
        <v>0</v>
      </c>
      <c r="K137" s="27">
        <v>18954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143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40873</v>
      </c>
      <c r="AB137" s="4"/>
      <c r="AC137" s="16">
        <v>198</v>
      </c>
      <c r="AD137" s="16">
        <v>21578</v>
      </c>
      <c r="AE137" s="112">
        <v>0</v>
      </c>
      <c r="AF137" s="16">
        <v>18954</v>
      </c>
      <c r="AG137" s="113">
        <v>143</v>
      </c>
      <c r="AH137" s="112">
        <v>0</v>
      </c>
      <c r="AI137" s="113">
        <v>0</v>
      </c>
      <c r="AJ137" s="4"/>
      <c r="AK137" s="27">
        <v>21776</v>
      </c>
      <c r="AL137" s="27">
        <v>19097</v>
      </c>
      <c r="AM137" s="27">
        <v>0</v>
      </c>
      <c r="AN137" s="110">
        <v>0</v>
      </c>
      <c r="AO137" s="114"/>
      <c r="AP137" s="87">
        <v>0.53216031280547405</v>
      </c>
      <c r="AQ137" s="88">
        <v>0.46669110459433039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10788</v>
      </c>
      <c r="H138" s="27">
        <v>0</v>
      </c>
      <c r="I138" s="27">
        <v>98</v>
      </c>
      <c r="J138" s="110">
        <v>0</v>
      </c>
      <c r="K138" s="27">
        <v>0</v>
      </c>
      <c r="L138" s="27">
        <v>9574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98</v>
      </c>
      <c r="AD138" s="16">
        <v>10788</v>
      </c>
      <c r="AE138" s="112">
        <v>0</v>
      </c>
      <c r="AF138" s="16">
        <v>9574</v>
      </c>
      <c r="AG138" s="113">
        <v>0</v>
      </c>
      <c r="AH138" s="112">
        <v>0</v>
      </c>
      <c r="AI138" s="113">
        <v>0</v>
      </c>
      <c r="AJ138" s="4"/>
      <c r="AK138" s="27">
        <v>10886</v>
      </c>
      <c r="AL138" s="27">
        <v>9574</v>
      </c>
      <c r="AM138" s="27">
        <v>0</v>
      </c>
      <c r="AN138" s="110">
        <v>0</v>
      </c>
      <c r="AO138" s="114"/>
      <c r="AP138" s="87">
        <v>0.5320625610948192</v>
      </c>
      <c r="AQ138" s="88">
        <v>0.46793743890518086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2</v>
      </c>
      <c r="F145" s="4"/>
      <c r="G145" s="109">
        <v>16168</v>
      </c>
      <c r="H145" s="27">
        <v>0</v>
      </c>
      <c r="I145" s="27">
        <v>142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14378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30688</v>
      </c>
      <c r="AB145" s="4"/>
      <c r="AC145" s="16">
        <v>142</v>
      </c>
      <c r="AD145" s="16">
        <v>16168</v>
      </c>
      <c r="AE145" s="112">
        <v>0</v>
      </c>
      <c r="AF145" s="16">
        <v>0</v>
      </c>
      <c r="AG145" s="113">
        <v>14378</v>
      </c>
      <c r="AH145" s="112">
        <v>0</v>
      </c>
      <c r="AI145" s="113">
        <v>0</v>
      </c>
      <c r="AJ145" s="4"/>
      <c r="AK145" s="27">
        <v>16310</v>
      </c>
      <c r="AL145" s="27">
        <v>14378</v>
      </c>
      <c r="AM145" s="27">
        <v>0</v>
      </c>
      <c r="AN145" s="110">
        <v>0</v>
      </c>
      <c r="AO145" s="114"/>
      <c r="AP145" s="87">
        <v>0.5314434669273379</v>
      </c>
      <c r="AQ145" s="88">
        <v>0.46849136526555879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195</v>
      </c>
      <c r="F146" s="4"/>
      <c r="G146" s="109">
        <v>26368</v>
      </c>
      <c r="H146" s="27">
        <v>0</v>
      </c>
      <c r="I146" s="27">
        <v>241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23196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49805</v>
      </c>
      <c r="AB146" s="4"/>
      <c r="AC146" s="16">
        <v>241</v>
      </c>
      <c r="AD146" s="16">
        <v>26368</v>
      </c>
      <c r="AE146" s="112">
        <v>0</v>
      </c>
      <c r="AF146" s="16">
        <v>0</v>
      </c>
      <c r="AG146" s="113">
        <v>23196</v>
      </c>
      <c r="AH146" s="112">
        <v>0</v>
      </c>
      <c r="AI146" s="113">
        <v>0</v>
      </c>
      <c r="AJ146" s="4"/>
      <c r="AK146" s="27">
        <v>26609</v>
      </c>
      <c r="AL146" s="27">
        <v>23196</v>
      </c>
      <c r="AM146" s="27">
        <v>0</v>
      </c>
      <c r="AN146" s="110">
        <v>0</v>
      </c>
      <c r="AO146" s="114"/>
      <c r="AP146" s="87">
        <v>0.53217999999999999</v>
      </c>
      <c r="AQ146" s="88">
        <v>0.46392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5</v>
      </c>
      <c r="F147" s="4"/>
      <c r="G147" s="109">
        <v>13486</v>
      </c>
      <c r="H147" s="27">
        <v>124</v>
      </c>
      <c r="I147" s="27">
        <v>0</v>
      </c>
      <c r="J147" s="110">
        <v>0</v>
      </c>
      <c r="K147" s="27">
        <v>11846</v>
      </c>
      <c r="L147" s="27">
        <v>0</v>
      </c>
      <c r="M147" s="27">
        <v>0</v>
      </c>
      <c r="N147" s="27">
        <v>0</v>
      </c>
      <c r="O147" s="27">
        <v>27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87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25570</v>
      </c>
      <c r="AB147" s="4"/>
      <c r="AC147" s="16">
        <v>124</v>
      </c>
      <c r="AD147" s="16">
        <v>13486</v>
      </c>
      <c r="AE147" s="112">
        <v>0</v>
      </c>
      <c r="AF147" s="16">
        <v>11873</v>
      </c>
      <c r="AG147" s="113">
        <v>87</v>
      </c>
      <c r="AH147" s="112">
        <v>0</v>
      </c>
      <c r="AI147" s="113">
        <v>0</v>
      </c>
      <c r="AJ147" s="4"/>
      <c r="AK147" s="27">
        <v>13610</v>
      </c>
      <c r="AL147" s="27">
        <v>11960</v>
      </c>
      <c r="AM147" s="27">
        <v>0</v>
      </c>
      <c r="AN147" s="110">
        <v>0</v>
      </c>
      <c r="AO147" s="114"/>
      <c r="AP147" s="87">
        <v>0.53216031280547405</v>
      </c>
      <c r="AQ147" s="88">
        <v>0.46764418377321604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0</v>
      </c>
      <c r="E148" s="16">
        <v>0</v>
      </c>
      <c r="F148" s="4"/>
      <c r="G148" s="109">
        <v>0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0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0</v>
      </c>
      <c r="AB148" s="4"/>
      <c r="AC148" s="16">
        <v>0</v>
      </c>
      <c r="AD148" s="16">
        <v>0</v>
      </c>
      <c r="AE148" s="112">
        <v>0</v>
      </c>
      <c r="AF148" s="16">
        <v>0</v>
      </c>
      <c r="AG148" s="113">
        <v>0</v>
      </c>
      <c r="AH148" s="112">
        <v>0</v>
      </c>
      <c r="AI148" s="113">
        <v>0</v>
      </c>
      <c r="AJ148" s="4"/>
      <c r="AK148" s="27">
        <v>0</v>
      </c>
      <c r="AL148" s="27">
        <v>0</v>
      </c>
      <c r="AM148" s="27">
        <v>0</v>
      </c>
      <c r="AN148" s="110">
        <v>0</v>
      </c>
      <c r="AO148" s="114"/>
      <c r="AP148" s="87" t="e">
        <v>#DIV/0!</v>
      </c>
      <c r="AQ148" s="88" t="e">
        <v>#DIV/0!</v>
      </c>
      <c r="AR148" s="88" t="e">
        <v>#DIV/0!</v>
      </c>
      <c r="AS148" s="89" t="e">
        <v>#DIV/0!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153450</v>
      </c>
      <c r="E150" s="16">
        <v>16596</v>
      </c>
      <c r="F150" s="4"/>
      <c r="G150" s="109">
        <v>81916</v>
      </c>
      <c r="H150" s="27">
        <v>0</v>
      </c>
      <c r="I150" s="27">
        <v>733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54205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136854</v>
      </c>
      <c r="AB150" s="4"/>
      <c r="AC150" s="16">
        <v>733</v>
      </c>
      <c r="AD150" s="16">
        <v>81916</v>
      </c>
      <c r="AE150" s="112">
        <v>0</v>
      </c>
      <c r="AF150" s="16">
        <v>0</v>
      </c>
      <c r="AG150" s="113">
        <v>54205</v>
      </c>
      <c r="AH150" s="112">
        <v>0</v>
      </c>
      <c r="AI150" s="113">
        <v>0</v>
      </c>
      <c r="AJ150" s="4"/>
      <c r="AK150" s="27">
        <v>82649</v>
      </c>
      <c r="AL150" s="27">
        <v>54205</v>
      </c>
      <c r="AM150" s="27">
        <v>0</v>
      </c>
      <c r="AN150" s="110">
        <v>0</v>
      </c>
      <c r="AO150" s="114"/>
      <c r="AP150" s="87">
        <v>0.53860540892798958</v>
      </c>
      <c r="AQ150" s="88">
        <v>0.35324209840338872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777</v>
      </c>
      <c r="H151" s="27">
        <v>0</v>
      </c>
      <c r="I151" s="27">
        <v>3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710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3</v>
      </c>
      <c r="AD151" s="16">
        <v>777</v>
      </c>
      <c r="AE151" s="112">
        <v>0</v>
      </c>
      <c r="AF151" s="16">
        <v>0</v>
      </c>
      <c r="AG151" s="113">
        <v>710</v>
      </c>
      <c r="AH151" s="112">
        <v>0</v>
      </c>
      <c r="AI151" s="113">
        <v>0</v>
      </c>
      <c r="AJ151" s="4"/>
      <c r="AK151" s="27">
        <v>780</v>
      </c>
      <c r="AL151" s="27">
        <v>710</v>
      </c>
      <c r="AM151" s="27">
        <v>0</v>
      </c>
      <c r="AN151" s="110">
        <v>0</v>
      </c>
      <c r="AO151" s="114"/>
      <c r="AP151" s="87">
        <v>0.52348993288590606</v>
      </c>
      <c r="AQ151" s="88">
        <v>0.47651006711409394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872902</v>
      </c>
      <c r="E152" s="115">
        <v>19408</v>
      </c>
      <c r="F152" s="4"/>
      <c r="G152" s="28">
        <v>351016</v>
      </c>
      <c r="H152" s="115">
        <v>242</v>
      </c>
      <c r="I152" s="115">
        <v>250007</v>
      </c>
      <c r="J152" s="29">
        <v>0</v>
      </c>
      <c r="K152" s="115">
        <v>39665</v>
      </c>
      <c r="L152" s="115">
        <v>56412</v>
      </c>
      <c r="M152" s="115">
        <v>0</v>
      </c>
      <c r="N152" s="115">
        <v>0</v>
      </c>
      <c r="O152" s="115">
        <v>27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0</v>
      </c>
      <c r="U152" s="29">
        <v>137942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853494</v>
      </c>
      <c r="AB152" s="4"/>
      <c r="AC152" s="115">
        <v>250249</v>
      </c>
      <c r="AD152" s="115">
        <v>351016</v>
      </c>
      <c r="AE152" s="28">
        <v>7388</v>
      </c>
      <c r="AF152" s="115">
        <v>106899</v>
      </c>
      <c r="AG152" s="29">
        <v>137942</v>
      </c>
      <c r="AH152" s="28">
        <v>0</v>
      </c>
      <c r="AI152" s="29">
        <v>0</v>
      </c>
      <c r="AJ152" s="4"/>
      <c r="AK152" s="115">
        <v>601265</v>
      </c>
      <c r="AL152" s="115">
        <v>252229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1826</v>
      </c>
      <c r="E155" s="16">
        <v>0</v>
      </c>
      <c r="F155" s="4"/>
      <c r="G155" s="109">
        <v>462</v>
      </c>
      <c r="H155" s="27">
        <v>1209</v>
      </c>
      <c r="I155" s="27">
        <v>0</v>
      </c>
      <c r="J155" s="110">
        <v>0</v>
      </c>
      <c r="K155" s="27">
        <v>129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23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1826</v>
      </c>
      <c r="AB155" s="4"/>
      <c r="AC155" s="16">
        <v>1209</v>
      </c>
      <c r="AD155" s="16">
        <v>462</v>
      </c>
      <c r="AE155" s="112">
        <v>3</v>
      </c>
      <c r="AF155" s="16">
        <v>129</v>
      </c>
      <c r="AG155" s="113">
        <v>23</v>
      </c>
      <c r="AH155" s="112">
        <v>0</v>
      </c>
      <c r="AI155" s="113">
        <v>0</v>
      </c>
      <c r="AJ155" s="4"/>
      <c r="AK155" s="27">
        <v>1671</v>
      </c>
      <c r="AL155" s="27">
        <v>155</v>
      </c>
      <c r="AM155" s="27">
        <v>0</v>
      </c>
      <c r="AN155" s="110">
        <v>0</v>
      </c>
      <c r="AO155" s="114"/>
      <c r="AP155" s="87">
        <v>0.9151150054764513</v>
      </c>
      <c r="AQ155" s="88">
        <v>8.4884994523548737E-2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1777</v>
      </c>
      <c r="E156" s="16">
        <v>0</v>
      </c>
      <c r="F156" s="4"/>
      <c r="G156" s="109">
        <v>98</v>
      </c>
      <c r="H156" s="27">
        <v>1679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1777</v>
      </c>
      <c r="AB156" s="4"/>
      <c r="AC156" s="16">
        <v>1679</v>
      </c>
      <c r="AD156" s="16">
        <v>98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1777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1004</v>
      </c>
      <c r="E157" s="16">
        <v>0</v>
      </c>
      <c r="F157" s="4"/>
      <c r="G157" s="109">
        <v>488</v>
      </c>
      <c r="H157" s="27">
        <v>465</v>
      </c>
      <c r="I157" s="27">
        <v>0</v>
      </c>
      <c r="J157" s="110">
        <v>0</v>
      </c>
      <c r="K157" s="27">
        <v>51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1004</v>
      </c>
      <c r="AB157" s="4"/>
      <c r="AC157" s="16">
        <v>465</v>
      </c>
      <c r="AD157" s="16">
        <v>488</v>
      </c>
      <c r="AE157" s="112">
        <v>0</v>
      </c>
      <c r="AF157" s="16">
        <v>51</v>
      </c>
      <c r="AG157" s="113">
        <v>0</v>
      </c>
      <c r="AH157" s="112">
        <v>0</v>
      </c>
      <c r="AI157" s="113">
        <v>0</v>
      </c>
      <c r="AJ157" s="4"/>
      <c r="AK157" s="27">
        <v>953</v>
      </c>
      <c r="AL157" s="27">
        <v>51</v>
      </c>
      <c r="AM157" s="27">
        <v>0</v>
      </c>
      <c r="AN157" s="110">
        <v>0</v>
      </c>
      <c r="AO157" s="114"/>
      <c r="AP157" s="87">
        <v>0.94920318725099606</v>
      </c>
      <c r="AQ157" s="88">
        <v>5.0796812749003988E-2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830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793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37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830</v>
      </c>
      <c r="AB158" s="4"/>
      <c r="AC158" s="16">
        <v>0</v>
      </c>
      <c r="AD158" s="16">
        <v>0</v>
      </c>
      <c r="AE158" s="112">
        <v>37</v>
      </c>
      <c r="AF158" s="16">
        <v>793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830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3567</v>
      </c>
      <c r="E159" s="16">
        <v>0</v>
      </c>
      <c r="F159" s="4"/>
      <c r="G159" s="109">
        <v>1269</v>
      </c>
      <c r="H159" s="27">
        <v>2295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3567</v>
      </c>
      <c r="AB159" s="4"/>
      <c r="AC159" s="16">
        <v>2295</v>
      </c>
      <c r="AD159" s="16">
        <v>1269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3564</v>
      </c>
      <c r="AL159" s="27">
        <v>3</v>
      </c>
      <c r="AM159" s="27">
        <v>0</v>
      </c>
      <c r="AN159" s="110">
        <v>0</v>
      </c>
      <c r="AO159" s="114"/>
      <c r="AP159" s="87">
        <v>0.99915895710681246</v>
      </c>
      <c r="AQ159" s="88">
        <v>8.4104289318755253E-4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1460</v>
      </c>
      <c r="E160" s="16">
        <v>0</v>
      </c>
      <c r="F160" s="4"/>
      <c r="G160" s="109">
        <v>1269</v>
      </c>
      <c r="H160" s="27">
        <v>0</v>
      </c>
      <c r="I160" s="27">
        <v>0</v>
      </c>
      <c r="J160" s="110">
        <v>0</v>
      </c>
      <c r="K160" s="27">
        <v>191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1460</v>
      </c>
      <c r="AB160" s="4"/>
      <c r="AC160" s="16">
        <v>0</v>
      </c>
      <c r="AD160" s="16">
        <v>1269</v>
      </c>
      <c r="AE160" s="112">
        <v>0</v>
      </c>
      <c r="AF160" s="16">
        <v>191</v>
      </c>
      <c r="AG160" s="113">
        <v>0</v>
      </c>
      <c r="AH160" s="112">
        <v>0</v>
      </c>
      <c r="AI160" s="113">
        <v>0</v>
      </c>
      <c r="AJ160" s="4"/>
      <c r="AK160" s="27">
        <v>1269</v>
      </c>
      <c r="AL160" s="27">
        <v>191</v>
      </c>
      <c r="AM160" s="27">
        <v>0</v>
      </c>
      <c r="AN160" s="110">
        <v>0</v>
      </c>
      <c r="AO160" s="114"/>
      <c r="AP160" s="87">
        <v>0.86917808219178083</v>
      </c>
      <c r="AQ160" s="88">
        <v>0.13082191780821917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93</v>
      </c>
      <c r="E161" s="16">
        <v>0</v>
      </c>
      <c r="F161" s="4"/>
      <c r="G161" s="109">
        <v>93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93</v>
      </c>
      <c r="AB161" s="4"/>
      <c r="AC161" s="16">
        <v>0</v>
      </c>
      <c r="AD161" s="16">
        <v>93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93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835</v>
      </c>
      <c r="E162" s="16">
        <v>0</v>
      </c>
      <c r="F162" s="4"/>
      <c r="G162" s="109">
        <v>835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835</v>
      </c>
      <c r="AB162" s="4"/>
      <c r="AC162" s="16">
        <v>0</v>
      </c>
      <c r="AD162" s="16">
        <v>835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835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557</v>
      </c>
      <c r="E163" s="16">
        <v>0</v>
      </c>
      <c r="F163" s="4"/>
      <c r="G163" s="109">
        <v>539</v>
      </c>
      <c r="H163" s="27">
        <v>0</v>
      </c>
      <c r="I163" s="27">
        <v>0</v>
      </c>
      <c r="J163" s="110">
        <v>0</v>
      </c>
      <c r="K163" s="27">
        <v>18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557</v>
      </c>
      <c r="AB163" s="4"/>
      <c r="AC163" s="16">
        <v>0</v>
      </c>
      <c r="AD163" s="16">
        <v>539</v>
      </c>
      <c r="AE163" s="112">
        <v>0</v>
      </c>
      <c r="AF163" s="16">
        <v>18</v>
      </c>
      <c r="AG163" s="113">
        <v>0</v>
      </c>
      <c r="AH163" s="112">
        <v>0</v>
      </c>
      <c r="AI163" s="113">
        <v>0</v>
      </c>
      <c r="AJ163" s="4"/>
      <c r="AK163" s="27">
        <v>539</v>
      </c>
      <c r="AL163" s="27">
        <v>18</v>
      </c>
      <c r="AM163" s="27">
        <v>0</v>
      </c>
      <c r="AN163" s="110">
        <v>0</v>
      </c>
      <c r="AO163" s="114"/>
      <c r="AP163" s="87">
        <v>0.96768402154398558</v>
      </c>
      <c r="AQ163" s="88">
        <v>3.231597845601436E-2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1950</v>
      </c>
      <c r="E164" s="16">
        <v>0</v>
      </c>
      <c r="F164" s="4"/>
      <c r="G164" s="109">
        <v>246</v>
      </c>
      <c r="H164" s="27">
        <v>1211</v>
      </c>
      <c r="I164" s="27">
        <v>493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1950</v>
      </c>
      <c r="AB164" s="4"/>
      <c r="AC164" s="16">
        <v>1704</v>
      </c>
      <c r="AD164" s="16">
        <v>246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1950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2487</v>
      </c>
      <c r="E165" s="16">
        <v>0</v>
      </c>
      <c r="F165" s="4"/>
      <c r="G165" s="109">
        <v>2194</v>
      </c>
      <c r="H165" s="27">
        <v>0</v>
      </c>
      <c r="I165" s="27">
        <v>0</v>
      </c>
      <c r="J165" s="110">
        <v>0</v>
      </c>
      <c r="K165" s="27">
        <v>38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255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2487</v>
      </c>
      <c r="AB165" s="4"/>
      <c r="AC165" s="16">
        <v>0</v>
      </c>
      <c r="AD165" s="16">
        <v>2194</v>
      </c>
      <c r="AE165" s="112">
        <v>0</v>
      </c>
      <c r="AF165" s="16">
        <v>38</v>
      </c>
      <c r="AG165" s="113">
        <v>255</v>
      </c>
      <c r="AH165" s="112">
        <v>0</v>
      </c>
      <c r="AI165" s="113">
        <v>0</v>
      </c>
      <c r="AJ165" s="4"/>
      <c r="AK165" s="27">
        <v>2194</v>
      </c>
      <c r="AL165" s="27">
        <v>293</v>
      </c>
      <c r="AM165" s="27">
        <v>0</v>
      </c>
      <c r="AN165" s="110">
        <v>0</v>
      </c>
      <c r="AO165" s="114"/>
      <c r="AP165" s="87">
        <v>0.88218737434660233</v>
      </c>
      <c r="AQ165" s="88">
        <v>0.11781262565339767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374</v>
      </c>
      <c r="E166" s="16">
        <v>0</v>
      </c>
      <c r="F166" s="4"/>
      <c r="G166" s="109">
        <v>374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374</v>
      </c>
      <c r="AB166" s="4"/>
      <c r="AC166" s="16">
        <v>0</v>
      </c>
      <c r="AD166" s="16">
        <v>374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374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162</v>
      </c>
      <c r="E167" s="16">
        <v>0</v>
      </c>
      <c r="F167" s="4"/>
      <c r="G167" s="109">
        <v>151</v>
      </c>
      <c r="H167" s="27">
        <v>0</v>
      </c>
      <c r="I167" s="27">
        <v>0</v>
      </c>
      <c r="J167" s="110">
        <v>0</v>
      </c>
      <c r="K167" s="27">
        <v>11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162</v>
      </c>
      <c r="AB167" s="4"/>
      <c r="AC167" s="16">
        <v>0</v>
      </c>
      <c r="AD167" s="16">
        <v>151</v>
      </c>
      <c r="AE167" s="112">
        <v>0</v>
      </c>
      <c r="AF167" s="16">
        <v>11</v>
      </c>
      <c r="AG167" s="113">
        <v>0</v>
      </c>
      <c r="AH167" s="112">
        <v>0</v>
      </c>
      <c r="AI167" s="113">
        <v>0</v>
      </c>
      <c r="AJ167" s="4"/>
      <c r="AK167" s="27">
        <v>151</v>
      </c>
      <c r="AL167" s="27">
        <v>11</v>
      </c>
      <c r="AM167" s="27">
        <v>0</v>
      </c>
      <c r="AN167" s="110">
        <v>0</v>
      </c>
      <c r="AO167" s="114"/>
      <c r="AP167" s="87">
        <v>0.9320987654320988</v>
      </c>
      <c r="AQ167" s="88">
        <v>6.7901234567901231E-2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1115</v>
      </c>
      <c r="E168" s="16">
        <v>0</v>
      </c>
      <c r="F168" s="4"/>
      <c r="G168" s="109">
        <v>932</v>
      </c>
      <c r="H168" s="27">
        <v>0</v>
      </c>
      <c r="I168" s="27">
        <v>77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106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1115</v>
      </c>
      <c r="AB168" s="4"/>
      <c r="AC168" s="16">
        <v>77</v>
      </c>
      <c r="AD168" s="16">
        <v>932</v>
      </c>
      <c r="AE168" s="112">
        <v>0</v>
      </c>
      <c r="AF168" s="16">
        <v>0</v>
      </c>
      <c r="AG168" s="113">
        <v>106</v>
      </c>
      <c r="AH168" s="112">
        <v>0</v>
      </c>
      <c r="AI168" s="113">
        <v>0</v>
      </c>
      <c r="AJ168" s="4"/>
      <c r="AK168" s="27">
        <v>1009</v>
      </c>
      <c r="AL168" s="27">
        <v>106</v>
      </c>
      <c r="AM168" s="27">
        <v>0</v>
      </c>
      <c r="AN168" s="110">
        <v>0</v>
      </c>
      <c r="AO168" s="114"/>
      <c r="AP168" s="87">
        <v>0.90493273542600894</v>
      </c>
      <c r="AQ168" s="88">
        <v>9.5067264573991034E-2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65</v>
      </c>
      <c r="E169" s="16">
        <v>0</v>
      </c>
      <c r="F169" s="4"/>
      <c r="G169" s="109">
        <v>65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65</v>
      </c>
      <c r="AB169" s="4"/>
      <c r="AC169" s="16">
        <v>0</v>
      </c>
      <c r="AD169" s="16">
        <v>65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65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5132</v>
      </c>
      <c r="E170" s="16">
        <v>0</v>
      </c>
      <c r="F170" s="4"/>
      <c r="G170" s="109">
        <v>4205</v>
      </c>
      <c r="H170" s="27">
        <v>27</v>
      </c>
      <c r="I170" s="27">
        <v>0</v>
      </c>
      <c r="J170" s="110">
        <v>0</v>
      </c>
      <c r="K170" s="27">
        <v>526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39</v>
      </c>
      <c r="S170" s="27">
        <v>142</v>
      </c>
      <c r="T170" s="27">
        <v>0</v>
      </c>
      <c r="U170" s="110">
        <v>193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5132</v>
      </c>
      <c r="AB170" s="4"/>
      <c r="AC170" s="16">
        <v>27</v>
      </c>
      <c r="AD170" s="16">
        <v>4205</v>
      </c>
      <c r="AE170" s="112">
        <v>39</v>
      </c>
      <c r="AF170" s="16">
        <v>668</v>
      </c>
      <c r="AG170" s="113">
        <v>193</v>
      </c>
      <c r="AH170" s="112">
        <v>0</v>
      </c>
      <c r="AI170" s="113">
        <v>0</v>
      </c>
      <c r="AJ170" s="4"/>
      <c r="AK170" s="27">
        <v>4232</v>
      </c>
      <c r="AL170" s="27">
        <v>900</v>
      </c>
      <c r="AM170" s="27">
        <v>0</v>
      </c>
      <c r="AN170" s="110">
        <v>0</v>
      </c>
      <c r="AO170" s="114"/>
      <c r="AP170" s="87">
        <v>0.82462977396726422</v>
      </c>
      <c r="AQ170" s="88">
        <v>0.17537022603273578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524</v>
      </c>
      <c r="E171" s="16">
        <v>0</v>
      </c>
      <c r="F171" s="4"/>
      <c r="G171" s="109">
        <v>24</v>
      </c>
      <c r="H171" s="27">
        <v>454</v>
      </c>
      <c r="I171" s="27">
        <v>46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524</v>
      </c>
      <c r="AB171" s="4"/>
      <c r="AC171" s="16">
        <v>500</v>
      </c>
      <c r="AD171" s="16">
        <v>24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524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4490</v>
      </c>
      <c r="E172" s="16">
        <v>0</v>
      </c>
      <c r="F172" s="4"/>
      <c r="G172" s="109">
        <v>1277</v>
      </c>
      <c r="H172" s="27">
        <v>3213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4490</v>
      </c>
      <c r="AB172" s="4"/>
      <c r="AC172" s="16">
        <v>3213</v>
      </c>
      <c r="AD172" s="16">
        <v>1277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4490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2640</v>
      </c>
      <c r="E173" s="16">
        <v>0</v>
      </c>
      <c r="F173" s="4"/>
      <c r="G173" s="109">
        <v>521</v>
      </c>
      <c r="H173" s="27">
        <v>1698</v>
      </c>
      <c r="I173" s="27">
        <v>421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2640</v>
      </c>
      <c r="AB173" s="4"/>
      <c r="AC173" s="16">
        <v>2119</v>
      </c>
      <c r="AD173" s="16">
        <v>521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2640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576</v>
      </c>
      <c r="E174" s="16">
        <v>0</v>
      </c>
      <c r="F174" s="4"/>
      <c r="G174" s="109">
        <v>555</v>
      </c>
      <c r="H174" s="27">
        <v>0</v>
      </c>
      <c r="I174" s="27">
        <v>0</v>
      </c>
      <c r="J174" s="110">
        <v>0</v>
      </c>
      <c r="K174" s="27">
        <v>21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576</v>
      </c>
      <c r="AB174" s="4"/>
      <c r="AC174" s="16">
        <v>0</v>
      </c>
      <c r="AD174" s="16">
        <v>555</v>
      </c>
      <c r="AE174" s="112">
        <v>0</v>
      </c>
      <c r="AF174" s="16">
        <v>21</v>
      </c>
      <c r="AG174" s="113">
        <v>0</v>
      </c>
      <c r="AH174" s="112">
        <v>0</v>
      </c>
      <c r="AI174" s="113">
        <v>0</v>
      </c>
      <c r="AJ174" s="4"/>
      <c r="AK174" s="27">
        <v>555</v>
      </c>
      <c r="AL174" s="27">
        <v>21</v>
      </c>
      <c r="AM174" s="27">
        <v>0</v>
      </c>
      <c r="AN174" s="110">
        <v>0</v>
      </c>
      <c r="AO174" s="114"/>
      <c r="AP174" s="87">
        <v>0.96354166666666663</v>
      </c>
      <c r="AQ174" s="88">
        <v>3.6458333333333336E-2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1610</v>
      </c>
      <c r="E175" s="16">
        <v>0</v>
      </c>
      <c r="F175" s="4"/>
      <c r="G175" s="109">
        <v>1610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1610</v>
      </c>
      <c r="AB175" s="4"/>
      <c r="AC175" s="16">
        <v>0</v>
      </c>
      <c r="AD175" s="16">
        <v>1610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1610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23</v>
      </c>
      <c r="E176" s="16">
        <v>0</v>
      </c>
      <c r="F176" s="4"/>
      <c r="G176" s="109">
        <v>23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23</v>
      </c>
      <c r="AB176" s="4"/>
      <c r="AC176" s="16">
        <v>0</v>
      </c>
      <c r="AD176" s="16">
        <v>23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23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7794</v>
      </c>
      <c r="E177" s="16">
        <v>0</v>
      </c>
      <c r="F177" s="4"/>
      <c r="G177" s="109">
        <v>0</v>
      </c>
      <c r="H177" s="27">
        <v>7775</v>
      </c>
      <c r="I177" s="27">
        <v>19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7794</v>
      </c>
      <c r="AB177" s="4"/>
      <c r="AC177" s="16">
        <v>7794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7794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219</v>
      </c>
      <c r="E178" s="16">
        <v>0</v>
      </c>
      <c r="F178" s="4"/>
      <c r="G178" s="109">
        <v>219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219</v>
      </c>
      <c r="AB178" s="4"/>
      <c r="AC178" s="16">
        <v>0</v>
      </c>
      <c r="AD178" s="16">
        <v>219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219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250</v>
      </c>
      <c r="E179" s="16">
        <v>0</v>
      </c>
      <c r="F179" s="4"/>
      <c r="G179" s="109">
        <v>221</v>
      </c>
      <c r="H179" s="27">
        <v>0</v>
      </c>
      <c r="I179" s="27">
        <v>0</v>
      </c>
      <c r="J179" s="110">
        <v>0</v>
      </c>
      <c r="K179" s="27">
        <v>29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250</v>
      </c>
      <c r="AB179" s="4"/>
      <c r="AC179" s="16">
        <v>0</v>
      </c>
      <c r="AD179" s="16">
        <v>221</v>
      </c>
      <c r="AE179" s="112">
        <v>0</v>
      </c>
      <c r="AF179" s="16">
        <v>29</v>
      </c>
      <c r="AG179" s="113">
        <v>0</v>
      </c>
      <c r="AH179" s="112">
        <v>0</v>
      </c>
      <c r="AI179" s="113">
        <v>0</v>
      </c>
      <c r="AJ179" s="4"/>
      <c r="AK179" s="27">
        <v>221</v>
      </c>
      <c r="AL179" s="27">
        <v>29</v>
      </c>
      <c r="AM179" s="27">
        <v>0</v>
      </c>
      <c r="AN179" s="110">
        <v>0</v>
      </c>
      <c r="AO179" s="114"/>
      <c r="AP179" s="87">
        <v>0.88400000000000001</v>
      </c>
      <c r="AQ179" s="88">
        <v>0.11600000000000001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543</v>
      </c>
      <c r="E180" s="16">
        <v>0</v>
      </c>
      <c r="F180" s="4"/>
      <c r="G180" s="109">
        <v>543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543</v>
      </c>
      <c r="AB180" s="4"/>
      <c r="AC180" s="16">
        <v>0</v>
      </c>
      <c r="AD180" s="16">
        <v>543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543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41903</v>
      </c>
      <c r="E181" s="115">
        <v>0</v>
      </c>
      <c r="F181" s="4"/>
      <c r="G181" s="28">
        <v>18213</v>
      </c>
      <c r="H181" s="115">
        <v>20026</v>
      </c>
      <c r="I181" s="115">
        <v>1056</v>
      </c>
      <c r="J181" s="29">
        <v>0</v>
      </c>
      <c r="K181" s="115">
        <v>1810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79</v>
      </c>
      <c r="S181" s="115">
        <v>142</v>
      </c>
      <c r="T181" s="115">
        <v>0</v>
      </c>
      <c r="U181" s="29">
        <v>577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41903</v>
      </c>
      <c r="AB181" s="4"/>
      <c r="AC181" s="115">
        <v>21082</v>
      </c>
      <c r="AD181" s="115">
        <v>18213</v>
      </c>
      <c r="AE181" s="28">
        <v>79</v>
      </c>
      <c r="AF181" s="115">
        <v>1952</v>
      </c>
      <c r="AG181" s="29">
        <v>577</v>
      </c>
      <c r="AH181" s="28">
        <v>0</v>
      </c>
      <c r="AI181" s="29">
        <v>0</v>
      </c>
      <c r="AJ181" s="4"/>
      <c r="AK181" s="115">
        <v>39295</v>
      </c>
      <c r="AL181" s="115">
        <v>2608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18384</v>
      </c>
      <c r="E184" s="16">
        <v>2017</v>
      </c>
      <c r="F184" s="4"/>
      <c r="G184" s="109">
        <v>9694</v>
      </c>
      <c r="H184" s="27">
        <v>0</v>
      </c>
      <c r="I184" s="27">
        <v>89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6584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16367</v>
      </c>
      <c r="AB184" s="4"/>
      <c r="AC184" s="16">
        <v>89</v>
      </c>
      <c r="AD184" s="16">
        <v>9694</v>
      </c>
      <c r="AE184" s="112">
        <v>0</v>
      </c>
      <c r="AF184" s="16">
        <v>0</v>
      </c>
      <c r="AG184" s="113">
        <v>6584</v>
      </c>
      <c r="AH184" s="112">
        <v>0</v>
      </c>
      <c r="AI184" s="113">
        <v>0</v>
      </c>
      <c r="AJ184" s="4"/>
      <c r="AK184" s="27">
        <v>9783</v>
      </c>
      <c r="AL184" s="27">
        <v>6584</v>
      </c>
      <c r="AM184" s="27">
        <v>0</v>
      </c>
      <c r="AN184" s="110">
        <v>0</v>
      </c>
      <c r="AO184" s="114"/>
      <c r="AP184" s="87">
        <v>0.53214751958224538</v>
      </c>
      <c r="AQ184" s="88">
        <v>0.35813751087902523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110529</v>
      </c>
      <c r="E185" s="16">
        <v>12124</v>
      </c>
      <c r="F185" s="4"/>
      <c r="G185" s="109">
        <v>58287</v>
      </c>
      <c r="H185" s="27">
        <v>0</v>
      </c>
      <c r="I185" s="27">
        <v>534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39584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98405</v>
      </c>
      <c r="AB185" s="4"/>
      <c r="AC185" s="16">
        <v>534</v>
      </c>
      <c r="AD185" s="16">
        <v>58287</v>
      </c>
      <c r="AE185" s="112">
        <v>0</v>
      </c>
      <c r="AF185" s="16">
        <v>0</v>
      </c>
      <c r="AG185" s="113">
        <v>39584</v>
      </c>
      <c r="AH185" s="112">
        <v>0</v>
      </c>
      <c r="AI185" s="113">
        <v>0</v>
      </c>
      <c r="AJ185" s="4"/>
      <c r="AK185" s="27">
        <v>58821</v>
      </c>
      <c r="AL185" s="27">
        <v>39584</v>
      </c>
      <c r="AM185" s="27">
        <v>0</v>
      </c>
      <c r="AN185" s="110">
        <v>0</v>
      </c>
      <c r="AO185" s="114"/>
      <c r="AP185" s="87">
        <v>0.53217707569959016</v>
      </c>
      <c r="AQ185" s="88">
        <v>0.35813225488333378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4423</v>
      </c>
      <c r="E186" s="16">
        <v>487</v>
      </c>
      <c r="F186" s="4"/>
      <c r="G186" s="109">
        <v>2332</v>
      </c>
      <c r="H186" s="27">
        <v>0</v>
      </c>
      <c r="I186" s="27">
        <v>21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1583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3936</v>
      </c>
      <c r="AB186" s="4"/>
      <c r="AC186" s="16">
        <v>21</v>
      </c>
      <c r="AD186" s="16">
        <v>2332</v>
      </c>
      <c r="AE186" s="112">
        <v>0</v>
      </c>
      <c r="AF186" s="16">
        <v>0</v>
      </c>
      <c r="AG186" s="113">
        <v>1583</v>
      </c>
      <c r="AH186" s="112">
        <v>0</v>
      </c>
      <c r="AI186" s="113">
        <v>0</v>
      </c>
      <c r="AJ186" s="4"/>
      <c r="AK186" s="27">
        <v>2353</v>
      </c>
      <c r="AL186" s="27">
        <v>1583</v>
      </c>
      <c r="AM186" s="27">
        <v>0</v>
      </c>
      <c r="AN186" s="110">
        <v>0</v>
      </c>
      <c r="AO186" s="114"/>
      <c r="AP186" s="87">
        <v>0.53199186072801263</v>
      </c>
      <c r="AQ186" s="88">
        <v>0.35790187655437483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6295</v>
      </c>
      <c r="E187" s="16">
        <v>692</v>
      </c>
      <c r="F187" s="4"/>
      <c r="G187" s="109">
        <v>3319</v>
      </c>
      <c r="H187" s="27">
        <v>0</v>
      </c>
      <c r="I187" s="27">
        <v>30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2254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5603</v>
      </c>
      <c r="AB187" s="4"/>
      <c r="AC187" s="16">
        <v>30</v>
      </c>
      <c r="AD187" s="16">
        <v>3319</v>
      </c>
      <c r="AE187" s="112">
        <v>0</v>
      </c>
      <c r="AF187" s="16">
        <v>0</v>
      </c>
      <c r="AG187" s="113">
        <v>2254</v>
      </c>
      <c r="AH187" s="112">
        <v>0</v>
      </c>
      <c r="AI187" s="113">
        <v>0</v>
      </c>
      <c r="AJ187" s="4"/>
      <c r="AK187" s="27">
        <v>3349</v>
      </c>
      <c r="AL187" s="27">
        <v>2254</v>
      </c>
      <c r="AM187" s="27">
        <v>0</v>
      </c>
      <c r="AN187" s="110">
        <v>0</v>
      </c>
      <c r="AO187" s="114"/>
      <c r="AP187" s="87">
        <v>0.53200953137410645</v>
      </c>
      <c r="AQ187" s="88">
        <v>0.35806195393169182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15026</v>
      </c>
      <c r="E188" s="16">
        <v>1649</v>
      </c>
      <c r="F188" s="4"/>
      <c r="G188" s="109">
        <v>7923</v>
      </c>
      <c r="H188" s="27">
        <v>0</v>
      </c>
      <c r="I188" s="27">
        <v>72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5382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13377</v>
      </c>
      <c r="AB188" s="4"/>
      <c r="AC188" s="16">
        <v>72</v>
      </c>
      <c r="AD188" s="16">
        <v>7923</v>
      </c>
      <c r="AE188" s="112">
        <v>0</v>
      </c>
      <c r="AF188" s="16">
        <v>0</v>
      </c>
      <c r="AG188" s="113">
        <v>5382</v>
      </c>
      <c r="AH188" s="112">
        <v>0</v>
      </c>
      <c r="AI188" s="113">
        <v>0</v>
      </c>
      <c r="AJ188" s="4"/>
      <c r="AK188" s="27">
        <v>7995</v>
      </c>
      <c r="AL188" s="27">
        <v>5382</v>
      </c>
      <c r="AM188" s="27">
        <v>0</v>
      </c>
      <c r="AN188" s="110">
        <v>0</v>
      </c>
      <c r="AO188" s="114"/>
      <c r="AP188" s="87">
        <v>0.53207773193131902</v>
      </c>
      <c r="AQ188" s="88">
        <v>0.35817915612937573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3016</v>
      </c>
      <c r="E189" s="16">
        <v>333</v>
      </c>
      <c r="F189" s="4"/>
      <c r="G189" s="109">
        <v>1589</v>
      </c>
      <c r="H189" s="27">
        <v>0</v>
      </c>
      <c r="I189" s="27">
        <v>14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1080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2683</v>
      </c>
      <c r="AB189" s="4"/>
      <c r="AC189" s="16">
        <v>14</v>
      </c>
      <c r="AD189" s="16">
        <v>1589</v>
      </c>
      <c r="AE189" s="112">
        <v>0</v>
      </c>
      <c r="AF189" s="16">
        <v>0</v>
      </c>
      <c r="AG189" s="113">
        <v>1080</v>
      </c>
      <c r="AH189" s="112">
        <v>0</v>
      </c>
      <c r="AI189" s="113">
        <v>0</v>
      </c>
      <c r="AJ189" s="4"/>
      <c r="AK189" s="27">
        <v>1603</v>
      </c>
      <c r="AL189" s="27">
        <v>1080</v>
      </c>
      <c r="AM189" s="27">
        <v>0</v>
      </c>
      <c r="AN189" s="110">
        <v>0</v>
      </c>
      <c r="AO189" s="114"/>
      <c r="AP189" s="87">
        <v>0.531498673740053</v>
      </c>
      <c r="AQ189" s="88">
        <v>0.35809018567639256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80902</v>
      </c>
      <c r="E190" s="16">
        <v>8782</v>
      </c>
      <c r="F190" s="4"/>
      <c r="G190" s="109">
        <v>43105</v>
      </c>
      <c r="H190" s="27">
        <v>0</v>
      </c>
      <c r="I190" s="27">
        <v>383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28632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72120</v>
      </c>
      <c r="AB190" s="4"/>
      <c r="AC190" s="16">
        <v>383</v>
      </c>
      <c r="AD190" s="16">
        <v>43105</v>
      </c>
      <c r="AE190" s="112">
        <v>0</v>
      </c>
      <c r="AF190" s="16">
        <v>0</v>
      </c>
      <c r="AG190" s="113">
        <v>28632</v>
      </c>
      <c r="AH190" s="112">
        <v>0</v>
      </c>
      <c r="AI190" s="113">
        <v>0</v>
      </c>
      <c r="AJ190" s="4"/>
      <c r="AK190" s="27">
        <v>43488</v>
      </c>
      <c r="AL190" s="27">
        <v>28632</v>
      </c>
      <c r="AM190" s="27">
        <v>0</v>
      </c>
      <c r="AN190" s="110">
        <v>0</v>
      </c>
      <c r="AO190" s="114"/>
      <c r="AP190" s="87">
        <v>0.53753924501248429</v>
      </c>
      <c r="AQ190" s="88">
        <v>0.35390966848780003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22945</v>
      </c>
      <c r="E191" s="16">
        <v>2517</v>
      </c>
      <c r="F191" s="4"/>
      <c r="G191" s="109">
        <v>0</v>
      </c>
      <c r="H191" s="27">
        <v>111</v>
      </c>
      <c r="I191" s="27">
        <v>12100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8217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20428</v>
      </c>
      <c r="AB191" s="4"/>
      <c r="AC191" s="16">
        <v>12211</v>
      </c>
      <c r="AD191" s="16">
        <v>0</v>
      </c>
      <c r="AE191" s="112">
        <v>0</v>
      </c>
      <c r="AF191" s="16">
        <v>0</v>
      </c>
      <c r="AG191" s="113">
        <v>8217</v>
      </c>
      <c r="AH191" s="112">
        <v>0</v>
      </c>
      <c r="AI191" s="113">
        <v>0</v>
      </c>
      <c r="AJ191" s="4"/>
      <c r="AK191" s="27">
        <v>12211</v>
      </c>
      <c r="AL191" s="27">
        <v>8217</v>
      </c>
      <c r="AM191" s="27">
        <v>0</v>
      </c>
      <c r="AN191" s="110">
        <v>0</v>
      </c>
      <c r="AO191" s="114"/>
      <c r="AP191" s="87">
        <v>0.53218566136413159</v>
      </c>
      <c r="AQ191" s="88">
        <v>0.35811723687077796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767</v>
      </c>
      <c r="E192" s="16">
        <v>86</v>
      </c>
      <c r="F192" s="4"/>
      <c r="G192" s="109">
        <v>403</v>
      </c>
      <c r="H192" s="27">
        <v>0</v>
      </c>
      <c r="I192" s="27">
        <v>3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275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681</v>
      </c>
      <c r="AB192" s="4"/>
      <c r="AC192" s="16">
        <v>3</v>
      </c>
      <c r="AD192" s="16">
        <v>403</v>
      </c>
      <c r="AE192" s="112">
        <v>0</v>
      </c>
      <c r="AF192" s="16">
        <v>0</v>
      </c>
      <c r="AG192" s="113">
        <v>275</v>
      </c>
      <c r="AH192" s="112">
        <v>0</v>
      </c>
      <c r="AI192" s="113">
        <v>0</v>
      </c>
      <c r="AJ192" s="4"/>
      <c r="AK192" s="27">
        <v>406</v>
      </c>
      <c r="AL192" s="27">
        <v>275</v>
      </c>
      <c r="AM192" s="27">
        <v>0</v>
      </c>
      <c r="AN192" s="110">
        <v>0</v>
      </c>
      <c r="AO192" s="114"/>
      <c r="AP192" s="87">
        <v>0.52933507170795302</v>
      </c>
      <c r="AQ192" s="88">
        <v>0.35853976531942633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20507</v>
      </c>
      <c r="E193" s="16">
        <v>2253</v>
      </c>
      <c r="F193" s="4"/>
      <c r="G193" s="109">
        <v>99</v>
      </c>
      <c r="H193" s="27">
        <v>0</v>
      </c>
      <c r="I193" s="27">
        <v>10812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7343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18254</v>
      </c>
      <c r="AB193" s="4"/>
      <c r="AC193" s="16">
        <v>10812</v>
      </c>
      <c r="AD193" s="16">
        <v>99</v>
      </c>
      <c r="AE193" s="112">
        <v>0</v>
      </c>
      <c r="AF193" s="16">
        <v>0</v>
      </c>
      <c r="AG193" s="113">
        <v>7343</v>
      </c>
      <c r="AH193" s="112">
        <v>0</v>
      </c>
      <c r="AI193" s="113">
        <v>0</v>
      </c>
      <c r="AJ193" s="4"/>
      <c r="AK193" s="27">
        <v>10911</v>
      </c>
      <c r="AL193" s="27">
        <v>7343</v>
      </c>
      <c r="AM193" s="27">
        <v>0</v>
      </c>
      <c r="AN193" s="110">
        <v>0</v>
      </c>
      <c r="AO193" s="114"/>
      <c r="AP193" s="87">
        <v>0.5320622226556786</v>
      </c>
      <c r="AQ193" s="88">
        <v>0.35807285317208759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95094</v>
      </c>
      <c r="E194" s="16">
        <v>17873</v>
      </c>
      <c r="F194" s="4"/>
      <c r="G194" s="109">
        <v>50149</v>
      </c>
      <c r="H194" s="27">
        <v>0</v>
      </c>
      <c r="I194" s="27">
        <v>0</v>
      </c>
      <c r="J194" s="110">
        <v>459</v>
      </c>
      <c r="K194" s="27">
        <v>8817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17796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77221</v>
      </c>
      <c r="AB194" s="4"/>
      <c r="AC194" s="16">
        <v>0</v>
      </c>
      <c r="AD194" s="16">
        <v>50608</v>
      </c>
      <c r="AE194" s="112">
        <v>0</v>
      </c>
      <c r="AF194" s="16">
        <v>8817</v>
      </c>
      <c r="AG194" s="113">
        <v>17796</v>
      </c>
      <c r="AH194" s="112">
        <v>0</v>
      </c>
      <c r="AI194" s="113">
        <v>0</v>
      </c>
      <c r="AJ194" s="4"/>
      <c r="AK194" s="27">
        <v>50608</v>
      </c>
      <c r="AL194" s="27">
        <v>26613</v>
      </c>
      <c r="AM194" s="27">
        <v>0</v>
      </c>
      <c r="AN194" s="110">
        <v>0</v>
      </c>
      <c r="AO194" s="114"/>
      <c r="AP194" s="87">
        <v>0.53218920226302391</v>
      </c>
      <c r="AQ194" s="88">
        <v>0.27985992807117166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30843</v>
      </c>
      <c r="E195" s="16">
        <v>3383</v>
      </c>
      <c r="F195" s="4"/>
      <c r="G195" s="109">
        <v>16265</v>
      </c>
      <c r="H195" s="27">
        <v>0</v>
      </c>
      <c r="I195" s="27">
        <v>149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11046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27460</v>
      </c>
      <c r="AB195" s="4"/>
      <c r="AC195" s="16">
        <v>149</v>
      </c>
      <c r="AD195" s="16">
        <v>16265</v>
      </c>
      <c r="AE195" s="112">
        <v>0</v>
      </c>
      <c r="AF195" s="16">
        <v>0</v>
      </c>
      <c r="AG195" s="113">
        <v>11046</v>
      </c>
      <c r="AH195" s="112">
        <v>0</v>
      </c>
      <c r="AI195" s="113">
        <v>0</v>
      </c>
      <c r="AJ195" s="4"/>
      <c r="AK195" s="27">
        <v>16414</v>
      </c>
      <c r="AL195" s="27">
        <v>11046</v>
      </c>
      <c r="AM195" s="27">
        <v>0</v>
      </c>
      <c r="AN195" s="110">
        <v>0</v>
      </c>
      <c r="AO195" s="114"/>
      <c r="AP195" s="87">
        <v>0.53217910060629636</v>
      </c>
      <c r="AQ195" s="88">
        <v>0.35813636805758192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18655</v>
      </c>
      <c r="E196" s="16">
        <v>11</v>
      </c>
      <c r="F196" s="4"/>
      <c r="G196" s="109">
        <v>457</v>
      </c>
      <c r="H196" s="27">
        <v>1717</v>
      </c>
      <c r="I196" s="27">
        <v>16313</v>
      </c>
      <c r="J196" s="110">
        <v>123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34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18644</v>
      </c>
      <c r="AB196" s="4"/>
      <c r="AC196" s="16">
        <v>18030</v>
      </c>
      <c r="AD196" s="16">
        <v>580</v>
      </c>
      <c r="AE196" s="112">
        <v>0</v>
      </c>
      <c r="AF196" s="16">
        <v>0</v>
      </c>
      <c r="AG196" s="113">
        <v>34</v>
      </c>
      <c r="AH196" s="112">
        <v>0</v>
      </c>
      <c r="AI196" s="113">
        <v>0</v>
      </c>
      <c r="AJ196" s="4"/>
      <c r="AK196" s="27">
        <v>18610</v>
      </c>
      <c r="AL196" s="27">
        <v>34</v>
      </c>
      <c r="AM196" s="27">
        <v>0</v>
      </c>
      <c r="AN196" s="110">
        <v>0</v>
      </c>
      <c r="AO196" s="114"/>
      <c r="AP196" s="87">
        <v>0.99758777807558296</v>
      </c>
      <c r="AQ196" s="88">
        <v>1.8225676762262128E-3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38869</v>
      </c>
      <c r="E197" s="16">
        <v>4272</v>
      </c>
      <c r="F197" s="4"/>
      <c r="G197" s="109">
        <v>20490</v>
      </c>
      <c r="H197" s="27">
        <v>0</v>
      </c>
      <c r="I197" s="27">
        <v>186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13921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34597</v>
      </c>
      <c r="AB197" s="4"/>
      <c r="AC197" s="16">
        <v>186</v>
      </c>
      <c r="AD197" s="16">
        <v>20490</v>
      </c>
      <c r="AE197" s="112">
        <v>0</v>
      </c>
      <c r="AF197" s="16">
        <v>0</v>
      </c>
      <c r="AG197" s="113">
        <v>13921</v>
      </c>
      <c r="AH197" s="112">
        <v>0</v>
      </c>
      <c r="AI197" s="113">
        <v>0</v>
      </c>
      <c r="AJ197" s="4"/>
      <c r="AK197" s="27">
        <v>20676</v>
      </c>
      <c r="AL197" s="27">
        <v>13921</v>
      </c>
      <c r="AM197" s="27">
        <v>0</v>
      </c>
      <c r="AN197" s="110">
        <v>0</v>
      </c>
      <c r="AO197" s="114"/>
      <c r="AP197" s="87">
        <v>0.53194062106048523</v>
      </c>
      <c r="AQ197" s="88">
        <v>0.35815174046155035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134656</v>
      </c>
      <c r="E198" s="16">
        <v>2783</v>
      </c>
      <c r="F198" s="4"/>
      <c r="G198" s="109">
        <v>77672</v>
      </c>
      <c r="H198" s="27">
        <v>5175</v>
      </c>
      <c r="I198" s="27">
        <v>6344</v>
      </c>
      <c r="J198" s="110">
        <v>4646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38036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131873</v>
      </c>
      <c r="AB198" s="4"/>
      <c r="AC198" s="16">
        <v>11519</v>
      </c>
      <c r="AD198" s="16">
        <v>82318</v>
      </c>
      <c r="AE198" s="112">
        <v>0</v>
      </c>
      <c r="AF198" s="16">
        <v>0</v>
      </c>
      <c r="AG198" s="113">
        <v>38036</v>
      </c>
      <c r="AH198" s="112">
        <v>0</v>
      </c>
      <c r="AI198" s="113">
        <v>0</v>
      </c>
      <c r="AJ198" s="4"/>
      <c r="AK198" s="27">
        <v>93837</v>
      </c>
      <c r="AL198" s="27">
        <v>38036</v>
      </c>
      <c r="AM198" s="27">
        <v>0</v>
      </c>
      <c r="AN198" s="110">
        <v>0</v>
      </c>
      <c r="AO198" s="114"/>
      <c r="AP198" s="87">
        <v>0.69686460313688214</v>
      </c>
      <c r="AQ198" s="88">
        <v>0.28246791825095058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108875</v>
      </c>
      <c r="E199" s="16">
        <v>0</v>
      </c>
      <c r="F199" s="4"/>
      <c r="G199" s="109">
        <v>35966</v>
      </c>
      <c r="H199" s="27">
        <v>4390</v>
      </c>
      <c r="I199" s="27">
        <v>13391</v>
      </c>
      <c r="J199" s="110">
        <v>2547</v>
      </c>
      <c r="K199" s="27">
        <v>5672</v>
      </c>
      <c r="L199" s="27">
        <v>6734</v>
      </c>
      <c r="M199" s="27">
        <v>237</v>
      </c>
      <c r="N199" s="27">
        <v>2226</v>
      </c>
      <c r="O199" s="27">
        <v>1503</v>
      </c>
      <c r="P199" s="27">
        <v>1737</v>
      </c>
      <c r="Q199" s="27">
        <v>2142</v>
      </c>
      <c r="R199" s="27">
        <v>6925</v>
      </c>
      <c r="S199" s="27">
        <v>4707</v>
      </c>
      <c r="T199" s="27">
        <v>1622</v>
      </c>
      <c r="U199" s="110">
        <v>16980</v>
      </c>
      <c r="V199" s="27">
        <v>0</v>
      </c>
      <c r="W199" s="27">
        <v>0</v>
      </c>
      <c r="X199" s="27">
        <v>0</v>
      </c>
      <c r="Y199" s="111">
        <v>2096</v>
      </c>
      <c r="Z199" s="4"/>
      <c r="AA199" s="111">
        <v>108875</v>
      </c>
      <c r="AB199" s="4"/>
      <c r="AC199" s="16">
        <v>17781</v>
      </c>
      <c r="AD199" s="16">
        <v>38513</v>
      </c>
      <c r="AE199" s="112">
        <v>6925</v>
      </c>
      <c r="AF199" s="16">
        <v>24958</v>
      </c>
      <c r="AG199" s="113">
        <v>18602</v>
      </c>
      <c r="AH199" s="112">
        <v>0</v>
      </c>
      <c r="AI199" s="113">
        <v>2096</v>
      </c>
      <c r="AJ199" s="4"/>
      <c r="AK199" s="27">
        <v>56294</v>
      </c>
      <c r="AL199" s="27">
        <v>50485</v>
      </c>
      <c r="AM199" s="27">
        <v>0</v>
      </c>
      <c r="AN199" s="110">
        <v>2096</v>
      </c>
      <c r="AO199" s="114"/>
      <c r="AP199" s="87">
        <v>0.51705166475315734</v>
      </c>
      <c r="AQ199" s="88">
        <v>0.46369690011481057</v>
      </c>
      <c r="AR199" s="88">
        <v>0</v>
      </c>
      <c r="AS199" s="89">
        <v>1.9251435132032146E-2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0</v>
      </c>
      <c r="E200" s="16">
        <v>0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 t="e">
        <v>#DIV/0!</v>
      </c>
      <c r="AQ200" s="88" t="e">
        <v>#DIV/0!</v>
      </c>
      <c r="AR200" s="88" t="e">
        <v>#DIV/0!</v>
      </c>
      <c r="AS200" s="89" t="e">
        <v>#DIV/0!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138638</v>
      </c>
      <c r="E201" s="16">
        <v>12711</v>
      </c>
      <c r="F201" s="4"/>
      <c r="G201" s="109">
        <v>73103</v>
      </c>
      <c r="H201" s="27">
        <v>0</v>
      </c>
      <c r="I201" s="27">
        <v>669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52155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125927</v>
      </c>
      <c r="AB201" s="4"/>
      <c r="AC201" s="16">
        <v>669</v>
      </c>
      <c r="AD201" s="16">
        <v>73103</v>
      </c>
      <c r="AE201" s="112">
        <v>0</v>
      </c>
      <c r="AF201" s="16">
        <v>0</v>
      </c>
      <c r="AG201" s="113">
        <v>52155</v>
      </c>
      <c r="AH201" s="112">
        <v>0</v>
      </c>
      <c r="AI201" s="113">
        <v>0</v>
      </c>
      <c r="AJ201" s="4"/>
      <c r="AK201" s="27">
        <v>73772</v>
      </c>
      <c r="AL201" s="27">
        <v>52155</v>
      </c>
      <c r="AM201" s="27">
        <v>0</v>
      </c>
      <c r="AN201" s="110">
        <v>0</v>
      </c>
      <c r="AO201" s="114"/>
      <c r="AP201" s="87">
        <v>0.53211962088316334</v>
      </c>
      <c r="AQ201" s="88">
        <v>0.37619555965896795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507354</v>
      </c>
      <c r="E202" s="16">
        <v>55637</v>
      </c>
      <c r="F202" s="4"/>
      <c r="G202" s="109">
        <v>267626</v>
      </c>
      <c r="H202" s="27">
        <v>0</v>
      </c>
      <c r="I202" s="27">
        <v>2451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181640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451717</v>
      </c>
      <c r="AB202" s="4"/>
      <c r="AC202" s="16">
        <v>2451</v>
      </c>
      <c r="AD202" s="16">
        <v>267626</v>
      </c>
      <c r="AE202" s="112">
        <v>0</v>
      </c>
      <c r="AF202" s="16">
        <v>0</v>
      </c>
      <c r="AG202" s="113">
        <v>181640</v>
      </c>
      <c r="AH202" s="112">
        <v>0</v>
      </c>
      <c r="AI202" s="113">
        <v>0</v>
      </c>
      <c r="AJ202" s="4"/>
      <c r="AK202" s="27">
        <v>270077</v>
      </c>
      <c r="AL202" s="27">
        <v>181640</v>
      </c>
      <c r="AM202" s="27">
        <v>0</v>
      </c>
      <c r="AN202" s="110">
        <v>0</v>
      </c>
      <c r="AO202" s="114"/>
      <c r="AP202" s="87">
        <v>0.53232457022118673</v>
      </c>
      <c r="AQ202" s="88">
        <v>0.35801432530343708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1355778</v>
      </c>
      <c r="E203" s="115">
        <v>127610</v>
      </c>
      <c r="F203" s="4"/>
      <c r="G203" s="28">
        <v>668479</v>
      </c>
      <c r="H203" s="115">
        <v>11393</v>
      </c>
      <c r="I203" s="115">
        <v>63561</v>
      </c>
      <c r="J203" s="29">
        <v>7775</v>
      </c>
      <c r="K203" s="115">
        <v>14489</v>
      </c>
      <c r="L203" s="115">
        <v>6734</v>
      </c>
      <c r="M203" s="115">
        <v>237</v>
      </c>
      <c r="N203" s="115">
        <v>2226</v>
      </c>
      <c r="O203" s="115">
        <v>1503</v>
      </c>
      <c r="P203" s="115">
        <v>1737</v>
      </c>
      <c r="Q203" s="115">
        <v>2142</v>
      </c>
      <c r="R203" s="115">
        <v>6925</v>
      </c>
      <c r="S203" s="115">
        <v>4707</v>
      </c>
      <c r="T203" s="115">
        <v>1622</v>
      </c>
      <c r="U203" s="29">
        <v>432542</v>
      </c>
      <c r="V203" s="115">
        <v>0</v>
      </c>
      <c r="W203" s="115">
        <v>0</v>
      </c>
      <c r="X203" s="115">
        <v>0</v>
      </c>
      <c r="Y203" s="116">
        <v>2096</v>
      </c>
      <c r="Z203" s="4"/>
      <c r="AA203" s="116">
        <v>1228168</v>
      </c>
      <c r="AB203" s="4"/>
      <c r="AC203" s="115">
        <v>74954</v>
      </c>
      <c r="AD203" s="115">
        <v>676254</v>
      </c>
      <c r="AE203" s="28">
        <v>6925</v>
      </c>
      <c r="AF203" s="115">
        <v>33775</v>
      </c>
      <c r="AG203" s="29">
        <v>434164</v>
      </c>
      <c r="AH203" s="28">
        <v>0</v>
      </c>
      <c r="AI203" s="29">
        <v>2096</v>
      </c>
      <c r="AJ203" s="4"/>
      <c r="AK203" s="115">
        <v>751208</v>
      </c>
      <c r="AL203" s="115">
        <v>474864</v>
      </c>
      <c r="AM203" s="115">
        <v>0</v>
      </c>
      <c r="AN203" s="29">
        <v>2096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4303437</v>
      </c>
      <c r="E205" s="27">
        <v>181887</v>
      </c>
      <c r="F205" s="4"/>
      <c r="G205" s="109">
        <v>1500782</v>
      </c>
      <c r="H205" s="27">
        <v>77342</v>
      </c>
      <c r="I205" s="27">
        <v>444496</v>
      </c>
      <c r="J205" s="110">
        <v>696</v>
      </c>
      <c r="K205" s="27">
        <v>689121</v>
      </c>
      <c r="L205" s="27">
        <v>360158</v>
      </c>
      <c r="M205" s="27">
        <v>0</v>
      </c>
      <c r="N205" s="27">
        <v>0</v>
      </c>
      <c r="O205" s="27">
        <v>34</v>
      </c>
      <c r="P205" s="27">
        <v>26797</v>
      </c>
      <c r="Q205" s="27">
        <v>11418</v>
      </c>
      <c r="R205" s="27">
        <v>17388</v>
      </c>
      <c r="S205" s="27">
        <v>194592</v>
      </c>
      <c r="T205" s="27">
        <v>0</v>
      </c>
      <c r="U205" s="110">
        <v>798726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4121550</v>
      </c>
      <c r="AB205" s="4"/>
      <c r="AC205" s="16">
        <v>521838</v>
      </c>
      <c r="AD205" s="16">
        <v>1501478</v>
      </c>
      <c r="AE205" s="112">
        <v>17388</v>
      </c>
      <c r="AF205" s="16">
        <v>1282120</v>
      </c>
      <c r="AG205" s="113">
        <v>798726</v>
      </c>
      <c r="AH205" s="112">
        <v>0</v>
      </c>
      <c r="AI205" s="113">
        <v>0</v>
      </c>
      <c r="AJ205" s="4"/>
      <c r="AK205" s="27">
        <v>2023316</v>
      </c>
      <c r="AL205" s="27">
        <v>2098234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1397681</v>
      </c>
      <c r="E206" s="27">
        <v>127610</v>
      </c>
      <c r="F206" s="4"/>
      <c r="G206" s="109">
        <v>686692</v>
      </c>
      <c r="H206" s="27">
        <v>31419</v>
      </c>
      <c r="I206" s="27">
        <v>64617</v>
      </c>
      <c r="J206" s="110">
        <v>7775</v>
      </c>
      <c r="K206" s="27">
        <v>16299</v>
      </c>
      <c r="L206" s="27">
        <v>6734</v>
      </c>
      <c r="M206" s="27">
        <v>237</v>
      </c>
      <c r="N206" s="27">
        <v>2226</v>
      </c>
      <c r="O206" s="27">
        <v>1503</v>
      </c>
      <c r="P206" s="27">
        <v>1737</v>
      </c>
      <c r="Q206" s="27">
        <v>2142</v>
      </c>
      <c r="R206" s="27">
        <v>7004</v>
      </c>
      <c r="S206" s="27">
        <v>4849</v>
      </c>
      <c r="T206" s="27">
        <v>1622</v>
      </c>
      <c r="U206" s="110">
        <v>433119</v>
      </c>
      <c r="V206" s="27">
        <v>0</v>
      </c>
      <c r="W206" s="27">
        <v>0</v>
      </c>
      <c r="X206" s="27">
        <v>0</v>
      </c>
      <c r="Y206" s="111">
        <v>2096</v>
      </c>
      <c r="Z206" s="4"/>
      <c r="AA206" s="111">
        <v>1270071</v>
      </c>
      <c r="AB206" s="4"/>
      <c r="AC206" s="16">
        <v>96036</v>
      </c>
      <c r="AD206" s="16">
        <v>694467</v>
      </c>
      <c r="AE206" s="112">
        <v>7004</v>
      </c>
      <c r="AF206" s="16">
        <v>35727</v>
      </c>
      <c r="AG206" s="113">
        <v>434741</v>
      </c>
      <c r="AH206" s="112">
        <v>0</v>
      </c>
      <c r="AI206" s="113">
        <v>2096</v>
      </c>
      <c r="AJ206" s="4"/>
      <c r="AK206" s="27">
        <v>790503</v>
      </c>
      <c r="AL206" s="27">
        <v>477472</v>
      </c>
      <c r="AM206" s="27">
        <v>0</v>
      </c>
      <c r="AN206" s="110">
        <v>2096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5701118</v>
      </c>
      <c r="E208" s="27">
        <v>309497</v>
      </c>
      <c r="F208" s="4"/>
      <c r="G208" s="109">
        <v>2187474</v>
      </c>
      <c r="H208" s="27">
        <v>108761</v>
      </c>
      <c r="I208" s="27">
        <v>509113</v>
      </c>
      <c r="J208" s="110">
        <v>8471</v>
      </c>
      <c r="K208" s="27">
        <v>705420</v>
      </c>
      <c r="L208" s="27">
        <v>366892</v>
      </c>
      <c r="M208" s="27">
        <v>237</v>
      </c>
      <c r="N208" s="27">
        <v>2226</v>
      </c>
      <c r="O208" s="27">
        <v>1537</v>
      </c>
      <c r="P208" s="27">
        <v>28534</v>
      </c>
      <c r="Q208" s="27">
        <v>13560</v>
      </c>
      <c r="R208" s="27">
        <v>24392</v>
      </c>
      <c r="S208" s="27">
        <v>199441</v>
      </c>
      <c r="T208" s="27">
        <v>1622</v>
      </c>
      <c r="U208" s="110">
        <v>1231845</v>
      </c>
      <c r="V208" s="27">
        <v>0</v>
      </c>
      <c r="W208" s="27">
        <v>0</v>
      </c>
      <c r="X208" s="27">
        <v>0</v>
      </c>
      <c r="Y208" s="111">
        <v>2096</v>
      </c>
      <c r="Z208" s="4"/>
      <c r="AA208" s="111">
        <v>5391621</v>
      </c>
      <c r="AB208" s="4"/>
      <c r="AC208" s="27">
        <v>617874</v>
      </c>
      <c r="AD208" s="27">
        <v>2195945</v>
      </c>
      <c r="AE208" s="109">
        <v>24392</v>
      </c>
      <c r="AF208" s="27">
        <v>1317847</v>
      </c>
      <c r="AG208" s="110">
        <v>1233467</v>
      </c>
      <c r="AH208" s="109">
        <v>0</v>
      </c>
      <c r="AI208" s="110">
        <v>2096</v>
      </c>
      <c r="AJ208" s="4"/>
      <c r="AK208" s="27">
        <v>2813819</v>
      </c>
      <c r="AL208" s="27">
        <v>2575706</v>
      </c>
      <c r="AM208" s="27">
        <v>0</v>
      </c>
      <c r="AN208" s="110">
        <v>2096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8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48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1075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8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495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217</v>
      </c>
    </row>
    <row r="8" spans="1:6" outlineLevel="2" x14ac:dyDescent="0.2">
      <c r="B8" s="122"/>
      <c r="C8" s="117" t="s">
        <v>561</v>
      </c>
      <c r="E8" s="122"/>
      <c r="F8" s="124">
        <f>SUBTOTAL(9,F2:F7)</f>
        <v>1795</v>
      </c>
    </row>
    <row r="9" spans="1:6" outlineLevel="1" x14ac:dyDescent="0.2">
      <c r="B9" s="117" t="s">
        <v>562</v>
      </c>
      <c r="C9" s="122"/>
      <c r="E9" s="122"/>
      <c r="F9" s="124">
        <f>SUBTOTAL(9,F2:F7)</f>
        <v>1795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36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4091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0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3537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61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6830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0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5905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1822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1591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462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1209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129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3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23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1826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1826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9694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89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0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4576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2008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16367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16367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36908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339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0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17423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7643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62313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13639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0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125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0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6438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2824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23026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7740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0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70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0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3654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1602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13066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98405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2332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0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21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0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1100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483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3936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3936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3319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0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30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0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1567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687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5603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5603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7923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0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72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0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3742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1640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13377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13377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98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1679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1777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1777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0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45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5113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0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876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1768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7802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7802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0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14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1822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0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312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630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2778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2778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0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71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8092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0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6031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1092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15286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0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47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5394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0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4019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727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10187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25473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1619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0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14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0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743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327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2703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2703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44777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0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411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0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21138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9271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75597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75597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3346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38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0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4313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30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0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3523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1545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12795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12795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17873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23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0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2584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158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0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9410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4127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34175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34175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26495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0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236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0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12186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5344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44261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44261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1589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0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14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0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751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329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2683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2683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389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3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181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79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652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6616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0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59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0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3049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1338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11062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14697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0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131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0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6775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2972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24575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6071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54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0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2797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1228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10150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5500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49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0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2535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1112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9196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3856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0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34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0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1777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779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6446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4234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0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38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0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1974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867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7113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1742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0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15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0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813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356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2926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72120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488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465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51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1004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1004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793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37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830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830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1269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2295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3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3567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3567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1269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191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1460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1460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93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93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93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0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111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12100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0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5711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2506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20428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20428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403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0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3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191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84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681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681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12295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0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109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0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5655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2481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20540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20540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7364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0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66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0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3386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1486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12302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12302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96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0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10432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0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4926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2160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17614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3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0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380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0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179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78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640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18254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835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835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835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539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18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557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557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246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1211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493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1950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1950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2194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38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255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2487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2487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374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374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374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151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11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162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162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932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77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106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1115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1115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8091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0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73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1678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0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5215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15057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16185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0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148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3356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0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10434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30123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45180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0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14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1822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0</v>
      </c>
    </row>
    <row r="470" spans="1:6" outlineLevel="2" x14ac:dyDescent="0.2">
      <c r="B470" s="122"/>
      <c r="C470" s="118" t="s">
        <v>567</v>
      </c>
      <c r="E470" s="122"/>
      <c r="F470" s="124">
        <f>SUBTOTAL(9,F466:F469)</f>
        <v>1836</v>
      </c>
    </row>
    <row r="471" spans="1:6" outlineLevel="1" x14ac:dyDescent="0.2">
      <c r="B471" s="118" t="s">
        <v>745</v>
      </c>
      <c r="C471" s="122"/>
      <c r="E471" s="122"/>
      <c r="F471" s="124">
        <f>SUBTOTAL(9,F466:F469)</f>
        <v>1836</v>
      </c>
    </row>
    <row r="472" spans="1:6" outlineLevel="3" x14ac:dyDescent="0.2">
      <c r="A472" s="121" t="s">
        <v>246</v>
      </c>
      <c r="B472" s="122" t="s">
        <v>245</v>
      </c>
      <c r="C472" s="122" t="s">
        <v>746</v>
      </c>
      <c r="D472" s="123" t="s">
        <v>577</v>
      </c>
      <c r="E472" s="122" t="s">
        <v>4</v>
      </c>
      <c r="F472" s="124">
        <v>65</v>
      </c>
    </row>
    <row r="473" spans="1:6" outlineLevel="2" x14ac:dyDescent="0.2">
      <c r="B473" s="122"/>
      <c r="C473" s="118" t="s">
        <v>747</v>
      </c>
      <c r="E473" s="122"/>
      <c r="F473" s="124">
        <f>SUBTOTAL(9,F472:F472)</f>
        <v>65</v>
      </c>
    </row>
    <row r="474" spans="1:6" outlineLevel="1" x14ac:dyDescent="0.2">
      <c r="B474" s="118" t="s">
        <v>748</v>
      </c>
      <c r="C474" s="122"/>
      <c r="E474" s="122"/>
      <c r="F474" s="124">
        <f>SUBTOTAL(9,F472:F472)</f>
        <v>65</v>
      </c>
    </row>
    <row r="475" spans="1:6" outlineLevel="3" x14ac:dyDescent="0.2">
      <c r="A475" s="121" t="s">
        <v>69</v>
      </c>
      <c r="B475" s="122" t="s">
        <v>68</v>
      </c>
      <c r="C475" s="122" t="s">
        <v>566</v>
      </c>
      <c r="D475" s="123" t="s">
        <v>560</v>
      </c>
      <c r="E475" s="122" t="s">
        <v>4</v>
      </c>
      <c r="F475" s="124">
        <v>1822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8</v>
      </c>
      <c r="F476" s="124">
        <v>1576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7</v>
      </c>
      <c r="F477" s="124">
        <v>14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16</v>
      </c>
      <c r="F478" s="124">
        <v>0</v>
      </c>
    </row>
    <row r="479" spans="1:6" outlineLevel="3" x14ac:dyDescent="0.2">
      <c r="A479" s="121" t="s">
        <v>69</v>
      </c>
      <c r="B479" s="122" t="s">
        <v>68</v>
      </c>
      <c r="C479" s="122" t="s">
        <v>566</v>
      </c>
      <c r="D479" s="123" t="s">
        <v>560</v>
      </c>
      <c r="E479" s="122" t="s">
        <v>18</v>
      </c>
      <c r="F479" s="124">
        <v>0</v>
      </c>
    </row>
    <row r="480" spans="1:6" outlineLevel="2" x14ac:dyDescent="0.2">
      <c r="B480" s="122"/>
      <c r="C480" s="118" t="s">
        <v>567</v>
      </c>
      <c r="E480" s="122"/>
      <c r="F480" s="124">
        <f>SUBTOTAL(9,F475:F479)</f>
        <v>3412</v>
      </c>
    </row>
    <row r="481" spans="1:6" outlineLevel="1" x14ac:dyDescent="0.2">
      <c r="B481" s="118" t="s">
        <v>749</v>
      </c>
      <c r="C481" s="122"/>
      <c r="E481" s="122"/>
      <c r="F481" s="124">
        <f>SUBTOTAL(9,F475:F479)</f>
        <v>3412</v>
      </c>
    </row>
    <row r="482" spans="1:6" outlineLevel="3" x14ac:dyDescent="0.2">
      <c r="A482" s="121" t="s">
        <v>69</v>
      </c>
      <c r="B482" s="122" t="s">
        <v>70</v>
      </c>
      <c r="C482" s="122" t="s">
        <v>566</v>
      </c>
      <c r="D482" s="123" t="s">
        <v>560</v>
      </c>
      <c r="E482" s="122" t="s">
        <v>8</v>
      </c>
      <c r="F482" s="124">
        <v>3975</v>
      </c>
    </row>
    <row r="483" spans="1:6" outlineLevel="2" x14ac:dyDescent="0.2">
      <c r="B483" s="122"/>
      <c r="C483" s="118" t="s">
        <v>567</v>
      </c>
      <c r="E483" s="122"/>
      <c r="F483" s="124">
        <f>SUBTOTAL(9,F482:F482)</f>
        <v>3975</v>
      </c>
    </row>
    <row r="484" spans="1:6" outlineLevel="1" x14ac:dyDescent="0.2">
      <c r="B484" s="118" t="s">
        <v>750</v>
      </c>
      <c r="C484" s="122"/>
      <c r="E484" s="122"/>
      <c r="F484" s="124">
        <f>SUBTOTAL(9,F482:F482)</f>
        <v>3975</v>
      </c>
    </row>
    <row r="485" spans="1:6" outlineLevel="3" x14ac:dyDescent="0.2">
      <c r="A485" s="121" t="s">
        <v>72</v>
      </c>
      <c r="B485" s="122" t="s">
        <v>71</v>
      </c>
      <c r="C485" s="122" t="s">
        <v>559</v>
      </c>
      <c r="D485" s="123" t="s">
        <v>560</v>
      </c>
      <c r="E485" s="122" t="s">
        <v>8</v>
      </c>
      <c r="F485" s="124">
        <v>6820</v>
      </c>
    </row>
    <row r="486" spans="1:6" outlineLevel="2" x14ac:dyDescent="0.2">
      <c r="B486" s="122"/>
      <c r="C486" s="118" t="s">
        <v>561</v>
      </c>
      <c r="E486" s="122"/>
      <c r="F486" s="124">
        <f>SUBTOTAL(9,F485:F485)</f>
        <v>6820</v>
      </c>
    </row>
    <row r="487" spans="1:6" outlineLevel="1" x14ac:dyDescent="0.2">
      <c r="B487" s="118" t="s">
        <v>751</v>
      </c>
      <c r="C487" s="122"/>
      <c r="E487" s="122"/>
      <c r="F487" s="124">
        <f>SUBTOTAL(9,F485:F485)</f>
        <v>6820</v>
      </c>
    </row>
    <row r="488" spans="1:6" outlineLevel="3" x14ac:dyDescent="0.2">
      <c r="A488" s="121" t="s">
        <v>72</v>
      </c>
      <c r="B488" s="122" t="s">
        <v>73</v>
      </c>
      <c r="C488" s="122" t="s">
        <v>566</v>
      </c>
      <c r="D488" s="123" t="s">
        <v>560</v>
      </c>
      <c r="E488" s="122" t="s">
        <v>8</v>
      </c>
      <c r="F488" s="124">
        <v>13948</v>
      </c>
    </row>
    <row r="489" spans="1:6" outlineLevel="2" x14ac:dyDescent="0.2">
      <c r="B489" s="122"/>
      <c r="C489" s="118" t="s">
        <v>567</v>
      </c>
      <c r="E489" s="122"/>
      <c r="F489" s="124">
        <f>SUBTOTAL(9,F488:F488)</f>
        <v>13948</v>
      </c>
    </row>
    <row r="490" spans="1:6" outlineLevel="1" x14ac:dyDescent="0.2">
      <c r="B490" s="118" t="s">
        <v>752</v>
      </c>
      <c r="C490" s="122"/>
      <c r="E490" s="122"/>
      <c r="F490" s="124">
        <f>SUBTOTAL(9,F488:F488)</f>
        <v>13948</v>
      </c>
    </row>
    <row r="491" spans="1:6" outlineLevel="3" x14ac:dyDescent="0.2">
      <c r="A491" s="121" t="s">
        <v>72</v>
      </c>
      <c r="B491" s="122" t="s">
        <v>74</v>
      </c>
      <c r="C491" s="122" t="s">
        <v>563</v>
      </c>
      <c r="D491" s="123" t="s">
        <v>560</v>
      </c>
      <c r="E491" s="122" t="s">
        <v>8</v>
      </c>
      <c r="F491" s="124">
        <v>40403</v>
      </c>
    </row>
    <row r="492" spans="1:6" outlineLevel="2" x14ac:dyDescent="0.2">
      <c r="B492" s="122"/>
      <c r="C492" s="118" t="s">
        <v>564</v>
      </c>
      <c r="E492" s="122"/>
      <c r="F492" s="124">
        <f>SUBTOTAL(9,F491:F491)</f>
        <v>40403</v>
      </c>
    </row>
    <row r="493" spans="1:6" outlineLevel="1" x14ac:dyDescent="0.2">
      <c r="B493" s="118" t="s">
        <v>753</v>
      </c>
      <c r="C493" s="122"/>
      <c r="E493" s="122"/>
      <c r="F493" s="124">
        <f>SUBTOTAL(9,F491:F491)</f>
        <v>40403</v>
      </c>
    </row>
    <row r="494" spans="1:6" outlineLevel="3" x14ac:dyDescent="0.2">
      <c r="A494" s="121" t="s">
        <v>72</v>
      </c>
      <c r="B494" s="122" t="s">
        <v>75</v>
      </c>
      <c r="C494" s="122" t="s">
        <v>559</v>
      </c>
      <c r="D494" s="123" t="s">
        <v>560</v>
      </c>
      <c r="E494" s="122" t="s">
        <v>4</v>
      </c>
      <c r="F494" s="124">
        <v>53383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8</v>
      </c>
      <c r="F495" s="124">
        <v>46140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7</v>
      </c>
      <c r="F496" s="124">
        <v>477</v>
      </c>
    </row>
    <row r="497" spans="1:6" outlineLevel="2" x14ac:dyDescent="0.2">
      <c r="B497" s="122"/>
      <c r="C497" s="118" t="s">
        <v>561</v>
      </c>
      <c r="E497" s="122"/>
      <c r="F497" s="124">
        <f>SUBTOTAL(9,F494:F496)</f>
        <v>100000</v>
      </c>
    </row>
    <row r="498" spans="1:6" outlineLevel="1" x14ac:dyDescent="0.2">
      <c r="B498" s="118" t="s">
        <v>754</v>
      </c>
      <c r="C498" s="122"/>
      <c r="E498" s="122"/>
      <c r="F498" s="124">
        <f>SUBTOTAL(9,F494:F496)</f>
        <v>100000</v>
      </c>
    </row>
    <row r="499" spans="1:6" outlineLevel="3" x14ac:dyDescent="0.2">
      <c r="A499" s="121" t="s">
        <v>72</v>
      </c>
      <c r="B499" s="122" t="s">
        <v>76</v>
      </c>
      <c r="C499" s="122" t="s">
        <v>559</v>
      </c>
      <c r="D499" s="123" t="s">
        <v>560</v>
      </c>
      <c r="E499" s="122" t="s">
        <v>4</v>
      </c>
      <c r="F499" s="124">
        <v>15741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8</v>
      </c>
      <c r="F500" s="124">
        <v>13606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7</v>
      </c>
      <c r="F501" s="124">
        <v>140</v>
      </c>
    </row>
    <row r="502" spans="1:6" outlineLevel="2" x14ac:dyDescent="0.2">
      <c r="B502" s="122"/>
      <c r="C502" s="118" t="s">
        <v>561</v>
      </c>
      <c r="E502" s="122"/>
      <c r="F502" s="124">
        <f>SUBTOTAL(9,F499:F501)</f>
        <v>29487</v>
      </c>
    </row>
    <row r="503" spans="1:6" outlineLevel="1" x14ac:dyDescent="0.2">
      <c r="B503" s="118" t="s">
        <v>755</v>
      </c>
      <c r="C503" s="122"/>
      <c r="E503" s="122"/>
      <c r="F503" s="124">
        <f>SUBTOTAL(9,F499:F501)</f>
        <v>29487</v>
      </c>
    </row>
    <row r="504" spans="1:6" outlineLevel="3" x14ac:dyDescent="0.2">
      <c r="A504" s="121" t="s">
        <v>72</v>
      </c>
      <c r="B504" s="122" t="s">
        <v>77</v>
      </c>
      <c r="C504" s="122" t="s">
        <v>566</v>
      </c>
      <c r="D504" s="123" t="s">
        <v>560</v>
      </c>
      <c r="E504" s="122" t="s">
        <v>4</v>
      </c>
      <c r="F504" s="124">
        <v>7287</v>
      </c>
    </row>
    <row r="505" spans="1:6" outlineLevel="3" x14ac:dyDescent="0.2">
      <c r="A505" s="121" t="s">
        <v>72</v>
      </c>
      <c r="B505" s="122" t="s">
        <v>77</v>
      </c>
      <c r="C505" s="122" t="s">
        <v>566</v>
      </c>
      <c r="D505" s="123" t="s">
        <v>560</v>
      </c>
      <c r="E505" s="122" t="s">
        <v>8</v>
      </c>
      <c r="F505" s="124">
        <v>6299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7</v>
      </c>
      <c r="F506" s="124">
        <v>65</v>
      </c>
    </row>
    <row r="507" spans="1:6" outlineLevel="2" x14ac:dyDescent="0.2">
      <c r="B507" s="122"/>
      <c r="C507" s="118" t="s">
        <v>567</v>
      </c>
      <c r="E507" s="122"/>
      <c r="F507" s="124">
        <f>SUBTOTAL(9,F504:F506)</f>
        <v>13651</v>
      </c>
    </row>
    <row r="508" spans="1:6" outlineLevel="1" x14ac:dyDescent="0.2">
      <c r="B508" s="118" t="s">
        <v>756</v>
      </c>
      <c r="C508" s="122"/>
      <c r="E508" s="122"/>
      <c r="F508" s="124">
        <f>SUBTOTAL(9,F504:F506)</f>
        <v>13651</v>
      </c>
    </row>
    <row r="509" spans="1:6" outlineLevel="3" x14ac:dyDescent="0.2">
      <c r="A509" s="121" t="s">
        <v>248</v>
      </c>
      <c r="B509" s="122" t="s">
        <v>247</v>
      </c>
      <c r="C509" s="122" t="s">
        <v>757</v>
      </c>
      <c r="D509" s="123" t="s">
        <v>577</v>
      </c>
      <c r="E509" s="122" t="s">
        <v>4</v>
      </c>
      <c r="F509" s="124">
        <v>4205</v>
      </c>
    </row>
    <row r="510" spans="1:6" outlineLevel="3" x14ac:dyDescent="0.2">
      <c r="A510" s="121" t="s">
        <v>248</v>
      </c>
      <c r="B510" s="122" t="s">
        <v>247</v>
      </c>
      <c r="C510" s="122" t="s">
        <v>757</v>
      </c>
      <c r="D510" s="123" t="s">
        <v>577</v>
      </c>
      <c r="E510" s="122" t="s">
        <v>5</v>
      </c>
      <c r="F510" s="124">
        <v>27</v>
      </c>
    </row>
    <row r="511" spans="1:6" outlineLevel="3" x14ac:dyDescent="0.2">
      <c r="A511" s="121" t="s">
        <v>248</v>
      </c>
      <c r="B511" s="122" t="s">
        <v>247</v>
      </c>
      <c r="C511" s="122" t="s">
        <v>757</v>
      </c>
      <c r="D511" s="123" t="s">
        <v>577</v>
      </c>
      <c r="E511" s="122" t="s">
        <v>8</v>
      </c>
      <c r="F511" s="124">
        <v>526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15</v>
      </c>
      <c r="F512" s="124">
        <v>39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16</v>
      </c>
      <c r="F513" s="124">
        <v>142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18</v>
      </c>
      <c r="F514" s="124">
        <v>193</v>
      </c>
    </row>
    <row r="515" spans="1:6" outlineLevel="2" x14ac:dyDescent="0.2">
      <c r="B515" s="122"/>
      <c r="C515" s="118" t="s">
        <v>758</v>
      </c>
      <c r="E515" s="122"/>
      <c r="F515" s="124">
        <f>SUBTOTAL(9,F509:F514)</f>
        <v>5132</v>
      </c>
    </row>
    <row r="516" spans="1:6" outlineLevel="1" x14ac:dyDescent="0.2">
      <c r="B516" s="118" t="s">
        <v>759</v>
      </c>
      <c r="C516" s="122"/>
      <c r="E516" s="122"/>
      <c r="F516" s="124">
        <f>SUBTOTAL(9,F509:F514)</f>
        <v>5132</v>
      </c>
    </row>
    <row r="517" spans="1:6" outlineLevel="3" x14ac:dyDescent="0.2">
      <c r="A517" s="121" t="s">
        <v>250</v>
      </c>
      <c r="B517" s="122" t="s">
        <v>249</v>
      </c>
      <c r="C517" s="122" t="s">
        <v>760</v>
      </c>
      <c r="D517" s="123" t="s">
        <v>577</v>
      </c>
      <c r="E517" s="122" t="s">
        <v>4</v>
      </c>
      <c r="F517" s="124">
        <v>24</v>
      </c>
    </row>
    <row r="518" spans="1:6" outlineLevel="3" x14ac:dyDescent="0.2">
      <c r="A518" s="121" t="s">
        <v>250</v>
      </c>
      <c r="B518" s="122" t="s">
        <v>249</v>
      </c>
      <c r="C518" s="122" t="s">
        <v>760</v>
      </c>
      <c r="D518" s="123" t="s">
        <v>577</v>
      </c>
      <c r="E518" s="122" t="s">
        <v>5</v>
      </c>
      <c r="F518" s="124">
        <v>454</v>
      </c>
    </row>
    <row r="519" spans="1:6" outlineLevel="3" x14ac:dyDescent="0.2">
      <c r="A519" s="121" t="s">
        <v>250</v>
      </c>
      <c r="B519" s="122" t="s">
        <v>249</v>
      </c>
      <c r="C519" s="122" t="s">
        <v>760</v>
      </c>
      <c r="D519" s="123" t="s">
        <v>577</v>
      </c>
      <c r="E519" s="122" t="s">
        <v>6</v>
      </c>
      <c r="F519" s="124">
        <v>46</v>
      </c>
    </row>
    <row r="520" spans="1:6" outlineLevel="2" x14ac:dyDescent="0.2">
      <c r="B520" s="122"/>
      <c r="C520" s="118" t="s">
        <v>761</v>
      </c>
      <c r="E520" s="122"/>
      <c r="F520" s="124">
        <f>SUBTOTAL(9,F517:F519)</f>
        <v>524</v>
      </c>
    </row>
    <row r="521" spans="1:6" outlineLevel="1" x14ac:dyDescent="0.2">
      <c r="B521" s="118" t="s">
        <v>762</v>
      </c>
      <c r="C521" s="122"/>
      <c r="E521" s="122"/>
      <c r="F521" s="124">
        <f>SUBTOTAL(9,F517:F519)</f>
        <v>524</v>
      </c>
    </row>
    <row r="522" spans="1:6" outlineLevel="3" x14ac:dyDescent="0.2">
      <c r="A522" s="121" t="s">
        <v>79</v>
      </c>
      <c r="B522" s="122" t="s">
        <v>78</v>
      </c>
      <c r="C522" s="122" t="s">
        <v>566</v>
      </c>
      <c r="D522" s="123" t="s">
        <v>560</v>
      </c>
      <c r="E522" s="122" t="s">
        <v>8</v>
      </c>
      <c r="F522" s="124">
        <v>11926</v>
      </c>
    </row>
    <row r="523" spans="1:6" outlineLevel="2" x14ac:dyDescent="0.2">
      <c r="B523" s="122"/>
      <c r="C523" s="118" t="s">
        <v>567</v>
      </c>
      <c r="E523" s="122"/>
      <c r="F523" s="124">
        <f>SUBTOTAL(9,F522:F522)</f>
        <v>11926</v>
      </c>
    </row>
    <row r="524" spans="1:6" outlineLevel="1" x14ac:dyDescent="0.2">
      <c r="B524" s="118" t="s">
        <v>763</v>
      </c>
      <c r="C524" s="122"/>
      <c r="E524" s="122"/>
      <c r="F524" s="124">
        <f>SUBTOTAL(9,F522:F522)</f>
        <v>11926</v>
      </c>
    </row>
    <row r="525" spans="1:6" outlineLevel="3" x14ac:dyDescent="0.2">
      <c r="A525" s="121" t="s">
        <v>79</v>
      </c>
      <c r="B525" s="122" t="s">
        <v>80</v>
      </c>
      <c r="C525" s="122" t="s">
        <v>563</v>
      </c>
      <c r="D525" s="123" t="s">
        <v>560</v>
      </c>
      <c r="E525" s="122" t="s">
        <v>8</v>
      </c>
      <c r="F525" s="124">
        <v>34253</v>
      </c>
    </row>
    <row r="526" spans="1:6" outlineLevel="2" x14ac:dyDescent="0.2">
      <c r="B526" s="122"/>
      <c r="C526" s="118" t="s">
        <v>564</v>
      </c>
      <c r="E526" s="122"/>
      <c r="F526" s="124">
        <f>SUBTOTAL(9,F525:F525)</f>
        <v>34253</v>
      </c>
    </row>
    <row r="527" spans="1:6" outlineLevel="1" x14ac:dyDescent="0.2">
      <c r="B527" s="118" t="s">
        <v>764</v>
      </c>
      <c r="C527" s="122"/>
      <c r="E527" s="122"/>
      <c r="F527" s="124">
        <f>SUBTOTAL(9,F525:F525)</f>
        <v>34253</v>
      </c>
    </row>
    <row r="528" spans="1:6" outlineLevel="3" x14ac:dyDescent="0.2">
      <c r="A528" s="121" t="s">
        <v>79</v>
      </c>
      <c r="B528" s="122" t="s">
        <v>81</v>
      </c>
      <c r="C528" s="122" t="s">
        <v>566</v>
      </c>
      <c r="D528" s="123" t="s">
        <v>560</v>
      </c>
      <c r="E528" s="122" t="s">
        <v>4</v>
      </c>
      <c r="F528" s="124">
        <v>5465</v>
      </c>
    </row>
    <row r="529" spans="1:6" outlineLevel="3" x14ac:dyDescent="0.2">
      <c r="A529" s="121" t="s">
        <v>79</v>
      </c>
      <c r="B529" s="122" t="s">
        <v>81</v>
      </c>
      <c r="C529" s="122" t="s">
        <v>566</v>
      </c>
      <c r="D529" s="123" t="s">
        <v>560</v>
      </c>
      <c r="E529" s="122" t="s">
        <v>5</v>
      </c>
      <c r="F529" s="124">
        <v>0</v>
      </c>
    </row>
    <row r="530" spans="1:6" outlineLevel="3" x14ac:dyDescent="0.2">
      <c r="A530" s="121" t="s">
        <v>79</v>
      </c>
      <c r="B530" s="122" t="s">
        <v>81</v>
      </c>
      <c r="C530" s="122" t="s">
        <v>566</v>
      </c>
      <c r="D530" s="123" t="s">
        <v>560</v>
      </c>
      <c r="E530" s="122" t="s">
        <v>6</v>
      </c>
      <c r="F530" s="124">
        <v>48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8</v>
      </c>
      <c r="F531" s="124">
        <v>4678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18</v>
      </c>
      <c r="F532" s="124">
        <v>24</v>
      </c>
    </row>
    <row r="533" spans="1:6" outlineLevel="3" x14ac:dyDescent="0.2">
      <c r="A533" s="121" t="s">
        <v>79</v>
      </c>
      <c r="B533" s="122" t="s">
        <v>81</v>
      </c>
      <c r="C533" s="122" t="s">
        <v>566</v>
      </c>
      <c r="D533" s="123" t="s">
        <v>560</v>
      </c>
      <c r="E533" s="122" t="s">
        <v>18</v>
      </c>
      <c r="F533" s="124">
        <v>11</v>
      </c>
    </row>
    <row r="534" spans="1:6" outlineLevel="2" x14ac:dyDescent="0.2">
      <c r="B534" s="122"/>
      <c r="C534" s="118" t="s">
        <v>567</v>
      </c>
      <c r="E534" s="122"/>
      <c r="F534" s="124">
        <f>SUBTOTAL(9,F528:F533)</f>
        <v>10226</v>
      </c>
    </row>
    <row r="535" spans="1:6" outlineLevel="1" x14ac:dyDescent="0.2">
      <c r="B535" s="118" t="s">
        <v>765</v>
      </c>
      <c r="C535" s="122"/>
      <c r="E535" s="122"/>
      <c r="F535" s="124">
        <f>SUBTOTAL(9,F528:F533)</f>
        <v>10226</v>
      </c>
    </row>
    <row r="536" spans="1:6" outlineLevel="3" x14ac:dyDescent="0.2">
      <c r="A536" s="121" t="s">
        <v>291</v>
      </c>
      <c r="B536" s="122" t="s">
        <v>290</v>
      </c>
      <c r="C536" s="122" t="s">
        <v>766</v>
      </c>
      <c r="D536" s="123" t="s">
        <v>560</v>
      </c>
      <c r="E536" s="122" t="s">
        <v>4</v>
      </c>
      <c r="F536" s="124">
        <v>20715</v>
      </c>
    </row>
    <row r="537" spans="1:6" outlineLevel="3" x14ac:dyDescent="0.2">
      <c r="A537" s="121" t="s">
        <v>291</v>
      </c>
      <c r="B537" s="122" t="s">
        <v>290</v>
      </c>
      <c r="C537" s="122" t="s">
        <v>766</v>
      </c>
      <c r="D537" s="123" t="s">
        <v>560</v>
      </c>
      <c r="E537" s="122" t="s">
        <v>5</v>
      </c>
      <c r="F537" s="124">
        <v>0</v>
      </c>
    </row>
    <row r="538" spans="1:6" outlineLevel="3" x14ac:dyDescent="0.2">
      <c r="A538" s="121" t="s">
        <v>291</v>
      </c>
      <c r="B538" s="122" t="s">
        <v>290</v>
      </c>
      <c r="C538" s="122" t="s">
        <v>766</v>
      </c>
      <c r="D538" s="123" t="s">
        <v>560</v>
      </c>
      <c r="E538" s="122" t="s">
        <v>6</v>
      </c>
      <c r="F538" s="124">
        <v>0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8</v>
      </c>
      <c r="F539" s="124">
        <v>3642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7</v>
      </c>
      <c r="F540" s="124">
        <v>189</v>
      </c>
    </row>
    <row r="541" spans="1:6" outlineLevel="3" x14ac:dyDescent="0.2">
      <c r="A541" s="121" t="s">
        <v>291</v>
      </c>
      <c r="B541" s="122" t="s">
        <v>290</v>
      </c>
      <c r="C541" s="122" t="s">
        <v>766</v>
      </c>
      <c r="D541" s="123" t="s">
        <v>560</v>
      </c>
      <c r="E541" s="122" t="s">
        <v>18</v>
      </c>
      <c r="F541" s="124">
        <v>7351</v>
      </c>
    </row>
    <row r="542" spans="1:6" outlineLevel="2" x14ac:dyDescent="0.2">
      <c r="B542" s="122"/>
      <c r="C542" s="118" t="s">
        <v>767</v>
      </c>
      <c r="E542" s="122"/>
      <c r="F542" s="124">
        <f>SUBTOTAL(9,F536:F541)</f>
        <v>31897</v>
      </c>
    </row>
    <row r="543" spans="1:6" outlineLevel="3" x14ac:dyDescent="0.2">
      <c r="A543" s="121" t="s">
        <v>291</v>
      </c>
      <c r="B543" s="122" t="s">
        <v>290</v>
      </c>
      <c r="C543" s="122" t="s">
        <v>768</v>
      </c>
      <c r="D543" s="123" t="s">
        <v>560</v>
      </c>
      <c r="E543" s="122" t="s">
        <v>4</v>
      </c>
      <c r="F543" s="124">
        <v>29434</v>
      </c>
    </row>
    <row r="544" spans="1:6" outlineLevel="3" x14ac:dyDescent="0.2">
      <c r="A544" s="121" t="s">
        <v>291</v>
      </c>
      <c r="B544" s="122" t="s">
        <v>290</v>
      </c>
      <c r="C544" s="122" t="s">
        <v>768</v>
      </c>
      <c r="D544" s="123" t="s">
        <v>560</v>
      </c>
      <c r="E544" s="122" t="s">
        <v>5</v>
      </c>
      <c r="F544" s="124">
        <v>0</v>
      </c>
    </row>
    <row r="545" spans="1:6" outlineLevel="3" x14ac:dyDescent="0.2">
      <c r="A545" s="121" t="s">
        <v>291</v>
      </c>
      <c r="B545" s="122" t="s">
        <v>290</v>
      </c>
      <c r="C545" s="122" t="s">
        <v>768</v>
      </c>
      <c r="D545" s="123" t="s">
        <v>560</v>
      </c>
      <c r="E545" s="122" t="s">
        <v>6</v>
      </c>
      <c r="F545" s="124">
        <v>0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8</v>
      </c>
      <c r="F546" s="124">
        <v>5175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7</v>
      </c>
      <c r="F547" s="124">
        <v>270</v>
      </c>
    </row>
    <row r="548" spans="1:6" outlineLevel="3" x14ac:dyDescent="0.2">
      <c r="A548" s="121" t="s">
        <v>291</v>
      </c>
      <c r="B548" s="122" t="s">
        <v>290</v>
      </c>
      <c r="C548" s="122" t="s">
        <v>768</v>
      </c>
      <c r="D548" s="123" t="s">
        <v>560</v>
      </c>
      <c r="E548" s="122" t="s">
        <v>18</v>
      </c>
      <c r="F548" s="124">
        <v>10445</v>
      </c>
    </row>
    <row r="549" spans="1:6" outlineLevel="2" x14ac:dyDescent="0.2">
      <c r="B549" s="122"/>
      <c r="C549" s="118" t="s">
        <v>769</v>
      </c>
      <c r="E549" s="122"/>
      <c r="F549" s="124">
        <f>SUBTOTAL(9,F543:F548)</f>
        <v>45324</v>
      </c>
    </row>
    <row r="550" spans="1:6" outlineLevel="1" x14ac:dyDescent="0.2">
      <c r="B550" s="118" t="s">
        <v>770</v>
      </c>
      <c r="C550" s="122"/>
      <c r="E550" s="122"/>
      <c r="F550" s="124">
        <f>SUBTOTAL(9,F536:F548)</f>
        <v>77221</v>
      </c>
    </row>
    <row r="551" spans="1:6" outlineLevel="3" x14ac:dyDescent="0.2">
      <c r="A551" s="121" t="s">
        <v>83</v>
      </c>
      <c r="B551" s="122" t="s">
        <v>82</v>
      </c>
      <c r="C551" s="122" t="s">
        <v>559</v>
      </c>
      <c r="D551" s="123" t="s">
        <v>560</v>
      </c>
      <c r="E551" s="122" t="s">
        <v>8</v>
      </c>
      <c r="F551" s="124">
        <v>10795</v>
      </c>
    </row>
    <row r="552" spans="1:6" outlineLevel="2" x14ac:dyDescent="0.2">
      <c r="B552" s="122"/>
      <c r="C552" s="118" t="s">
        <v>561</v>
      </c>
      <c r="E552" s="122"/>
      <c r="F552" s="124">
        <f>SUBTOTAL(9,F551:F551)</f>
        <v>10795</v>
      </c>
    </row>
    <row r="553" spans="1:6" outlineLevel="1" x14ac:dyDescent="0.2">
      <c r="B553" s="118" t="s">
        <v>771</v>
      </c>
      <c r="C553" s="122"/>
      <c r="E553" s="122"/>
      <c r="F553" s="124">
        <f>SUBTOTAL(9,F551:F551)</f>
        <v>10795</v>
      </c>
    </row>
    <row r="554" spans="1:6" outlineLevel="3" x14ac:dyDescent="0.2">
      <c r="A554" s="121" t="s">
        <v>83</v>
      </c>
      <c r="B554" s="122" t="s">
        <v>84</v>
      </c>
      <c r="C554" s="122" t="s">
        <v>566</v>
      </c>
      <c r="D554" s="123" t="s">
        <v>560</v>
      </c>
      <c r="E554" s="122" t="s">
        <v>8</v>
      </c>
      <c r="F554" s="124">
        <v>3975</v>
      </c>
    </row>
    <row r="555" spans="1:6" outlineLevel="2" x14ac:dyDescent="0.2">
      <c r="B555" s="122"/>
      <c r="C555" s="118" t="s">
        <v>567</v>
      </c>
      <c r="E555" s="122"/>
      <c r="F555" s="124">
        <f>SUBTOTAL(9,F554:F554)</f>
        <v>3975</v>
      </c>
    </row>
    <row r="556" spans="1:6" outlineLevel="1" x14ac:dyDescent="0.2">
      <c r="B556" s="118" t="s">
        <v>772</v>
      </c>
      <c r="C556" s="122"/>
      <c r="E556" s="122"/>
      <c r="F556" s="124">
        <f>SUBTOTAL(9,F554:F554)</f>
        <v>3975</v>
      </c>
    </row>
    <row r="557" spans="1:6" outlineLevel="3" x14ac:dyDescent="0.2">
      <c r="A557" s="121" t="s">
        <v>83</v>
      </c>
      <c r="B557" s="122" t="s">
        <v>85</v>
      </c>
      <c r="C557" s="122" t="s">
        <v>563</v>
      </c>
      <c r="D557" s="123" t="s">
        <v>560</v>
      </c>
      <c r="E557" s="122" t="s">
        <v>8</v>
      </c>
      <c r="F557" s="124">
        <v>11418</v>
      </c>
    </row>
    <row r="558" spans="1:6" outlineLevel="2" x14ac:dyDescent="0.2">
      <c r="B558" s="122"/>
      <c r="C558" s="118" t="s">
        <v>564</v>
      </c>
      <c r="E558" s="122"/>
      <c r="F558" s="124">
        <f>SUBTOTAL(9,F557:F557)</f>
        <v>11418</v>
      </c>
    </row>
    <row r="559" spans="1:6" outlineLevel="1" x14ac:dyDescent="0.2">
      <c r="B559" s="118" t="s">
        <v>773</v>
      </c>
      <c r="C559" s="122"/>
      <c r="E559" s="122"/>
      <c r="F559" s="124">
        <f>SUBTOTAL(9,F557:F557)</f>
        <v>11418</v>
      </c>
    </row>
    <row r="560" spans="1:6" outlineLevel="3" x14ac:dyDescent="0.2">
      <c r="A560" s="121" t="s">
        <v>83</v>
      </c>
      <c r="B560" s="122" t="s">
        <v>86</v>
      </c>
      <c r="C560" s="122" t="s">
        <v>559</v>
      </c>
      <c r="D560" s="123" t="s">
        <v>560</v>
      </c>
      <c r="E560" s="122" t="s">
        <v>4</v>
      </c>
      <c r="F560" s="124">
        <v>127643</v>
      </c>
    </row>
    <row r="561" spans="1:6" outlineLevel="3" x14ac:dyDescent="0.2">
      <c r="A561" s="121" t="s">
        <v>83</v>
      </c>
      <c r="B561" s="122" t="s">
        <v>86</v>
      </c>
      <c r="C561" s="122" t="s">
        <v>559</v>
      </c>
      <c r="D561" s="123" t="s">
        <v>560</v>
      </c>
      <c r="E561" s="122" t="s">
        <v>5</v>
      </c>
      <c r="F561" s="124">
        <v>0</v>
      </c>
    </row>
    <row r="562" spans="1:6" outlineLevel="3" x14ac:dyDescent="0.2">
      <c r="A562" s="121" t="s">
        <v>83</v>
      </c>
      <c r="B562" s="122" t="s">
        <v>86</v>
      </c>
      <c r="C562" s="122" t="s">
        <v>559</v>
      </c>
      <c r="D562" s="123" t="s">
        <v>560</v>
      </c>
      <c r="E562" s="122" t="s">
        <v>6</v>
      </c>
      <c r="F562" s="124">
        <v>1141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8</v>
      </c>
      <c r="F563" s="124">
        <v>21870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7</v>
      </c>
      <c r="F564" s="124">
        <v>0</v>
      </c>
    </row>
    <row r="565" spans="1:6" outlineLevel="3" x14ac:dyDescent="0.2">
      <c r="A565" s="121" t="s">
        <v>83</v>
      </c>
      <c r="B565" s="122" t="s">
        <v>86</v>
      </c>
      <c r="C565" s="122" t="s">
        <v>559</v>
      </c>
      <c r="D565" s="123" t="s">
        <v>560</v>
      </c>
      <c r="E565" s="122" t="s">
        <v>18</v>
      </c>
      <c r="F565" s="124">
        <v>44133</v>
      </c>
    </row>
    <row r="566" spans="1:6" outlineLevel="2" x14ac:dyDescent="0.2">
      <c r="B566" s="122"/>
      <c r="C566" s="118" t="s">
        <v>561</v>
      </c>
      <c r="E566" s="122"/>
      <c r="F566" s="124">
        <f>SUBTOTAL(9,F560:F565)</f>
        <v>194787</v>
      </c>
    </row>
    <row r="567" spans="1:6" outlineLevel="1" x14ac:dyDescent="0.2">
      <c r="B567" s="118" t="s">
        <v>774</v>
      </c>
      <c r="C567" s="122"/>
      <c r="E567" s="122"/>
      <c r="F567" s="124">
        <f>SUBTOTAL(9,F560:F565)</f>
        <v>194787</v>
      </c>
    </row>
    <row r="568" spans="1:6" outlineLevel="3" x14ac:dyDescent="0.2">
      <c r="A568" s="121" t="s">
        <v>83</v>
      </c>
      <c r="B568" s="122" t="s">
        <v>87</v>
      </c>
      <c r="C568" s="122" t="s">
        <v>559</v>
      </c>
      <c r="D568" s="123" t="s">
        <v>560</v>
      </c>
      <c r="E568" s="122" t="s">
        <v>4</v>
      </c>
      <c r="F568" s="124">
        <v>654</v>
      </c>
    </row>
    <row r="569" spans="1:6" outlineLevel="3" x14ac:dyDescent="0.2">
      <c r="A569" s="121" t="s">
        <v>83</v>
      </c>
      <c r="B569" s="122" t="s">
        <v>87</v>
      </c>
      <c r="C569" s="122" t="s">
        <v>559</v>
      </c>
      <c r="D569" s="123" t="s">
        <v>560</v>
      </c>
      <c r="E569" s="122" t="s">
        <v>5</v>
      </c>
      <c r="F569" s="124">
        <v>0</v>
      </c>
    </row>
    <row r="570" spans="1:6" outlineLevel="3" x14ac:dyDescent="0.2">
      <c r="A570" s="121" t="s">
        <v>83</v>
      </c>
      <c r="B570" s="122" t="s">
        <v>87</v>
      </c>
      <c r="C570" s="122" t="s">
        <v>559</v>
      </c>
      <c r="D570" s="123" t="s">
        <v>560</v>
      </c>
      <c r="E570" s="122" t="s">
        <v>6</v>
      </c>
      <c r="F570" s="124">
        <v>6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8</v>
      </c>
      <c r="F571" s="124">
        <v>111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7</v>
      </c>
      <c r="F572" s="124">
        <v>0</v>
      </c>
    </row>
    <row r="573" spans="1:6" outlineLevel="3" x14ac:dyDescent="0.2">
      <c r="A573" s="121" t="s">
        <v>83</v>
      </c>
      <c r="B573" s="122" t="s">
        <v>87</v>
      </c>
      <c r="C573" s="122" t="s">
        <v>559</v>
      </c>
      <c r="D573" s="123" t="s">
        <v>560</v>
      </c>
      <c r="E573" s="122" t="s">
        <v>18</v>
      </c>
      <c r="F573" s="124">
        <v>226</v>
      </c>
    </row>
    <row r="574" spans="1:6" outlineLevel="2" x14ac:dyDescent="0.2">
      <c r="B574" s="122"/>
      <c r="C574" s="118" t="s">
        <v>561</v>
      </c>
      <c r="E574" s="122"/>
      <c r="F574" s="124">
        <f>SUBTOTAL(9,F568:F573)</f>
        <v>997</v>
      </c>
    </row>
    <row r="575" spans="1:6" outlineLevel="1" x14ac:dyDescent="0.2">
      <c r="B575" s="118" t="s">
        <v>775</v>
      </c>
      <c r="C575" s="122"/>
      <c r="E575" s="122"/>
      <c r="F575" s="124">
        <f>SUBTOTAL(9,F568:F573)</f>
        <v>997</v>
      </c>
    </row>
    <row r="576" spans="1:6" outlineLevel="3" x14ac:dyDescent="0.2">
      <c r="A576" s="121" t="s">
        <v>83</v>
      </c>
      <c r="B576" s="122" t="s">
        <v>88</v>
      </c>
      <c r="C576" s="122" t="s">
        <v>566</v>
      </c>
      <c r="D576" s="123" t="s">
        <v>560</v>
      </c>
      <c r="E576" s="122" t="s">
        <v>4</v>
      </c>
      <c r="F576" s="124">
        <v>1822</v>
      </c>
    </row>
    <row r="577" spans="1:6" outlineLevel="3" x14ac:dyDescent="0.2">
      <c r="A577" s="121" t="s">
        <v>83</v>
      </c>
      <c r="B577" s="122" t="s">
        <v>88</v>
      </c>
      <c r="C577" s="122" t="s">
        <v>566</v>
      </c>
      <c r="D577" s="123" t="s">
        <v>560</v>
      </c>
      <c r="E577" s="122" t="s">
        <v>5</v>
      </c>
      <c r="F577" s="124">
        <v>0</v>
      </c>
    </row>
    <row r="578" spans="1:6" outlineLevel="3" x14ac:dyDescent="0.2">
      <c r="A578" s="121" t="s">
        <v>83</v>
      </c>
      <c r="B578" s="122" t="s">
        <v>88</v>
      </c>
      <c r="C578" s="122" t="s">
        <v>566</v>
      </c>
      <c r="D578" s="123" t="s">
        <v>560</v>
      </c>
      <c r="E578" s="122" t="s">
        <v>6</v>
      </c>
      <c r="F578" s="124">
        <v>15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8</v>
      </c>
      <c r="F579" s="124">
        <v>312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7</v>
      </c>
      <c r="F580" s="124">
        <v>0</v>
      </c>
    </row>
    <row r="581" spans="1:6" outlineLevel="3" x14ac:dyDescent="0.2">
      <c r="A581" s="121" t="s">
        <v>83</v>
      </c>
      <c r="B581" s="122" t="s">
        <v>88</v>
      </c>
      <c r="C581" s="122" t="s">
        <v>566</v>
      </c>
      <c r="D581" s="123" t="s">
        <v>560</v>
      </c>
      <c r="E581" s="122" t="s">
        <v>18</v>
      </c>
      <c r="F581" s="124">
        <v>629</v>
      </c>
    </row>
    <row r="582" spans="1:6" outlineLevel="2" x14ac:dyDescent="0.2">
      <c r="B582" s="122"/>
      <c r="C582" s="118" t="s">
        <v>567</v>
      </c>
      <c r="E582" s="122"/>
      <c r="F582" s="124">
        <f>SUBTOTAL(9,F576:F581)</f>
        <v>2778</v>
      </c>
    </row>
    <row r="583" spans="1:6" outlineLevel="1" x14ac:dyDescent="0.2">
      <c r="B583" s="118" t="s">
        <v>776</v>
      </c>
      <c r="C583" s="122"/>
      <c r="E583" s="122"/>
      <c r="F583" s="124">
        <f>SUBTOTAL(9,F576:F581)</f>
        <v>2778</v>
      </c>
    </row>
    <row r="584" spans="1:6" outlineLevel="3" x14ac:dyDescent="0.2">
      <c r="A584" s="121" t="s">
        <v>187</v>
      </c>
      <c r="B584" s="122" t="s">
        <v>186</v>
      </c>
      <c r="C584" s="122" t="s">
        <v>777</v>
      </c>
      <c r="D584" s="123" t="s">
        <v>560</v>
      </c>
      <c r="E584" s="122" t="s">
        <v>4</v>
      </c>
      <c r="F584" s="124">
        <v>3737</v>
      </c>
    </row>
    <row r="585" spans="1:6" outlineLevel="3" x14ac:dyDescent="0.2">
      <c r="A585" s="121" t="s">
        <v>187</v>
      </c>
      <c r="B585" s="122" t="s">
        <v>186</v>
      </c>
      <c r="C585" s="122" t="s">
        <v>777</v>
      </c>
      <c r="D585" s="123" t="s">
        <v>560</v>
      </c>
      <c r="E585" s="122" t="s">
        <v>5</v>
      </c>
      <c r="F585" s="124">
        <v>0</v>
      </c>
    </row>
    <row r="586" spans="1:6" outlineLevel="3" x14ac:dyDescent="0.2">
      <c r="A586" s="121" t="s">
        <v>187</v>
      </c>
      <c r="B586" s="122" t="s">
        <v>186</v>
      </c>
      <c r="C586" s="122" t="s">
        <v>777</v>
      </c>
      <c r="D586" s="123" t="s">
        <v>560</v>
      </c>
      <c r="E586" s="122" t="s">
        <v>6</v>
      </c>
      <c r="F586" s="124">
        <v>31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8</v>
      </c>
      <c r="F587" s="124">
        <v>640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7</v>
      </c>
      <c r="F588" s="124">
        <v>0</v>
      </c>
    </row>
    <row r="589" spans="1:6" outlineLevel="3" x14ac:dyDescent="0.2">
      <c r="A589" s="121" t="s">
        <v>187</v>
      </c>
      <c r="B589" s="122" t="s">
        <v>186</v>
      </c>
      <c r="C589" s="122" t="s">
        <v>777</v>
      </c>
      <c r="D589" s="123" t="s">
        <v>560</v>
      </c>
      <c r="E589" s="122" t="s">
        <v>18</v>
      </c>
      <c r="F589" s="124">
        <v>1292</v>
      </c>
    </row>
    <row r="590" spans="1:6" outlineLevel="2" x14ac:dyDescent="0.2">
      <c r="B590" s="122"/>
      <c r="C590" s="118" t="s">
        <v>778</v>
      </c>
      <c r="E590" s="122"/>
      <c r="F590" s="124">
        <f>SUBTOTAL(9,F584:F589)</f>
        <v>5700</v>
      </c>
    </row>
    <row r="591" spans="1:6" outlineLevel="1" x14ac:dyDescent="0.2">
      <c r="B591" s="118" t="s">
        <v>779</v>
      </c>
      <c r="C591" s="122"/>
      <c r="E591" s="122"/>
      <c r="F591" s="124">
        <f>SUBTOTAL(9,F584:F589)</f>
        <v>5700</v>
      </c>
    </row>
    <row r="592" spans="1:6" outlineLevel="3" x14ac:dyDescent="0.2">
      <c r="A592" s="121" t="s">
        <v>252</v>
      </c>
      <c r="B592" s="122" t="s">
        <v>251</v>
      </c>
      <c r="C592" s="122" t="s">
        <v>780</v>
      </c>
      <c r="D592" s="123" t="s">
        <v>577</v>
      </c>
      <c r="E592" s="122" t="s">
        <v>4</v>
      </c>
      <c r="F592" s="124">
        <v>1277</v>
      </c>
    </row>
    <row r="593" spans="1:6" outlineLevel="3" x14ac:dyDescent="0.2">
      <c r="A593" s="121" t="s">
        <v>252</v>
      </c>
      <c r="B593" s="122" t="s">
        <v>251</v>
      </c>
      <c r="C593" s="122" t="s">
        <v>780</v>
      </c>
      <c r="D593" s="123" t="s">
        <v>577</v>
      </c>
      <c r="E593" s="122" t="s">
        <v>5</v>
      </c>
      <c r="F593" s="124">
        <v>3213</v>
      </c>
    </row>
    <row r="594" spans="1:6" outlineLevel="2" x14ac:dyDescent="0.2">
      <c r="B594" s="122"/>
      <c r="C594" s="118" t="s">
        <v>781</v>
      </c>
      <c r="E594" s="122"/>
      <c r="F594" s="124">
        <f>SUBTOTAL(9,F592:F593)</f>
        <v>4490</v>
      </c>
    </row>
    <row r="595" spans="1:6" outlineLevel="1" x14ac:dyDescent="0.2">
      <c r="B595" s="118" t="s">
        <v>782</v>
      </c>
      <c r="C595" s="122"/>
      <c r="E595" s="122"/>
      <c r="F595" s="124">
        <f>SUBTOTAL(9,F592:F593)</f>
        <v>4490</v>
      </c>
    </row>
    <row r="596" spans="1:6" outlineLevel="3" x14ac:dyDescent="0.2">
      <c r="A596" s="121" t="s">
        <v>210</v>
      </c>
      <c r="B596" s="122" t="s">
        <v>209</v>
      </c>
      <c r="C596" s="122" t="s">
        <v>619</v>
      </c>
      <c r="D596" s="123" t="s">
        <v>560</v>
      </c>
      <c r="E596" s="122" t="s">
        <v>4</v>
      </c>
      <c r="F596" s="124">
        <v>8698</v>
      </c>
    </row>
    <row r="597" spans="1:6" outlineLevel="3" x14ac:dyDescent="0.2">
      <c r="A597" s="121" t="s">
        <v>210</v>
      </c>
      <c r="B597" s="122" t="s">
        <v>209</v>
      </c>
      <c r="C597" s="122" t="s">
        <v>619</v>
      </c>
      <c r="D597" s="123" t="s">
        <v>560</v>
      </c>
      <c r="E597" s="122" t="s">
        <v>5</v>
      </c>
      <c r="F597" s="124">
        <v>0</v>
      </c>
    </row>
    <row r="598" spans="1:6" outlineLevel="3" x14ac:dyDescent="0.2">
      <c r="A598" s="121" t="s">
        <v>210</v>
      </c>
      <c r="B598" s="122" t="s">
        <v>209</v>
      </c>
      <c r="C598" s="122" t="s">
        <v>619</v>
      </c>
      <c r="D598" s="123" t="s">
        <v>560</v>
      </c>
      <c r="E598" s="122" t="s">
        <v>6</v>
      </c>
      <c r="F598" s="124">
        <v>79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9</v>
      </c>
      <c r="F599" s="124">
        <v>1804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7</v>
      </c>
      <c r="F600" s="124">
        <v>0</v>
      </c>
    </row>
    <row r="601" spans="1:6" outlineLevel="3" x14ac:dyDescent="0.2">
      <c r="A601" s="121" t="s">
        <v>210</v>
      </c>
      <c r="B601" s="122" t="s">
        <v>209</v>
      </c>
      <c r="C601" s="122" t="s">
        <v>619</v>
      </c>
      <c r="D601" s="123" t="s">
        <v>560</v>
      </c>
      <c r="E601" s="122" t="s">
        <v>18</v>
      </c>
      <c r="F601" s="124">
        <v>5608</v>
      </c>
    </row>
    <row r="602" spans="1:6" outlineLevel="2" x14ac:dyDescent="0.2">
      <c r="B602" s="122"/>
      <c r="C602" s="118" t="s">
        <v>620</v>
      </c>
      <c r="E602" s="122"/>
      <c r="F602" s="124">
        <f>SUBTOTAL(9,F596:F601)</f>
        <v>16189</v>
      </c>
    </row>
    <row r="603" spans="1:6" outlineLevel="1" x14ac:dyDescent="0.2">
      <c r="B603" s="118" t="s">
        <v>783</v>
      </c>
      <c r="C603" s="122"/>
      <c r="E603" s="122"/>
      <c r="F603" s="124">
        <f>SUBTOTAL(9,F596:F601)</f>
        <v>16189</v>
      </c>
    </row>
    <row r="604" spans="1:6" outlineLevel="3" x14ac:dyDescent="0.2">
      <c r="A604" s="121" t="s">
        <v>90</v>
      </c>
      <c r="B604" s="122" t="s">
        <v>89</v>
      </c>
      <c r="C604" s="122" t="s">
        <v>559</v>
      </c>
      <c r="D604" s="123" t="s">
        <v>560</v>
      </c>
      <c r="E604" s="122" t="s">
        <v>9</v>
      </c>
      <c r="F604" s="124">
        <v>10795</v>
      </c>
    </row>
    <row r="605" spans="1:6" outlineLevel="2" x14ac:dyDescent="0.2">
      <c r="B605" s="122"/>
      <c r="C605" s="118" t="s">
        <v>561</v>
      </c>
      <c r="E605" s="122"/>
      <c r="F605" s="124">
        <f>SUBTOTAL(9,F604:F604)</f>
        <v>10795</v>
      </c>
    </row>
    <row r="606" spans="1:6" outlineLevel="1" x14ac:dyDescent="0.2">
      <c r="B606" s="118" t="s">
        <v>784</v>
      </c>
      <c r="C606" s="122"/>
      <c r="E606" s="122"/>
      <c r="F606" s="124">
        <f>SUBTOTAL(9,F604:F604)</f>
        <v>10795</v>
      </c>
    </row>
    <row r="607" spans="1:6" outlineLevel="3" x14ac:dyDescent="0.2">
      <c r="A607" s="121" t="s">
        <v>90</v>
      </c>
      <c r="B607" s="122" t="s">
        <v>91</v>
      </c>
      <c r="C607" s="122" t="s">
        <v>563</v>
      </c>
      <c r="D607" s="123" t="s">
        <v>560</v>
      </c>
      <c r="E607" s="122" t="s">
        <v>9</v>
      </c>
      <c r="F607" s="124">
        <v>22836</v>
      </c>
    </row>
    <row r="608" spans="1:6" outlineLevel="2" x14ac:dyDescent="0.2">
      <c r="B608" s="122"/>
      <c r="C608" s="118" t="s">
        <v>564</v>
      </c>
      <c r="E608" s="122"/>
      <c r="F608" s="124">
        <f>SUBTOTAL(9,F607:F607)</f>
        <v>22836</v>
      </c>
    </row>
    <row r="609" spans="1:6" outlineLevel="1" x14ac:dyDescent="0.2">
      <c r="B609" s="118" t="s">
        <v>785</v>
      </c>
      <c r="C609" s="122"/>
      <c r="E609" s="122"/>
      <c r="F609" s="124">
        <f>SUBTOTAL(9,F607:F607)</f>
        <v>22836</v>
      </c>
    </row>
    <row r="610" spans="1:6" outlineLevel="3" x14ac:dyDescent="0.2">
      <c r="A610" s="121" t="s">
        <v>90</v>
      </c>
      <c r="B610" s="122" t="s">
        <v>92</v>
      </c>
      <c r="C610" s="122" t="s">
        <v>559</v>
      </c>
      <c r="D610" s="123" t="s">
        <v>560</v>
      </c>
      <c r="E610" s="122" t="s">
        <v>4</v>
      </c>
      <c r="F610" s="124">
        <v>106766</v>
      </c>
    </row>
    <row r="611" spans="1:6" outlineLevel="3" x14ac:dyDescent="0.2">
      <c r="A611" s="121" t="s">
        <v>90</v>
      </c>
      <c r="B611" s="122" t="s">
        <v>92</v>
      </c>
      <c r="C611" s="122" t="s">
        <v>559</v>
      </c>
      <c r="D611" s="123" t="s">
        <v>560</v>
      </c>
      <c r="E611" s="122" t="s">
        <v>5</v>
      </c>
      <c r="F611" s="124">
        <v>0</v>
      </c>
    </row>
    <row r="612" spans="1:6" outlineLevel="3" x14ac:dyDescent="0.2">
      <c r="A612" s="121" t="s">
        <v>90</v>
      </c>
      <c r="B612" s="122" t="s">
        <v>92</v>
      </c>
      <c r="C612" s="122" t="s">
        <v>559</v>
      </c>
      <c r="D612" s="123" t="s">
        <v>560</v>
      </c>
      <c r="E612" s="122" t="s">
        <v>6</v>
      </c>
      <c r="F612" s="124">
        <v>954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9</v>
      </c>
      <c r="F613" s="124">
        <v>18292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7</v>
      </c>
      <c r="F614" s="124">
        <v>0</v>
      </c>
    </row>
    <row r="615" spans="1:6" outlineLevel="3" x14ac:dyDescent="0.2">
      <c r="A615" s="121" t="s">
        <v>90</v>
      </c>
      <c r="B615" s="122" t="s">
        <v>92</v>
      </c>
      <c r="C615" s="122" t="s">
        <v>559</v>
      </c>
      <c r="D615" s="123" t="s">
        <v>560</v>
      </c>
      <c r="E615" s="122" t="s">
        <v>18</v>
      </c>
      <c r="F615" s="124">
        <v>36916</v>
      </c>
    </row>
    <row r="616" spans="1:6" outlineLevel="2" x14ac:dyDescent="0.2">
      <c r="B616" s="122"/>
      <c r="C616" s="118" t="s">
        <v>561</v>
      </c>
      <c r="E616" s="122"/>
      <c r="F616" s="124">
        <f>SUBTOTAL(9,F610:F615)</f>
        <v>162928</v>
      </c>
    </row>
    <row r="617" spans="1:6" outlineLevel="1" x14ac:dyDescent="0.2">
      <c r="B617" s="118" t="s">
        <v>786</v>
      </c>
      <c r="C617" s="122"/>
      <c r="E617" s="122"/>
      <c r="F617" s="124">
        <f>SUBTOTAL(9,F610:F615)</f>
        <v>162928</v>
      </c>
    </row>
    <row r="618" spans="1:6" outlineLevel="3" x14ac:dyDescent="0.2">
      <c r="A618" s="121" t="s">
        <v>90</v>
      </c>
      <c r="B618" s="122" t="s">
        <v>93</v>
      </c>
      <c r="C618" s="122" t="s">
        <v>559</v>
      </c>
      <c r="D618" s="123" t="s">
        <v>560</v>
      </c>
      <c r="E618" s="122" t="s">
        <v>4</v>
      </c>
      <c r="F618" s="124">
        <v>8781</v>
      </c>
    </row>
    <row r="619" spans="1:6" outlineLevel="3" x14ac:dyDescent="0.2">
      <c r="A619" s="121" t="s">
        <v>90</v>
      </c>
      <c r="B619" s="122" t="s">
        <v>93</v>
      </c>
      <c r="C619" s="122" t="s">
        <v>559</v>
      </c>
      <c r="D619" s="123" t="s">
        <v>560</v>
      </c>
      <c r="E619" s="122" t="s">
        <v>5</v>
      </c>
      <c r="F619" s="124">
        <v>0</v>
      </c>
    </row>
    <row r="620" spans="1:6" outlineLevel="3" x14ac:dyDescent="0.2">
      <c r="A620" s="121" t="s">
        <v>90</v>
      </c>
      <c r="B620" s="122" t="s">
        <v>93</v>
      </c>
      <c r="C620" s="122" t="s">
        <v>559</v>
      </c>
      <c r="D620" s="123" t="s">
        <v>560</v>
      </c>
      <c r="E620" s="122" t="s">
        <v>6</v>
      </c>
      <c r="F620" s="124">
        <v>78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9</v>
      </c>
      <c r="F621" s="124">
        <v>1504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7</v>
      </c>
      <c r="F622" s="124">
        <v>0</v>
      </c>
    </row>
    <row r="623" spans="1:6" outlineLevel="3" x14ac:dyDescent="0.2">
      <c r="A623" s="121" t="s">
        <v>90</v>
      </c>
      <c r="B623" s="122" t="s">
        <v>93</v>
      </c>
      <c r="C623" s="122" t="s">
        <v>559</v>
      </c>
      <c r="D623" s="123" t="s">
        <v>560</v>
      </c>
      <c r="E623" s="122" t="s">
        <v>18</v>
      </c>
      <c r="F623" s="124">
        <v>3037</v>
      </c>
    </row>
    <row r="624" spans="1:6" outlineLevel="2" x14ac:dyDescent="0.2">
      <c r="B624" s="122"/>
      <c r="C624" s="118" t="s">
        <v>561</v>
      </c>
      <c r="E624" s="122"/>
      <c r="F624" s="124">
        <f>SUBTOTAL(9,F618:F623)</f>
        <v>13400</v>
      </c>
    </row>
    <row r="625" spans="1:6" outlineLevel="1" x14ac:dyDescent="0.2">
      <c r="B625" s="118" t="s">
        <v>787</v>
      </c>
      <c r="C625" s="122"/>
      <c r="E625" s="122"/>
      <c r="F625" s="124">
        <f>SUBTOTAL(9,F618:F623)</f>
        <v>13400</v>
      </c>
    </row>
    <row r="626" spans="1:6" outlineLevel="3" x14ac:dyDescent="0.2">
      <c r="A626" s="121" t="s">
        <v>95</v>
      </c>
      <c r="B626" s="122" t="s">
        <v>94</v>
      </c>
      <c r="C626" s="122" t="s">
        <v>566</v>
      </c>
      <c r="D626" s="123" t="s">
        <v>560</v>
      </c>
      <c r="E626" s="122" t="s">
        <v>9</v>
      </c>
      <c r="F626" s="124">
        <v>3975</v>
      </c>
    </row>
    <row r="627" spans="1:6" outlineLevel="2" x14ac:dyDescent="0.2">
      <c r="B627" s="122"/>
      <c r="C627" s="118" t="s">
        <v>567</v>
      </c>
      <c r="E627" s="122"/>
      <c r="F627" s="124">
        <f>SUBTOTAL(9,F626:F626)</f>
        <v>3975</v>
      </c>
    </row>
    <row r="628" spans="1:6" outlineLevel="1" x14ac:dyDescent="0.2">
      <c r="B628" s="118" t="s">
        <v>788</v>
      </c>
      <c r="C628" s="122"/>
      <c r="E628" s="122"/>
      <c r="F628" s="124">
        <f>SUBTOTAL(9,F626:F626)</f>
        <v>3975</v>
      </c>
    </row>
    <row r="629" spans="1:6" outlineLevel="3" x14ac:dyDescent="0.2">
      <c r="A629" s="121" t="s">
        <v>181</v>
      </c>
      <c r="B629" s="122" t="s">
        <v>180</v>
      </c>
      <c r="C629" s="122" t="s">
        <v>789</v>
      </c>
      <c r="D629" s="123" t="s">
        <v>577</v>
      </c>
      <c r="E629" s="122" t="s">
        <v>4</v>
      </c>
      <c r="F629" s="124">
        <v>4604</v>
      </c>
    </row>
    <row r="630" spans="1:6" outlineLevel="2" x14ac:dyDescent="0.2">
      <c r="B630" s="122"/>
      <c r="C630" s="118" t="s">
        <v>790</v>
      </c>
      <c r="E630" s="122"/>
      <c r="F630" s="124">
        <f>SUBTOTAL(9,F629:F629)</f>
        <v>4604</v>
      </c>
    </row>
    <row r="631" spans="1:6" outlineLevel="1" x14ac:dyDescent="0.2">
      <c r="B631" s="118" t="s">
        <v>791</v>
      </c>
      <c r="C631" s="122"/>
      <c r="E631" s="122"/>
      <c r="F631" s="124">
        <f>SUBTOTAL(9,F629:F629)</f>
        <v>4604</v>
      </c>
    </row>
    <row r="632" spans="1:6" outlineLevel="3" x14ac:dyDescent="0.2">
      <c r="A632" s="121" t="s">
        <v>254</v>
      </c>
      <c r="B632" s="122" t="s">
        <v>253</v>
      </c>
      <c r="C632" s="122" t="s">
        <v>792</v>
      </c>
      <c r="D632" s="123" t="s">
        <v>577</v>
      </c>
      <c r="E632" s="122" t="s">
        <v>4</v>
      </c>
      <c r="F632" s="124">
        <v>521</v>
      </c>
    </row>
    <row r="633" spans="1:6" outlineLevel="3" x14ac:dyDescent="0.2">
      <c r="A633" s="121" t="s">
        <v>254</v>
      </c>
      <c r="B633" s="122" t="s">
        <v>253</v>
      </c>
      <c r="C633" s="122" t="s">
        <v>792</v>
      </c>
      <c r="D633" s="123" t="s">
        <v>577</v>
      </c>
      <c r="E633" s="122" t="s">
        <v>5</v>
      </c>
      <c r="F633" s="124">
        <v>1698</v>
      </c>
    </row>
    <row r="634" spans="1:6" outlineLevel="3" x14ac:dyDescent="0.2">
      <c r="A634" s="121" t="s">
        <v>254</v>
      </c>
      <c r="B634" s="122" t="s">
        <v>253</v>
      </c>
      <c r="C634" s="122" t="s">
        <v>792</v>
      </c>
      <c r="D634" s="123" t="s">
        <v>577</v>
      </c>
      <c r="E634" s="122" t="s">
        <v>6</v>
      </c>
      <c r="F634" s="124">
        <v>421</v>
      </c>
    </row>
    <row r="635" spans="1:6" outlineLevel="2" x14ac:dyDescent="0.2">
      <c r="B635" s="122"/>
      <c r="C635" s="118" t="s">
        <v>793</v>
      </c>
      <c r="E635" s="122"/>
      <c r="F635" s="124">
        <f>SUBTOTAL(9,F632:F634)</f>
        <v>2640</v>
      </c>
    </row>
    <row r="636" spans="1:6" outlineLevel="1" x14ac:dyDescent="0.2">
      <c r="B636" s="118" t="s">
        <v>794</v>
      </c>
      <c r="C636" s="122"/>
      <c r="E636" s="122"/>
      <c r="F636" s="124">
        <f>SUBTOTAL(9,F632:F634)</f>
        <v>2640</v>
      </c>
    </row>
    <row r="637" spans="1:6" outlineLevel="3" x14ac:dyDescent="0.2">
      <c r="A637" s="121" t="s">
        <v>97</v>
      </c>
      <c r="B637" s="122" t="s">
        <v>96</v>
      </c>
      <c r="C637" s="122" t="s">
        <v>566</v>
      </c>
      <c r="D637" s="123" t="s">
        <v>560</v>
      </c>
      <c r="E637" s="122" t="s">
        <v>4</v>
      </c>
      <c r="F637" s="124">
        <v>251</v>
      </c>
    </row>
    <row r="638" spans="1:6" outlineLevel="3" x14ac:dyDescent="0.2">
      <c r="A638" s="121" t="s">
        <v>97</v>
      </c>
      <c r="B638" s="122" t="s">
        <v>96</v>
      </c>
      <c r="C638" s="122" t="s">
        <v>566</v>
      </c>
      <c r="D638" s="123" t="s">
        <v>560</v>
      </c>
      <c r="E638" s="122" t="s">
        <v>5</v>
      </c>
      <c r="F638" s="124">
        <v>0</v>
      </c>
    </row>
    <row r="639" spans="1:6" outlineLevel="3" x14ac:dyDescent="0.2">
      <c r="A639" s="121" t="s">
        <v>97</v>
      </c>
      <c r="B639" s="122" t="s">
        <v>96</v>
      </c>
      <c r="C639" s="122" t="s">
        <v>566</v>
      </c>
      <c r="D639" s="123" t="s">
        <v>560</v>
      </c>
      <c r="E639" s="122" t="s">
        <v>6</v>
      </c>
      <c r="F639" s="124">
        <v>2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7</v>
      </c>
      <c r="F640" s="124">
        <v>0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18</v>
      </c>
      <c r="F641" s="124">
        <v>115</v>
      </c>
    </row>
    <row r="642" spans="1:6" outlineLevel="3" x14ac:dyDescent="0.2">
      <c r="A642" s="121" t="s">
        <v>97</v>
      </c>
      <c r="B642" s="122" t="s">
        <v>96</v>
      </c>
      <c r="C642" s="122" t="s">
        <v>566</v>
      </c>
      <c r="D642" s="123" t="s">
        <v>560</v>
      </c>
      <c r="E642" s="122" t="s">
        <v>18</v>
      </c>
      <c r="F642" s="124">
        <v>51</v>
      </c>
    </row>
    <row r="643" spans="1:6" outlineLevel="2" x14ac:dyDescent="0.2">
      <c r="B643" s="122"/>
      <c r="C643" s="118" t="s">
        <v>567</v>
      </c>
      <c r="E643" s="122"/>
      <c r="F643" s="124">
        <f>SUBTOTAL(9,F637:F642)</f>
        <v>419</v>
      </c>
    </row>
    <row r="644" spans="1:6" outlineLevel="1" x14ac:dyDescent="0.2">
      <c r="B644" s="118" t="s">
        <v>795</v>
      </c>
      <c r="C644" s="122"/>
      <c r="E644" s="122"/>
      <c r="F644" s="124">
        <f>SUBTOTAL(9,F637:F642)</f>
        <v>419</v>
      </c>
    </row>
    <row r="645" spans="1:6" outlineLevel="3" x14ac:dyDescent="0.2">
      <c r="A645" s="121" t="s">
        <v>256</v>
      </c>
      <c r="B645" s="122" t="s">
        <v>255</v>
      </c>
      <c r="C645" s="122" t="s">
        <v>796</v>
      </c>
      <c r="D645" s="123" t="s">
        <v>577</v>
      </c>
      <c r="E645" s="122" t="s">
        <v>4</v>
      </c>
      <c r="F645" s="124">
        <v>555</v>
      </c>
    </row>
    <row r="646" spans="1:6" outlineLevel="3" x14ac:dyDescent="0.2">
      <c r="A646" s="121" t="s">
        <v>256</v>
      </c>
      <c r="B646" s="122" t="s">
        <v>255</v>
      </c>
      <c r="C646" s="122" t="s">
        <v>796</v>
      </c>
      <c r="D646" s="123" t="s">
        <v>577</v>
      </c>
      <c r="E646" s="122" t="s">
        <v>8</v>
      </c>
      <c r="F646" s="124">
        <v>21</v>
      </c>
    </row>
    <row r="647" spans="1:6" outlineLevel="2" x14ac:dyDescent="0.2">
      <c r="B647" s="122"/>
      <c r="C647" s="118" t="s">
        <v>797</v>
      </c>
      <c r="E647" s="122"/>
      <c r="F647" s="124">
        <f>SUBTOTAL(9,F645:F646)</f>
        <v>576</v>
      </c>
    </row>
    <row r="648" spans="1:6" outlineLevel="1" x14ac:dyDescent="0.2">
      <c r="B648" s="118" t="s">
        <v>798</v>
      </c>
      <c r="C648" s="122"/>
      <c r="E648" s="122"/>
      <c r="F648" s="124">
        <f>SUBTOTAL(9,F645:F646)</f>
        <v>576</v>
      </c>
    </row>
    <row r="649" spans="1:6" outlineLevel="3" x14ac:dyDescent="0.2">
      <c r="A649" s="121" t="s">
        <v>99</v>
      </c>
      <c r="B649" s="122" t="s">
        <v>98</v>
      </c>
      <c r="C649" s="122" t="s">
        <v>563</v>
      </c>
      <c r="D649" s="123" t="s">
        <v>560</v>
      </c>
      <c r="E649" s="122" t="s">
        <v>18</v>
      </c>
      <c r="F649" s="124">
        <v>11418</v>
      </c>
    </row>
    <row r="650" spans="1:6" outlineLevel="2" x14ac:dyDescent="0.2">
      <c r="B650" s="122"/>
      <c r="C650" s="118" t="s">
        <v>564</v>
      </c>
      <c r="E650" s="122"/>
      <c r="F650" s="124">
        <f>SUBTOTAL(9,F649:F649)</f>
        <v>11418</v>
      </c>
    </row>
    <row r="651" spans="1:6" outlineLevel="1" x14ac:dyDescent="0.2">
      <c r="B651" s="118" t="s">
        <v>799</v>
      </c>
      <c r="C651" s="122"/>
      <c r="E651" s="122"/>
      <c r="F651" s="124">
        <f>SUBTOTAL(9,F649:F649)</f>
        <v>11418</v>
      </c>
    </row>
    <row r="652" spans="1:6" outlineLevel="3" x14ac:dyDescent="0.2">
      <c r="A652" s="121" t="s">
        <v>101</v>
      </c>
      <c r="B652" s="122" t="s">
        <v>191</v>
      </c>
      <c r="C652" s="122" t="s">
        <v>800</v>
      </c>
      <c r="D652" s="123" t="s">
        <v>560</v>
      </c>
      <c r="E652" s="122" t="s">
        <v>18</v>
      </c>
      <c r="F652" s="124">
        <v>9750</v>
      </c>
    </row>
    <row r="653" spans="1:6" outlineLevel="2" x14ac:dyDescent="0.2">
      <c r="B653" s="122"/>
      <c r="C653" s="118" t="s">
        <v>801</v>
      </c>
      <c r="E653" s="122"/>
      <c r="F653" s="124">
        <f>SUBTOTAL(9,F652:F652)</f>
        <v>9750</v>
      </c>
    </row>
    <row r="654" spans="1:6" outlineLevel="1" x14ac:dyDescent="0.2">
      <c r="B654" s="118" t="s">
        <v>802</v>
      </c>
      <c r="C654" s="122"/>
      <c r="E654" s="122"/>
      <c r="F654" s="124">
        <f>SUBTOTAL(9,F652:F652)</f>
        <v>9750</v>
      </c>
    </row>
    <row r="655" spans="1:6" outlineLevel="3" x14ac:dyDescent="0.2">
      <c r="A655" s="121" t="s">
        <v>101</v>
      </c>
      <c r="B655" s="122" t="s">
        <v>192</v>
      </c>
      <c r="C655" s="122" t="s">
        <v>800</v>
      </c>
      <c r="D655" s="123" t="s">
        <v>560</v>
      </c>
      <c r="E655" s="122" t="s">
        <v>4</v>
      </c>
      <c r="F655" s="124">
        <v>21578</v>
      </c>
    </row>
    <row r="656" spans="1:6" outlineLevel="3" x14ac:dyDescent="0.2">
      <c r="A656" s="121" t="s">
        <v>101</v>
      </c>
      <c r="B656" s="122" t="s">
        <v>192</v>
      </c>
      <c r="C656" s="122" t="s">
        <v>800</v>
      </c>
      <c r="D656" s="123" t="s">
        <v>560</v>
      </c>
      <c r="E656" s="122" t="s">
        <v>5</v>
      </c>
      <c r="F656" s="124">
        <v>0</v>
      </c>
    </row>
    <row r="657" spans="1:6" outlineLevel="3" x14ac:dyDescent="0.2">
      <c r="A657" s="121" t="s">
        <v>101</v>
      </c>
      <c r="B657" s="122" t="s">
        <v>192</v>
      </c>
      <c r="C657" s="122" t="s">
        <v>800</v>
      </c>
      <c r="D657" s="123" t="s">
        <v>560</v>
      </c>
      <c r="E657" s="122" t="s">
        <v>6</v>
      </c>
      <c r="F657" s="124">
        <v>198</v>
      </c>
    </row>
    <row r="658" spans="1:6" outlineLevel="3" x14ac:dyDescent="0.2">
      <c r="A658" s="121" t="s">
        <v>101</v>
      </c>
      <c r="B658" s="122" t="s">
        <v>192</v>
      </c>
      <c r="C658" s="122" t="s">
        <v>800</v>
      </c>
      <c r="D658" s="123" t="s">
        <v>560</v>
      </c>
      <c r="E658" s="122" t="s">
        <v>8</v>
      </c>
      <c r="F658" s="124">
        <v>18954</v>
      </c>
    </row>
    <row r="659" spans="1:6" outlineLevel="3" x14ac:dyDescent="0.2">
      <c r="A659" s="121" t="s">
        <v>101</v>
      </c>
      <c r="B659" s="122" t="s">
        <v>192</v>
      </c>
      <c r="C659" s="122" t="s">
        <v>800</v>
      </c>
      <c r="D659" s="123" t="s">
        <v>560</v>
      </c>
      <c r="E659" s="122" t="s">
        <v>18</v>
      </c>
      <c r="F659" s="124">
        <v>100</v>
      </c>
    </row>
    <row r="660" spans="1:6" outlineLevel="3" x14ac:dyDescent="0.2">
      <c r="A660" s="121" t="s">
        <v>101</v>
      </c>
      <c r="B660" s="122" t="s">
        <v>192</v>
      </c>
      <c r="C660" s="122" t="s">
        <v>800</v>
      </c>
      <c r="D660" s="123" t="s">
        <v>560</v>
      </c>
      <c r="E660" s="122" t="s">
        <v>18</v>
      </c>
      <c r="F660" s="124">
        <v>43</v>
      </c>
    </row>
    <row r="661" spans="1:6" outlineLevel="2" x14ac:dyDescent="0.2">
      <c r="B661" s="122"/>
      <c r="C661" s="118" t="s">
        <v>801</v>
      </c>
      <c r="E661" s="122"/>
      <c r="F661" s="124">
        <f>SUBTOTAL(9,F655:F660)</f>
        <v>40873</v>
      </c>
    </row>
    <row r="662" spans="1:6" outlineLevel="1" x14ac:dyDescent="0.2">
      <c r="B662" s="118" t="s">
        <v>803</v>
      </c>
      <c r="C662" s="122"/>
      <c r="E662" s="122"/>
      <c r="F662" s="124">
        <f>SUBTOTAL(9,F655:F660)</f>
        <v>40873</v>
      </c>
    </row>
    <row r="663" spans="1:6" outlineLevel="3" x14ac:dyDescent="0.2">
      <c r="A663" s="121" t="s">
        <v>101</v>
      </c>
      <c r="B663" s="122" t="s">
        <v>193</v>
      </c>
      <c r="C663" s="122" t="s">
        <v>800</v>
      </c>
      <c r="D663" s="123" t="s">
        <v>560</v>
      </c>
      <c r="E663" s="122" t="s">
        <v>4</v>
      </c>
      <c r="F663" s="124">
        <v>10788</v>
      </c>
    </row>
    <row r="664" spans="1:6" outlineLevel="3" x14ac:dyDescent="0.2">
      <c r="A664" s="121" t="s">
        <v>101</v>
      </c>
      <c r="B664" s="122" t="s">
        <v>193</v>
      </c>
      <c r="C664" s="122" t="s">
        <v>800</v>
      </c>
      <c r="D664" s="123" t="s">
        <v>560</v>
      </c>
      <c r="E664" s="122" t="s">
        <v>6</v>
      </c>
      <c r="F664" s="124">
        <v>98</v>
      </c>
    </row>
    <row r="665" spans="1:6" outlineLevel="3" x14ac:dyDescent="0.2">
      <c r="A665" s="121" t="s">
        <v>101</v>
      </c>
      <c r="B665" s="122" t="s">
        <v>193</v>
      </c>
      <c r="C665" s="122" t="s">
        <v>800</v>
      </c>
      <c r="D665" s="123" t="s">
        <v>560</v>
      </c>
      <c r="E665" s="122" t="s">
        <v>9</v>
      </c>
      <c r="F665" s="124">
        <v>9574</v>
      </c>
    </row>
    <row r="666" spans="1:6" outlineLevel="2" x14ac:dyDescent="0.2">
      <c r="B666" s="122"/>
      <c r="C666" s="118" t="s">
        <v>801</v>
      </c>
      <c r="E666" s="122"/>
      <c r="F666" s="124">
        <f>SUBTOTAL(9,F663:F665)</f>
        <v>20460</v>
      </c>
    </row>
    <row r="667" spans="1:6" outlineLevel="1" x14ac:dyDescent="0.2">
      <c r="B667" s="118" t="s">
        <v>804</v>
      </c>
      <c r="C667" s="122"/>
      <c r="E667" s="122"/>
      <c r="F667" s="124">
        <f>SUBTOTAL(9,F663:F665)</f>
        <v>20460</v>
      </c>
    </row>
    <row r="668" spans="1:6" outlineLevel="3" x14ac:dyDescent="0.2">
      <c r="A668" s="121" t="s">
        <v>101</v>
      </c>
      <c r="B668" s="122" t="s">
        <v>194</v>
      </c>
      <c r="C668" s="122" t="s">
        <v>800</v>
      </c>
      <c r="D668" s="123" t="s">
        <v>560</v>
      </c>
      <c r="E668" s="122" t="s">
        <v>9</v>
      </c>
      <c r="F668" s="124">
        <v>40000</v>
      </c>
    </row>
    <row r="669" spans="1:6" outlineLevel="2" x14ac:dyDescent="0.2">
      <c r="B669" s="122"/>
      <c r="C669" s="118" t="s">
        <v>801</v>
      </c>
      <c r="E669" s="122"/>
      <c r="F669" s="124">
        <f>SUBTOTAL(9,F668:F668)</f>
        <v>40000</v>
      </c>
    </row>
    <row r="670" spans="1:6" outlineLevel="1" x14ac:dyDescent="0.2">
      <c r="B670" s="118" t="s">
        <v>805</v>
      </c>
      <c r="C670" s="122"/>
      <c r="E670" s="122"/>
      <c r="F670" s="124">
        <f>SUBTOTAL(9,F668:F668)</f>
        <v>40000</v>
      </c>
    </row>
    <row r="671" spans="1:6" outlineLevel="3" x14ac:dyDescent="0.2">
      <c r="A671" s="121" t="s">
        <v>101</v>
      </c>
      <c r="B671" s="122" t="s">
        <v>199</v>
      </c>
      <c r="C671" s="122" t="s">
        <v>800</v>
      </c>
      <c r="D671" s="123" t="s">
        <v>560</v>
      </c>
      <c r="E671" s="122" t="s">
        <v>16</v>
      </c>
      <c r="F671" s="124">
        <v>10795</v>
      </c>
    </row>
    <row r="672" spans="1:6" outlineLevel="2" x14ac:dyDescent="0.2">
      <c r="B672" s="122"/>
      <c r="C672" s="118" t="s">
        <v>801</v>
      </c>
      <c r="E672" s="122"/>
      <c r="F672" s="124">
        <f>SUBTOTAL(9,F671:F671)</f>
        <v>10795</v>
      </c>
    </row>
    <row r="673" spans="1:6" outlineLevel="1" x14ac:dyDescent="0.2">
      <c r="B673" s="118" t="s">
        <v>806</v>
      </c>
      <c r="C673" s="122"/>
      <c r="E673" s="122"/>
      <c r="F673" s="124">
        <f>SUBTOTAL(9,F671:F671)</f>
        <v>10795</v>
      </c>
    </row>
    <row r="674" spans="1:6" outlineLevel="3" x14ac:dyDescent="0.2">
      <c r="A674" s="121" t="s">
        <v>101</v>
      </c>
      <c r="B674" s="122" t="s">
        <v>200</v>
      </c>
      <c r="C674" s="122" t="s">
        <v>800</v>
      </c>
      <c r="D674" s="123" t="s">
        <v>560</v>
      </c>
      <c r="E674" s="122" t="s">
        <v>15</v>
      </c>
      <c r="F674" s="124">
        <v>3975</v>
      </c>
    </row>
    <row r="675" spans="1:6" outlineLevel="2" x14ac:dyDescent="0.2">
      <c r="B675" s="122"/>
      <c r="C675" s="118" t="s">
        <v>801</v>
      </c>
      <c r="E675" s="122"/>
      <c r="F675" s="124">
        <f>SUBTOTAL(9,F674:F674)</f>
        <v>3975</v>
      </c>
    </row>
    <row r="676" spans="1:6" outlineLevel="1" x14ac:dyDescent="0.2">
      <c r="B676" s="118" t="s">
        <v>807</v>
      </c>
      <c r="C676" s="122"/>
      <c r="E676" s="122"/>
      <c r="F676" s="124">
        <f>SUBTOTAL(9,F674:F674)</f>
        <v>3975</v>
      </c>
    </row>
    <row r="677" spans="1:6" outlineLevel="3" x14ac:dyDescent="0.2">
      <c r="A677" s="121" t="s">
        <v>101</v>
      </c>
      <c r="B677" s="122" t="s">
        <v>100</v>
      </c>
      <c r="C677" s="122" t="s">
        <v>563</v>
      </c>
      <c r="D677" s="123" t="s">
        <v>560</v>
      </c>
      <c r="E677" s="122" t="s">
        <v>14</v>
      </c>
      <c r="F677" s="124">
        <v>11418</v>
      </c>
    </row>
    <row r="678" spans="1:6" outlineLevel="2" x14ac:dyDescent="0.2">
      <c r="B678" s="122"/>
      <c r="C678" s="118" t="s">
        <v>564</v>
      </c>
      <c r="E678" s="122"/>
      <c r="F678" s="124">
        <f>SUBTOTAL(9,F677:F677)</f>
        <v>11418</v>
      </c>
    </row>
    <row r="679" spans="1:6" outlineLevel="1" x14ac:dyDescent="0.2">
      <c r="B679" s="118" t="s">
        <v>808</v>
      </c>
      <c r="C679" s="122"/>
      <c r="E679" s="122"/>
      <c r="F679" s="124">
        <f>SUBTOTAL(9,F677:F677)</f>
        <v>11418</v>
      </c>
    </row>
    <row r="680" spans="1:6" outlineLevel="3" x14ac:dyDescent="0.2">
      <c r="A680" s="121" t="s">
        <v>101</v>
      </c>
      <c r="B680" s="122" t="s">
        <v>201</v>
      </c>
      <c r="C680" s="122" t="s">
        <v>800</v>
      </c>
      <c r="D680" s="123" t="s">
        <v>560</v>
      </c>
      <c r="E680" s="122" t="s">
        <v>8</v>
      </c>
      <c r="F680" s="124">
        <v>8225</v>
      </c>
    </row>
    <row r="681" spans="1:6" outlineLevel="2" x14ac:dyDescent="0.2">
      <c r="B681" s="122"/>
      <c r="C681" s="118" t="s">
        <v>801</v>
      </c>
      <c r="E681" s="122"/>
      <c r="F681" s="124">
        <f>SUBTOTAL(9,F680:F680)</f>
        <v>8225</v>
      </c>
    </row>
    <row r="682" spans="1:6" outlineLevel="1" x14ac:dyDescent="0.2">
      <c r="B682" s="118" t="s">
        <v>809</v>
      </c>
      <c r="C682" s="122"/>
      <c r="E682" s="122"/>
      <c r="F682" s="124">
        <f>SUBTOTAL(9,F680:F680)</f>
        <v>8225</v>
      </c>
    </row>
    <row r="683" spans="1:6" outlineLevel="3" x14ac:dyDescent="0.2">
      <c r="A683" s="121" t="s">
        <v>101</v>
      </c>
      <c r="B683" s="122" t="s">
        <v>202</v>
      </c>
      <c r="C683" s="122" t="s">
        <v>800</v>
      </c>
      <c r="D683" s="123" t="s">
        <v>560</v>
      </c>
      <c r="E683" s="122" t="s">
        <v>15</v>
      </c>
      <c r="F683" s="124">
        <v>3413</v>
      </c>
    </row>
    <row r="684" spans="1:6" outlineLevel="2" x14ac:dyDescent="0.2">
      <c r="B684" s="122"/>
      <c r="C684" s="118" t="s">
        <v>801</v>
      </c>
      <c r="E684" s="122"/>
      <c r="F684" s="124">
        <f>SUBTOTAL(9,F683:F683)</f>
        <v>3413</v>
      </c>
    </row>
    <row r="685" spans="1:6" outlineLevel="1" x14ac:dyDescent="0.2">
      <c r="B685" s="118" t="s">
        <v>810</v>
      </c>
      <c r="C685" s="122"/>
      <c r="E685" s="122"/>
      <c r="F685" s="124">
        <f>SUBTOTAL(9,F683:F683)</f>
        <v>3413</v>
      </c>
    </row>
    <row r="686" spans="1:6" outlineLevel="3" x14ac:dyDescent="0.2">
      <c r="A686" s="121" t="s">
        <v>293</v>
      </c>
      <c r="B686" s="122" t="s">
        <v>292</v>
      </c>
      <c r="C686" s="122" t="s">
        <v>811</v>
      </c>
      <c r="D686" s="123" t="s">
        <v>560</v>
      </c>
      <c r="E686" s="122" t="s">
        <v>4</v>
      </c>
      <c r="F686" s="124">
        <v>16265</v>
      </c>
    </row>
    <row r="687" spans="1:6" outlineLevel="3" x14ac:dyDescent="0.2">
      <c r="A687" s="121" t="s">
        <v>293</v>
      </c>
      <c r="B687" s="122" t="s">
        <v>292</v>
      </c>
      <c r="C687" s="122" t="s">
        <v>811</v>
      </c>
      <c r="D687" s="123" t="s">
        <v>560</v>
      </c>
      <c r="E687" s="122" t="s">
        <v>5</v>
      </c>
      <c r="F687" s="124">
        <v>0</v>
      </c>
    </row>
    <row r="688" spans="1:6" outlineLevel="3" x14ac:dyDescent="0.2">
      <c r="A688" s="121" t="s">
        <v>293</v>
      </c>
      <c r="B688" s="122" t="s">
        <v>292</v>
      </c>
      <c r="C688" s="122" t="s">
        <v>811</v>
      </c>
      <c r="D688" s="123" t="s">
        <v>560</v>
      </c>
      <c r="E688" s="122" t="s">
        <v>6</v>
      </c>
      <c r="F688" s="124">
        <v>149</v>
      </c>
    </row>
    <row r="689" spans="1:6" outlineLevel="3" x14ac:dyDescent="0.2">
      <c r="A689" s="121" t="s">
        <v>293</v>
      </c>
      <c r="B689" s="122" t="s">
        <v>292</v>
      </c>
      <c r="C689" s="122" t="s">
        <v>811</v>
      </c>
      <c r="D689" s="123" t="s">
        <v>560</v>
      </c>
      <c r="E689" s="122" t="s">
        <v>7</v>
      </c>
      <c r="F689" s="124">
        <v>0</v>
      </c>
    </row>
    <row r="690" spans="1:6" outlineLevel="3" x14ac:dyDescent="0.2">
      <c r="A690" s="121" t="s">
        <v>293</v>
      </c>
      <c r="B690" s="122" t="s">
        <v>292</v>
      </c>
      <c r="C690" s="122" t="s">
        <v>811</v>
      </c>
      <c r="D690" s="123" t="s">
        <v>560</v>
      </c>
      <c r="E690" s="122" t="s">
        <v>18</v>
      </c>
      <c r="F690" s="124">
        <v>7678</v>
      </c>
    </row>
    <row r="691" spans="1:6" outlineLevel="3" x14ac:dyDescent="0.2">
      <c r="A691" s="121" t="s">
        <v>293</v>
      </c>
      <c r="B691" s="122" t="s">
        <v>292</v>
      </c>
      <c r="C691" s="122" t="s">
        <v>811</v>
      </c>
      <c r="D691" s="123" t="s">
        <v>560</v>
      </c>
      <c r="E691" s="122" t="s">
        <v>18</v>
      </c>
      <c r="F691" s="124">
        <v>3368</v>
      </c>
    </row>
    <row r="692" spans="1:6" outlineLevel="2" x14ac:dyDescent="0.2">
      <c r="B692" s="122"/>
      <c r="C692" s="118" t="s">
        <v>812</v>
      </c>
      <c r="E692" s="122"/>
      <c r="F692" s="124">
        <f>SUBTOTAL(9,F686:F691)</f>
        <v>27460</v>
      </c>
    </row>
    <row r="693" spans="1:6" outlineLevel="1" x14ac:dyDescent="0.2">
      <c r="B693" s="118" t="s">
        <v>813</v>
      </c>
      <c r="C693" s="122"/>
      <c r="E693" s="122"/>
      <c r="F693" s="124">
        <f>SUBTOTAL(9,F686:F691)</f>
        <v>27460</v>
      </c>
    </row>
    <row r="694" spans="1:6" outlineLevel="3" x14ac:dyDescent="0.2">
      <c r="A694" s="121" t="s">
        <v>103</v>
      </c>
      <c r="B694" s="122" t="s">
        <v>102</v>
      </c>
      <c r="C694" s="122" t="s">
        <v>559</v>
      </c>
      <c r="D694" s="123" t="s">
        <v>560</v>
      </c>
      <c r="E694" s="122" t="s">
        <v>4</v>
      </c>
      <c r="F694" s="124">
        <v>3154</v>
      </c>
    </row>
    <row r="695" spans="1:6" outlineLevel="3" x14ac:dyDescent="0.2">
      <c r="A695" s="121" t="s">
        <v>103</v>
      </c>
      <c r="B695" s="122" t="s">
        <v>102</v>
      </c>
      <c r="C695" s="122" t="s">
        <v>559</v>
      </c>
      <c r="D695" s="123" t="s">
        <v>560</v>
      </c>
      <c r="E695" s="122" t="s">
        <v>5</v>
      </c>
      <c r="F695" s="124">
        <v>0</v>
      </c>
    </row>
    <row r="696" spans="1:6" outlineLevel="3" x14ac:dyDescent="0.2">
      <c r="A696" s="121" t="s">
        <v>103</v>
      </c>
      <c r="B696" s="122" t="s">
        <v>102</v>
      </c>
      <c r="C696" s="122" t="s">
        <v>559</v>
      </c>
      <c r="D696" s="123" t="s">
        <v>560</v>
      </c>
      <c r="E696" s="122" t="s">
        <v>6</v>
      </c>
      <c r="F696" s="124">
        <v>28</v>
      </c>
    </row>
    <row r="697" spans="1:6" outlineLevel="3" x14ac:dyDescent="0.2">
      <c r="A697" s="121" t="s">
        <v>103</v>
      </c>
      <c r="B697" s="122" t="s">
        <v>102</v>
      </c>
      <c r="C697" s="122" t="s">
        <v>559</v>
      </c>
      <c r="D697" s="123" t="s">
        <v>560</v>
      </c>
      <c r="E697" s="122" t="s">
        <v>7</v>
      </c>
      <c r="F697" s="124">
        <v>0</v>
      </c>
    </row>
    <row r="698" spans="1:6" outlineLevel="3" x14ac:dyDescent="0.2">
      <c r="A698" s="121" t="s">
        <v>103</v>
      </c>
      <c r="B698" s="122" t="s">
        <v>102</v>
      </c>
      <c r="C698" s="122" t="s">
        <v>559</v>
      </c>
      <c r="D698" s="123" t="s">
        <v>560</v>
      </c>
      <c r="E698" s="122" t="s">
        <v>18</v>
      </c>
      <c r="F698" s="124">
        <v>1450</v>
      </c>
    </row>
    <row r="699" spans="1:6" outlineLevel="3" x14ac:dyDescent="0.2">
      <c r="A699" s="121" t="s">
        <v>103</v>
      </c>
      <c r="B699" s="122" t="s">
        <v>102</v>
      </c>
      <c r="C699" s="122" t="s">
        <v>559</v>
      </c>
      <c r="D699" s="123" t="s">
        <v>560</v>
      </c>
      <c r="E699" s="122" t="s">
        <v>18</v>
      </c>
      <c r="F699" s="124">
        <v>636</v>
      </c>
    </row>
    <row r="700" spans="1:6" outlineLevel="2" x14ac:dyDescent="0.2">
      <c r="B700" s="122"/>
      <c r="C700" s="118" t="s">
        <v>561</v>
      </c>
      <c r="E700" s="122"/>
      <c r="F700" s="124">
        <f>SUBTOTAL(9,F694:F699)</f>
        <v>5268</v>
      </c>
    </row>
    <row r="701" spans="1:6" outlineLevel="1" x14ac:dyDescent="0.2">
      <c r="B701" s="118" t="s">
        <v>814</v>
      </c>
      <c r="C701" s="122"/>
      <c r="E701" s="122"/>
      <c r="F701" s="124">
        <f>SUBTOTAL(9,F694:F699)</f>
        <v>5268</v>
      </c>
    </row>
    <row r="702" spans="1:6" outlineLevel="3" x14ac:dyDescent="0.2">
      <c r="A702" s="121" t="s">
        <v>105</v>
      </c>
      <c r="B702" s="122" t="s">
        <v>104</v>
      </c>
      <c r="C702" s="122" t="s">
        <v>563</v>
      </c>
      <c r="D702" s="123" t="s">
        <v>560</v>
      </c>
      <c r="E702" s="122" t="s">
        <v>4</v>
      </c>
      <c r="F702" s="124">
        <v>0</v>
      </c>
    </row>
    <row r="703" spans="1:6" outlineLevel="3" x14ac:dyDescent="0.2">
      <c r="A703" s="121" t="s">
        <v>105</v>
      </c>
      <c r="B703" s="122" t="s">
        <v>104</v>
      </c>
      <c r="C703" s="122" t="s">
        <v>563</v>
      </c>
      <c r="D703" s="123" t="s">
        <v>560</v>
      </c>
      <c r="E703" s="122" t="s">
        <v>5</v>
      </c>
      <c r="F703" s="124">
        <v>34</v>
      </c>
    </row>
    <row r="704" spans="1:6" outlineLevel="3" x14ac:dyDescent="0.2">
      <c r="A704" s="121" t="s">
        <v>105</v>
      </c>
      <c r="B704" s="122" t="s">
        <v>104</v>
      </c>
      <c r="C704" s="122" t="s">
        <v>563</v>
      </c>
      <c r="D704" s="123" t="s">
        <v>560</v>
      </c>
      <c r="E704" s="122" t="s">
        <v>6</v>
      </c>
      <c r="F704" s="124">
        <v>3775</v>
      </c>
    </row>
    <row r="705" spans="1:6" outlineLevel="3" x14ac:dyDescent="0.2">
      <c r="A705" s="121" t="s">
        <v>105</v>
      </c>
      <c r="B705" s="122" t="s">
        <v>104</v>
      </c>
      <c r="C705" s="122" t="s">
        <v>563</v>
      </c>
      <c r="D705" s="123" t="s">
        <v>560</v>
      </c>
      <c r="E705" s="122" t="s">
        <v>7</v>
      </c>
      <c r="F705" s="124">
        <v>0</v>
      </c>
    </row>
    <row r="706" spans="1:6" outlineLevel="3" x14ac:dyDescent="0.2">
      <c r="A706" s="121" t="s">
        <v>105</v>
      </c>
      <c r="B706" s="122" t="s">
        <v>104</v>
      </c>
      <c r="C706" s="122" t="s">
        <v>563</v>
      </c>
      <c r="D706" s="123" t="s">
        <v>560</v>
      </c>
      <c r="E706" s="122" t="s">
        <v>16</v>
      </c>
      <c r="F706" s="124">
        <v>664</v>
      </c>
    </row>
    <row r="707" spans="1:6" outlineLevel="3" x14ac:dyDescent="0.2">
      <c r="A707" s="121" t="s">
        <v>105</v>
      </c>
      <c r="B707" s="122" t="s">
        <v>104</v>
      </c>
      <c r="C707" s="122" t="s">
        <v>563</v>
      </c>
      <c r="D707" s="123" t="s">
        <v>560</v>
      </c>
      <c r="E707" s="122" t="s">
        <v>18</v>
      </c>
      <c r="F707" s="124">
        <v>1341</v>
      </c>
    </row>
    <row r="708" spans="1:6" outlineLevel="2" x14ac:dyDescent="0.2">
      <c r="B708" s="122"/>
      <c r="C708" s="118" t="s">
        <v>564</v>
      </c>
      <c r="E708" s="122"/>
      <c r="F708" s="124">
        <f>SUBTOTAL(9,F702:F707)</f>
        <v>5814</v>
      </c>
    </row>
    <row r="709" spans="1:6" outlineLevel="1" x14ac:dyDescent="0.2">
      <c r="B709" s="118" t="s">
        <v>815</v>
      </c>
      <c r="C709" s="122"/>
      <c r="E709" s="122"/>
      <c r="F709" s="124">
        <f>SUBTOTAL(9,F702:F707)</f>
        <v>5814</v>
      </c>
    </row>
    <row r="710" spans="1:6" outlineLevel="3" x14ac:dyDescent="0.2">
      <c r="A710" s="121" t="s">
        <v>816</v>
      </c>
      <c r="B710" s="122" t="s">
        <v>182</v>
      </c>
      <c r="C710" s="122" t="s">
        <v>817</v>
      </c>
      <c r="D710" s="123" t="s">
        <v>577</v>
      </c>
      <c r="E710" s="122" t="s">
        <v>4</v>
      </c>
      <c r="F710" s="124">
        <v>1482</v>
      </c>
    </row>
    <row r="711" spans="1:6" outlineLevel="2" x14ac:dyDescent="0.2">
      <c r="B711" s="122"/>
      <c r="C711" s="118" t="s">
        <v>818</v>
      </c>
      <c r="E711" s="122"/>
      <c r="F711" s="124">
        <f>SUBTOTAL(9,F710:F710)</f>
        <v>1482</v>
      </c>
    </row>
    <row r="712" spans="1:6" outlineLevel="3" x14ac:dyDescent="0.2">
      <c r="A712" s="121" t="s">
        <v>816</v>
      </c>
      <c r="B712" s="122" t="s">
        <v>182</v>
      </c>
      <c r="C712" s="122" t="s">
        <v>652</v>
      </c>
      <c r="D712" s="123" t="s">
        <v>577</v>
      </c>
      <c r="E712" s="122" t="s">
        <v>4</v>
      </c>
      <c r="F712" s="124">
        <v>978</v>
      </c>
    </row>
    <row r="713" spans="1:6" outlineLevel="2" x14ac:dyDescent="0.2">
      <c r="B713" s="122"/>
      <c r="C713" s="118" t="s">
        <v>653</v>
      </c>
      <c r="E713" s="122"/>
      <c r="F713" s="124">
        <f>SUBTOTAL(9,F712:F712)</f>
        <v>978</v>
      </c>
    </row>
    <row r="714" spans="1:6" outlineLevel="3" x14ac:dyDescent="0.2">
      <c r="A714" s="121" t="s">
        <v>816</v>
      </c>
      <c r="B714" s="122" t="s">
        <v>182</v>
      </c>
      <c r="C714" s="122" t="s">
        <v>654</v>
      </c>
      <c r="D714" s="123" t="s">
        <v>577</v>
      </c>
      <c r="E714" s="122" t="s">
        <v>4</v>
      </c>
      <c r="F714" s="124">
        <v>1449</v>
      </c>
    </row>
    <row r="715" spans="1:6" outlineLevel="2" x14ac:dyDescent="0.2">
      <c r="B715" s="122"/>
      <c r="C715" s="118" t="s">
        <v>655</v>
      </c>
      <c r="E715" s="122"/>
      <c r="F715" s="124">
        <f>SUBTOTAL(9,F714:F714)</f>
        <v>1449</v>
      </c>
    </row>
    <row r="716" spans="1:6" outlineLevel="3" x14ac:dyDescent="0.2">
      <c r="A716" s="121" t="s">
        <v>816</v>
      </c>
      <c r="B716" s="122" t="s">
        <v>182</v>
      </c>
      <c r="C716" s="122" t="s">
        <v>819</v>
      </c>
      <c r="D716" s="123" t="s">
        <v>577</v>
      </c>
      <c r="E716" s="122" t="s">
        <v>4</v>
      </c>
      <c r="F716" s="124">
        <v>1206</v>
      </c>
    </row>
    <row r="717" spans="1:6" outlineLevel="2" x14ac:dyDescent="0.2">
      <c r="B717" s="122"/>
      <c r="C717" s="118" t="s">
        <v>820</v>
      </c>
      <c r="E717" s="122"/>
      <c r="F717" s="124">
        <f>SUBTOTAL(9,F716:F716)</f>
        <v>1206</v>
      </c>
    </row>
    <row r="718" spans="1:6" outlineLevel="1" x14ac:dyDescent="0.2">
      <c r="B718" s="118" t="s">
        <v>821</v>
      </c>
      <c r="C718" s="122"/>
      <c r="E718" s="122"/>
      <c r="F718" s="124">
        <f>SUBTOTAL(9,F710:F716)</f>
        <v>5115</v>
      </c>
    </row>
    <row r="719" spans="1:6" outlineLevel="3" x14ac:dyDescent="0.2">
      <c r="A719" s="121" t="s">
        <v>816</v>
      </c>
      <c r="B719" s="122" t="s">
        <v>257</v>
      </c>
      <c r="C719" s="122" t="s">
        <v>817</v>
      </c>
      <c r="D719" s="123" t="s">
        <v>577</v>
      </c>
      <c r="E719" s="122" t="s">
        <v>4</v>
      </c>
      <c r="F719" s="124">
        <v>1610</v>
      </c>
    </row>
    <row r="720" spans="1:6" outlineLevel="2" x14ac:dyDescent="0.2">
      <c r="B720" s="122"/>
      <c r="C720" s="118" t="s">
        <v>818</v>
      </c>
      <c r="E720" s="122"/>
      <c r="F720" s="124">
        <f>SUBTOTAL(9,F719:F719)</f>
        <v>1610</v>
      </c>
    </row>
    <row r="721" spans="1:6" outlineLevel="1" x14ac:dyDescent="0.2">
      <c r="B721" s="118" t="s">
        <v>822</v>
      </c>
      <c r="C721" s="122"/>
      <c r="E721" s="122"/>
      <c r="F721" s="124">
        <f>SUBTOTAL(9,F719:F719)</f>
        <v>1610</v>
      </c>
    </row>
    <row r="722" spans="1:6" outlineLevel="3" x14ac:dyDescent="0.2">
      <c r="A722" s="121" t="s">
        <v>823</v>
      </c>
      <c r="B722" s="122" t="s">
        <v>294</v>
      </c>
      <c r="C722" s="122" t="s">
        <v>824</v>
      </c>
      <c r="D722" s="123" t="s">
        <v>560</v>
      </c>
      <c r="E722" s="122" t="s">
        <v>4</v>
      </c>
      <c r="F722" s="124">
        <v>0</v>
      </c>
    </row>
    <row r="723" spans="1:6" outlineLevel="3" x14ac:dyDescent="0.2">
      <c r="A723" s="121" t="s">
        <v>823</v>
      </c>
      <c r="B723" s="122" t="s">
        <v>294</v>
      </c>
      <c r="C723" s="122" t="s">
        <v>824</v>
      </c>
      <c r="D723" s="123" t="s">
        <v>560</v>
      </c>
      <c r="E723" s="122" t="s">
        <v>5</v>
      </c>
      <c r="F723" s="124">
        <v>6</v>
      </c>
    </row>
    <row r="724" spans="1:6" outlineLevel="3" x14ac:dyDescent="0.2">
      <c r="A724" s="121" t="s">
        <v>823</v>
      </c>
      <c r="B724" s="122" t="s">
        <v>294</v>
      </c>
      <c r="C724" s="122" t="s">
        <v>824</v>
      </c>
      <c r="D724" s="123" t="s">
        <v>560</v>
      </c>
      <c r="E724" s="122" t="s">
        <v>6</v>
      </c>
      <c r="F724" s="124">
        <v>2683</v>
      </c>
    </row>
    <row r="725" spans="1:6" outlineLevel="3" x14ac:dyDescent="0.2">
      <c r="A725" s="121" t="s">
        <v>823</v>
      </c>
      <c r="B725" s="122" t="s">
        <v>294</v>
      </c>
      <c r="C725" s="122" t="s">
        <v>824</v>
      </c>
      <c r="D725" s="123" t="s">
        <v>560</v>
      </c>
      <c r="E725" s="122" t="s">
        <v>7</v>
      </c>
      <c r="F725" s="124">
        <v>0</v>
      </c>
    </row>
    <row r="726" spans="1:6" outlineLevel="3" x14ac:dyDescent="0.2">
      <c r="A726" s="121" t="s">
        <v>823</v>
      </c>
      <c r="B726" s="122" t="s">
        <v>294</v>
      </c>
      <c r="C726" s="122" t="s">
        <v>824</v>
      </c>
      <c r="D726" s="123" t="s">
        <v>560</v>
      </c>
      <c r="E726" s="122" t="s">
        <v>18</v>
      </c>
      <c r="F726" s="124">
        <v>5</v>
      </c>
    </row>
    <row r="727" spans="1:6" outlineLevel="3" x14ac:dyDescent="0.2">
      <c r="A727" s="121" t="s">
        <v>823</v>
      </c>
      <c r="B727" s="122" t="s">
        <v>294</v>
      </c>
      <c r="C727" s="122" t="s">
        <v>824</v>
      </c>
      <c r="D727" s="123" t="s">
        <v>560</v>
      </c>
      <c r="E727" s="122" t="s">
        <v>18</v>
      </c>
      <c r="F727" s="124">
        <v>1</v>
      </c>
    </row>
    <row r="728" spans="1:6" outlineLevel="2" x14ac:dyDescent="0.2">
      <c r="B728" s="122"/>
      <c r="C728" s="118" t="s">
        <v>825</v>
      </c>
      <c r="E728" s="122"/>
      <c r="F728" s="124">
        <f>SUBTOTAL(9,F722:F727)</f>
        <v>2695</v>
      </c>
    </row>
    <row r="729" spans="1:6" outlineLevel="3" x14ac:dyDescent="0.2">
      <c r="A729" s="121" t="s">
        <v>823</v>
      </c>
      <c r="B729" s="122" t="s">
        <v>294</v>
      </c>
      <c r="C729" s="122" t="s">
        <v>826</v>
      </c>
      <c r="D729" s="123" t="s">
        <v>560</v>
      </c>
      <c r="E729" s="122" t="s">
        <v>4</v>
      </c>
      <c r="F729" s="124">
        <v>457</v>
      </c>
    </row>
    <row r="730" spans="1:6" outlineLevel="3" x14ac:dyDescent="0.2">
      <c r="A730" s="121" t="s">
        <v>823</v>
      </c>
      <c r="B730" s="122" t="s">
        <v>294</v>
      </c>
      <c r="C730" s="122" t="s">
        <v>826</v>
      </c>
      <c r="D730" s="123" t="s">
        <v>560</v>
      </c>
      <c r="E730" s="122" t="s">
        <v>5</v>
      </c>
      <c r="F730" s="124">
        <v>1711</v>
      </c>
    </row>
    <row r="731" spans="1:6" outlineLevel="3" x14ac:dyDescent="0.2">
      <c r="A731" s="121" t="s">
        <v>823</v>
      </c>
      <c r="B731" s="122" t="s">
        <v>294</v>
      </c>
      <c r="C731" s="122" t="s">
        <v>826</v>
      </c>
      <c r="D731" s="123" t="s">
        <v>560</v>
      </c>
      <c r="E731" s="122" t="s">
        <v>6</v>
      </c>
      <c r="F731" s="124">
        <v>13630</v>
      </c>
    </row>
    <row r="732" spans="1:6" outlineLevel="3" x14ac:dyDescent="0.2">
      <c r="A732" s="121" t="s">
        <v>823</v>
      </c>
      <c r="B732" s="122" t="s">
        <v>294</v>
      </c>
      <c r="C732" s="122" t="s">
        <v>826</v>
      </c>
      <c r="D732" s="123" t="s">
        <v>560</v>
      </c>
      <c r="E732" s="122" t="s">
        <v>7</v>
      </c>
      <c r="F732" s="124">
        <v>123</v>
      </c>
    </row>
    <row r="733" spans="1:6" outlineLevel="3" x14ac:dyDescent="0.2">
      <c r="A733" s="121" t="s">
        <v>823</v>
      </c>
      <c r="B733" s="122" t="s">
        <v>294</v>
      </c>
      <c r="C733" s="122" t="s">
        <v>826</v>
      </c>
      <c r="D733" s="123" t="s">
        <v>560</v>
      </c>
      <c r="E733" s="122" t="s">
        <v>18</v>
      </c>
      <c r="F733" s="124">
        <v>20</v>
      </c>
    </row>
    <row r="734" spans="1:6" outlineLevel="3" x14ac:dyDescent="0.2">
      <c r="A734" s="121" t="s">
        <v>823</v>
      </c>
      <c r="B734" s="122" t="s">
        <v>294</v>
      </c>
      <c r="C734" s="122" t="s">
        <v>826</v>
      </c>
      <c r="D734" s="123" t="s">
        <v>560</v>
      </c>
      <c r="E734" s="122" t="s">
        <v>18</v>
      </c>
      <c r="F734" s="124">
        <v>8</v>
      </c>
    </row>
    <row r="735" spans="1:6" outlineLevel="2" x14ac:dyDescent="0.2">
      <c r="B735" s="122"/>
      <c r="C735" s="118" t="s">
        <v>827</v>
      </c>
      <c r="E735" s="122"/>
      <c r="F735" s="124">
        <f>SUBTOTAL(9,F729:F734)</f>
        <v>15949</v>
      </c>
    </row>
    <row r="736" spans="1:6" outlineLevel="1" x14ac:dyDescent="0.2">
      <c r="B736" s="118" t="s">
        <v>828</v>
      </c>
      <c r="C736" s="122"/>
      <c r="E736" s="122"/>
      <c r="F736" s="124">
        <f>SUBTOTAL(9,F722:F734)</f>
        <v>18644</v>
      </c>
    </row>
    <row r="737" spans="1:6" outlineLevel="3" x14ac:dyDescent="0.2">
      <c r="A737" s="121" t="s">
        <v>259</v>
      </c>
      <c r="B737" s="122" t="s">
        <v>258</v>
      </c>
      <c r="C737" s="122" t="s">
        <v>829</v>
      </c>
      <c r="D737" s="123" t="s">
        <v>577</v>
      </c>
      <c r="E737" s="122" t="s">
        <v>4</v>
      </c>
      <c r="F737" s="124">
        <v>23</v>
      </c>
    </row>
    <row r="738" spans="1:6" outlineLevel="2" x14ac:dyDescent="0.2">
      <c r="B738" s="122"/>
      <c r="C738" s="118" t="s">
        <v>830</v>
      </c>
      <c r="E738" s="122"/>
      <c r="F738" s="124">
        <f>SUBTOTAL(9,F737:F737)</f>
        <v>23</v>
      </c>
    </row>
    <row r="739" spans="1:6" outlineLevel="1" x14ac:dyDescent="0.2">
      <c r="B739" s="118" t="s">
        <v>831</v>
      </c>
      <c r="C739" s="122"/>
      <c r="E739" s="122"/>
      <c r="F739" s="124">
        <f>SUBTOTAL(9,F737:F737)</f>
        <v>23</v>
      </c>
    </row>
    <row r="740" spans="1:6" outlineLevel="3" x14ac:dyDescent="0.2">
      <c r="A740" s="121" t="s">
        <v>107</v>
      </c>
      <c r="B740" s="122" t="s">
        <v>106</v>
      </c>
      <c r="C740" s="122" t="s">
        <v>559</v>
      </c>
      <c r="D740" s="123" t="s">
        <v>560</v>
      </c>
      <c r="E740" s="122" t="s">
        <v>18</v>
      </c>
      <c r="F740" s="124">
        <v>10795</v>
      </c>
    </row>
    <row r="741" spans="1:6" outlineLevel="2" x14ac:dyDescent="0.2">
      <c r="B741" s="122"/>
      <c r="C741" s="118" t="s">
        <v>561</v>
      </c>
      <c r="E741" s="122"/>
      <c r="F741" s="124">
        <f>SUBTOTAL(9,F740:F740)</f>
        <v>10795</v>
      </c>
    </row>
    <row r="742" spans="1:6" outlineLevel="1" x14ac:dyDescent="0.2">
      <c r="B742" s="118" t="s">
        <v>832</v>
      </c>
      <c r="C742" s="122"/>
      <c r="E742" s="122"/>
      <c r="F742" s="124">
        <f>SUBTOTAL(9,F740:F740)</f>
        <v>10795</v>
      </c>
    </row>
    <row r="743" spans="1:6" outlineLevel="3" x14ac:dyDescent="0.2">
      <c r="A743" s="121" t="s">
        <v>107</v>
      </c>
      <c r="B743" s="122" t="s">
        <v>108</v>
      </c>
      <c r="C743" s="122" t="s">
        <v>559</v>
      </c>
      <c r="D743" s="123" t="s">
        <v>560</v>
      </c>
      <c r="E743" s="122" t="s">
        <v>4</v>
      </c>
      <c r="F743" s="124">
        <v>1451</v>
      </c>
    </row>
    <row r="744" spans="1:6" outlineLevel="3" x14ac:dyDescent="0.2">
      <c r="A744" s="121" t="s">
        <v>107</v>
      </c>
      <c r="B744" s="122" t="s">
        <v>108</v>
      </c>
      <c r="C744" s="122" t="s">
        <v>559</v>
      </c>
      <c r="D744" s="123" t="s">
        <v>560</v>
      </c>
      <c r="E744" s="122" t="s">
        <v>5</v>
      </c>
      <c r="F744" s="124">
        <v>0</v>
      </c>
    </row>
    <row r="745" spans="1:6" outlineLevel="3" x14ac:dyDescent="0.2">
      <c r="A745" s="121" t="s">
        <v>107</v>
      </c>
      <c r="B745" s="122" t="s">
        <v>108</v>
      </c>
      <c r="C745" s="122" t="s">
        <v>559</v>
      </c>
      <c r="D745" s="123" t="s">
        <v>560</v>
      </c>
      <c r="E745" s="122" t="s">
        <v>6</v>
      </c>
      <c r="F745" s="124">
        <v>13</v>
      </c>
    </row>
    <row r="746" spans="1:6" outlineLevel="3" x14ac:dyDescent="0.2">
      <c r="A746" s="121" t="s">
        <v>107</v>
      </c>
      <c r="B746" s="122" t="s">
        <v>108</v>
      </c>
      <c r="C746" s="122" t="s">
        <v>559</v>
      </c>
      <c r="D746" s="123" t="s">
        <v>560</v>
      </c>
      <c r="E746" s="122" t="s">
        <v>7</v>
      </c>
      <c r="F746" s="124">
        <v>0</v>
      </c>
    </row>
    <row r="747" spans="1:6" outlineLevel="3" x14ac:dyDescent="0.2">
      <c r="A747" s="121" t="s">
        <v>107</v>
      </c>
      <c r="B747" s="122" t="s">
        <v>108</v>
      </c>
      <c r="C747" s="122" t="s">
        <v>559</v>
      </c>
      <c r="D747" s="123" t="s">
        <v>560</v>
      </c>
      <c r="E747" s="122" t="s">
        <v>18</v>
      </c>
      <c r="F747" s="124">
        <v>666</v>
      </c>
    </row>
    <row r="748" spans="1:6" outlineLevel="3" x14ac:dyDescent="0.2">
      <c r="A748" s="121" t="s">
        <v>107</v>
      </c>
      <c r="B748" s="122" t="s">
        <v>108</v>
      </c>
      <c r="C748" s="122" t="s">
        <v>559</v>
      </c>
      <c r="D748" s="123" t="s">
        <v>560</v>
      </c>
      <c r="E748" s="122" t="s">
        <v>18</v>
      </c>
      <c r="F748" s="124">
        <v>292</v>
      </c>
    </row>
    <row r="749" spans="1:6" outlineLevel="2" x14ac:dyDescent="0.2">
      <c r="B749" s="122"/>
      <c r="C749" s="118" t="s">
        <v>561</v>
      </c>
      <c r="E749" s="122"/>
      <c r="F749" s="124">
        <f>SUBTOTAL(9,F743:F748)</f>
        <v>2422</v>
      </c>
    </row>
    <row r="750" spans="1:6" outlineLevel="1" x14ac:dyDescent="0.2">
      <c r="B750" s="118" t="s">
        <v>833</v>
      </c>
      <c r="C750" s="122"/>
      <c r="E750" s="122"/>
      <c r="F750" s="124">
        <f>SUBTOTAL(9,F743:F748)</f>
        <v>2422</v>
      </c>
    </row>
    <row r="751" spans="1:6" outlineLevel="3" x14ac:dyDescent="0.2">
      <c r="A751" s="121" t="s">
        <v>107</v>
      </c>
      <c r="B751" s="122" t="s">
        <v>109</v>
      </c>
      <c r="C751" s="122" t="s">
        <v>559</v>
      </c>
      <c r="D751" s="123" t="s">
        <v>560</v>
      </c>
      <c r="E751" s="122" t="s">
        <v>4</v>
      </c>
      <c r="F751" s="124">
        <v>1487</v>
      </c>
    </row>
    <row r="752" spans="1:6" outlineLevel="3" x14ac:dyDescent="0.2">
      <c r="A752" s="121" t="s">
        <v>107</v>
      </c>
      <c r="B752" s="122" t="s">
        <v>109</v>
      </c>
      <c r="C752" s="122" t="s">
        <v>559</v>
      </c>
      <c r="D752" s="123" t="s">
        <v>560</v>
      </c>
      <c r="E752" s="122" t="s">
        <v>5</v>
      </c>
      <c r="F752" s="124">
        <v>0</v>
      </c>
    </row>
    <row r="753" spans="1:6" outlineLevel="3" x14ac:dyDescent="0.2">
      <c r="A753" s="121" t="s">
        <v>107</v>
      </c>
      <c r="B753" s="122" t="s">
        <v>109</v>
      </c>
      <c r="C753" s="122" t="s">
        <v>559</v>
      </c>
      <c r="D753" s="123" t="s">
        <v>560</v>
      </c>
      <c r="E753" s="122" t="s">
        <v>6</v>
      </c>
      <c r="F753" s="124">
        <v>13</v>
      </c>
    </row>
    <row r="754" spans="1:6" outlineLevel="3" x14ac:dyDescent="0.2">
      <c r="A754" s="121" t="s">
        <v>107</v>
      </c>
      <c r="B754" s="122" t="s">
        <v>109</v>
      </c>
      <c r="C754" s="122" t="s">
        <v>559</v>
      </c>
      <c r="D754" s="123" t="s">
        <v>560</v>
      </c>
      <c r="E754" s="122" t="s">
        <v>7</v>
      </c>
      <c r="F754" s="124">
        <v>0</v>
      </c>
    </row>
    <row r="755" spans="1:6" outlineLevel="3" x14ac:dyDescent="0.2">
      <c r="A755" s="121" t="s">
        <v>107</v>
      </c>
      <c r="B755" s="122" t="s">
        <v>109</v>
      </c>
      <c r="C755" s="122" t="s">
        <v>559</v>
      </c>
      <c r="D755" s="123" t="s">
        <v>560</v>
      </c>
      <c r="E755" s="122" t="s">
        <v>18</v>
      </c>
      <c r="F755" s="124">
        <v>682</v>
      </c>
    </row>
    <row r="756" spans="1:6" outlineLevel="3" x14ac:dyDescent="0.2">
      <c r="A756" s="121" t="s">
        <v>107</v>
      </c>
      <c r="B756" s="122" t="s">
        <v>109</v>
      </c>
      <c r="C756" s="122" t="s">
        <v>559</v>
      </c>
      <c r="D756" s="123" t="s">
        <v>560</v>
      </c>
      <c r="E756" s="122" t="s">
        <v>18</v>
      </c>
      <c r="F756" s="124">
        <v>300</v>
      </c>
    </row>
    <row r="757" spans="1:6" outlineLevel="2" x14ac:dyDescent="0.2">
      <c r="B757" s="122"/>
      <c r="C757" s="118" t="s">
        <v>561</v>
      </c>
      <c r="E757" s="122"/>
      <c r="F757" s="124">
        <f>SUBTOTAL(9,F751:F756)</f>
        <v>2482</v>
      </c>
    </row>
    <row r="758" spans="1:6" outlineLevel="1" x14ac:dyDescent="0.2">
      <c r="B758" s="118" t="s">
        <v>834</v>
      </c>
      <c r="C758" s="122"/>
      <c r="E758" s="122"/>
      <c r="F758" s="124">
        <f>SUBTOTAL(9,F751:F756)</f>
        <v>2482</v>
      </c>
    </row>
    <row r="759" spans="1:6" outlineLevel="3" x14ac:dyDescent="0.2">
      <c r="A759" s="121" t="s">
        <v>107</v>
      </c>
      <c r="B759" s="122" t="s">
        <v>110</v>
      </c>
      <c r="C759" s="122" t="s">
        <v>559</v>
      </c>
      <c r="D759" s="123" t="s">
        <v>560</v>
      </c>
      <c r="E759" s="122" t="s">
        <v>4</v>
      </c>
      <c r="F759" s="124">
        <v>1414</v>
      </c>
    </row>
    <row r="760" spans="1:6" outlineLevel="3" x14ac:dyDescent="0.2">
      <c r="A760" s="121" t="s">
        <v>107</v>
      </c>
      <c r="B760" s="122" t="s">
        <v>110</v>
      </c>
      <c r="C760" s="122" t="s">
        <v>559</v>
      </c>
      <c r="D760" s="123" t="s">
        <v>560</v>
      </c>
      <c r="E760" s="122" t="s">
        <v>5</v>
      </c>
      <c r="F760" s="124">
        <v>0</v>
      </c>
    </row>
    <row r="761" spans="1:6" outlineLevel="3" x14ac:dyDescent="0.2">
      <c r="A761" s="121" t="s">
        <v>107</v>
      </c>
      <c r="B761" s="122" t="s">
        <v>110</v>
      </c>
      <c r="C761" s="122" t="s">
        <v>559</v>
      </c>
      <c r="D761" s="123" t="s">
        <v>560</v>
      </c>
      <c r="E761" s="122" t="s">
        <v>6</v>
      </c>
      <c r="F761" s="124">
        <v>12</v>
      </c>
    </row>
    <row r="762" spans="1:6" outlineLevel="3" x14ac:dyDescent="0.2">
      <c r="A762" s="121" t="s">
        <v>107</v>
      </c>
      <c r="B762" s="122" t="s">
        <v>110</v>
      </c>
      <c r="C762" s="122" t="s">
        <v>559</v>
      </c>
      <c r="D762" s="123" t="s">
        <v>560</v>
      </c>
      <c r="E762" s="122" t="s">
        <v>7</v>
      </c>
      <c r="F762" s="124">
        <v>0</v>
      </c>
    </row>
    <row r="763" spans="1:6" outlineLevel="3" x14ac:dyDescent="0.2">
      <c r="A763" s="121" t="s">
        <v>107</v>
      </c>
      <c r="B763" s="122" t="s">
        <v>110</v>
      </c>
      <c r="C763" s="122" t="s">
        <v>559</v>
      </c>
      <c r="D763" s="123" t="s">
        <v>560</v>
      </c>
      <c r="E763" s="122" t="s">
        <v>18</v>
      </c>
      <c r="F763" s="124">
        <v>651</v>
      </c>
    </row>
    <row r="764" spans="1:6" outlineLevel="3" x14ac:dyDescent="0.2">
      <c r="A764" s="121" t="s">
        <v>107</v>
      </c>
      <c r="B764" s="122" t="s">
        <v>110</v>
      </c>
      <c r="C764" s="122" t="s">
        <v>559</v>
      </c>
      <c r="D764" s="123" t="s">
        <v>560</v>
      </c>
      <c r="E764" s="122" t="s">
        <v>18</v>
      </c>
      <c r="F764" s="124">
        <v>286</v>
      </c>
    </row>
    <row r="765" spans="1:6" outlineLevel="2" x14ac:dyDescent="0.2">
      <c r="B765" s="122"/>
      <c r="C765" s="118" t="s">
        <v>561</v>
      </c>
      <c r="E765" s="122"/>
      <c r="F765" s="124">
        <f>SUBTOTAL(9,F759:F764)</f>
        <v>2363</v>
      </c>
    </row>
    <row r="766" spans="1:6" outlineLevel="1" x14ac:dyDescent="0.2">
      <c r="B766" s="118" t="s">
        <v>835</v>
      </c>
      <c r="C766" s="122"/>
      <c r="E766" s="122"/>
      <c r="F766" s="124">
        <f>SUBTOTAL(9,F759:F764)</f>
        <v>2363</v>
      </c>
    </row>
    <row r="767" spans="1:6" outlineLevel="3" x14ac:dyDescent="0.2">
      <c r="A767" s="121" t="s">
        <v>34</v>
      </c>
      <c r="B767" s="122" t="s">
        <v>33</v>
      </c>
      <c r="C767" s="122" t="s">
        <v>836</v>
      </c>
      <c r="D767" s="123" t="s">
        <v>560</v>
      </c>
      <c r="E767" s="122" t="s">
        <v>18</v>
      </c>
      <c r="F767" s="124">
        <v>85000</v>
      </c>
    </row>
    <row r="768" spans="1:6" outlineLevel="2" x14ac:dyDescent="0.2">
      <c r="B768" s="122"/>
      <c r="C768" s="118" t="s">
        <v>837</v>
      </c>
      <c r="E768" s="122"/>
      <c r="F768" s="124">
        <f>SUBTOTAL(9,F767:F767)</f>
        <v>85000</v>
      </c>
    </row>
    <row r="769" spans="1:6" outlineLevel="1" x14ac:dyDescent="0.2">
      <c r="B769" s="118" t="s">
        <v>838</v>
      </c>
      <c r="C769" s="122"/>
      <c r="E769" s="122"/>
      <c r="F769" s="124">
        <f>SUBTOTAL(9,F767:F767)</f>
        <v>85000</v>
      </c>
    </row>
    <row r="770" spans="1:6" outlineLevel="3" x14ac:dyDescent="0.2">
      <c r="A770" s="121" t="s">
        <v>24</v>
      </c>
      <c r="B770" s="122" t="s">
        <v>188</v>
      </c>
      <c r="C770" s="122" t="s">
        <v>839</v>
      </c>
      <c r="D770" s="123" t="s">
        <v>560</v>
      </c>
      <c r="E770" s="122" t="s">
        <v>4</v>
      </c>
      <c r="F770" s="124">
        <v>129</v>
      </c>
    </row>
    <row r="771" spans="1:6" outlineLevel="3" x14ac:dyDescent="0.2">
      <c r="A771" s="121" t="s">
        <v>24</v>
      </c>
      <c r="B771" s="122" t="s">
        <v>188</v>
      </c>
      <c r="C771" s="122" t="s">
        <v>839</v>
      </c>
      <c r="D771" s="123" t="s">
        <v>560</v>
      </c>
      <c r="E771" s="122" t="s">
        <v>5</v>
      </c>
      <c r="F771" s="124">
        <v>0</v>
      </c>
    </row>
    <row r="772" spans="1:6" outlineLevel="3" x14ac:dyDescent="0.2">
      <c r="A772" s="121" t="s">
        <v>24</v>
      </c>
      <c r="B772" s="122" t="s">
        <v>188</v>
      </c>
      <c r="C772" s="122" t="s">
        <v>839</v>
      </c>
      <c r="D772" s="123" t="s">
        <v>560</v>
      </c>
      <c r="E772" s="122" t="s">
        <v>6</v>
      </c>
      <c r="F772" s="124">
        <v>1</v>
      </c>
    </row>
    <row r="773" spans="1:6" outlineLevel="3" x14ac:dyDescent="0.2">
      <c r="A773" s="121" t="s">
        <v>24</v>
      </c>
      <c r="B773" s="122" t="s">
        <v>188</v>
      </c>
      <c r="C773" s="122" t="s">
        <v>839</v>
      </c>
      <c r="D773" s="123" t="s">
        <v>560</v>
      </c>
      <c r="E773" s="122" t="s">
        <v>7</v>
      </c>
      <c r="F773" s="124">
        <v>0</v>
      </c>
    </row>
    <row r="774" spans="1:6" outlineLevel="3" x14ac:dyDescent="0.2">
      <c r="A774" s="121" t="s">
        <v>24</v>
      </c>
      <c r="B774" s="122" t="s">
        <v>188</v>
      </c>
      <c r="C774" s="122" t="s">
        <v>839</v>
      </c>
      <c r="D774" s="123" t="s">
        <v>560</v>
      </c>
      <c r="E774" s="122" t="s">
        <v>18</v>
      </c>
      <c r="F774" s="124">
        <v>71</v>
      </c>
    </row>
    <row r="775" spans="1:6" outlineLevel="3" x14ac:dyDescent="0.2">
      <c r="A775" s="121" t="s">
        <v>24</v>
      </c>
      <c r="B775" s="122" t="s">
        <v>188</v>
      </c>
      <c r="C775" s="122" t="s">
        <v>839</v>
      </c>
      <c r="D775" s="123" t="s">
        <v>560</v>
      </c>
      <c r="E775" s="122" t="s">
        <v>18</v>
      </c>
      <c r="F775" s="124">
        <v>0</v>
      </c>
    </row>
    <row r="776" spans="1:6" outlineLevel="2" x14ac:dyDescent="0.2">
      <c r="B776" s="122"/>
      <c r="C776" s="118" t="s">
        <v>840</v>
      </c>
      <c r="E776" s="122"/>
      <c r="F776" s="124">
        <f>SUBTOTAL(9,F770:F775)</f>
        <v>201</v>
      </c>
    </row>
    <row r="777" spans="1:6" outlineLevel="3" x14ac:dyDescent="0.2">
      <c r="A777" s="121" t="s">
        <v>24</v>
      </c>
      <c r="B777" s="122" t="s">
        <v>188</v>
      </c>
      <c r="C777" s="122" t="s">
        <v>841</v>
      </c>
      <c r="D777" s="123" t="s">
        <v>560</v>
      </c>
      <c r="E777" s="122" t="s">
        <v>4</v>
      </c>
      <c r="F777" s="124">
        <v>19</v>
      </c>
    </row>
    <row r="778" spans="1:6" outlineLevel="3" x14ac:dyDescent="0.2">
      <c r="A778" s="121" t="s">
        <v>24</v>
      </c>
      <c r="B778" s="122" t="s">
        <v>188</v>
      </c>
      <c r="C778" s="122" t="s">
        <v>841</v>
      </c>
      <c r="D778" s="123" t="s">
        <v>560</v>
      </c>
      <c r="E778" s="122" t="s">
        <v>5</v>
      </c>
      <c r="F778" s="124">
        <v>0</v>
      </c>
    </row>
    <row r="779" spans="1:6" outlineLevel="3" x14ac:dyDescent="0.2">
      <c r="A779" s="121" t="s">
        <v>24</v>
      </c>
      <c r="B779" s="122" t="s">
        <v>188</v>
      </c>
      <c r="C779" s="122" t="s">
        <v>841</v>
      </c>
      <c r="D779" s="123" t="s">
        <v>560</v>
      </c>
      <c r="E779" s="122" t="s">
        <v>6</v>
      </c>
      <c r="F779" s="124">
        <v>0</v>
      </c>
    </row>
    <row r="780" spans="1:6" outlineLevel="3" x14ac:dyDescent="0.2">
      <c r="A780" s="121" t="s">
        <v>24</v>
      </c>
      <c r="B780" s="122" t="s">
        <v>188</v>
      </c>
      <c r="C780" s="122" t="s">
        <v>841</v>
      </c>
      <c r="D780" s="123" t="s">
        <v>560</v>
      </c>
      <c r="E780" s="122" t="s">
        <v>7</v>
      </c>
      <c r="F780" s="124">
        <v>0</v>
      </c>
    </row>
    <row r="781" spans="1:6" outlineLevel="3" x14ac:dyDescent="0.2">
      <c r="A781" s="121" t="s">
        <v>24</v>
      </c>
      <c r="B781" s="122" t="s">
        <v>188</v>
      </c>
      <c r="C781" s="122" t="s">
        <v>841</v>
      </c>
      <c r="D781" s="123" t="s">
        <v>560</v>
      </c>
      <c r="E781" s="122" t="s">
        <v>18</v>
      </c>
      <c r="F781" s="124">
        <v>11</v>
      </c>
    </row>
    <row r="782" spans="1:6" outlineLevel="3" x14ac:dyDescent="0.2">
      <c r="A782" s="121" t="s">
        <v>24</v>
      </c>
      <c r="B782" s="122" t="s">
        <v>188</v>
      </c>
      <c r="C782" s="122" t="s">
        <v>841</v>
      </c>
      <c r="D782" s="123" t="s">
        <v>560</v>
      </c>
      <c r="E782" s="122" t="s">
        <v>18</v>
      </c>
      <c r="F782" s="124">
        <v>0</v>
      </c>
    </row>
    <row r="783" spans="1:6" outlineLevel="2" x14ac:dyDescent="0.2">
      <c r="B783" s="122"/>
      <c r="C783" s="118" t="s">
        <v>842</v>
      </c>
      <c r="E783" s="122"/>
      <c r="F783" s="124">
        <f>SUBTOTAL(9,F777:F782)</f>
        <v>30</v>
      </c>
    </row>
    <row r="784" spans="1:6" outlineLevel="3" x14ac:dyDescent="0.2">
      <c r="A784" s="121" t="s">
        <v>24</v>
      </c>
      <c r="B784" s="122" t="s">
        <v>188</v>
      </c>
      <c r="C784" s="122" t="s">
        <v>843</v>
      </c>
      <c r="D784" s="123" t="s">
        <v>560</v>
      </c>
      <c r="E784" s="122" t="s">
        <v>4</v>
      </c>
      <c r="F784" s="124">
        <v>23</v>
      </c>
    </row>
    <row r="785" spans="1:6" outlineLevel="3" x14ac:dyDescent="0.2">
      <c r="A785" s="121" t="s">
        <v>24</v>
      </c>
      <c r="B785" s="122" t="s">
        <v>188</v>
      </c>
      <c r="C785" s="122" t="s">
        <v>843</v>
      </c>
      <c r="D785" s="123" t="s">
        <v>560</v>
      </c>
      <c r="E785" s="122" t="s">
        <v>5</v>
      </c>
      <c r="F785" s="124">
        <v>0</v>
      </c>
    </row>
    <row r="786" spans="1:6" outlineLevel="3" x14ac:dyDescent="0.2">
      <c r="A786" s="121" t="s">
        <v>24</v>
      </c>
      <c r="B786" s="122" t="s">
        <v>188</v>
      </c>
      <c r="C786" s="122" t="s">
        <v>843</v>
      </c>
      <c r="D786" s="123" t="s">
        <v>560</v>
      </c>
      <c r="E786" s="122" t="s">
        <v>6</v>
      </c>
      <c r="F786" s="124">
        <v>0</v>
      </c>
    </row>
    <row r="787" spans="1:6" outlineLevel="3" x14ac:dyDescent="0.2">
      <c r="A787" s="121" t="s">
        <v>24</v>
      </c>
      <c r="B787" s="122" t="s">
        <v>188</v>
      </c>
      <c r="C787" s="122" t="s">
        <v>843</v>
      </c>
      <c r="D787" s="123" t="s">
        <v>560</v>
      </c>
      <c r="E787" s="122" t="s">
        <v>7</v>
      </c>
      <c r="F787" s="124">
        <v>0</v>
      </c>
    </row>
    <row r="788" spans="1:6" outlineLevel="3" x14ac:dyDescent="0.2">
      <c r="A788" s="121" t="s">
        <v>24</v>
      </c>
      <c r="B788" s="122" t="s">
        <v>188</v>
      </c>
      <c r="C788" s="122" t="s">
        <v>843</v>
      </c>
      <c r="D788" s="123" t="s">
        <v>560</v>
      </c>
      <c r="E788" s="122" t="s">
        <v>18</v>
      </c>
      <c r="F788" s="124">
        <v>14</v>
      </c>
    </row>
    <row r="789" spans="1:6" outlineLevel="3" x14ac:dyDescent="0.2">
      <c r="A789" s="121" t="s">
        <v>24</v>
      </c>
      <c r="B789" s="122" t="s">
        <v>188</v>
      </c>
      <c r="C789" s="122" t="s">
        <v>843</v>
      </c>
      <c r="D789" s="123" t="s">
        <v>560</v>
      </c>
      <c r="E789" s="122" t="s">
        <v>18</v>
      </c>
      <c r="F789" s="124">
        <v>0</v>
      </c>
    </row>
    <row r="790" spans="1:6" outlineLevel="2" x14ac:dyDescent="0.2">
      <c r="B790" s="122"/>
      <c r="C790" s="118" t="s">
        <v>844</v>
      </c>
      <c r="E790" s="122"/>
      <c r="F790" s="124">
        <f>SUBTOTAL(9,F784:F789)</f>
        <v>37</v>
      </c>
    </row>
    <row r="791" spans="1:6" outlineLevel="3" x14ac:dyDescent="0.2">
      <c r="A791" s="121" t="s">
        <v>24</v>
      </c>
      <c r="B791" s="122" t="s">
        <v>188</v>
      </c>
      <c r="C791" s="122" t="s">
        <v>845</v>
      </c>
      <c r="D791" s="123" t="s">
        <v>560</v>
      </c>
      <c r="E791" s="122" t="s">
        <v>4</v>
      </c>
      <c r="F791" s="124">
        <v>1011</v>
      </c>
    </row>
    <row r="792" spans="1:6" outlineLevel="3" x14ac:dyDescent="0.2">
      <c r="A792" s="121" t="s">
        <v>24</v>
      </c>
      <c r="B792" s="122" t="s">
        <v>188</v>
      </c>
      <c r="C792" s="122" t="s">
        <v>845</v>
      </c>
      <c r="D792" s="123" t="s">
        <v>560</v>
      </c>
      <c r="E792" s="122" t="s">
        <v>5</v>
      </c>
      <c r="F792" s="124">
        <v>0</v>
      </c>
    </row>
    <row r="793" spans="1:6" outlineLevel="3" x14ac:dyDescent="0.2">
      <c r="A793" s="121" t="s">
        <v>24</v>
      </c>
      <c r="B793" s="122" t="s">
        <v>188</v>
      </c>
      <c r="C793" s="122" t="s">
        <v>845</v>
      </c>
      <c r="D793" s="123" t="s">
        <v>560</v>
      </c>
      <c r="E793" s="122" t="s">
        <v>6</v>
      </c>
      <c r="F793" s="124">
        <v>9</v>
      </c>
    </row>
    <row r="794" spans="1:6" outlineLevel="3" x14ac:dyDescent="0.2">
      <c r="A794" s="121" t="s">
        <v>24</v>
      </c>
      <c r="B794" s="122" t="s">
        <v>188</v>
      </c>
      <c r="C794" s="122" t="s">
        <v>845</v>
      </c>
      <c r="D794" s="123" t="s">
        <v>560</v>
      </c>
      <c r="E794" s="122" t="s">
        <v>7</v>
      </c>
      <c r="F794" s="124">
        <v>0</v>
      </c>
    </row>
    <row r="795" spans="1:6" outlineLevel="3" x14ac:dyDescent="0.2">
      <c r="A795" s="121" t="s">
        <v>24</v>
      </c>
      <c r="B795" s="122" t="s">
        <v>188</v>
      </c>
      <c r="C795" s="122" t="s">
        <v>845</v>
      </c>
      <c r="D795" s="123" t="s">
        <v>560</v>
      </c>
      <c r="E795" s="122" t="s">
        <v>18</v>
      </c>
      <c r="F795" s="124">
        <v>899</v>
      </c>
    </row>
    <row r="796" spans="1:6" outlineLevel="3" x14ac:dyDescent="0.2">
      <c r="A796" s="121" t="s">
        <v>24</v>
      </c>
      <c r="B796" s="122" t="s">
        <v>188</v>
      </c>
      <c r="C796" s="122" t="s">
        <v>845</v>
      </c>
      <c r="D796" s="123" t="s">
        <v>560</v>
      </c>
      <c r="E796" s="122" t="s">
        <v>18</v>
      </c>
      <c r="F796" s="124">
        <v>6</v>
      </c>
    </row>
    <row r="797" spans="1:6" outlineLevel="2" x14ac:dyDescent="0.2">
      <c r="B797" s="122"/>
      <c r="C797" s="118" t="s">
        <v>846</v>
      </c>
      <c r="E797" s="122"/>
      <c r="F797" s="124">
        <f>SUBTOTAL(9,F791:F796)</f>
        <v>1925</v>
      </c>
    </row>
    <row r="798" spans="1:6" outlineLevel="3" x14ac:dyDescent="0.2">
      <c r="A798" s="121" t="s">
        <v>24</v>
      </c>
      <c r="B798" s="122" t="s">
        <v>188</v>
      </c>
      <c r="C798" s="122" t="s">
        <v>847</v>
      </c>
      <c r="D798" s="123" t="s">
        <v>560</v>
      </c>
      <c r="E798" s="122" t="s">
        <v>4</v>
      </c>
      <c r="F798" s="124">
        <v>310</v>
      </c>
    </row>
    <row r="799" spans="1:6" outlineLevel="3" x14ac:dyDescent="0.2">
      <c r="A799" s="121" t="s">
        <v>24</v>
      </c>
      <c r="B799" s="122" t="s">
        <v>188</v>
      </c>
      <c r="C799" s="122" t="s">
        <v>847</v>
      </c>
      <c r="D799" s="123" t="s">
        <v>560</v>
      </c>
      <c r="E799" s="122" t="s">
        <v>5</v>
      </c>
      <c r="F799" s="124">
        <v>0</v>
      </c>
    </row>
    <row r="800" spans="1:6" outlineLevel="3" x14ac:dyDescent="0.2">
      <c r="A800" s="121" t="s">
        <v>24</v>
      </c>
      <c r="B800" s="122" t="s">
        <v>188</v>
      </c>
      <c r="C800" s="122" t="s">
        <v>847</v>
      </c>
      <c r="D800" s="123" t="s">
        <v>560</v>
      </c>
      <c r="E800" s="122" t="s">
        <v>6</v>
      </c>
      <c r="F800" s="124">
        <v>2</v>
      </c>
    </row>
    <row r="801" spans="1:6" outlineLevel="3" x14ac:dyDescent="0.2">
      <c r="A801" s="121" t="s">
        <v>24</v>
      </c>
      <c r="B801" s="122" t="s">
        <v>188</v>
      </c>
      <c r="C801" s="122" t="s">
        <v>847</v>
      </c>
      <c r="D801" s="123" t="s">
        <v>560</v>
      </c>
      <c r="E801" s="122" t="s">
        <v>7</v>
      </c>
      <c r="F801" s="124">
        <v>0</v>
      </c>
    </row>
    <row r="802" spans="1:6" outlineLevel="3" x14ac:dyDescent="0.2">
      <c r="A802" s="121" t="s">
        <v>24</v>
      </c>
      <c r="B802" s="122" t="s">
        <v>188</v>
      </c>
      <c r="C802" s="122" t="s">
        <v>847</v>
      </c>
      <c r="D802" s="123" t="s">
        <v>560</v>
      </c>
      <c r="E802" s="122" t="s">
        <v>18</v>
      </c>
      <c r="F802" s="124">
        <v>276</v>
      </c>
    </row>
    <row r="803" spans="1:6" outlineLevel="3" x14ac:dyDescent="0.2">
      <c r="A803" s="121" t="s">
        <v>24</v>
      </c>
      <c r="B803" s="122" t="s">
        <v>188</v>
      </c>
      <c r="C803" s="122" t="s">
        <v>847</v>
      </c>
      <c r="D803" s="123" t="s">
        <v>560</v>
      </c>
      <c r="E803" s="122" t="s">
        <v>18</v>
      </c>
      <c r="F803" s="124">
        <v>2</v>
      </c>
    </row>
    <row r="804" spans="1:6" outlineLevel="2" x14ac:dyDescent="0.2">
      <c r="B804" s="122"/>
      <c r="C804" s="118" t="s">
        <v>848</v>
      </c>
      <c r="E804" s="122"/>
      <c r="F804" s="124">
        <f>SUBTOTAL(9,F798:F803)</f>
        <v>590</v>
      </c>
    </row>
    <row r="805" spans="1:6" outlineLevel="3" x14ac:dyDescent="0.2">
      <c r="A805" s="121" t="s">
        <v>24</v>
      </c>
      <c r="B805" s="122" t="s">
        <v>188</v>
      </c>
      <c r="C805" s="122" t="s">
        <v>849</v>
      </c>
      <c r="D805" s="123" t="s">
        <v>560</v>
      </c>
      <c r="E805" s="122" t="s">
        <v>4</v>
      </c>
      <c r="F805" s="124">
        <v>3419</v>
      </c>
    </row>
    <row r="806" spans="1:6" outlineLevel="3" x14ac:dyDescent="0.2">
      <c r="A806" s="121" t="s">
        <v>24</v>
      </c>
      <c r="B806" s="122" t="s">
        <v>188</v>
      </c>
      <c r="C806" s="122" t="s">
        <v>849</v>
      </c>
      <c r="D806" s="123" t="s">
        <v>560</v>
      </c>
      <c r="E806" s="122" t="s">
        <v>5</v>
      </c>
      <c r="F806" s="124">
        <v>0</v>
      </c>
    </row>
    <row r="807" spans="1:6" outlineLevel="3" x14ac:dyDescent="0.2">
      <c r="A807" s="121" t="s">
        <v>24</v>
      </c>
      <c r="B807" s="122" t="s">
        <v>188</v>
      </c>
      <c r="C807" s="122" t="s">
        <v>849</v>
      </c>
      <c r="D807" s="123" t="s">
        <v>560</v>
      </c>
      <c r="E807" s="122" t="s">
        <v>6</v>
      </c>
      <c r="F807" s="124">
        <v>31</v>
      </c>
    </row>
    <row r="808" spans="1:6" outlineLevel="3" x14ac:dyDescent="0.2">
      <c r="A808" s="121" t="s">
        <v>24</v>
      </c>
      <c r="B808" s="122" t="s">
        <v>188</v>
      </c>
      <c r="C808" s="122" t="s">
        <v>849</v>
      </c>
      <c r="D808" s="123" t="s">
        <v>560</v>
      </c>
      <c r="E808" s="122" t="s">
        <v>7</v>
      </c>
      <c r="F808" s="124">
        <v>0</v>
      </c>
    </row>
    <row r="809" spans="1:6" outlineLevel="3" x14ac:dyDescent="0.2">
      <c r="A809" s="121" t="s">
        <v>24</v>
      </c>
      <c r="B809" s="122" t="s">
        <v>188</v>
      </c>
      <c r="C809" s="122" t="s">
        <v>849</v>
      </c>
      <c r="D809" s="123" t="s">
        <v>560</v>
      </c>
      <c r="E809" s="122" t="s">
        <v>18</v>
      </c>
      <c r="F809" s="124">
        <v>3038</v>
      </c>
    </row>
    <row r="810" spans="1:6" outlineLevel="3" x14ac:dyDescent="0.2">
      <c r="A810" s="121" t="s">
        <v>24</v>
      </c>
      <c r="B810" s="122" t="s">
        <v>188</v>
      </c>
      <c r="C810" s="122" t="s">
        <v>849</v>
      </c>
      <c r="D810" s="123" t="s">
        <v>560</v>
      </c>
      <c r="E810" s="122" t="s">
        <v>18</v>
      </c>
      <c r="F810" s="124">
        <v>19</v>
      </c>
    </row>
    <row r="811" spans="1:6" outlineLevel="2" x14ac:dyDescent="0.2">
      <c r="B811" s="122"/>
      <c r="C811" s="118" t="s">
        <v>850</v>
      </c>
      <c r="E811" s="122"/>
      <c r="F811" s="124">
        <f>SUBTOTAL(9,F805:F810)</f>
        <v>6507</v>
      </c>
    </row>
    <row r="812" spans="1:6" outlineLevel="3" x14ac:dyDescent="0.2">
      <c r="A812" s="121" t="s">
        <v>24</v>
      </c>
      <c r="B812" s="122" t="s">
        <v>188</v>
      </c>
      <c r="C812" s="122" t="s">
        <v>851</v>
      </c>
      <c r="D812" s="123" t="s">
        <v>560</v>
      </c>
      <c r="E812" s="122" t="s">
        <v>4</v>
      </c>
      <c r="F812" s="124">
        <v>920</v>
      </c>
    </row>
    <row r="813" spans="1:6" outlineLevel="3" x14ac:dyDescent="0.2">
      <c r="A813" s="121" t="s">
        <v>24</v>
      </c>
      <c r="B813" s="122" t="s">
        <v>188</v>
      </c>
      <c r="C813" s="122" t="s">
        <v>851</v>
      </c>
      <c r="D813" s="123" t="s">
        <v>560</v>
      </c>
      <c r="E813" s="122" t="s">
        <v>5</v>
      </c>
      <c r="F813" s="124">
        <v>0</v>
      </c>
    </row>
    <row r="814" spans="1:6" outlineLevel="3" x14ac:dyDescent="0.2">
      <c r="A814" s="121" t="s">
        <v>24</v>
      </c>
      <c r="B814" s="122" t="s">
        <v>188</v>
      </c>
      <c r="C814" s="122" t="s">
        <v>851</v>
      </c>
      <c r="D814" s="123" t="s">
        <v>560</v>
      </c>
      <c r="E814" s="122" t="s">
        <v>6</v>
      </c>
      <c r="F814" s="124">
        <v>8</v>
      </c>
    </row>
    <row r="815" spans="1:6" outlineLevel="3" x14ac:dyDescent="0.2">
      <c r="A815" s="121" t="s">
        <v>24</v>
      </c>
      <c r="B815" s="122" t="s">
        <v>188</v>
      </c>
      <c r="C815" s="122" t="s">
        <v>851</v>
      </c>
      <c r="D815" s="123" t="s">
        <v>560</v>
      </c>
      <c r="E815" s="122" t="s">
        <v>7</v>
      </c>
      <c r="F815" s="124">
        <v>0</v>
      </c>
    </row>
    <row r="816" spans="1:6" outlineLevel="3" x14ac:dyDescent="0.2">
      <c r="A816" s="121" t="s">
        <v>24</v>
      </c>
      <c r="B816" s="122" t="s">
        <v>188</v>
      </c>
      <c r="C816" s="122" t="s">
        <v>851</v>
      </c>
      <c r="D816" s="123" t="s">
        <v>560</v>
      </c>
      <c r="E816" s="122" t="s">
        <v>18</v>
      </c>
      <c r="F816" s="124">
        <v>818</v>
      </c>
    </row>
    <row r="817" spans="1:6" outlineLevel="3" x14ac:dyDescent="0.2">
      <c r="A817" s="121" t="s">
        <v>24</v>
      </c>
      <c r="B817" s="122" t="s">
        <v>188</v>
      </c>
      <c r="C817" s="122" t="s">
        <v>851</v>
      </c>
      <c r="D817" s="123" t="s">
        <v>560</v>
      </c>
      <c r="E817" s="122" t="s">
        <v>18</v>
      </c>
      <c r="F817" s="124">
        <v>5</v>
      </c>
    </row>
    <row r="818" spans="1:6" outlineLevel="2" x14ac:dyDescent="0.2">
      <c r="B818" s="122"/>
      <c r="C818" s="118" t="s">
        <v>852</v>
      </c>
      <c r="E818" s="122"/>
      <c r="F818" s="124">
        <f>SUBTOTAL(9,F812:F817)</f>
        <v>1751</v>
      </c>
    </row>
    <row r="819" spans="1:6" outlineLevel="3" x14ac:dyDescent="0.2">
      <c r="A819" s="121" t="s">
        <v>24</v>
      </c>
      <c r="B819" s="122" t="s">
        <v>188</v>
      </c>
      <c r="C819" s="122" t="s">
        <v>853</v>
      </c>
      <c r="D819" s="123" t="s">
        <v>560</v>
      </c>
      <c r="E819" s="122" t="s">
        <v>4</v>
      </c>
      <c r="F819" s="124">
        <v>915</v>
      </c>
    </row>
    <row r="820" spans="1:6" outlineLevel="3" x14ac:dyDescent="0.2">
      <c r="A820" s="121" t="s">
        <v>24</v>
      </c>
      <c r="B820" s="122" t="s">
        <v>188</v>
      </c>
      <c r="C820" s="122" t="s">
        <v>853</v>
      </c>
      <c r="D820" s="123" t="s">
        <v>560</v>
      </c>
      <c r="E820" s="122" t="s">
        <v>5</v>
      </c>
      <c r="F820" s="124">
        <v>0</v>
      </c>
    </row>
    <row r="821" spans="1:6" outlineLevel="3" x14ac:dyDescent="0.2">
      <c r="A821" s="121" t="s">
        <v>24</v>
      </c>
      <c r="B821" s="122" t="s">
        <v>188</v>
      </c>
      <c r="C821" s="122" t="s">
        <v>853</v>
      </c>
      <c r="D821" s="123" t="s">
        <v>560</v>
      </c>
      <c r="E821" s="122" t="s">
        <v>6</v>
      </c>
      <c r="F821" s="124">
        <v>8</v>
      </c>
    </row>
    <row r="822" spans="1:6" outlineLevel="3" x14ac:dyDescent="0.2">
      <c r="A822" s="121" t="s">
        <v>24</v>
      </c>
      <c r="B822" s="122" t="s">
        <v>188</v>
      </c>
      <c r="C822" s="122" t="s">
        <v>853</v>
      </c>
      <c r="D822" s="123" t="s">
        <v>560</v>
      </c>
      <c r="E822" s="122" t="s">
        <v>7</v>
      </c>
      <c r="F822" s="124">
        <v>0</v>
      </c>
    </row>
    <row r="823" spans="1:6" outlineLevel="3" x14ac:dyDescent="0.2">
      <c r="A823" s="121" t="s">
        <v>24</v>
      </c>
      <c r="B823" s="122" t="s">
        <v>188</v>
      </c>
      <c r="C823" s="122" t="s">
        <v>853</v>
      </c>
      <c r="D823" s="123" t="s">
        <v>560</v>
      </c>
      <c r="E823" s="122" t="s">
        <v>18</v>
      </c>
      <c r="F823" s="124">
        <v>814</v>
      </c>
    </row>
    <row r="824" spans="1:6" outlineLevel="3" x14ac:dyDescent="0.2">
      <c r="A824" s="121" t="s">
        <v>24</v>
      </c>
      <c r="B824" s="122" t="s">
        <v>188</v>
      </c>
      <c r="C824" s="122" t="s">
        <v>853</v>
      </c>
      <c r="D824" s="123" t="s">
        <v>560</v>
      </c>
      <c r="E824" s="122" t="s">
        <v>18</v>
      </c>
      <c r="F824" s="124">
        <v>5</v>
      </c>
    </row>
    <row r="825" spans="1:6" outlineLevel="2" x14ac:dyDescent="0.2">
      <c r="B825" s="122"/>
      <c r="C825" s="118" t="s">
        <v>854</v>
      </c>
      <c r="E825" s="122"/>
      <c r="F825" s="124">
        <f>SUBTOTAL(9,F819:F824)</f>
        <v>1742</v>
      </c>
    </row>
    <row r="826" spans="1:6" outlineLevel="3" x14ac:dyDescent="0.2">
      <c r="A826" s="121" t="s">
        <v>24</v>
      </c>
      <c r="B826" s="122" t="s">
        <v>188</v>
      </c>
      <c r="C826" s="122" t="s">
        <v>855</v>
      </c>
      <c r="D826" s="123" t="s">
        <v>560</v>
      </c>
      <c r="E826" s="122" t="s">
        <v>4</v>
      </c>
      <c r="F826" s="124">
        <v>292</v>
      </c>
    </row>
    <row r="827" spans="1:6" outlineLevel="3" x14ac:dyDescent="0.2">
      <c r="A827" s="121" t="s">
        <v>24</v>
      </c>
      <c r="B827" s="122" t="s">
        <v>188</v>
      </c>
      <c r="C827" s="122" t="s">
        <v>855</v>
      </c>
      <c r="D827" s="123" t="s">
        <v>560</v>
      </c>
      <c r="E827" s="122" t="s">
        <v>5</v>
      </c>
      <c r="F827" s="124">
        <v>0</v>
      </c>
    </row>
    <row r="828" spans="1:6" outlineLevel="3" x14ac:dyDescent="0.2">
      <c r="A828" s="121" t="s">
        <v>24</v>
      </c>
      <c r="B828" s="122" t="s">
        <v>188</v>
      </c>
      <c r="C828" s="122" t="s">
        <v>855</v>
      </c>
      <c r="D828" s="123" t="s">
        <v>560</v>
      </c>
      <c r="E828" s="122" t="s">
        <v>6</v>
      </c>
      <c r="F828" s="124">
        <v>2</v>
      </c>
    </row>
    <row r="829" spans="1:6" outlineLevel="3" x14ac:dyDescent="0.2">
      <c r="A829" s="121" t="s">
        <v>24</v>
      </c>
      <c r="B829" s="122" t="s">
        <v>188</v>
      </c>
      <c r="C829" s="122" t="s">
        <v>855</v>
      </c>
      <c r="D829" s="123" t="s">
        <v>560</v>
      </c>
      <c r="E829" s="122" t="s">
        <v>7</v>
      </c>
      <c r="F829" s="124">
        <v>0</v>
      </c>
    </row>
    <row r="830" spans="1:6" outlineLevel="3" x14ac:dyDescent="0.2">
      <c r="A830" s="121" t="s">
        <v>24</v>
      </c>
      <c r="B830" s="122" t="s">
        <v>188</v>
      </c>
      <c r="C830" s="122" t="s">
        <v>855</v>
      </c>
      <c r="D830" s="123" t="s">
        <v>560</v>
      </c>
      <c r="E830" s="122" t="s">
        <v>18</v>
      </c>
      <c r="F830" s="124">
        <v>260</v>
      </c>
    </row>
    <row r="831" spans="1:6" outlineLevel="3" x14ac:dyDescent="0.2">
      <c r="A831" s="121" t="s">
        <v>24</v>
      </c>
      <c r="B831" s="122" t="s">
        <v>188</v>
      </c>
      <c r="C831" s="122" t="s">
        <v>855</v>
      </c>
      <c r="D831" s="123" t="s">
        <v>560</v>
      </c>
      <c r="E831" s="122" t="s">
        <v>18</v>
      </c>
      <c r="F831" s="124">
        <v>2</v>
      </c>
    </row>
    <row r="832" spans="1:6" outlineLevel="2" x14ac:dyDescent="0.2">
      <c r="B832" s="122"/>
      <c r="C832" s="118" t="s">
        <v>856</v>
      </c>
      <c r="E832" s="122"/>
      <c r="F832" s="124">
        <f>SUBTOTAL(9,F826:F831)</f>
        <v>556</v>
      </c>
    </row>
    <row r="833" spans="1:6" outlineLevel="3" x14ac:dyDescent="0.2">
      <c r="A833" s="121" t="s">
        <v>24</v>
      </c>
      <c r="B833" s="122" t="s">
        <v>188</v>
      </c>
      <c r="C833" s="122" t="s">
        <v>857</v>
      </c>
      <c r="D833" s="123" t="s">
        <v>560</v>
      </c>
      <c r="E833" s="122" t="s">
        <v>4</v>
      </c>
      <c r="F833" s="124">
        <v>393</v>
      </c>
    </row>
    <row r="834" spans="1:6" outlineLevel="3" x14ac:dyDescent="0.2">
      <c r="A834" s="121" t="s">
        <v>24</v>
      </c>
      <c r="B834" s="122" t="s">
        <v>188</v>
      </c>
      <c r="C834" s="122" t="s">
        <v>857</v>
      </c>
      <c r="D834" s="123" t="s">
        <v>560</v>
      </c>
      <c r="E834" s="122" t="s">
        <v>5</v>
      </c>
      <c r="F834" s="124">
        <v>0</v>
      </c>
    </row>
    <row r="835" spans="1:6" outlineLevel="3" x14ac:dyDescent="0.2">
      <c r="A835" s="121" t="s">
        <v>24</v>
      </c>
      <c r="B835" s="122" t="s">
        <v>188</v>
      </c>
      <c r="C835" s="122" t="s">
        <v>857</v>
      </c>
      <c r="D835" s="123" t="s">
        <v>560</v>
      </c>
      <c r="E835" s="122" t="s">
        <v>6</v>
      </c>
      <c r="F835" s="124">
        <v>3</v>
      </c>
    </row>
    <row r="836" spans="1:6" outlineLevel="3" x14ac:dyDescent="0.2">
      <c r="A836" s="121" t="s">
        <v>24</v>
      </c>
      <c r="B836" s="122" t="s">
        <v>188</v>
      </c>
      <c r="C836" s="122" t="s">
        <v>857</v>
      </c>
      <c r="D836" s="123" t="s">
        <v>560</v>
      </c>
      <c r="E836" s="122" t="s">
        <v>7</v>
      </c>
      <c r="F836" s="124">
        <v>0</v>
      </c>
    </row>
    <row r="837" spans="1:6" outlineLevel="3" x14ac:dyDescent="0.2">
      <c r="A837" s="121" t="s">
        <v>24</v>
      </c>
      <c r="B837" s="122" t="s">
        <v>188</v>
      </c>
      <c r="C837" s="122" t="s">
        <v>857</v>
      </c>
      <c r="D837" s="123" t="s">
        <v>560</v>
      </c>
      <c r="E837" s="122" t="s">
        <v>18</v>
      </c>
      <c r="F837" s="124">
        <v>349</v>
      </c>
    </row>
    <row r="838" spans="1:6" outlineLevel="3" x14ac:dyDescent="0.2">
      <c r="A838" s="121" t="s">
        <v>24</v>
      </c>
      <c r="B838" s="122" t="s">
        <v>188</v>
      </c>
      <c r="C838" s="122" t="s">
        <v>857</v>
      </c>
      <c r="D838" s="123" t="s">
        <v>560</v>
      </c>
      <c r="E838" s="122" t="s">
        <v>18</v>
      </c>
      <c r="F838" s="124">
        <v>2</v>
      </c>
    </row>
    <row r="839" spans="1:6" outlineLevel="2" x14ac:dyDescent="0.2">
      <c r="B839" s="122"/>
      <c r="C839" s="118" t="s">
        <v>858</v>
      </c>
      <c r="E839" s="122"/>
      <c r="F839" s="124">
        <f>SUBTOTAL(9,F833:F838)</f>
        <v>747</v>
      </c>
    </row>
    <row r="840" spans="1:6" outlineLevel="3" x14ac:dyDescent="0.2">
      <c r="A840" s="121" t="s">
        <v>24</v>
      </c>
      <c r="B840" s="122" t="s">
        <v>188</v>
      </c>
      <c r="C840" s="122" t="s">
        <v>859</v>
      </c>
      <c r="D840" s="123" t="s">
        <v>560</v>
      </c>
      <c r="E840" s="122" t="s">
        <v>4</v>
      </c>
      <c r="F840" s="124">
        <v>0</v>
      </c>
    </row>
    <row r="841" spans="1:6" outlineLevel="3" x14ac:dyDescent="0.2">
      <c r="A841" s="121" t="s">
        <v>24</v>
      </c>
      <c r="B841" s="122" t="s">
        <v>188</v>
      </c>
      <c r="C841" s="122" t="s">
        <v>859</v>
      </c>
      <c r="D841" s="123" t="s">
        <v>560</v>
      </c>
      <c r="E841" s="122" t="s">
        <v>5</v>
      </c>
      <c r="F841" s="124">
        <v>0</v>
      </c>
    </row>
    <row r="842" spans="1:6" outlineLevel="3" x14ac:dyDescent="0.2">
      <c r="A842" s="121" t="s">
        <v>24</v>
      </c>
      <c r="B842" s="122" t="s">
        <v>188</v>
      </c>
      <c r="C842" s="122" t="s">
        <v>859</v>
      </c>
      <c r="D842" s="123" t="s">
        <v>560</v>
      </c>
      <c r="E842" s="122" t="s">
        <v>6</v>
      </c>
      <c r="F842" s="124">
        <v>0</v>
      </c>
    </row>
    <row r="843" spans="1:6" outlineLevel="3" x14ac:dyDescent="0.2">
      <c r="A843" s="121" t="s">
        <v>24</v>
      </c>
      <c r="B843" s="122" t="s">
        <v>188</v>
      </c>
      <c r="C843" s="122" t="s">
        <v>859</v>
      </c>
      <c r="D843" s="123" t="s">
        <v>560</v>
      </c>
      <c r="E843" s="122" t="s">
        <v>7</v>
      </c>
      <c r="F843" s="124">
        <v>0</v>
      </c>
    </row>
    <row r="844" spans="1:6" outlineLevel="3" x14ac:dyDescent="0.2">
      <c r="A844" s="121" t="s">
        <v>24</v>
      </c>
      <c r="B844" s="122" t="s">
        <v>188</v>
      </c>
      <c r="C844" s="122" t="s">
        <v>859</v>
      </c>
      <c r="D844" s="123" t="s">
        <v>560</v>
      </c>
      <c r="E844" s="122" t="s">
        <v>18</v>
      </c>
      <c r="F844" s="124">
        <v>0</v>
      </c>
    </row>
    <row r="845" spans="1:6" outlineLevel="3" x14ac:dyDescent="0.2">
      <c r="A845" s="121" t="s">
        <v>24</v>
      </c>
      <c r="B845" s="122" t="s">
        <v>188</v>
      </c>
      <c r="C845" s="122" t="s">
        <v>859</v>
      </c>
      <c r="D845" s="123" t="s">
        <v>560</v>
      </c>
      <c r="E845" s="122" t="s">
        <v>18</v>
      </c>
      <c r="F845" s="124">
        <v>0</v>
      </c>
    </row>
    <row r="846" spans="1:6" outlineLevel="2" x14ac:dyDescent="0.2">
      <c r="B846" s="122"/>
      <c r="C846" s="118" t="s">
        <v>860</v>
      </c>
      <c r="E846" s="122"/>
      <c r="F846" s="124">
        <f>SUBTOTAL(9,F840:F845)</f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861</v>
      </c>
      <c r="D847" s="123" t="s">
        <v>560</v>
      </c>
      <c r="E847" s="122" t="s">
        <v>4</v>
      </c>
      <c r="F847" s="124">
        <v>2</v>
      </c>
    </row>
    <row r="848" spans="1:6" outlineLevel="3" x14ac:dyDescent="0.2">
      <c r="A848" s="121" t="s">
        <v>24</v>
      </c>
      <c r="B848" s="122" t="s">
        <v>188</v>
      </c>
      <c r="C848" s="122" t="s">
        <v>861</v>
      </c>
      <c r="D848" s="123" t="s">
        <v>560</v>
      </c>
      <c r="E848" s="122" t="s">
        <v>5</v>
      </c>
      <c r="F848" s="124">
        <v>0</v>
      </c>
    </row>
    <row r="849" spans="1:6" outlineLevel="3" x14ac:dyDescent="0.2">
      <c r="A849" s="121" t="s">
        <v>24</v>
      </c>
      <c r="B849" s="122" t="s">
        <v>188</v>
      </c>
      <c r="C849" s="122" t="s">
        <v>861</v>
      </c>
      <c r="D849" s="123" t="s">
        <v>560</v>
      </c>
      <c r="E849" s="122" t="s">
        <v>6</v>
      </c>
      <c r="F849" s="124">
        <v>0</v>
      </c>
    </row>
    <row r="850" spans="1:6" outlineLevel="3" x14ac:dyDescent="0.2">
      <c r="A850" s="121" t="s">
        <v>24</v>
      </c>
      <c r="B850" s="122" t="s">
        <v>188</v>
      </c>
      <c r="C850" s="122" t="s">
        <v>861</v>
      </c>
      <c r="D850" s="123" t="s">
        <v>560</v>
      </c>
      <c r="E850" s="122" t="s">
        <v>7</v>
      </c>
      <c r="F850" s="124">
        <v>0</v>
      </c>
    </row>
    <row r="851" spans="1:6" outlineLevel="3" x14ac:dyDescent="0.2">
      <c r="A851" s="121" t="s">
        <v>24</v>
      </c>
      <c r="B851" s="122" t="s">
        <v>188</v>
      </c>
      <c r="C851" s="122" t="s">
        <v>861</v>
      </c>
      <c r="D851" s="123" t="s">
        <v>560</v>
      </c>
      <c r="E851" s="122" t="s">
        <v>18</v>
      </c>
      <c r="F851" s="124">
        <v>3</v>
      </c>
    </row>
    <row r="852" spans="1:6" outlineLevel="3" x14ac:dyDescent="0.2">
      <c r="A852" s="121" t="s">
        <v>24</v>
      </c>
      <c r="B852" s="122" t="s">
        <v>188</v>
      </c>
      <c r="C852" s="122" t="s">
        <v>861</v>
      </c>
      <c r="D852" s="123" t="s">
        <v>560</v>
      </c>
      <c r="E852" s="122" t="s">
        <v>18</v>
      </c>
      <c r="F852" s="124">
        <v>0</v>
      </c>
    </row>
    <row r="853" spans="1:6" outlineLevel="2" x14ac:dyDescent="0.2">
      <c r="B853" s="122"/>
      <c r="C853" s="118" t="s">
        <v>862</v>
      </c>
      <c r="E853" s="122"/>
      <c r="F853" s="124">
        <f>SUBTOTAL(9,F847:F852)</f>
        <v>5</v>
      </c>
    </row>
    <row r="854" spans="1:6" outlineLevel="3" x14ac:dyDescent="0.2">
      <c r="A854" s="121" t="s">
        <v>24</v>
      </c>
      <c r="B854" s="122" t="s">
        <v>188</v>
      </c>
      <c r="C854" s="122" t="s">
        <v>863</v>
      </c>
      <c r="D854" s="123" t="s">
        <v>560</v>
      </c>
      <c r="E854" s="122" t="s">
        <v>4</v>
      </c>
      <c r="F854" s="124">
        <v>3</v>
      </c>
    </row>
    <row r="855" spans="1:6" outlineLevel="3" x14ac:dyDescent="0.2">
      <c r="A855" s="121" t="s">
        <v>24</v>
      </c>
      <c r="B855" s="122" t="s">
        <v>188</v>
      </c>
      <c r="C855" s="122" t="s">
        <v>863</v>
      </c>
      <c r="D855" s="123" t="s">
        <v>560</v>
      </c>
      <c r="E855" s="122" t="s">
        <v>5</v>
      </c>
      <c r="F855" s="124">
        <v>0</v>
      </c>
    </row>
    <row r="856" spans="1:6" outlineLevel="3" x14ac:dyDescent="0.2">
      <c r="A856" s="121" t="s">
        <v>24</v>
      </c>
      <c r="B856" s="122" t="s">
        <v>188</v>
      </c>
      <c r="C856" s="122" t="s">
        <v>863</v>
      </c>
      <c r="D856" s="123" t="s">
        <v>560</v>
      </c>
      <c r="E856" s="122" t="s">
        <v>6</v>
      </c>
      <c r="F856" s="124">
        <v>0</v>
      </c>
    </row>
    <row r="857" spans="1:6" outlineLevel="3" x14ac:dyDescent="0.2">
      <c r="A857" s="121" t="s">
        <v>24</v>
      </c>
      <c r="B857" s="122" t="s">
        <v>188</v>
      </c>
      <c r="C857" s="122" t="s">
        <v>863</v>
      </c>
      <c r="D857" s="123" t="s">
        <v>560</v>
      </c>
      <c r="E857" s="122" t="s">
        <v>7</v>
      </c>
      <c r="F857" s="124">
        <v>0</v>
      </c>
    </row>
    <row r="858" spans="1:6" outlineLevel="3" x14ac:dyDescent="0.2">
      <c r="A858" s="121" t="s">
        <v>24</v>
      </c>
      <c r="B858" s="122" t="s">
        <v>188</v>
      </c>
      <c r="C858" s="122" t="s">
        <v>863</v>
      </c>
      <c r="D858" s="123" t="s">
        <v>560</v>
      </c>
      <c r="E858" s="122" t="s">
        <v>18</v>
      </c>
      <c r="F858" s="124">
        <v>4</v>
      </c>
    </row>
    <row r="859" spans="1:6" outlineLevel="3" x14ac:dyDescent="0.2">
      <c r="A859" s="121" t="s">
        <v>24</v>
      </c>
      <c r="B859" s="122" t="s">
        <v>188</v>
      </c>
      <c r="C859" s="122" t="s">
        <v>863</v>
      </c>
      <c r="D859" s="123" t="s">
        <v>560</v>
      </c>
      <c r="E859" s="122" t="s">
        <v>18</v>
      </c>
      <c r="F859" s="124">
        <v>0</v>
      </c>
    </row>
    <row r="860" spans="1:6" outlineLevel="2" x14ac:dyDescent="0.2">
      <c r="B860" s="122"/>
      <c r="C860" s="118" t="s">
        <v>864</v>
      </c>
      <c r="E860" s="122"/>
      <c r="F860" s="124">
        <f>SUBTOTAL(9,F854:F859)</f>
        <v>7</v>
      </c>
    </row>
    <row r="861" spans="1:6" outlineLevel="3" x14ac:dyDescent="0.2">
      <c r="A861" s="121" t="s">
        <v>24</v>
      </c>
      <c r="B861" s="122" t="s">
        <v>188</v>
      </c>
      <c r="C861" s="122" t="s">
        <v>865</v>
      </c>
      <c r="D861" s="123" t="s">
        <v>560</v>
      </c>
      <c r="E861" s="122" t="s">
        <v>4</v>
      </c>
      <c r="F861" s="124">
        <v>212</v>
      </c>
    </row>
    <row r="862" spans="1:6" outlineLevel="3" x14ac:dyDescent="0.2">
      <c r="A862" s="121" t="s">
        <v>24</v>
      </c>
      <c r="B862" s="122" t="s">
        <v>188</v>
      </c>
      <c r="C862" s="122" t="s">
        <v>865</v>
      </c>
      <c r="D862" s="123" t="s">
        <v>560</v>
      </c>
      <c r="E862" s="122" t="s">
        <v>5</v>
      </c>
      <c r="F862" s="124">
        <v>0</v>
      </c>
    </row>
    <row r="863" spans="1:6" outlineLevel="3" x14ac:dyDescent="0.2">
      <c r="A863" s="121" t="s">
        <v>24</v>
      </c>
      <c r="B863" s="122" t="s">
        <v>188</v>
      </c>
      <c r="C863" s="122" t="s">
        <v>865</v>
      </c>
      <c r="D863" s="123" t="s">
        <v>560</v>
      </c>
      <c r="E863" s="122" t="s">
        <v>6</v>
      </c>
      <c r="F863" s="124">
        <v>1</v>
      </c>
    </row>
    <row r="864" spans="1:6" outlineLevel="3" x14ac:dyDescent="0.2">
      <c r="A864" s="121" t="s">
        <v>24</v>
      </c>
      <c r="B864" s="122" t="s">
        <v>188</v>
      </c>
      <c r="C864" s="122" t="s">
        <v>865</v>
      </c>
      <c r="D864" s="123" t="s">
        <v>560</v>
      </c>
      <c r="E864" s="122" t="s">
        <v>7</v>
      </c>
      <c r="F864" s="124">
        <v>0</v>
      </c>
    </row>
    <row r="865" spans="1:6" outlineLevel="3" x14ac:dyDescent="0.2">
      <c r="A865" s="121" t="s">
        <v>24</v>
      </c>
      <c r="B865" s="122" t="s">
        <v>188</v>
      </c>
      <c r="C865" s="122" t="s">
        <v>865</v>
      </c>
      <c r="D865" s="123" t="s">
        <v>560</v>
      </c>
      <c r="E865" s="122" t="s">
        <v>18</v>
      </c>
      <c r="F865" s="124">
        <v>190</v>
      </c>
    </row>
    <row r="866" spans="1:6" outlineLevel="3" x14ac:dyDescent="0.2">
      <c r="A866" s="121" t="s">
        <v>24</v>
      </c>
      <c r="B866" s="122" t="s">
        <v>188</v>
      </c>
      <c r="C866" s="122" t="s">
        <v>865</v>
      </c>
      <c r="D866" s="123" t="s">
        <v>560</v>
      </c>
      <c r="E866" s="122" t="s">
        <v>18</v>
      </c>
      <c r="F866" s="124">
        <v>1</v>
      </c>
    </row>
    <row r="867" spans="1:6" outlineLevel="2" x14ac:dyDescent="0.2">
      <c r="B867" s="122"/>
      <c r="C867" s="118" t="s">
        <v>866</v>
      </c>
      <c r="E867" s="122"/>
      <c r="F867" s="124">
        <f>SUBTOTAL(9,F861:F866)</f>
        <v>404</v>
      </c>
    </row>
    <row r="868" spans="1:6" outlineLevel="3" x14ac:dyDescent="0.2">
      <c r="A868" s="121" t="s">
        <v>24</v>
      </c>
      <c r="B868" s="122" t="s">
        <v>188</v>
      </c>
      <c r="C868" s="122" t="s">
        <v>867</v>
      </c>
      <c r="D868" s="123" t="s">
        <v>560</v>
      </c>
      <c r="E868" s="122" t="s">
        <v>4</v>
      </c>
      <c r="F868" s="124">
        <v>28</v>
      </c>
    </row>
    <row r="869" spans="1:6" outlineLevel="3" x14ac:dyDescent="0.2">
      <c r="A869" s="121" t="s">
        <v>24</v>
      </c>
      <c r="B869" s="122" t="s">
        <v>188</v>
      </c>
      <c r="C869" s="122" t="s">
        <v>867</v>
      </c>
      <c r="D869" s="123" t="s">
        <v>560</v>
      </c>
      <c r="E869" s="122" t="s">
        <v>5</v>
      </c>
      <c r="F869" s="124">
        <v>0</v>
      </c>
    </row>
    <row r="870" spans="1:6" outlineLevel="3" x14ac:dyDescent="0.2">
      <c r="A870" s="121" t="s">
        <v>24</v>
      </c>
      <c r="B870" s="122" t="s">
        <v>188</v>
      </c>
      <c r="C870" s="122" t="s">
        <v>867</v>
      </c>
      <c r="D870" s="123" t="s">
        <v>560</v>
      </c>
      <c r="E870" s="122" t="s">
        <v>6</v>
      </c>
      <c r="F870" s="124">
        <v>0</v>
      </c>
    </row>
    <row r="871" spans="1:6" outlineLevel="3" x14ac:dyDescent="0.2">
      <c r="A871" s="121" t="s">
        <v>24</v>
      </c>
      <c r="B871" s="122" t="s">
        <v>188</v>
      </c>
      <c r="C871" s="122" t="s">
        <v>867</v>
      </c>
      <c r="D871" s="123" t="s">
        <v>560</v>
      </c>
      <c r="E871" s="122" t="s">
        <v>7</v>
      </c>
      <c r="F871" s="124">
        <v>0</v>
      </c>
    </row>
    <row r="872" spans="1:6" outlineLevel="3" x14ac:dyDescent="0.2">
      <c r="A872" s="121" t="s">
        <v>24</v>
      </c>
      <c r="B872" s="122" t="s">
        <v>188</v>
      </c>
      <c r="C872" s="122" t="s">
        <v>867</v>
      </c>
      <c r="D872" s="123" t="s">
        <v>560</v>
      </c>
      <c r="E872" s="122" t="s">
        <v>18</v>
      </c>
      <c r="F872" s="124">
        <v>26</v>
      </c>
    </row>
    <row r="873" spans="1:6" outlineLevel="3" x14ac:dyDescent="0.2">
      <c r="A873" s="121" t="s">
        <v>24</v>
      </c>
      <c r="B873" s="122" t="s">
        <v>188</v>
      </c>
      <c r="C873" s="122" t="s">
        <v>867</v>
      </c>
      <c r="D873" s="123" t="s">
        <v>560</v>
      </c>
      <c r="E873" s="122" t="s">
        <v>18</v>
      </c>
      <c r="F873" s="124">
        <v>0</v>
      </c>
    </row>
    <row r="874" spans="1:6" outlineLevel="2" x14ac:dyDescent="0.2">
      <c r="B874" s="122"/>
      <c r="C874" s="118" t="s">
        <v>868</v>
      </c>
      <c r="E874" s="122"/>
      <c r="F874" s="124">
        <f>SUBTOTAL(9,F868:F873)</f>
        <v>54</v>
      </c>
    </row>
    <row r="875" spans="1:6" outlineLevel="3" x14ac:dyDescent="0.2">
      <c r="A875" s="121" t="s">
        <v>24</v>
      </c>
      <c r="B875" s="122" t="s">
        <v>188</v>
      </c>
      <c r="C875" s="122" t="s">
        <v>869</v>
      </c>
      <c r="D875" s="123" t="s">
        <v>560</v>
      </c>
      <c r="E875" s="122" t="s">
        <v>4</v>
      </c>
      <c r="F875" s="124">
        <v>121</v>
      </c>
    </row>
    <row r="876" spans="1:6" outlineLevel="3" x14ac:dyDescent="0.2">
      <c r="A876" s="121" t="s">
        <v>24</v>
      </c>
      <c r="B876" s="122" t="s">
        <v>188</v>
      </c>
      <c r="C876" s="122" t="s">
        <v>869</v>
      </c>
      <c r="D876" s="123" t="s">
        <v>560</v>
      </c>
      <c r="E876" s="122" t="s">
        <v>5</v>
      </c>
      <c r="F876" s="124">
        <v>0</v>
      </c>
    </row>
    <row r="877" spans="1:6" outlineLevel="3" x14ac:dyDescent="0.2">
      <c r="A877" s="121" t="s">
        <v>24</v>
      </c>
      <c r="B877" s="122" t="s">
        <v>188</v>
      </c>
      <c r="C877" s="122" t="s">
        <v>869</v>
      </c>
      <c r="D877" s="123" t="s">
        <v>560</v>
      </c>
      <c r="E877" s="122" t="s">
        <v>6</v>
      </c>
      <c r="F877" s="124">
        <v>1</v>
      </c>
    </row>
    <row r="878" spans="1:6" outlineLevel="3" x14ac:dyDescent="0.2">
      <c r="A878" s="121" t="s">
        <v>24</v>
      </c>
      <c r="B878" s="122" t="s">
        <v>188</v>
      </c>
      <c r="C878" s="122" t="s">
        <v>869</v>
      </c>
      <c r="D878" s="123" t="s">
        <v>560</v>
      </c>
      <c r="E878" s="122" t="s">
        <v>7</v>
      </c>
      <c r="F878" s="124">
        <v>0</v>
      </c>
    </row>
    <row r="879" spans="1:6" outlineLevel="3" x14ac:dyDescent="0.2">
      <c r="A879" s="121" t="s">
        <v>24</v>
      </c>
      <c r="B879" s="122" t="s">
        <v>188</v>
      </c>
      <c r="C879" s="122" t="s">
        <v>869</v>
      </c>
      <c r="D879" s="123" t="s">
        <v>560</v>
      </c>
      <c r="E879" s="122" t="s">
        <v>18</v>
      </c>
      <c r="F879" s="124">
        <v>80</v>
      </c>
    </row>
    <row r="880" spans="1:6" outlineLevel="3" x14ac:dyDescent="0.2">
      <c r="A880" s="121" t="s">
        <v>24</v>
      </c>
      <c r="B880" s="122" t="s">
        <v>188</v>
      </c>
      <c r="C880" s="122" t="s">
        <v>869</v>
      </c>
      <c r="D880" s="123" t="s">
        <v>560</v>
      </c>
      <c r="E880" s="122" t="s">
        <v>18</v>
      </c>
      <c r="F880" s="124">
        <v>0</v>
      </c>
    </row>
    <row r="881" spans="1:6" outlineLevel="2" x14ac:dyDescent="0.2">
      <c r="B881" s="122"/>
      <c r="C881" s="118" t="s">
        <v>870</v>
      </c>
      <c r="E881" s="122"/>
      <c r="F881" s="124">
        <f>SUBTOTAL(9,F875:F880)</f>
        <v>202</v>
      </c>
    </row>
    <row r="882" spans="1:6" outlineLevel="3" x14ac:dyDescent="0.2">
      <c r="A882" s="121" t="s">
        <v>24</v>
      </c>
      <c r="B882" s="122" t="s">
        <v>188</v>
      </c>
      <c r="C882" s="122" t="s">
        <v>871</v>
      </c>
      <c r="D882" s="123" t="s">
        <v>560</v>
      </c>
      <c r="E882" s="122" t="s">
        <v>4</v>
      </c>
      <c r="F882" s="124">
        <v>0</v>
      </c>
    </row>
    <row r="883" spans="1:6" outlineLevel="3" x14ac:dyDescent="0.2">
      <c r="A883" s="121" t="s">
        <v>24</v>
      </c>
      <c r="B883" s="122" t="s">
        <v>188</v>
      </c>
      <c r="C883" s="122" t="s">
        <v>871</v>
      </c>
      <c r="D883" s="123" t="s">
        <v>560</v>
      </c>
      <c r="E883" s="122" t="s">
        <v>5</v>
      </c>
      <c r="F883" s="124">
        <v>0</v>
      </c>
    </row>
    <row r="884" spans="1:6" outlineLevel="3" x14ac:dyDescent="0.2">
      <c r="A884" s="121" t="s">
        <v>24</v>
      </c>
      <c r="B884" s="122" t="s">
        <v>188</v>
      </c>
      <c r="C884" s="122" t="s">
        <v>871</v>
      </c>
      <c r="D884" s="123" t="s">
        <v>560</v>
      </c>
      <c r="E884" s="122" t="s">
        <v>6</v>
      </c>
      <c r="F884" s="124">
        <v>0</v>
      </c>
    </row>
    <row r="885" spans="1:6" outlineLevel="3" x14ac:dyDescent="0.2">
      <c r="A885" s="121" t="s">
        <v>24</v>
      </c>
      <c r="B885" s="122" t="s">
        <v>188</v>
      </c>
      <c r="C885" s="122" t="s">
        <v>871</v>
      </c>
      <c r="D885" s="123" t="s">
        <v>560</v>
      </c>
      <c r="E885" s="122" t="s">
        <v>7</v>
      </c>
      <c r="F885" s="124">
        <v>0</v>
      </c>
    </row>
    <row r="886" spans="1:6" outlineLevel="3" x14ac:dyDescent="0.2">
      <c r="A886" s="121" t="s">
        <v>24</v>
      </c>
      <c r="B886" s="122" t="s">
        <v>188</v>
      </c>
      <c r="C886" s="122" t="s">
        <v>871</v>
      </c>
      <c r="D886" s="123" t="s">
        <v>560</v>
      </c>
      <c r="E886" s="122" t="s">
        <v>18</v>
      </c>
      <c r="F886" s="124">
        <v>0</v>
      </c>
    </row>
    <row r="887" spans="1:6" outlineLevel="3" x14ac:dyDescent="0.2">
      <c r="A887" s="121" t="s">
        <v>24</v>
      </c>
      <c r="B887" s="122" t="s">
        <v>188</v>
      </c>
      <c r="C887" s="122" t="s">
        <v>871</v>
      </c>
      <c r="D887" s="123" t="s">
        <v>560</v>
      </c>
      <c r="E887" s="122" t="s">
        <v>18</v>
      </c>
      <c r="F887" s="124">
        <v>0</v>
      </c>
    </row>
    <row r="888" spans="1:6" outlineLevel="2" x14ac:dyDescent="0.2">
      <c r="B888" s="122"/>
      <c r="C888" s="118" t="s">
        <v>872</v>
      </c>
      <c r="E888" s="122"/>
      <c r="F888" s="124">
        <f>SUBTOTAL(9,F882:F887)</f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873</v>
      </c>
      <c r="D889" s="123" t="s">
        <v>560</v>
      </c>
      <c r="E889" s="122" t="s">
        <v>4</v>
      </c>
      <c r="F889" s="124"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873</v>
      </c>
      <c r="D890" s="123" t="s">
        <v>560</v>
      </c>
      <c r="E890" s="122" t="s">
        <v>5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873</v>
      </c>
      <c r="D891" s="123" t="s">
        <v>560</v>
      </c>
      <c r="E891" s="122" t="s">
        <v>6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873</v>
      </c>
      <c r="D892" s="123" t="s">
        <v>560</v>
      </c>
      <c r="E892" s="122" t="s">
        <v>7</v>
      </c>
      <c r="F892" s="124"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873</v>
      </c>
      <c r="D893" s="123" t="s">
        <v>560</v>
      </c>
      <c r="E893" s="122" t="s">
        <v>18</v>
      </c>
      <c r="F893" s="124">
        <v>0</v>
      </c>
    </row>
    <row r="894" spans="1:6" outlineLevel="3" x14ac:dyDescent="0.2">
      <c r="A894" s="121" t="s">
        <v>24</v>
      </c>
      <c r="B894" s="122" t="s">
        <v>188</v>
      </c>
      <c r="C894" s="122" t="s">
        <v>873</v>
      </c>
      <c r="D894" s="123" t="s">
        <v>560</v>
      </c>
      <c r="E894" s="122" t="s">
        <v>18</v>
      </c>
      <c r="F894" s="124">
        <v>0</v>
      </c>
    </row>
    <row r="895" spans="1:6" outlineLevel="2" x14ac:dyDescent="0.2">
      <c r="B895" s="122"/>
      <c r="C895" s="118" t="s">
        <v>874</v>
      </c>
      <c r="E895" s="122"/>
      <c r="F895" s="124">
        <f>SUBTOTAL(9,F889:F894)</f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875</v>
      </c>
      <c r="D896" s="123" t="s">
        <v>560</v>
      </c>
      <c r="E896" s="122" t="s">
        <v>4</v>
      </c>
      <c r="F896" s="124">
        <v>5613</v>
      </c>
    </row>
    <row r="897" spans="1:6" outlineLevel="3" x14ac:dyDescent="0.2">
      <c r="A897" s="121" t="s">
        <v>24</v>
      </c>
      <c r="B897" s="122" t="s">
        <v>188</v>
      </c>
      <c r="C897" s="122" t="s">
        <v>875</v>
      </c>
      <c r="D897" s="123" t="s">
        <v>560</v>
      </c>
      <c r="E897" s="122" t="s">
        <v>5</v>
      </c>
      <c r="F897" s="124">
        <v>0</v>
      </c>
    </row>
    <row r="898" spans="1:6" outlineLevel="3" x14ac:dyDescent="0.2">
      <c r="A898" s="121" t="s">
        <v>24</v>
      </c>
      <c r="B898" s="122" t="s">
        <v>188</v>
      </c>
      <c r="C898" s="122" t="s">
        <v>875</v>
      </c>
      <c r="D898" s="123" t="s">
        <v>560</v>
      </c>
      <c r="E898" s="122" t="s">
        <v>6</v>
      </c>
      <c r="F898" s="124">
        <v>51</v>
      </c>
    </row>
    <row r="899" spans="1:6" outlineLevel="3" x14ac:dyDescent="0.2">
      <c r="A899" s="121" t="s">
        <v>24</v>
      </c>
      <c r="B899" s="122" t="s">
        <v>188</v>
      </c>
      <c r="C899" s="122" t="s">
        <v>875</v>
      </c>
      <c r="D899" s="123" t="s">
        <v>560</v>
      </c>
      <c r="E899" s="122" t="s">
        <v>7</v>
      </c>
      <c r="F899" s="124">
        <v>0</v>
      </c>
    </row>
    <row r="900" spans="1:6" outlineLevel="3" x14ac:dyDescent="0.2">
      <c r="A900" s="121" t="s">
        <v>24</v>
      </c>
      <c r="B900" s="122" t="s">
        <v>188</v>
      </c>
      <c r="C900" s="122" t="s">
        <v>875</v>
      </c>
      <c r="D900" s="123" t="s">
        <v>560</v>
      </c>
      <c r="E900" s="122" t="s">
        <v>18</v>
      </c>
      <c r="F900" s="124">
        <v>4989</v>
      </c>
    </row>
    <row r="901" spans="1:6" outlineLevel="3" x14ac:dyDescent="0.2">
      <c r="A901" s="121" t="s">
        <v>24</v>
      </c>
      <c r="B901" s="122" t="s">
        <v>188</v>
      </c>
      <c r="C901" s="122" t="s">
        <v>875</v>
      </c>
      <c r="D901" s="123" t="s">
        <v>560</v>
      </c>
      <c r="E901" s="122" t="s">
        <v>18</v>
      </c>
      <c r="F901" s="124">
        <v>29</v>
      </c>
    </row>
    <row r="902" spans="1:6" outlineLevel="2" x14ac:dyDescent="0.2">
      <c r="B902" s="122"/>
      <c r="C902" s="118" t="s">
        <v>876</v>
      </c>
      <c r="E902" s="122"/>
      <c r="F902" s="124">
        <f>SUBTOTAL(9,F896:F901)</f>
        <v>10682</v>
      </c>
    </row>
    <row r="903" spans="1:6" outlineLevel="3" x14ac:dyDescent="0.2">
      <c r="A903" s="121" t="s">
        <v>24</v>
      </c>
      <c r="B903" s="122" t="s">
        <v>188</v>
      </c>
      <c r="C903" s="122" t="s">
        <v>877</v>
      </c>
      <c r="D903" s="123" t="s">
        <v>560</v>
      </c>
      <c r="E903" s="122" t="s">
        <v>4</v>
      </c>
      <c r="F903" s="124">
        <v>2758</v>
      </c>
    </row>
    <row r="904" spans="1:6" outlineLevel="3" x14ac:dyDescent="0.2">
      <c r="A904" s="121" t="s">
        <v>24</v>
      </c>
      <c r="B904" s="122" t="s">
        <v>188</v>
      </c>
      <c r="C904" s="122" t="s">
        <v>877</v>
      </c>
      <c r="D904" s="123" t="s">
        <v>560</v>
      </c>
      <c r="E904" s="122" t="s">
        <v>5</v>
      </c>
      <c r="F904" s="124">
        <v>0</v>
      </c>
    </row>
    <row r="905" spans="1:6" outlineLevel="3" x14ac:dyDescent="0.2">
      <c r="A905" s="121" t="s">
        <v>24</v>
      </c>
      <c r="B905" s="122" t="s">
        <v>188</v>
      </c>
      <c r="C905" s="122" t="s">
        <v>877</v>
      </c>
      <c r="D905" s="123" t="s">
        <v>560</v>
      </c>
      <c r="E905" s="122" t="s">
        <v>6</v>
      </c>
      <c r="F905" s="124">
        <v>25</v>
      </c>
    </row>
    <row r="906" spans="1:6" outlineLevel="3" x14ac:dyDescent="0.2">
      <c r="A906" s="121" t="s">
        <v>24</v>
      </c>
      <c r="B906" s="122" t="s">
        <v>188</v>
      </c>
      <c r="C906" s="122" t="s">
        <v>877</v>
      </c>
      <c r="D906" s="123" t="s">
        <v>560</v>
      </c>
      <c r="E906" s="122" t="s">
        <v>7</v>
      </c>
      <c r="F906" s="124">
        <v>0</v>
      </c>
    </row>
    <row r="907" spans="1:6" outlineLevel="3" x14ac:dyDescent="0.2">
      <c r="A907" s="121" t="s">
        <v>24</v>
      </c>
      <c r="B907" s="122" t="s">
        <v>188</v>
      </c>
      <c r="C907" s="122" t="s">
        <v>877</v>
      </c>
      <c r="D907" s="123" t="s">
        <v>560</v>
      </c>
      <c r="E907" s="122" t="s">
        <v>18</v>
      </c>
      <c r="F907" s="124">
        <v>2450</v>
      </c>
    </row>
    <row r="908" spans="1:6" outlineLevel="3" x14ac:dyDescent="0.2">
      <c r="A908" s="121" t="s">
        <v>24</v>
      </c>
      <c r="B908" s="122" t="s">
        <v>188</v>
      </c>
      <c r="C908" s="122" t="s">
        <v>877</v>
      </c>
      <c r="D908" s="123" t="s">
        <v>560</v>
      </c>
      <c r="E908" s="122" t="s">
        <v>18</v>
      </c>
      <c r="F908" s="124">
        <v>15</v>
      </c>
    </row>
    <row r="909" spans="1:6" outlineLevel="2" x14ac:dyDescent="0.2">
      <c r="B909" s="122"/>
      <c r="C909" s="118" t="s">
        <v>878</v>
      </c>
      <c r="E909" s="122"/>
      <c r="F909" s="124">
        <f>SUBTOTAL(9,F903:F908)</f>
        <v>5248</v>
      </c>
    </row>
    <row r="910" spans="1:6" outlineLevel="1" x14ac:dyDescent="0.2">
      <c r="B910" s="118" t="s">
        <v>879</v>
      </c>
      <c r="C910" s="122"/>
      <c r="E910" s="122"/>
      <c r="F910" s="124">
        <f>SUBTOTAL(9,F770:F908)</f>
        <v>30688</v>
      </c>
    </row>
    <row r="911" spans="1:6" outlineLevel="3" x14ac:dyDescent="0.2">
      <c r="A911" s="121" t="s">
        <v>24</v>
      </c>
      <c r="B911" s="122" t="s">
        <v>211</v>
      </c>
      <c r="C911" s="122" t="s">
        <v>608</v>
      </c>
      <c r="D911" s="123" t="s">
        <v>560</v>
      </c>
      <c r="E911" s="122" t="s">
        <v>4</v>
      </c>
      <c r="F911" s="124">
        <v>26368</v>
      </c>
    </row>
    <row r="912" spans="1:6" outlineLevel="3" x14ac:dyDescent="0.2">
      <c r="A912" s="121" t="s">
        <v>24</v>
      </c>
      <c r="B912" s="122" t="s">
        <v>211</v>
      </c>
      <c r="C912" s="122" t="s">
        <v>608</v>
      </c>
      <c r="D912" s="123" t="s">
        <v>560</v>
      </c>
      <c r="E912" s="122" t="s">
        <v>5</v>
      </c>
      <c r="F912" s="124">
        <v>0</v>
      </c>
    </row>
    <row r="913" spans="1:6" outlineLevel="3" x14ac:dyDescent="0.2">
      <c r="A913" s="121" t="s">
        <v>24</v>
      </c>
      <c r="B913" s="122" t="s">
        <v>211</v>
      </c>
      <c r="C913" s="122" t="s">
        <v>608</v>
      </c>
      <c r="D913" s="123" t="s">
        <v>560</v>
      </c>
      <c r="E913" s="122" t="s">
        <v>6</v>
      </c>
      <c r="F913" s="124">
        <v>241</v>
      </c>
    </row>
    <row r="914" spans="1:6" outlineLevel="3" x14ac:dyDescent="0.2">
      <c r="A914" s="121" t="s">
        <v>24</v>
      </c>
      <c r="B914" s="122" t="s">
        <v>211</v>
      </c>
      <c r="C914" s="122" t="s">
        <v>608</v>
      </c>
      <c r="D914" s="123" t="s">
        <v>560</v>
      </c>
      <c r="E914" s="122" t="s">
        <v>7</v>
      </c>
      <c r="F914" s="124">
        <v>0</v>
      </c>
    </row>
    <row r="915" spans="1:6" outlineLevel="3" x14ac:dyDescent="0.2">
      <c r="A915" s="121" t="s">
        <v>24</v>
      </c>
      <c r="B915" s="122" t="s">
        <v>211</v>
      </c>
      <c r="C915" s="122" t="s">
        <v>608</v>
      </c>
      <c r="D915" s="123" t="s">
        <v>560</v>
      </c>
      <c r="E915" s="122" t="s">
        <v>18</v>
      </c>
      <c r="F915" s="124">
        <v>19637</v>
      </c>
    </row>
    <row r="916" spans="1:6" outlineLevel="3" x14ac:dyDescent="0.2">
      <c r="A916" s="121" t="s">
        <v>24</v>
      </c>
      <c r="B916" s="122" t="s">
        <v>211</v>
      </c>
      <c r="C916" s="122" t="s">
        <v>608</v>
      </c>
      <c r="D916" s="123" t="s">
        <v>560</v>
      </c>
      <c r="E916" s="122" t="s">
        <v>18</v>
      </c>
      <c r="F916" s="124">
        <v>3559</v>
      </c>
    </row>
    <row r="917" spans="1:6" outlineLevel="2" x14ac:dyDescent="0.2">
      <c r="B917" s="122"/>
      <c r="C917" s="118" t="s">
        <v>609</v>
      </c>
      <c r="E917" s="122"/>
      <c r="F917" s="124">
        <f>SUBTOTAL(9,F911:F916)</f>
        <v>49805</v>
      </c>
    </row>
    <row r="918" spans="1:6" outlineLevel="1" x14ac:dyDescent="0.2">
      <c r="B918" s="118" t="s">
        <v>880</v>
      </c>
      <c r="C918" s="122"/>
      <c r="E918" s="122"/>
      <c r="F918" s="124">
        <f>SUBTOTAL(9,F911:F916)</f>
        <v>49805</v>
      </c>
    </row>
    <row r="919" spans="1:6" outlineLevel="3" x14ac:dyDescent="0.2">
      <c r="A919" s="121" t="s">
        <v>24</v>
      </c>
      <c r="B919" s="122" t="s">
        <v>22</v>
      </c>
      <c r="C919" s="122" t="s">
        <v>881</v>
      </c>
      <c r="D919" s="123" t="s">
        <v>560</v>
      </c>
      <c r="E919" s="122" t="s">
        <v>13</v>
      </c>
      <c r="F919" s="124">
        <v>10500</v>
      </c>
    </row>
    <row r="920" spans="1:6" outlineLevel="2" x14ac:dyDescent="0.2">
      <c r="B920" s="122"/>
      <c r="C920" s="118" t="s">
        <v>882</v>
      </c>
      <c r="E920" s="122"/>
      <c r="F920" s="124">
        <f>SUBTOTAL(9,F919:F919)</f>
        <v>10500</v>
      </c>
    </row>
    <row r="921" spans="1:6" outlineLevel="1" x14ac:dyDescent="0.2">
      <c r="B921" s="118" t="s">
        <v>883</v>
      </c>
      <c r="C921" s="122"/>
      <c r="E921" s="122"/>
      <c r="F921" s="124">
        <f>SUBTOTAL(9,F919:F919)</f>
        <v>10500</v>
      </c>
    </row>
    <row r="922" spans="1:6" outlineLevel="3" x14ac:dyDescent="0.2">
      <c r="A922" s="121" t="s">
        <v>24</v>
      </c>
      <c r="B922" s="122" t="s">
        <v>111</v>
      </c>
      <c r="C922" s="122" t="s">
        <v>566</v>
      </c>
      <c r="D922" s="123" t="s">
        <v>560</v>
      </c>
      <c r="E922" s="122" t="s">
        <v>4</v>
      </c>
      <c r="F922" s="124">
        <v>4091</v>
      </c>
    </row>
    <row r="923" spans="1:6" outlineLevel="3" x14ac:dyDescent="0.2">
      <c r="A923" s="121" t="s">
        <v>24</v>
      </c>
      <c r="B923" s="122" t="s">
        <v>111</v>
      </c>
      <c r="C923" s="122" t="s">
        <v>566</v>
      </c>
      <c r="D923" s="123" t="s">
        <v>560</v>
      </c>
      <c r="E923" s="122" t="s">
        <v>5</v>
      </c>
      <c r="F923" s="124">
        <v>0</v>
      </c>
    </row>
    <row r="924" spans="1:6" outlineLevel="3" x14ac:dyDescent="0.2">
      <c r="A924" s="121" t="s">
        <v>24</v>
      </c>
      <c r="B924" s="122" t="s">
        <v>111</v>
      </c>
      <c r="C924" s="122" t="s">
        <v>566</v>
      </c>
      <c r="D924" s="123" t="s">
        <v>560</v>
      </c>
      <c r="E924" s="122" t="s">
        <v>6</v>
      </c>
      <c r="F924" s="124">
        <v>36</v>
      </c>
    </row>
    <row r="925" spans="1:6" outlineLevel="3" x14ac:dyDescent="0.2">
      <c r="A925" s="121" t="s">
        <v>24</v>
      </c>
      <c r="B925" s="122" t="s">
        <v>111</v>
      </c>
      <c r="C925" s="122" t="s">
        <v>566</v>
      </c>
      <c r="D925" s="123" t="s">
        <v>560</v>
      </c>
      <c r="E925" s="122" t="s">
        <v>12</v>
      </c>
      <c r="F925" s="124">
        <v>7</v>
      </c>
    </row>
    <row r="926" spans="1:6" outlineLevel="3" x14ac:dyDescent="0.2">
      <c r="A926" s="121" t="s">
        <v>24</v>
      </c>
      <c r="B926" s="122" t="s">
        <v>111</v>
      </c>
      <c r="C926" s="122" t="s">
        <v>566</v>
      </c>
      <c r="D926" s="123" t="s">
        <v>560</v>
      </c>
      <c r="E926" s="122" t="s">
        <v>13</v>
      </c>
      <c r="F926" s="124">
        <v>3501</v>
      </c>
    </row>
    <row r="927" spans="1:6" outlineLevel="3" x14ac:dyDescent="0.2">
      <c r="A927" s="121" t="s">
        <v>24</v>
      </c>
      <c r="B927" s="122" t="s">
        <v>111</v>
      </c>
      <c r="C927" s="122" t="s">
        <v>566</v>
      </c>
      <c r="D927" s="123" t="s">
        <v>560</v>
      </c>
      <c r="E927" s="122" t="s">
        <v>18</v>
      </c>
      <c r="F927" s="124">
        <v>14</v>
      </c>
    </row>
    <row r="928" spans="1:6" outlineLevel="2" x14ac:dyDescent="0.2">
      <c r="B928" s="122"/>
      <c r="C928" s="118" t="s">
        <v>567</v>
      </c>
      <c r="E928" s="122"/>
      <c r="F928" s="124">
        <f>SUBTOTAL(9,F922:F927)</f>
        <v>7649</v>
      </c>
    </row>
    <row r="929" spans="1:6" outlineLevel="1" x14ac:dyDescent="0.2">
      <c r="B929" s="118" t="s">
        <v>884</v>
      </c>
      <c r="C929" s="122"/>
      <c r="E929" s="122"/>
      <c r="F929" s="124">
        <f>SUBTOTAL(9,F922:F927)</f>
        <v>7649</v>
      </c>
    </row>
    <row r="930" spans="1:6" outlineLevel="3" x14ac:dyDescent="0.2">
      <c r="A930" s="121" t="s">
        <v>24</v>
      </c>
      <c r="B930" s="122" t="s">
        <v>112</v>
      </c>
      <c r="C930" s="122" t="s">
        <v>563</v>
      </c>
      <c r="D930" s="123" t="s">
        <v>560</v>
      </c>
      <c r="E930" s="122" t="s">
        <v>13</v>
      </c>
      <c r="F930" s="124">
        <v>12796</v>
      </c>
    </row>
    <row r="931" spans="1:6" outlineLevel="2" x14ac:dyDescent="0.2">
      <c r="B931" s="122"/>
      <c r="C931" s="118" t="s">
        <v>564</v>
      </c>
      <c r="E931" s="122"/>
      <c r="F931" s="124">
        <f>SUBTOTAL(9,F930:F930)</f>
        <v>12796</v>
      </c>
    </row>
    <row r="932" spans="1:6" outlineLevel="1" x14ac:dyDescent="0.2">
      <c r="B932" s="118" t="s">
        <v>885</v>
      </c>
      <c r="C932" s="122"/>
      <c r="E932" s="122"/>
      <c r="F932" s="124">
        <f>SUBTOTAL(9,F930:F930)</f>
        <v>12796</v>
      </c>
    </row>
    <row r="933" spans="1:6" outlineLevel="3" x14ac:dyDescent="0.2">
      <c r="A933" s="121" t="s">
        <v>114</v>
      </c>
      <c r="B933" s="122" t="s">
        <v>113</v>
      </c>
      <c r="C933" s="122" t="s">
        <v>563</v>
      </c>
      <c r="D933" s="123" t="s">
        <v>560</v>
      </c>
      <c r="E933" s="122" t="s">
        <v>18</v>
      </c>
      <c r="F933" s="124">
        <v>2665</v>
      </c>
    </row>
    <row r="934" spans="1:6" outlineLevel="2" x14ac:dyDescent="0.2">
      <c r="B934" s="122"/>
      <c r="C934" s="118" t="s">
        <v>564</v>
      </c>
      <c r="E934" s="122"/>
      <c r="F934" s="124">
        <f>SUBTOTAL(9,F933:F933)</f>
        <v>2665</v>
      </c>
    </row>
    <row r="935" spans="1:6" outlineLevel="1" x14ac:dyDescent="0.2">
      <c r="B935" s="118" t="s">
        <v>886</v>
      </c>
      <c r="C935" s="122"/>
      <c r="E935" s="122"/>
      <c r="F935" s="124">
        <f>SUBTOTAL(9,F933:F933)</f>
        <v>2665</v>
      </c>
    </row>
    <row r="936" spans="1:6" outlineLevel="3" x14ac:dyDescent="0.2">
      <c r="A936" s="121" t="s">
        <v>213</v>
      </c>
      <c r="B936" s="122" t="s">
        <v>212</v>
      </c>
      <c r="C936" s="122" t="s">
        <v>619</v>
      </c>
      <c r="D936" s="123" t="s">
        <v>560</v>
      </c>
      <c r="E936" s="122" t="s">
        <v>4</v>
      </c>
      <c r="F936" s="124">
        <v>13486</v>
      </c>
    </row>
    <row r="937" spans="1:6" outlineLevel="3" x14ac:dyDescent="0.2">
      <c r="A937" s="121" t="s">
        <v>213</v>
      </c>
      <c r="B937" s="122" t="s">
        <v>212</v>
      </c>
      <c r="C937" s="122" t="s">
        <v>619</v>
      </c>
      <c r="D937" s="123" t="s">
        <v>560</v>
      </c>
      <c r="E937" s="122" t="s">
        <v>5</v>
      </c>
      <c r="F937" s="124">
        <v>124</v>
      </c>
    </row>
    <row r="938" spans="1:6" outlineLevel="3" x14ac:dyDescent="0.2">
      <c r="A938" s="121" t="s">
        <v>213</v>
      </c>
      <c r="B938" s="122" t="s">
        <v>212</v>
      </c>
      <c r="C938" s="122" t="s">
        <v>619</v>
      </c>
      <c r="D938" s="123" t="s">
        <v>560</v>
      </c>
      <c r="E938" s="122" t="s">
        <v>6</v>
      </c>
      <c r="F938" s="124">
        <v>0</v>
      </c>
    </row>
    <row r="939" spans="1:6" outlineLevel="3" x14ac:dyDescent="0.2">
      <c r="A939" s="121" t="s">
        <v>213</v>
      </c>
      <c r="B939" s="122" t="s">
        <v>212</v>
      </c>
      <c r="C939" s="122" t="s">
        <v>619</v>
      </c>
      <c r="D939" s="123" t="s">
        <v>560</v>
      </c>
      <c r="E939" s="122" t="s">
        <v>12</v>
      </c>
      <c r="F939" s="124">
        <v>27</v>
      </c>
    </row>
    <row r="940" spans="1:6" outlineLevel="3" x14ac:dyDescent="0.2">
      <c r="A940" s="121" t="s">
        <v>213</v>
      </c>
      <c r="B940" s="122" t="s">
        <v>212</v>
      </c>
      <c r="C940" s="122" t="s">
        <v>619</v>
      </c>
      <c r="D940" s="123" t="s">
        <v>560</v>
      </c>
      <c r="E940" s="122" t="s">
        <v>8</v>
      </c>
      <c r="F940" s="124">
        <v>11846</v>
      </c>
    </row>
    <row r="941" spans="1:6" outlineLevel="3" x14ac:dyDescent="0.2">
      <c r="A941" s="121" t="s">
        <v>213</v>
      </c>
      <c r="B941" s="122" t="s">
        <v>212</v>
      </c>
      <c r="C941" s="122" t="s">
        <v>619</v>
      </c>
      <c r="D941" s="123" t="s">
        <v>560</v>
      </c>
      <c r="E941" s="122" t="s">
        <v>18</v>
      </c>
      <c r="F941" s="124">
        <v>87</v>
      </c>
    </row>
    <row r="942" spans="1:6" outlineLevel="2" x14ac:dyDescent="0.2">
      <c r="B942" s="122"/>
      <c r="C942" s="118" t="s">
        <v>620</v>
      </c>
      <c r="E942" s="122"/>
      <c r="F942" s="124">
        <f>SUBTOTAL(9,F936:F941)</f>
        <v>25570</v>
      </c>
    </row>
    <row r="943" spans="1:6" outlineLevel="1" x14ac:dyDescent="0.2">
      <c r="B943" s="118" t="s">
        <v>887</v>
      </c>
      <c r="C943" s="122"/>
      <c r="E943" s="122"/>
      <c r="F943" s="124">
        <f>SUBTOTAL(9,F936:F941)</f>
        <v>25570</v>
      </c>
    </row>
    <row r="944" spans="1:6" outlineLevel="3" x14ac:dyDescent="0.2">
      <c r="A944" s="121" t="s">
        <v>116</v>
      </c>
      <c r="B944" s="122" t="s">
        <v>115</v>
      </c>
      <c r="C944" s="122" t="s">
        <v>563</v>
      </c>
      <c r="D944" s="123" t="s">
        <v>560</v>
      </c>
      <c r="E944" s="122" t="s">
        <v>8</v>
      </c>
      <c r="F944" s="124">
        <v>4866</v>
      </c>
    </row>
    <row r="945" spans="1:6" outlineLevel="2" x14ac:dyDescent="0.2">
      <c r="B945" s="122"/>
      <c r="C945" s="118" t="s">
        <v>564</v>
      </c>
      <c r="E945" s="122"/>
      <c r="F945" s="124">
        <f>SUBTOTAL(9,F944:F944)</f>
        <v>4866</v>
      </c>
    </row>
    <row r="946" spans="1:6" outlineLevel="1" x14ac:dyDescent="0.2">
      <c r="B946" s="118" t="s">
        <v>888</v>
      </c>
      <c r="C946" s="122"/>
      <c r="E946" s="122"/>
      <c r="F946" s="124">
        <f>SUBTOTAL(9,F944:F944)</f>
        <v>4866</v>
      </c>
    </row>
    <row r="947" spans="1:6" outlineLevel="3" x14ac:dyDescent="0.2">
      <c r="A947" s="121" t="s">
        <v>116</v>
      </c>
      <c r="B947" s="122" t="s">
        <v>117</v>
      </c>
      <c r="C947" s="122" t="s">
        <v>563</v>
      </c>
      <c r="D947" s="123" t="s">
        <v>560</v>
      </c>
      <c r="E947" s="122" t="s">
        <v>8</v>
      </c>
      <c r="F947" s="124">
        <v>15000</v>
      </c>
    </row>
    <row r="948" spans="1:6" outlineLevel="2" x14ac:dyDescent="0.2">
      <c r="B948" s="122"/>
      <c r="C948" s="118" t="s">
        <v>564</v>
      </c>
      <c r="E948" s="122"/>
      <c r="F948" s="124">
        <f>SUBTOTAL(9,F947:F947)</f>
        <v>15000</v>
      </c>
    </row>
    <row r="949" spans="1:6" outlineLevel="1" x14ac:dyDescent="0.2">
      <c r="B949" s="118" t="s">
        <v>889</v>
      </c>
      <c r="C949" s="122"/>
      <c r="E949" s="122"/>
      <c r="F949" s="124">
        <f>SUBTOTAL(9,F947:F947)</f>
        <v>15000</v>
      </c>
    </row>
    <row r="950" spans="1:6" outlineLevel="3" x14ac:dyDescent="0.2">
      <c r="A950" s="121" t="s">
        <v>116</v>
      </c>
      <c r="B950" s="122" t="s">
        <v>118</v>
      </c>
      <c r="C950" s="122" t="s">
        <v>559</v>
      </c>
      <c r="D950" s="123" t="s">
        <v>560</v>
      </c>
      <c r="E950" s="122" t="s">
        <v>4</v>
      </c>
      <c r="F950" s="124">
        <v>11744</v>
      </c>
    </row>
    <row r="951" spans="1:6" outlineLevel="3" x14ac:dyDescent="0.2">
      <c r="A951" s="121" t="s">
        <v>116</v>
      </c>
      <c r="B951" s="122" t="s">
        <v>118</v>
      </c>
      <c r="C951" s="122" t="s">
        <v>559</v>
      </c>
      <c r="D951" s="123" t="s">
        <v>560</v>
      </c>
      <c r="E951" s="122" t="s">
        <v>5</v>
      </c>
      <c r="F951" s="124">
        <v>0</v>
      </c>
    </row>
    <row r="952" spans="1:6" outlineLevel="3" x14ac:dyDescent="0.2">
      <c r="A952" s="121" t="s">
        <v>116</v>
      </c>
      <c r="B952" s="122" t="s">
        <v>118</v>
      </c>
      <c r="C952" s="122" t="s">
        <v>559</v>
      </c>
      <c r="D952" s="123" t="s">
        <v>560</v>
      </c>
      <c r="E952" s="122" t="s">
        <v>6</v>
      </c>
      <c r="F952" s="124">
        <v>104</v>
      </c>
    </row>
    <row r="953" spans="1:6" outlineLevel="3" x14ac:dyDescent="0.2">
      <c r="A953" s="121" t="s">
        <v>116</v>
      </c>
      <c r="B953" s="122" t="s">
        <v>118</v>
      </c>
      <c r="C953" s="122" t="s">
        <v>559</v>
      </c>
      <c r="D953" s="123" t="s">
        <v>560</v>
      </c>
      <c r="E953" s="122" t="s">
        <v>8</v>
      </c>
      <c r="F953" s="124">
        <v>10052</v>
      </c>
    </row>
    <row r="954" spans="1:6" outlineLevel="3" x14ac:dyDescent="0.2">
      <c r="A954" s="121" t="s">
        <v>116</v>
      </c>
      <c r="B954" s="122" t="s">
        <v>118</v>
      </c>
      <c r="C954" s="122" t="s">
        <v>559</v>
      </c>
      <c r="D954" s="123" t="s">
        <v>560</v>
      </c>
      <c r="E954" s="122" t="s">
        <v>9</v>
      </c>
      <c r="F954" s="124">
        <v>19</v>
      </c>
    </row>
    <row r="955" spans="1:6" outlineLevel="3" x14ac:dyDescent="0.2">
      <c r="A955" s="121" t="s">
        <v>116</v>
      </c>
      <c r="B955" s="122" t="s">
        <v>118</v>
      </c>
      <c r="C955" s="122" t="s">
        <v>559</v>
      </c>
      <c r="D955" s="123" t="s">
        <v>560</v>
      </c>
      <c r="E955" s="122" t="s">
        <v>18</v>
      </c>
      <c r="F955" s="124">
        <v>40</v>
      </c>
    </row>
    <row r="956" spans="1:6" outlineLevel="2" x14ac:dyDescent="0.2">
      <c r="B956" s="122"/>
      <c r="C956" s="118" t="s">
        <v>561</v>
      </c>
      <c r="E956" s="122"/>
      <c r="F956" s="124">
        <f>SUBTOTAL(9,F950:F955)</f>
        <v>21959</v>
      </c>
    </row>
    <row r="957" spans="1:6" outlineLevel="1" x14ac:dyDescent="0.2">
      <c r="B957" s="118" t="s">
        <v>890</v>
      </c>
      <c r="C957" s="122"/>
      <c r="E957" s="122"/>
      <c r="F957" s="124">
        <f>SUBTOTAL(9,F950:F955)</f>
        <v>21959</v>
      </c>
    </row>
    <row r="958" spans="1:6" outlineLevel="3" x14ac:dyDescent="0.2">
      <c r="A958" s="121" t="s">
        <v>116</v>
      </c>
      <c r="B958" s="122" t="s">
        <v>119</v>
      </c>
      <c r="C958" s="122" t="s">
        <v>559</v>
      </c>
      <c r="D958" s="123" t="s">
        <v>560</v>
      </c>
      <c r="E958" s="122" t="s">
        <v>8</v>
      </c>
      <c r="F958" s="124">
        <v>53969</v>
      </c>
    </row>
    <row r="959" spans="1:6" outlineLevel="2" x14ac:dyDescent="0.2">
      <c r="B959" s="122"/>
      <c r="C959" s="118" t="s">
        <v>561</v>
      </c>
      <c r="E959" s="122"/>
      <c r="F959" s="124">
        <f>SUBTOTAL(9,F958:F958)</f>
        <v>53969</v>
      </c>
    </row>
    <row r="960" spans="1:6" outlineLevel="1" x14ac:dyDescent="0.2">
      <c r="B960" s="118" t="s">
        <v>891</v>
      </c>
      <c r="C960" s="122"/>
      <c r="E960" s="122"/>
      <c r="F960" s="124">
        <f>SUBTOTAL(9,F958:F958)</f>
        <v>53969</v>
      </c>
    </row>
    <row r="961" spans="1:6" outlineLevel="3" x14ac:dyDescent="0.2">
      <c r="A961" s="121" t="s">
        <v>116</v>
      </c>
      <c r="B961" s="122" t="s">
        <v>120</v>
      </c>
      <c r="C961" s="122" t="s">
        <v>566</v>
      </c>
      <c r="D961" s="123" t="s">
        <v>560</v>
      </c>
      <c r="E961" s="122" t="s">
        <v>8</v>
      </c>
      <c r="F961" s="124">
        <v>19877</v>
      </c>
    </row>
    <row r="962" spans="1:6" outlineLevel="2" x14ac:dyDescent="0.2">
      <c r="B962" s="122"/>
      <c r="C962" s="118" t="s">
        <v>567</v>
      </c>
      <c r="E962" s="122"/>
      <c r="F962" s="124">
        <f>SUBTOTAL(9,F961:F961)</f>
        <v>19877</v>
      </c>
    </row>
    <row r="963" spans="1:6" outlineLevel="1" x14ac:dyDescent="0.2">
      <c r="B963" s="118" t="s">
        <v>892</v>
      </c>
      <c r="C963" s="122"/>
      <c r="E963" s="122"/>
      <c r="F963" s="124">
        <f>SUBTOTAL(9,F961:F961)</f>
        <v>19877</v>
      </c>
    </row>
    <row r="964" spans="1:6" outlineLevel="3" x14ac:dyDescent="0.2">
      <c r="A964" s="121" t="s">
        <v>116</v>
      </c>
      <c r="B964" s="122" t="s">
        <v>121</v>
      </c>
      <c r="C964" s="122" t="s">
        <v>563</v>
      </c>
      <c r="D964" s="123" t="s">
        <v>560</v>
      </c>
      <c r="E964" s="122" t="s">
        <v>8</v>
      </c>
      <c r="F964" s="124">
        <v>57089</v>
      </c>
    </row>
    <row r="965" spans="1:6" outlineLevel="2" x14ac:dyDescent="0.2">
      <c r="B965" s="122"/>
      <c r="C965" s="118" t="s">
        <v>564</v>
      </c>
      <c r="E965" s="122"/>
      <c r="F965" s="124">
        <f>SUBTOTAL(9,F964:F964)</f>
        <v>57089</v>
      </c>
    </row>
    <row r="966" spans="1:6" outlineLevel="1" x14ac:dyDescent="0.2">
      <c r="B966" s="118" t="s">
        <v>893</v>
      </c>
      <c r="C966" s="122"/>
      <c r="E966" s="122"/>
      <c r="F966" s="124">
        <f>SUBTOTAL(9,F964:F964)</f>
        <v>57089</v>
      </c>
    </row>
    <row r="967" spans="1:6" outlineLevel="3" x14ac:dyDescent="0.2">
      <c r="A967" s="121" t="s">
        <v>116</v>
      </c>
      <c r="B967" s="122" t="s">
        <v>122</v>
      </c>
      <c r="C967" s="122" t="s">
        <v>559</v>
      </c>
      <c r="D967" s="123" t="s">
        <v>560</v>
      </c>
      <c r="E967" s="122" t="s">
        <v>4</v>
      </c>
      <c r="F967" s="124">
        <v>21953</v>
      </c>
    </row>
    <row r="968" spans="1:6" outlineLevel="3" x14ac:dyDescent="0.2">
      <c r="A968" s="121" t="s">
        <v>116</v>
      </c>
      <c r="B968" s="122" t="s">
        <v>122</v>
      </c>
      <c r="C968" s="122" t="s">
        <v>559</v>
      </c>
      <c r="D968" s="123" t="s">
        <v>560</v>
      </c>
      <c r="E968" s="122" t="s">
        <v>5</v>
      </c>
      <c r="F968" s="124">
        <v>0</v>
      </c>
    </row>
    <row r="969" spans="1:6" outlineLevel="3" x14ac:dyDescent="0.2">
      <c r="A969" s="121" t="s">
        <v>116</v>
      </c>
      <c r="B969" s="122" t="s">
        <v>122</v>
      </c>
      <c r="C969" s="122" t="s">
        <v>559</v>
      </c>
      <c r="D969" s="123" t="s">
        <v>560</v>
      </c>
      <c r="E969" s="122" t="s">
        <v>6</v>
      </c>
      <c r="F969" s="124">
        <v>195</v>
      </c>
    </row>
    <row r="970" spans="1:6" outlineLevel="3" x14ac:dyDescent="0.2">
      <c r="A970" s="121" t="s">
        <v>116</v>
      </c>
      <c r="B970" s="122" t="s">
        <v>122</v>
      </c>
      <c r="C970" s="122" t="s">
        <v>559</v>
      </c>
      <c r="D970" s="123" t="s">
        <v>560</v>
      </c>
      <c r="E970" s="122" t="s">
        <v>8</v>
      </c>
      <c r="F970" s="124">
        <v>18788</v>
      </c>
    </row>
    <row r="971" spans="1:6" outlineLevel="3" x14ac:dyDescent="0.2">
      <c r="A971" s="121" t="s">
        <v>116</v>
      </c>
      <c r="B971" s="122" t="s">
        <v>122</v>
      </c>
      <c r="C971" s="122" t="s">
        <v>559</v>
      </c>
      <c r="D971" s="123" t="s">
        <v>560</v>
      </c>
      <c r="E971" s="122" t="s">
        <v>9</v>
      </c>
      <c r="F971" s="124">
        <v>37</v>
      </c>
    </row>
    <row r="972" spans="1:6" outlineLevel="3" x14ac:dyDescent="0.2">
      <c r="A972" s="121" t="s">
        <v>116</v>
      </c>
      <c r="B972" s="122" t="s">
        <v>122</v>
      </c>
      <c r="C972" s="122" t="s">
        <v>559</v>
      </c>
      <c r="D972" s="123" t="s">
        <v>560</v>
      </c>
      <c r="E972" s="122" t="s">
        <v>18</v>
      </c>
      <c r="F972" s="124">
        <v>74</v>
      </c>
    </row>
    <row r="973" spans="1:6" outlineLevel="2" x14ac:dyDescent="0.2">
      <c r="B973" s="122"/>
      <c r="C973" s="118" t="s">
        <v>561</v>
      </c>
      <c r="E973" s="122"/>
      <c r="F973" s="124">
        <f>SUBTOTAL(9,F967:F972)</f>
        <v>41047</v>
      </c>
    </row>
    <row r="974" spans="1:6" outlineLevel="1" x14ac:dyDescent="0.2">
      <c r="B974" s="118" t="s">
        <v>894</v>
      </c>
      <c r="C974" s="122"/>
      <c r="E974" s="122"/>
      <c r="F974" s="124">
        <f>SUBTOTAL(9,F967:F972)</f>
        <v>41047</v>
      </c>
    </row>
    <row r="975" spans="1:6" outlineLevel="3" x14ac:dyDescent="0.2">
      <c r="A975" s="121" t="s">
        <v>116</v>
      </c>
      <c r="B975" s="122" t="s">
        <v>123</v>
      </c>
      <c r="C975" s="122" t="s">
        <v>566</v>
      </c>
      <c r="D975" s="123" t="s">
        <v>560</v>
      </c>
      <c r="E975" s="122" t="s">
        <v>4</v>
      </c>
      <c r="F975" s="124">
        <v>9109</v>
      </c>
    </row>
    <row r="976" spans="1:6" outlineLevel="3" x14ac:dyDescent="0.2">
      <c r="A976" s="121" t="s">
        <v>116</v>
      </c>
      <c r="B976" s="122" t="s">
        <v>123</v>
      </c>
      <c r="C976" s="122" t="s">
        <v>566</v>
      </c>
      <c r="D976" s="123" t="s">
        <v>560</v>
      </c>
      <c r="E976" s="122" t="s">
        <v>5</v>
      </c>
      <c r="F976" s="124">
        <v>0</v>
      </c>
    </row>
    <row r="977" spans="1:6" outlineLevel="3" x14ac:dyDescent="0.2">
      <c r="A977" s="121" t="s">
        <v>116</v>
      </c>
      <c r="B977" s="122" t="s">
        <v>123</v>
      </c>
      <c r="C977" s="122" t="s">
        <v>566</v>
      </c>
      <c r="D977" s="123" t="s">
        <v>560</v>
      </c>
      <c r="E977" s="122" t="s">
        <v>6</v>
      </c>
      <c r="F977" s="124">
        <v>80</v>
      </c>
    </row>
    <row r="978" spans="1:6" outlineLevel="3" x14ac:dyDescent="0.2">
      <c r="A978" s="121" t="s">
        <v>116</v>
      </c>
      <c r="B978" s="122" t="s">
        <v>123</v>
      </c>
      <c r="C978" s="122" t="s">
        <v>566</v>
      </c>
      <c r="D978" s="123" t="s">
        <v>560</v>
      </c>
      <c r="E978" s="122" t="s">
        <v>8</v>
      </c>
      <c r="F978" s="124">
        <v>7796</v>
      </c>
    </row>
    <row r="979" spans="1:6" outlineLevel="3" x14ac:dyDescent="0.2">
      <c r="A979" s="121" t="s">
        <v>116</v>
      </c>
      <c r="B979" s="122" t="s">
        <v>123</v>
      </c>
      <c r="C979" s="122" t="s">
        <v>566</v>
      </c>
      <c r="D979" s="123" t="s">
        <v>560</v>
      </c>
      <c r="E979" s="122" t="s">
        <v>9</v>
      </c>
      <c r="F979" s="124">
        <v>14</v>
      </c>
    </row>
    <row r="980" spans="1:6" outlineLevel="3" x14ac:dyDescent="0.2">
      <c r="A980" s="121" t="s">
        <v>116</v>
      </c>
      <c r="B980" s="122" t="s">
        <v>123</v>
      </c>
      <c r="C980" s="122" t="s">
        <v>566</v>
      </c>
      <c r="D980" s="123" t="s">
        <v>560</v>
      </c>
      <c r="E980" s="122" t="s">
        <v>18</v>
      </c>
      <c r="F980" s="124">
        <v>32</v>
      </c>
    </row>
    <row r="981" spans="1:6" outlineLevel="2" x14ac:dyDescent="0.2">
      <c r="B981" s="122"/>
      <c r="C981" s="118" t="s">
        <v>567</v>
      </c>
      <c r="E981" s="122"/>
      <c r="F981" s="124">
        <f>SUBTOTAL(9,F975:F980)</f>
        <v>17031</v>
      </c>
    </row>
    <row r="982" spans="1:6" outlineLevel="1" x14ac:dyDescent="0.2">
      <c r="B982" s="118" t="s">
        <v>895</v>
      </c>
      <c r="C982" s="122"/>
      <c r="E982" s="122"/>
      <c r="F982" s="124">
        <f>SUBTOTAL(9,F975:F980)</f>
        <v>17031</v>
      </c>
    </row>
    <row r="983" spans="1:6" outlineLevel="3" x14ac:dyDescent="0.2">
      <c r="A983" s="121" t="s">
        <v>899</v>
      </c>
      <c r="B983" s="122" t="s">
        <v>296</v>
      </c>
      <c r="C983" s="122" t="s">
        <v>900</v>
      </c>
      <c r="D983" s="123" t="s">
        <v>560</v>
      </c>
      <c r="E983" s="122" t="s">
        <v>4</v>
      </c>
      <c r="F983" s="124">
        <v>1089</v>
      </c>
    </row>
    <row r="984" spans="1:6" outlineLevel="3" x14ac:dyDescent="0.2">
      <c r="A984" s="121" t="s">
        <v>899</v>
      </c>
      <c r="B984" s="122" t="s">
        <v>296</v>
      </c>
      <c r="C984" s="122" t="s">
        <v>900</v>
      </c>
      <c r="D984" s="123" t="s">
        <v>560</v>
      </c>
      <c r="E984" s="122" t="s">
        <v>5</v>
      </c>
      <c r="F984" s="124">
        <v>0</v>
      </c>
    </row>
    <row r="985" spans="1:6" outlineLevel="3" x14ac:dyDescent="0.2">
      <c r="A985" s="121" t="s">
        <v>899</v>
      </c>
      <c r="B985" s="122" t="s">
        <v>296</v>
      </c>
      <c r="C985" s="122" t="s">
        <v>900</v>
      </c>
      <c r="D985" s="123" t="s">
        <v>560</v>
      </c>
      <c r="E985" s="122" t="s">
        <v>6</v>
      </c>
      <c r="F985" s="124">
        <v>10</v>
      </c>
    </row>
    <row r="986" spans="1:6" outlineLevel="3" x14ac:dyDescent="0.2">
      <c r="A986" s="121" t="s">
        <v>899</v>
      </c>
      <c r="B986" s="122" t="s">
        <v>296</v>
      </c>
      <c r="C986" s="122" t="s">
        <v>900</v>
      </c>
      <c r="D986" s="123" t="s">
        <v>560</v>
      </c>
      <c r="E986" s="122" t="s">
        <v>7</v>
      </c>
      <c r="F986" s="124">
        <v>0</v>
      </c>
    </row>
    <row r="987" spans="1:6" outlineLevel="3" x14ac:dyDescent="0.2">
      <c r="A987" s="121" t="s">
        <v>899</v>
      </c>
      <c r="B987" s="122" t="s">
        <v>296</v>
      </c>
      <c r="C987" s="122" t="s">
        <v>900</v>
      </c>
      <c r="D987" s="123" t="s">
        <v>560</v>
      </c>
      <c r="E987" s="122" t="s">
        <v>18</v>
      </c>
      <c r="F987" s="124">
        <v>515</v>
      </c>
    </row>
    <row r="988" spans="1:6" outlineLevel="3" x14ac:dyDescent="0.2">
      <c r="A988" s="121" t="s">
        <v>899</v>
      </c>
      <c r="B988" s="122" t="s">
        <v>296</v>
      </c>
      <c r="C988" s="122" t="s">
        <v>900</v>
      </c>
      <c r="D988" s="123" t="s">
        <v>560</v>
      </c>
      <c r="E988" s="122" t="s">
        <v>18</v>
      </c>
      <c r="F988" s="124">
        <v>225</v>
      </c>
    </row>
    <row r="989" spans="1:6" outlineLevel="2" x14ac:dyDescent="0.2">
      <c r="B989" s="122"/>
      <c r="C989" s="118" t="s">
        <v>901</v>
      </c>
      <c r="E989" s="122"/>
      <c r="F989" s="124">
        <f>SUBTOTAL(9,F983:F988)</f>
        <v>1839</v>
      </c>
    </row>
    <row r="990" spans="1:6" outlineLevel="3" x14ac:dyDescent="0.2">
      <c r="A990" s="121" t="s">
        <v>899</v>
      </c>
      <c r="B990" s="122" t="s">
        <v>296</v>
      </c>
      <c r="C990" s="122" t="s">
        <v>902</v>
      </c>
      <c r="D990" s="123" t="s">
        <v>560</v>
      </c>
      <c r="E990" s="122" t="s">
        <v>4</v>
      </c>
      <c r="F990" s="124">
        <v>6798</v>
      </c>
    </row>
    <row r="991" spans="1:6" outlineLevel="3" x14ac:dyDescent="0.2">
      <c r="A991" s="121" t="s">
        <v>899</v>
      </c>
      <c r="B991" s="122" t="s">
        <v>296</v>
      </c>
      <c r="C991" s="122" t="s">
        <v>902</v>
      </c>
      <c r="D991" s="123" t="s">
        <v>560</v>
      </c>
      <c r="E991" s="122" t="s">
        <v>5</v>
      </c>
      <c r="F991" s="124">
        <v>0</v>
      </c>
    </row>
    <row r="992" spans="1:6" outlineLevel="3" x14ac:dyDescent="0.2">
      <c r="A992" s="121" t="s">
        <v>899</v>
      </c>
      <c r="B992" s="122" t="s">
        <v>296</v>
      </c>
      <c r="C992" s="122" t="s">
        <v>902</v>
      </c>
      <c r="D992" s="123" t="s">
        <v>560</v>
      </c>
      <c r="E992" s="122" t="s">
        <v>6</v>
      </c>
      <c r="F992" s="124">
        <v>62</v>
      </c>
    </row>
    <row r="993" spans="1:6" outlineLevel="3" x14ac:dyDescent="0.2">
      <c r="A993" s="121" t="s">
        <v>899</v>
      </c>
      <c r="B993" s="122" t="s">
        <v>296</v>
      </c>
      <c r="C993" s="122" t="s">
        <v>902</v>
      </c>
      <c r="D993" s="123" t="s">
        <v>560</v>
      </c>
      <c r="E993" s="122" t="s">
        <v>7</v>
      </c>
      <c r="F993" s="124">
        <v>0</v>
      </c>
    </row>
    <row r="994" spans="1:6" outlineLevel="3" x14ac:dyDescent="0.2">
      <c r="A994" s="121" t="s">
        <v>899</v>
      </c>
      <c r="B994" s="122" t="s">
        <v>296</v>
      </c>
      <c r="C994" s="122" t="s">
        <v>902</v>
      </c>
      <c r="D994" s="123" t="s">
        <v>560</v>
      </c>
      <c r="E994" s="122" t="s">
        <v>18</v>
      </c>
      <c r="F994" s="124">
        <v>3211</v>
      </c>
    </row>
    <row r="995" spans="1:6" outlineLevel="3" x14ac:dyDescent="0.2">
      <c r="A995" s="121" t="s">
        <v>899</v>
      </c>
      <c r="B995" s="122" t="s">
        <v>296</v>
      </c>
      <c r="C995" s="122" t="s">
        <v>902</v>
      </c>
      <c r="D995" s="123" t="s">
        <v>560</v>
      </c>
      <c r="E995" s="122" t="s">
        <v>18</v>
      </c>
      <c r="F995" s="124">
        <v>1409</v>
      </c>
    </row>
    <row r="996" spans="1:6" outlineLevel="2" x14ac:dyDescent="0.2">
      <c r="B996" s="122"/>
      <c r="C996" s="118" t="s">
        <v>903</v>
      </c>
      <c r="E996" s="122"/>
      <c r="F996" s="124">
        <f>SUBTOTAL(9,F990:F995)</f>
        <v>11480</v>
      </c>
    </row>
    <row r="997" spans="1:6" outlineLevel="3" x14ac:dyDescent="0.2">
      <c r="A997" s="121" t="s">
        <v>899</v>
      </c>
      <c r="B997" s="122" t="s">
        <v>296</v>
      </c>
      <c r="C997" s="122" t="s">
        <v>904</v>
      </c>
      <c r="D997" s="123" t="s">
        <v>560</v>
      </c>
      <c r="E997" s="122" t="s">
        <v>4</v>
      </c>
      <c r="F997" s="124">
        <v>3383</v>
      </c>
    </row>
    <row r="998" spans="1:6" outlineLevel="3" x14ac:dyDescent="0.2">
      <c r="A998" s="121" t="s">
        <v>899</v>
      </c>
      <c r="B998" s="122" t="s">
        <v>296</v>
      </c>
      <c r="C998" s="122" t="s">
        <v>904</v>
      </c>
      <c r="D998" s="123" t="s">
        <v>560</v>
      </c>
      <c r="E998" s="122" t="s">
        <v>5</v>
      </c>
      <c r="F998" s="124">
        <v>0</v>
      </c>
    </row>
    <row r="999" spans="1:6" outlineLevel="3" x14ac:dyDescent="0.2">
      <c r="A999" s="121" t="s">
        <v>899</v>
      </c>
      <c r="B999" s="122" t="s">
        <v>296</v>
      </c>
      <c r="C999" s="122" t="s">
        <v>904</v>
      </c>
      <c r="D999" s="123" t="s">
        <v>560</v>
      </c>
      <c r="E999" s="122" t="s">
        <v>6</v>
      </c>
      <c r="F999" s="124">
        <v>31</v>
      </c>
    </row>
    <row r="1000" spans="1:6" outlineLevel="3" x14ac:dyDescent="0.2">
      <c r="A1000" s="121" t="s">
        <v>899</v>
      </c>
      <c r="B1000" s="122" t="s">
        <v>296</v>
      </c>
      <c r="C1000" s="122" t="s">
        <v>904</v>
      </c>
      <c r="D1000" s="123" t="s">
        <v>560</v>
      </c>
      <c r="E1000" s="122" t="s">
        <v>7</v>
      </c>
      <c r="F1000" s="124">
        <v>0</v>
      </c>
    </row>
    <row r="1001" spans="1:6" outlineLevel="3" x14ac:dyDescent="0.2">
      <c r="A1001" s="121" t="s">
        <v>899</v>
      </c>
      <c r="B1001" s="122" t="s">
        <v>296</v>
      </c>
      <c r="C1001" s="122" t="s">
        <v>904</v>
      </c>
      <c r="D1001" s="123" t="s">
        <v>560</v>
      </c>
      <c r="E1001" s="122" t="s">
        <v>18</v>
      </c>
      <c r="F1001" s="124">
        <v>1598</v>
      </c>
    </row>
    <row r="1002" spans="1:6" outlineLevel="3" x14ac:dyDescent="0.2">
      <c r="A1002" s="121" t="s">
        <v>899</v>
      </c>
      <c r="B1002" s="122" t="s">
        <v>296</v>
      </c>
      <c r="C1002" s="122" t="s">
        <v>904</v>
      </c>
      <c r="D1002" s="123" t="s">
        <v>560</v>
      </c>
      <c r="E1002" s="122" t="s">
        <v>18</v>
      </c>
      <c r="F1002" s="124">
        <v>701</v>
      </c>
    </row>
    <row r="1003" spans="1:6" outlineLevel="2" x14ac:dyDescent="0.2">
      <c r="B1003" s="122"/>
      <c r="C1003" s="118" t="s">
        <v>905</v>
      </c>
      <c r="E1003" s="122"/>
      <c r="F1003" s="124">
        <f>SUBTOTAL(9,F997:F1002)</f>
        <v>5713</v>
      </c>
    </row>
    <row r="1004" spans="1:6" outlineLevel="3" x14ac:dyDescent="0.2">
      <c r="A1004" s="121" t="s">
        <v>899</v>
      </c>
      <c r="B1004" s="122" t="s">
        <v>296</v>
      </c>
      <c r="C1004" s="122" t="s">
        <v>906</v>
      </c>
      <c r="D1004" s="123" t="s">
        <v>560</v>
      </c>
      <c r="E1004" s="122" t="s">
        <v>4</v>
      </c>
      <c r="F1004" s="124">
        <v>8526</v>
      </c>
    </row>
    <row r="1005" spans="1:6" outlineLevel="3" x14ac:dyDescent="0.2">
      <c r="A1005" s="121" t="s">
        <v>899</v>
      </c>
      <c r="B1005" s="122" t="s">
        <v>296</v>
      </c>
      <c r="C1005" s="122" t="s">
        <v>906</v>
      </c>
      <c r="D1005" s="123" t="s">
        <v>560</v>
      </c>
      <c r="E1005" s="122" t="s">
        <v>5</v>
      </c>
      <c r="F1005" s="124">
        <v>0</v>
      </c>
    </row>
    <row r="1006" spans="1:6" outlineLevel="3" x14ac:dyDescent="0.2">
      <c r="A1006" s="121" t="s">
        <v>899</v>
      </c>
      <c r="B1006" s="122" t="s">
        <v>296</v>
      </c>
      <c r="C1006" s="122" t="s">
        <v>906</v>
      </c>
      <c r="D1006" s="123" t="s">
        <v>560</v>
      </c>
      <c r="E1006" s="122" t="s">
        <v>6</v>
      </c>
      <c r="F1006" s="124">
        <v>78</v>
      </c>
    </row>
    <row r="1007" spans="1:6" outlineLevel="3" x14ac:dyDescent="0.2">
      <c r="A1007" s="121" t="s">
        <v>899</v>
      </c>
      <c r="B1007" s="122" t="s">
        <v>296</v>
      </c>
      <c r="C1007" s="122" t="s">
        <v>906</v>
      </c>
      <c r="D1007" s="123" t="s">
        <v>560</v>
      </c>
      <c r="E1007" s="122" t="s">
        <v>7</v>
      </c>
      <c r="F1007" s="124">
        <v>0</v>
      </c>
    </row>
    <row r="1008" spans="1:6" outlineLevel="3" x14ac:dyDescent="0.2">
      <c r="A1008" s="121" t="s">
        <v>899</v>
      </c>
      <c r="B1008" s="122" t="s">
        <v>296</v>
      </c>
      <c r="C1008" s="122" t="s">
        <v>906</v>
      </c>
      <c r="D1008" s="123" t="s">
        <v>560</v>
      </c>
      <c r="E1008" s="122" t="s">
        <v>18</v>
      </c>
      <c r="F1008" s="124">
        <v>4025</v>
      </c>
    </row>
    <row r="1009" spans="1:6" outlineLevel="3" x14ac:dyDescent="0.2">
      <c r="A1009" s="121" t="s">
        <v>899</v>
      </c>
      <c r="B1009" s="122" t="s">
        <v>296</v>
      </c>
      <c r="C1009" s="122" t="s">
        <v>906</v>
      </c>
      <c r="D1009" s="123" t="s">
        <v>560</v>
      </c>
      <c r="E1009" s="122" t="s">
        <v>18</v>
      </c>
      <c r="F1009" s="124">
        <v>1766</v>
      </c>
    </row>
    <row r="1010" spans="1:6" outlineLevel="2" x14ac:dyDescent="0.2">
      <c r="B1010" s="122"/>
      <c r="C1010" s="118" t="s">
        <v>907</v>
      </c>
      <c r="E1010" s="122"/>
      <c r="F1010" s="124">
        <f>SUBTOTAL(9,F1004:F1009)</f>
        <v>14395</v>
      </c>
    </row>
    <row r="1011" spans="1:6" outlineLevel="3" x14ac:dyDescent="0.2">
      <c r="A1011" s="121" t="s">
        <v>899</v>
      </c>
      <c r="B1011" s="122" t="s">
        <v>296</v>
      </c>
      <c r="C1011" s="122" t="s">
        <v>908</v>
      </c>
      <c r="D1011" s="123" t="s">
        <v>560</v>
      </c>
      <c r="E1011" s="122" t="s">
        <v>4</v>
      </c>
      <c r="F1011" s="124">
        <v>0</v>
      </c>
    </row>
    <row r="1012" spans="1:6" outlineLevel="3" x14ac:dyDescent="0.2">
      <c r="A1012" s="121" t="s">
        <v>899</v>
      </c>
      <c r="B1012" s="122" t="s">
        <v>296</v>
      </c>
      <c r="C1012" s="122" t="s">
        <v>908</v>
      </c>
      <c r="D1012" s="123" t="s">
        <v>560</v>
      </c>
      <c r="E1012" s="122" t="s">
        <v>5</v>
      </c>
      <c r="F1012" s="124">
        <v>0</v>
      </c>
    </row>
    <row r="1013" spans="1:6" outlineLevel="3" x14ac:dyDescent="0.2">
      <c r="A1013" s="121" t="s">
        <v>899</v>
      </c>
      <c r="B1013" s="122" t="s">
        <v>296</v>
      </c>
      <c r="C1013" s="122" t="s">
        <v>908</v>
      </c>
      <c r="D1013" s="123" t="s">
        <v>560</v>
      </c>
      <c r="E1013" s="122" t="s">
        <v>6</v>
      </c>
      <c r="F1013" s="124">
        <v>0</v>
      </c>
    </row>
    <row r="1014" spans="1:6" outlineLevel="3" x14ac:dyDescent="0.2">
      <c r="A1014" s="121" t="s">
        <v>899</v>
      </c>
      <c r="B1014" s="122" t="s">
        <v>296</v>
      </c>
      <c r="C1014" s="122" t="s">
        <v>908</v>
      </c>
      <c r="D1014" s="123" t="s">
        <v>560</v>
      </c>
      <c r="E1014" s="122" t="s">
        <v>7</v>
      </c>
      <c r="F1014" s="124">
        <v>0</v>
      </c>
    </row>
    <row r="1015" spans="1:6" outlineLevel="3" x14ac:dyDescent="0.2">
      <c r="A1015" s="121" t="s">
        <v>899</v>
      </c>
      <c r="B1015" s="122" t="s">
        <v>296</v>
      </c>
      <c r="C1015" s="122" t="s">
        <v>908</v>
      </c>
      <c r="D1015" s="123" t="s">
        <v>560</v>
      </c>
      <c r="E1015" s="122" t="s">
        <v>18</v>
      </c>
      <c r="F1015" s="124">
        <v>0</v>
      </c>
    </row>
    <row r="1016" spans="1:6" outlineLevel="3" x14ac:dyDescent="0.2">
      <c r="A1016" s="121" t="s">
        <v>899</v>
      </c>
      <c r="B1016" s="122" t="s">
        <v>296</v>
      </c>
      <c r="C1016" s="122" t="s">
        <v>908</v>
      </c>
      <c r="D1016" s="123" t="s">
        <v>560</v>
      </c>
      <c r="E1016" s="122" t="s">
        <v>18</v>
      </c>
      <c r="F1016" s="124">
        <v>0</v>
      </c>
    </row>
    <row r="1017" spans="1:6" outlineLevel="2" x14ac:dyDescent="0.2">
      <c r="B1017" s="122"/>
      <c r="C1017" s="118" t="s">
        <v>909</v>
      </c>
      <c r="E1017" s="122"/>
      <c r="F1017" s="124">
        <f>SUBTOTAL(9,F1011:F1016)</f>
        <v>0</v>
      </c>
    </row>
    <row r="1018" spans="1:6" outlineLevel="3" x14ac:dyDescent="0.2">
      <c r="A1018" s="121" t="s">
        <v>899</v>
      </c>
      <c r="B1018" s="122" t="s">
        <v>296</v>
      </c>
      <c r="C1018" s="122" t="s">
        <v>910</v>
      </c>
      <c r="D1018" s="123" t="s">
        <v>560</v>
      </c>
      <c r="E1018" s="122" t="s">
        <v>4</v>
      </c>
      <c r="F1018" s="124">
        <v>591</v>
      </c>
    </row>
    <row r="1019" spans="1:6" outlineLevel="3" x14ac:dyDescent="0.2">
      <c r="A1019" s="121" t="s">
        <v>899</v>
      </c>
      <c r="B1019" s="122" t="s">
        <v>296</v>
      </c>
      <c r="C1019" s="122" t="s">
        <v>910</v>
      </c>
      <c r="D1019" s="123" t="s">
        <v>560</v>
      </c>
      <c r="E1019" s="122" t="s">
        <v>5</v>
      </c>
      <c r="F1019" s="124">
        <v>0</v>
      </c>
    </row>
    <row r="1020" spans="1:6" outlineLevel="3" x14ac:dyDescent="0.2">
      <c r="A1020" s="121" t="s">
        <v>899</v>
      </c>
      <c r="B1020" s="122" t="s">
        <v>296</v>
      </c>
      <c r="C1020" s="122" t="s">
        <v>910</v>
      </c>
      <c r="D1020" s="123" t="s">
        <v>560</v>
      </c>
      <c r="E1020" s="122" t="s">
        <v>6</v>
      </c>
      <c r="F1020" s="124">
        <v>5</v>
      </c>
    </row>
    <row r="1021" spans="1:6" outlineLevel="3" x14ac:dyDescent="0.2">
      <c r="A1021" s="121" t="s">
        <v>899</v>
      </c>
      <c r="B1021" s="122" t="s">
        <v>296</v>
      </c>
      <c r="C1021" s="122" t="s">
        <v>910</v>
      </c>
      <c r="D1021" s="123" t="s">
        <v>560</v>
      </c>
      <c r="E1021" s="122" t="s">
        <v>7</v>
      </c>
      <c r="F1021" s="124">
        <v>0</v>
      </c>
    </row>
    <row r="1022" spans="1:6" outlineLevel="3" x14ac:dyDescent="0.2">
      <c r="A1022" s="121" t="s">
        <v>899</v>
      </c>
      <c r="B1022" s="122" t="s">
        <v>296</v>
      </c>
      <c r="C1022" s="122" t="s">
        <v>910</v>
      </c>
      <c r="D1022" s="123" t="s">
        <v>560</v>
      </c>
      <c r="E1022" s="122" t="s">
        <v>18</v>
      </c>
      <c r="F1022" s="124">
        <v>279</v>
      </c>
    </row>
    <row r="1023" spans="1:6" outlineLevel="3" x14ac:dyDescent="0.2">
      <c r="A1023" s="121" t="s">
        <v>899</v>
      </c>
      <c r="B1023" s="122" t="s">
        <v>296</v>
      </c>
      <c r="C1023" s="122" t="s">
        <v>910</v>
      </c>
      <c r="D1023" s="123" t="s">
        <v>560</v>
      </c>
      <c r="E1023" s="122" t="s">
        <v>18</v>
      </c>
      <c r="F1023" s="124">
        <v>123</v>
      </c>
    </row>
    <row r="1024" spans="1:6" outlineLevel="2" x14ac:dyDescent="0.2">
      <c r="B1024" s="122"/>
      <c r="C1024" s="118" t="s">
        <v>911</v>
      </c>
      <c r="E1024" s="122"/>
      <c r="F1024" s="124">
        <f>SUBTOTAL(9,F1018:F1023)</f>
        <v>998</v>
      </c>
    </row>
    <row r="1025" spans="1:6" outlineLevel="3" x14ac:dyDescent="0.2">
      <c r="A1025" s="121" t="s">
        <v>899</v>
      </c>
      <c r="B1025" s="122" t="s">
        <v>296</v>
      </c>
      <c r="C1025" s="122" t="s">
        <v>912</v>
      </c>
      <c r="D1025" s="123" t="s">
        <v>560</v>
      </c>
      <c r="E1025" s="122" t="s">
        <v>4</v>
      </c>
      <c r="F1025" s="124">
        <v>79</v>
      </c>
    </row>
    <row r="1026" spans="1:6" outlineLevel="3" x14ac:dyDescent="0.2">
      <c r="A1026" s="121" t="s">
        <v>899</v>
      </c>
      <c r="B1026" s="122" t="s">
        <v>296</v>
      </c>
      <c r="C1026" s="122" t="s">
        <v>912</v>
      </c>
      <c r="D1026" s="123" t="s">
        <v>560</v>
      </c>
      <c r="E1026" s="122" t="s">
        <v>5</v>
      </c>
      <c r="F1026" s="124">
        <v>0</v>
      </c>
    </row>
    <row r="1027" spans="1:6" outlineLevel="3" x14ac:dyDescent="0.2">
      <c r="A1027" s="121" t="s">
        <v>899</v>
      </c>
      <c r="B1027" s="122" t="s">
        <v>296</v>
      </c>
      <c r="C1027" s="122" t="s">
        <v>912</v>
      </c>
      <c r="D1027" s="123" t="s">
        <v>560</v>
      </c>
      <c r="E1027" s="122" t="s">
        <v>6</v>
      </c>
      <c r="F1027" s="124">
        <v>0</v>
      </c>
    </row>
    <row r="1028" spans="1:6" outlineLevel="3" x14ac:dyDescent="0.2">
      <c r="A1028" s="121" t="s">
        <v>899</v>
      </c>
      <c r="B1028" s="122" t="s">
        <v>296</v>
      </c>
      <c r="C1028" s="122" t="s">
        <v>912</v>
      </c>
      <c r="D1028" s="123" t="s">
        <v>560</v>
      </c>
      <c r="E1028" s="122" t="s">
        <v>7</v>
      </c>
      <c r="F1028" s="124">
        <v>0</v>
      </c>
    </row>
    <row r="1029" spans="1:6" outlineLevel="3" x14ac:dyDescent="0.2">
      <c r="A1029" s="121" t="s">
        <v>899</v>
      </c>
      <c r="B1029" s="122" t="s">
        <v>296</v>
      </c>
      <c r="C1029" s="122" t="s">
        <v>912</v>
      </c>
      <c r="D1029" s="123" t="s">
        <v>560</v>
      </c>
      <c r="E1029" s="122" t="s">
        <v>18</v>
      </c>
      <c r="F1029" s="124">
        <v>38</v>
      </c>
    </row>
    <row r="1030" spans="1:6" outlineLevel="3" x14ac:dyDescent="0.2">
      <c r="A1030" s="121" t="s">
        <v>899</v>
      </c>
      <c r="B1030" s="122" t="s">
        <v>296</v>
      </c>
      <c r="C1030" s="122" t="s">
        <v>912</v>
      </c>
      <c r="D1030" s="123" t="s">
        <v>560</v>
      </c>
      <c r="E1030" s="122" t="s">
        <v>18</v>
      </c>
      <c r="F1030" s="124">
        <v>16</v>
      </c>
    </row>
    <row r="1031" spans="1:6" outlineLevel="2" x14ac:dyDescent="0.2">
      <c r="B1031" s="122"/>
      <c r="C1031" s="118" t="s">
        <v>913</v>
      </c>
      <c r="E1031" s="122"/>
      <c r="F1031" s="124">
        <f>SUBTOTAL(9,F1025:F1030)</f>
        <v>133</v>
      </c>
    </row>
    <row r="1032" spans="1:6" outlineLevel="3" x14ac:dyDescent="0.2">
      <c r="A1032" s="121" t="s">
        <v>899</v>
      </c>
      <c r="B1032" s="122" t="s">
        <v>296</v>
      </c>
      <c r="C1032" s="122" t="s">
        <v>914</v>
      </c>
      <c r="D1032" s="123" t="s">
        <v>560</v>
      </c>
      <c r="E1032" s="122" t="s">
        <v>4</v>
      </c>
      <c r="F1032" s="124">
        <v>24</v>
      </c>
    </row>
    <row r="1033" spans="1:6" outlineLevel="3" x14ac:dyDescent="0.2">
      <c r="A1033" s="121" t="s">
        <v>899</v>
      </c>
      <c r="B1033" s="122" t="s">
        <v>296</v>
      </c>
      <c r="C1033" s="122" t="s">
        <v>914</v>
      </c>
      <c r="D1033" s="123" t="s">
        <v>560</v>
      </c>
      <c r="E1033" s="122" t="s">
        <v>5</v>
      </c>
      <c r="F1033" s="124">
        <v>0</v>
      </c>
    </row>
    <row r="1034" spans="1:6" outlineLevel="3" x14ac:dyDescent="0.2">
      <c r="A1034" s="121" t="s">
        <v>899</v>
      </c>
      <c r="B1034" s="122" t="s">
        <v>296</v>
      </c>
      <c r="C1034" s="122" t="s">
        <v>914</v>
      </c>
      <c r="D1034" s="123" t="s">
        <v>560</v>
      </c>
      <c r="E1034" s="122" t="s">
        <v>6</v>
      </c>
      <c r="F1034" s="124">
        <v>0</v>
      </c>
    </row>
    <row r="1035" spans="1:6" outlineLevel="3" x14ac:dyDescent="0.2">
      <c r="A1035" s="121" t="s">
        <v>899</v>
      </c>
      <c r="B1035" s="122" t="s">
        <v>296</v>
      </c>
      <c r="C1035" s="122" t="s">
        <v>914</v>
      </c>
      <c r="D1035" s="123" t="s">
        <v>560</v>
      </c>
      <c r="E1035" s="122" t="s">
        <v>7</v>
      </c>
      <c r="F1035" s="124">
        <v>0</v>
      </c>
    </row>
    <row r="1036" spans="1:6" outlineLevel="3" x14ac:dyDescent="0.2">
      <c r="A1036" s="121" t="s">
        <v>899</v>
      </c>
      <c r="B1036" s="122" t="s">
        <v>296</v>
      </c>
      <c r="C1036" s="122" t="s">
        <v>914</v>
      </c>
      <c r="D1036" s="123" t="s">
        <v>560</v>
      </c>
      <c r="E1036" s="122" t="s">
        <v>18</v>
      </c>
      <c r="F1036" s="124">
        <v>11</v>
      </c>
    </row>
    <row r="1037" spans="1:6" outlineLevel="3" x14ac:dyDescent="0.2">
      <c r="A1037" s="121" t="s">
        <v>899</v>
      </c>
      <c r="B1037" s="122" t="s">
        <v>296</v>
      </c>
      <c r="C1037" s="122" t="s">
        <v>914</v>
      </c>
      <c r="D1037" s="123" t="s">
        <v>560</v>
      </c>
      <c r="E1037" s="122" t="s">
        <v>18</v>
      </c>
      <c r="F1037" s="124">
        <v>4</v>
      </c>
    </row>
    <row r="1038" spans="1:6" outlineLevel="2" x14ac:dyDescent="0.2">
      <c r="B1038" s="122"/>
      <c r="C1038" s="118" t="s">
        <v>915</v>
      </c>
      <c r="E1038" s="122"/>
      <c r="F1038" s="124">
        <f>SUBTOTAL(9,F1032:F1037)</f>
        <v>39</v>
      </c>
    </row>
    <row r="1039" spans="1:6" outlineLevel="1" x14ac:dyDescent="0.2">
      <c r="B1039" s="118" t="s">
        <v>916</v>
      </c>
      <c r="C1039" s="122"/>
      <c r="E1039" s="122"/>
      <c r="F1039" s="124">
        <f>SUBTOTAL(9,F983:F1037)</f>
        <v>34597</v>
      </c>
    </row>
    <row r="1040" spans="1:6" outlineLevel="3" x14ac:dyDescent="0.2">
      <c r="A1040" s="121" t="s">
        <v>26</v>
      </c>
      <c r="B1040" s="122" t="s">
        <v>25</v>
      </c>
      <c r="C1040" s="122" t="s">
        <v>917</v>
      </c>
      <c r="D1040" s="123" t="s">
        <v>560</v>
      </c>
      <c r="E1040" s="122" t="s">
        <v>18</v>
      </c>
      <c r="F1040" s="124">
        <v>5000</v>
      </c>
    </row>
    <row r="1041" spans="1:6" outlineLevel="2" x14ac:dyDescent="0.2">
      <c r="B1041" s="122"/>
      <c r="C1041" s="118" t="s">
        <v>918</v>
      </c>
      <c r="E1041" s="122"/>
      <c r="F1041" s="124">
        <f>SUBTOTAL(9,F1040:F1040)</f>
        <v>5000</v>
      </c>
    </row>
    <row r="1042" spans="1:6" outlineLevel="1" x14ac:dyDescent="0.2">
      <c r="B1042" s="118" t="s">
        <v>919</v>
      </c>
      <c r="C1042" s="122"/>
      <c r="E1042" s="122"/>
      <c r="F1042" s="124">
        <f>SUBTOTAL(9,F1040:F1040)</f>
        <v>5000</v>
      </c>
    </row>
    <row r="1043" spans="1:6" outlineLevel="3" x14ac:dyDescent="0.2">
      <c r="A1043" s="121" t="s">
        <v>26</v>
      </c>
      <c r="B1043" s="122" t="s">
        <v>27</v>
      </c>
      <c r="C1043" s="122" t="s">
        <v>917</v>
      </c>
      <c r="D1043" s="123" t="s">
        <v>560</v>
      </c>
      <c r="E1043" s="122" t="s">
        <v>18</v>
      </c>
      <c r="F1043" s="124">
        <v>25575</v>
      </c>
    </row>
    <row r="1044" spans="1:6" outlineLevel="2" x14ac:dyDescent="0.2">
      <c r="B1044" s="122"/>
      <c r="C1044" s="118" t="s">
        <v>918</v>
      </c>
      <c r="E1044" s="122"/>
      <c r="F1044" s="124">
        <f>SUBTOTAL(9,F1043:F1043)</f>
        <v>25575</v>
      </c>
    </row>
    <row r="1045" spans="1:6" outlineLevel="1" x14ac:dyDescent="0.2">
      <c r="B1045" s="118" t="s">
        <v>920</v>
      </c>
      <c r="C1045" s="122"/>
      <c r="E1045" s="122"/>
      <c r="F1045" s="124">
        <f>SUBTOTAL(9,F1043:F1043)</f>
        <v>25575</v>
      </c>
    </row>
    <row r="1046" spans="1:6" outlineLevel="3" x14ac:dyDescent="0.2">
      <c r="A1046" s="121" t="s">
        <v>198</v>
      </c>
      <c r="B1046" s="122" t="s">
        <v>197</v>
      </c>
      <c r="C1046" s="122" t="s">
        <v>921</v>
      </c>
      <c r="D1046" s="123" t="s">
        <v>560</v>
      </c>
      <c r="E1046" s="122" t="s">
        <v>18</v>
      </c>
      <c r="F1046" s="124">
        <v>409</v>
      </c>
    </row>
    <row r="1047" spans="1:6" outlineLevel="2" x14ac:dyDescent="0.2">
      <c r="B1047" s="122"/>
      <c r="C1047" s="118" t="s">
        <v>922</v>
      </c>
      <c r="E1047" s="122"/>
      <c r="F1047" s="124">
        <f>SUBTOTAL(9,F1046:F1046)</f>
        <v>409</v>
      </c>
    </row>
    <row r="1048" spans="1:6" outlineLevel="1" x14ac:dyDescent="0.2">
      <c r="B1048" s="118" t="s">
        <v>923</v>
      </c>
      <c r="C1048" s="122"/>
      <c r="E1048" s="122"/>
      <c r="F1048" s="124">
        <f>SUBTOTAL(9,F1046:F1046)</f>
        <v>409</v>
      </c>
    </row>
    <row r="1049" spans="1:6" outlineLevel="3" x14ac:dyDescent="0.2">
      <c r="A1049" s="121" t="s">
        <v>924</v>
      </c>
      <c r="B1049" s="122" t="s">
        <v>298</v>
      </c>
      <c r="C1049" s="122" t="s">
        <v>925</v>
      </c>
      <c r="D1049" s="123" t="s">
        <v>560</v>
      </c>
      <c r="E1049" s="122" t="s">
        <v>4</v>
      </c>
      <c r="F1049" s="124">
        <v>7400</v>
      </c>
    </row>
    <row r="1050" spans="1:6" outlineLevel="3" x14ac:dyDescent="0.2">
      <c r="A1050" s="121" t="s">
        <v>924</v>
      </c>
      <c r="B1050" s="122" t="s">
        <v>298</v>
      </c>
      <c r="C1050" s="122" t="s">
        <v>925</v>
      </c>
      <c r="D1050" s="123" t="s">
        <v>560</v>
      </c>
      <c r="E1050" s="122" t="s">
        <v>5</v>
      </c>
      <c r="F1050" s="124">
        <v>0</v>
      </c>
    </row>
    <row r="1051" spans="1:6" outlineLevel="3" x14ac:dyDescent="0.2">
      <c r="A1051" s="121" t="s">
        <v>924</v>
      </c>
      <c r="B1051" s="122" t="s">
        <v>298</v>
      </c>
      <c r="C1051" s="122" t="s">
        <v>925</v>
      </c>
      <c r="D1051" s="123" t="s">
        <v>560</v>
      </c>
      <c r="E1051" s="122" t="s">
        <v>6</v>
      </c>
      <c r="F1051" s="124">
        <v>61</v>
      </c>
    </row>
    <row r="1052" spans="1:6" outlineLevel="3" x14ac:dyDescent="0.2">
      <c r="A1052" s="121" t="s">
        <v>924</v>
      </c>
      <c r="B1052" s="122" t="s">
        <v>298</v>
      </c>
      <c r="C1052" s="122" t="s">
        <v>925</v>
      </c>
      <c r="D1052" s="123" t="s">
        <v>560</v>
      </c>
      <c r="E1052" s="122" t="s">
        <v>7</v>
      </c>
      <c r="F1052" s="124">
        <v>0</v>
      </c>
    </row>
    <row r="1053" spans="1:6" outlineLevel="3" x14ac:dyDescent="0.2">
      <c r="A1053" s="121" t="s">
        <v>924</v>
      </c>
      <c r="B1053" s="122" t="s">
        <v>298</v>
      </c>
      <c r="C1053" s="122" t="s">
        <v>925</v>
      </c>
      <c r="D1053" s="123" t="s">
        <v>560</v>
      </c>
      <c r="E1053" s="122" t="s">
        <v>18</v>
      </c>
      <c r="F1053" s="124">
        <v>2263</v>
      </c>
    </row>
    <row r="1054" spans="1:6" outlineLevel="3" x14ac:dyDescent="0.2">
      <c r="A1054" s="121" t="s">
        <v>924</v>
      </c>
      <c r="B1054" s="122" t="s">
        <v>298</v>
      </c>
      <c r="C1054" s="122" t="s">
        <v>925</v>
      </c>
      <c r="D1054" s="123" t="s">
        <v>560</v>
      </c>
      <c r="E1054" s="122" t="s">
        <v>18</v>
      </c>
      <c r="F1054" s="124">
        <v>512</v>
      </c>
    </row>
    <row r="1055" spans="1:6" outlineLevel="2" x14ac:dyDescent="0.2">
      <c r="B1055" s="122"/>
      <c r="C1055" s="118" t="s">
        <v>926</v>
      </c>
      <c r="E1055" s="122"/>
      <c r="F1055" s="124">
        <f>SUBTOTAL(9,F1049:F1054)</f>
        <v>10236</v>
      </c>
    </row>
    <row r="1056" spans="1:6" outlineLevel="3" x14ac:dyDescent="0.2">
      <c r="A1056" s="121" t="s">
        <v>924</v>
      </c>
      <c r="B1056" s="122" t="s">
        <v>298</v>
      </c>
      <c r="C1056" s="122" t="s">
        <v>927</v>
      </c>
      <c r="D1056" s="123" t="s">
        <v>560</v>
      </c>
      <c r="E1056" s="122" t="s">
        <v>4</v>
      </c>
      <c r="F1056" s="124">
        <v>9000</v>
      </c>
    </row>
    <row r="1057" spans="1:6" outlineLevel="3" x14ac:dyDescent="0.2">
      <c r="A1057" s="121" t="s">
        <v>924</v>
      </c>
      <c r="B1057" s="122" t="s">
        <v>298</v>
      </c>
      <c r="C1057" s="122" t="s">
        <v>927</v>
      </c>
      <c r="D1057" s="123" t="s">
        <v>560</v>
      </c>
      <c r="E1057" s="122" t="s">
        <v>5</v>
      </c>
      <c r="F1057" s="124">
        <v>0</v>
      </c>
    </row>
    <row r="1058" spans="1:6" outlineLevel="3" x14ac:dyDescent="0.2">
      <c r="A1058" s="121" t="s">
        <v>924</v>
      </c>
      <c r="B1058" s="122" t="s">
        <v>298</v>
      </c>
      <c r="C1058" s="122" t="s">
        <v>927</v>
      </c>
      <c r="D1058" s="123" t="s">
        <v>560</v>
      </c>
      <c r="E1058" s="122" t="s">
        <v>6</v>
      </c>
      <c r="F1058" s="124">
        <v>74</v>
      </c>
    </row>
    <row r="1059" spans="1:6" outlineLevel="3" x14ac:dyDescent="0.2">
      <c r="A1059" s="121" t="s">
        <v>924</v>
      </c>
      <c r="B1059" s="122" t="s">
        <v>298</v>
      </c>
      <c r="C1059" s="122" t="s">
        <v>927</v>
      </c>
      <c r="D1059" s="123" t="s">
        <v>560</v>
      </c>
      <c r="E1059" s="122" t="s">
        <v>7</v>
      </c>
      <c r="F1059" s="124">
        <v>0</v>
      </c>
    </row>
    <row r="1060" spans="1:6" outlineLevel="3" x14ac:dyDescent="0.2">
      <c r="A1060" s="121" t="s">
        <v>924</v>
      </c>
      <c r="B1060" s="122" t="s">
        <v>298</v>
      </c>
      <c r="C1060" s="122" t="s">
        <v>927</v>
      </c>
      <c r="D1060" s="123" t="s">
        <v>560</v>
      </c>
      <c r="E1060" s="122" t="s">
        <v>18</v>
      </c>
      <c r="F1060" s="124">
        <v>2752</v>
      </c>
    </row>
    <row r="1061" spans="1:6" outlineLevel="3" x14ac:dyDescent="0.2">
      <c r="A1061" s="121" t="s">
        <v>924</v>
      </c>
      <c r="B1061" s="122" t="s">
        <v>298</v>
      </c>
      <c r="C1061" s="122" t="s">
        <v>927</v>
      </c>
      <c r="D1061" s="123" t="s">
        <v>560</v>
      </c>
      <c r="E1061" s="122" t="s">
        <v>18</v>
      </c>
      <c r="F1061" s="124">
        <v>622</v>
      </c>
    </row>
    <row r="1062" spans="1:6" outlineLevel="2" x14ac:dyDescent="0.2">
      <c r="B1062" s="122"/>
      <c r="C1062" s="118" t="s">
        <v>928</v>
      </c>
      <c r="E1062" s="122"/>
      <c r="F1062" s="124">
        <f>SUBTOTAL(9,F1056:F1061)</f>
        <v>12448</v>
      </c>
    </row>
    <row r="1063" spans="1:6" outlineLevel="3" x14ac:dyDescent="0.2">
      <c r="A1063" s="121" t="s">
        <v>924</v>
      </c>
      <c r="B1063" s="122" t="s">
        <v>298</v>
      </c>
      <c r="C1063" s="122" t="s">
        <v>929</v>
      </c>
      <c r="D1063" s="123" t="s">
        <v>560</v>
      </c>
      <c r="E1063" s="122" t="s">
        <v>4</v>
      </c>
      <c r="F1063" s="124">
        <v>947</v>
      </c>
    </row>
    <row r="1064" spans="1:6" outlineLevel="3" x14ac:dyDescent="0.2">
      <c r="A1064" s="121" t="s">
        <v>924</v>
      </c>
      <c r="B1064" s="122" t="s">
        <v>298</v>
      </c>
      <c r="C1064" s="122" t="s">
        <v>929</v>
      </c>
      <c r="D1064" s="123" t="s">
        <v>560</v>
      </c>
      <c r="E1064" s="122" t="s">
        <v>5</v>
      </c>
      <c r="F1064" s="124">
        <v>0</v>
      </c>
    </row>
    <row r="1065" spans="1:6" outlineLevel="3" x14ac:dyDescent="0.2">
      <c r="A1065" s="121" t="s">
        <v>924</v>
      </c>
      <c r="B1065" s="122" t="s">
        <v>298</v>
      </c>
      <c r="C1065" s="122" t="s">
        <v>929</v>
      </c>
      <c r="D1065" s="123" t="s">
        <v>560</v>
      </c>
      <c r="E1065" s="122" t="s">
        <v>6</v>
      </c>
      <c r="F1065" s="124">
        <v>8</v>
      </c>
    </row>
    <row r="1066" spans="1:6" outlineLevel="3" x14ac:dyDescent="0.2">
      <c r="A1066" s="121" t="s">
        <v>924</v>
      </c>
      <c r="B1066" s="122" t="s">
        <v>298</v>
      </c>
      <c r="C1066" s="122" t="s">
        <v>929</v>
      </c>
      <c r="D1066" s="123" t="s">
        <v>560</v>
      </c>
      <c r="E1066" s="122" t="s">
        <v>7</v>
      </c>
      <c r="F1066" s="124">
        <v>0</v>
      </c>
    </row>
    <row r="1067" spans="1:6" outlineLevel="3" x14ac:dyDescent="0.2">
      <c r="A1067" s="121" t="s">
        <v>924</v>
      </c>
      <c r="B1067" s="122" t="s">
        <v>298</v>
      </c>
      <c r="C1067" s="122" t="s">
        <v>929</v>
      </c>
      <c r="D1067" s="123" t="s">
        <v>560</v>
      </c>
      <c r="E1067" s="122" t="s">
        <v>18</v>
      </c>
      <c r="F1067" s="124">
        <v>289</v>
      </c>
    </row>
    <row r="1068" spans="1:6" outlineLevel="3" x14ac:dyDescent="0.2">
      <c r="A1068" s="121" t="s">
        <v>924</v>
      </c>
      <c r="B1068" s="122" t="s">
        <v>298</v>
      </c>
      <c r="C1068" s="122" t="s">
        <v>929</v>
      </c>
      <c r="D1068" s="123" t="s">
        <v>560</v>
      </c>
      <c r="E1068" s="122" t="s">
        <v>18</v>
      </c>
      <c r="F1068" s="124">
        <v>65</v>
      </c>
    </row>
    <row r="1069" spans="1:6" outlineLevel="2" x14ac:dyDescent="0.2">
      <c r="B1069" s="122"/>
      <c r="C1069" s="118" t="s">
        <v>930</v>
      </c>
      <c r="E1069" s="122"/>
      <c r="F1069" s="124">
        <f>SUBTOTAL(9,F1063:F1068)</f>
        <v>1309</v>
      </c>
    </row>
    <row r="1070" spans="1:6" outlineLevel="3" x14ac:dyDescent="0.2">
      <c r="A1070" s="121" t="s">
        <v>924</v>
      </c>
      <c r="B1070" s="122" t="s">
        <v>298</v>
      </c>
      <c r="C1070" s="122" t="s">
        <v>931</v>
      </c>
      <c r="D1070" s="123" t="s">
        <v>560</v>
      </c>
      <c r="E1070" s="122" t="s">
        <v>4</v>
      </c>
      <c r="F1070" s="124">
        <v>2038</v>
      </c>
    </row>
    <row r="1071" spans="1:6" outlineLevel="3" x14ac:dyDescent="0.2">
      <c r="A1071" s="121" t="s">
        <v>924</v>
      </c>
      <c r="B1071" s="122" t="s">
        <v>298</v>
      </c>
      <c r="C1071" s="122" t="s">
        <v>931</v>
      </c>
      <c r="D1071" s="123" t="s">
        <v>560</v>
      </c>
      <c r="E1071" s="122" t="s">
        <v>5</v>
      </c>
      <c r="F1071" s="124">
        <v>0</v>
      </c>
    </row>
    <row r="1072" spans="1:6" outlineLevel="3" x14ac:dyDescent="0.2">
      <c r="A1072" s="121" t="s">
        <v>924</v>
      </c>
      <c r="B1072" s="122" t="s">
        <v>298</v>
      </c>
      <c r="C1072" s="122" t="s">
        <v>931</v>
      </c>
      <c r="D1072" s="123" t="s">
        <v>560</v>
      </c>
      <c r="E1072" s="122" t="s">
        <v>6</v>
      </c>
      <c r="F1072" s="124">
        <v>16</v>
      </c>
    </row>
    <row r="1073" spans="1:6" outlineLevel="3" x14ac:dyDescent="0.2">
      <c r="A1073" s="121" t="s">
        <v>924</v>
      </c>
      <c r="B1073" s="122" t="s">
        <v>298</v>
      </c>
      <c r="C1073" s="122" t="s">
        <v>931</v>
      </c>
      <c r="D1073" s="123" t="s">
        <v>560</v>
      </c>
      <c r="E1073" s="122" t="s">
        <v>7</v>
      </c>
      <c r="F1073" s="124">
        <v>0</v>
      </c>
    </row>
    <row r="1074" spans="1:6" outlineLevel="3" x14ac:dyDescent="0.2">
      <c r="A1074" s="121" t="s">
        <v>924</v>
      </c>
      <c r="B1074" s="122" t="s">
        <v>298</v>
      </c>
      <c r="C1074" s="122" t="s">
        <v>931</v>
      </c>
      <c r="D1074" s="123" t="s">
        <v>560</v>
      </c>
      <c r="E1074" s="122" t="s">
        <v>18</v>
      </c>
      <c r="F1074" s="124">
        <v>623</v>
      </c>
    </row>
    <row r="1075" spans="1:6" outlineLevel="3" x14ac:dyDescent="0.2">
      <c r="A1075" s="121" t="s">
        <v>924</v>
      </c>
      <c r="B1075" s="122" t="s">
        <v>298</v>
      </c>
      <c r="C1075" s="122" t="s">
        <v>931</v>
      </c>
      <c r="D1075" s="123" t="s">
        <v>560</v>
      </c>
      <c r="E1075" s="122" t="s">
        <v>18</v>
      </c>
      <c r="F1075" s="124">
        <v>141</v>
      </c>
    </row>
    <row r="1076" spans="1:6" outlineLevel="2" x14ac:dyDescent="0.2">
      <c r="B1076" s="122"/>
      <c r="C1076" s="118" t="s">
        <v>932</v>
      </c>
      <c r="E1076" s="122"/>
      <c r="F1076" s="124">
        <f>SUBTOTAL(9,F1070:F1075)</f>
        <v>2818</v>
      </c>
    </row>
    <row r="1077" spans="1:6" outlineLevel="3" x14ac:dyDescent="0.2">
      <c r="A1077" s="121" t="s">
        <v>924</v>
      </c>
      <c r="B1077" s="122" t="s">
        <v>298</v>
      </c>
      <c r="C1077" s="122" t="s">
        <v>933</v>
      </c>
      <c r="D1077" s="123" t="s">
        <v>560</v>
      </c>
      <c r="E1077" s="122" t="s">
        <v>4</v>
      </c>
      <c r="F1077" s="124">
        <v>10438</v>
      </c>
    </row>
    <row r="1078" spans="1:6" outlineLevel="3" x14ac:dyDescent="0.2">
      <c r="A1078" s="121" t="s">
        <v>924</v>
      </c>
      <c r="B1078" s="122" t="s">
        <v>298</v>
      </c>
      <c r="C1078" s="122" t="s">
        <v>933</v>
      </c>
      <c r="D1078" s="123" t="s">
        <v>560</v>
      </c>
      <c r="E1078" s="122" t="s">
        <v>5</v>
      </c>
      <c r="F1078" s="124">
        <v>0</v>
      </c>
    </row>
    <row r="1079" spans="1:6" outlineLevel="3" x14ac:dyDescent="0.2">
      <c r="A1079" s="121" t="s">
        <v>924</v>
      </c>
      <c r="B1079" s="122" t="s">
        <v>298</v>
      </c>
      <c r="C1079" s="122" t="s">
        <v>933</v>
      </c>
      <c r="D1079" s="123" t="s">
        <v>560</v>
      </c>
      <c r="E1079" s="122" t="s">
        <v>6</v>
      </c>
      <c r="F1079" s="124">
        <v>86</v>
      </c>
    </row>
    <row r="1080" spans="1:6" outlineLevel="3" x14ac:dyDescent="0.2">
      <c r="A1080" s="121" t="s">
        <v>924</v>
      </c>
      <c r="B1080" s="122" t="s">
        <v>298</v>
      </c>
      <c r="C1080" s="122" t="s">
        <v>933</v>
      </c>
      <c r="D1080" s="123" t="s">
        <v>560</v>
      </c>
      <c r="E1080" s="122" t="s">
        <v>7</v>
      </c>
      <c r="F1080" s="124">
        <v>0</v>
      </c>
    </row>
    <row r="1081" spans="1:6" outlineLevel="3" x14ac:dyDescent="0.2">
      <c r="A1081" s="121" t="s">
        <v>924</v>
      </c>
      <c r="B1081" s="122" t="s">
        <v>298</v>
      </c>
      <c r="C1081" s="122" t="s">
        <v>933</v>
      </c>
      <c r="D1081" s="123" t="s">
        <v>560</v>
      </c>
      <c r="E1081" s="122" t="s">
        <v>18</v>
      </c>
      <c r="F1081" s="124">
        <v>6001</v>
      </c>
    </row>
    <row r="1082" spans="1:6" outlineLevel="3" x14ac:dyDescent="0.2">
      <c r="A1082" s="121" t="s">
        <v>924</v>
      </c>
      <c r="B1082" s="122" t="s">
        <v>298</v>
      </c>
      <c r="C1082" s="122" t="s">
        <v>933</v>
      </c>
      <c r="D1082" s="123" t="s">
        <v>560</v>
      </c>
      <c r="E1082" s="122" t="s">
        <v>18</v>
      </c>
      <c r="F1082" s="124">
        <v>1447</v>
      </c>
    </row>
    <row r="1083" spans="1:6" outlineLevel="2" x14ac:dyDescent="0.2">
      <c r="B1083" s="122"/>
      <c r="C1083" s="118" t="s">
        <v>934</v>
      </c>
      <c r="E1083" s="122"/>
      <c r="F1083" s="124">
        <f>SUBTOTAL(9,F1077:F1082)</f>
        <v>17972</v>
      </c>
    </row>
    <row r="1084" spans="1:6" outlineLevel="3" x14ac:dyDescent="0.2">
      <c r="A1084" s="121" t="s">
        <v>924</v>
      </c>
      <c r="B1084" s="122" t="s">
        <v>298</v>
      </c>
      <c r="C1084" s="122" t="s">
        <v>935</v>
      </c>
      <c r="D1084" s="123" t="s">
        <v>560</v>
      </c>
      <c r="E1084" s="122" t="s">
        <v>4</v>
      </c>
      <c r="F1084" s="124">
        <v>3706</v>
      </c>
    </row>
    <row r="1085" spans="1:6" outlineLevel="3" x14ac:dyDescent="0.2">
      <c r="A1085" s="121" t="s">
        <v>924</v>
      </c>
      <c r="B1085" s="122" t="s">
        <v>298</v>
      </c>
      <c r="C1085" s="122" t="s">
        <v>935</v>
      </c>
      <c r="D1085" s="123" t="s">
        <v>560</v>
      </c>
      <c r="E1085" s="122" t="s">
        <v>5</v>
      </c>
      <c r="F1085" s="124">
        <v>0</v>
      </c>
    </row>
    <row r="1086" spans="1:6" outlineLevel="3" x14ac:dyDescent="0.2">
      <c r="A1086" s="121" t="s">
        <v>924</v>
      </c>
      <c r="B1086" s="122" t="s">
        <v>298</v>
      </c>
      <c r="C1086" s="122" t="s">
        <v>935</v>
      </c>
      <c r="D1086" s="123" t="s">
        <v>560</v>
      </c>
      <c r="E1086" s="122" t="s">
        <v>6</v>
      </c>
      <c r="F1086" s="124">
        <v>30</v>
      </c>
    </row>
    <row r="1087" spans="1:6" outlineLevel="3" x14ac:dyDescent="0.2">
      <c r="A1087" s="121" t="s">
        <v>924</v>
      </c>
      <c r="B1087" s="122" t="s">
        <v>298</v>
      </c>
      <c r="C1087" s="122" t="s">
        <v>935</v>
      </c>
      <c r="D1087" s="123" t="s">
        <v>560</v>
      </c>
      <c r="E1087" s="122" t="s">
        <v>7</v>
      </c>
      <c r="F1087" s="124">
        <v>0</v>
      </c>
    </row>
    <row r="1088" spans="1:6" outlineLevel="3" x14ac:dyDescent="0.2">
      <c r="A1088" s="121" t="s">
        <v>924</v>
      </c>
      <c r="B1088" s="122" t="s">
        <v>298</v>
      </c>
      <c r="C1088" s="122" t="s">
        <v>935</v>
      </c>
      <c r="D1088" s="123" t="s">
        <v>560</v>
      </c>
      <c r="E1088" s="122" t="s">
        <v>18</v>
      </c>
      <c r="F1088" s="124">
        <v>1334</v>
      </c>
    </row>
    <row r="1089" spans="1:6" outlineLevel="3" x14ac:dyDescent="0.2">
      <c r="A1089" s="121" t="s">
        <v>924</v>
      </c>
      <c r="B1089" s="122" t="s">
        <v>298</v>
      </c>
      <c r="C1089" s="122" t="s">
        <v>935</v>
      </c>
      <c r="D1089" s="123" t="s">
        <v>560</v>
      </c>
      <c r="E1089" s="122" t="s">
        <v>18</v>
      </c>
      <c r="F1089" s="124">
        <v>266</v>
      </c>
    </row>
    <row r="1090" spans="1:6" outlineLevel="2" x14ac:dyDescent="0.2">
      <c r="B1090" s="122"/>
      <c r="C1090" s="118" t="s">
        <v>936</v>
      </c>
      <c r="E1090" s="122"/>
      <c r="F1090" s="124">
        <f>SUBTOTAL(9,F1084:F1089)</f>
        <v>5336</v>
      </c>
    </row>
    <row r="1091" spans="1:6" outlineLevel="3" x14ac:dyDescent="0.2">
      <c r="A1091" s="121" t="s">
        <v>924</v>
      </c>
      <c r="B1091" s="122" t="s">
        <v>298</v>
      </c>
      <c r="C1091" s="122" t="s">
        <v>937</v>
      </c>
      <c r="D1091" s="123" t="s">
        <v>560</v>
      </c>
      <c r="E1091" s="122" t="s">
        <v>4</v>
      </c>
      <c r="F1091" s="124">
        <v>13760</v>
      </c>
    </row>
    <row r="1092" spans="1:6" outlineLevel="3" x14ac:dyDescent="0.2">
      <c r="A1092" s="121" t="s">
        <v>924</v>
      </c>
      <c r="B1092" s="122" t="s">
        <v>298</v>
      </c>
      <c r="C1092" s="122" t="s">
        <v>937</v>
      </c>
      <c r="D1092" s="123" t="s">
        <v>560</v>
      </c>
      <c r="E1092" s="122" t="s">
        <v>5</v>
      </c>
      <c r="F1092" s="124">
        <v>5175</v>
      </c>
    </row>
    <row r="1093" spans="1:6" outlineLevel="3" x14ac:dyDescent="0.2">
      <c r="A1093" s="121" t="s">
        <v>924</v>
      </c>
      <c r="B1093" s="122" t="s">
        <v>298</v>
      </c>
      <c r="C1093" s="122" t="s">
        <v>937</v>
      </c>
      <c r="D1093" s="123" t="s">
        <v>560</v>
      </c>
      <c r="E1093" s="122" t="s">
        <v>6</v>
      </c>
      <c r="F1093" s="124">
        <v>5823</v>
      </c>
    </row>
    <row r="1094" spans="1:6" outlineLevel="3" x14ac:dyDescent="0.2">
      <c r="A1094" s="121" t="s">
        <v>924</v>
      </c>
      <c r="B1094" s="122" t="s">
        <v>298</v>
      </c>
      <c r="C1094" s="122" t="s">
        <v>937</v>
      </c>
      <c r="D1094" s="123" t="s">
        <v>560</v>
      </c>
      <c r="E1094" s="122" t="s">
        <v>7</v>
      </c>
      <c r="F1094" s="124">
        <v>4646</v>
      </c>
    </row>
    <row r="1095" spans="1:6" outlineLevel="3" x14ac:dyDescent="0.2">
      <c r="A1095" s="121" t="s">
        <v>924</v>
      </c>
      <c r="B1095" s="122" t="s">
        <v>298</v>
      </c>
      <c r="C1095" s="122" t="s">
        <v>937</v>
      </c>
      <c r="D1095" s="123" t="s">
        <v>560</v>
      </c>
      <c r="E1095" s="122" t="s">
        <v>18</v>
      </c>
      <c r="F1095" s="124">
        <v>2644</v>
      </c>
    </row>
    <row r="1096" spans="1:6" outlineLevel="3" x14ac:dyDescent="0.2">
      <c r="A1096" s="121" t="s">
        <v>924</v>
      </c>
      <c r="B1096" s="122" t="s">
        <v>298</v>
      </c>
      <c r="C1096" s="122" t="s">
        <v>937</v>
      </c>
      <c r="D1096" s="123" t="s">
        <v>560</v>
      </c>
      <c r="E1096" s="122" t="s">
        <v>18</v>
      </c>
      <c r="F1096" s="124">
        <v>529</v>
      </c>
    </row>
    <row r="1097" spans="1:6" outlineLevel="2" x14ac:dyDescent="0.2">
      <c r="B1097" s="122"/>
      <c r="C1097" s="118" t="s">
        <v>938</v>
      </c>
      <c r="E1097" s="122"/>
      <c r="F1097" s="124">
        <f>SUBTOTAL(9,F1091:F1096)</f>
        <v>32577</v>
      </c>
    </row>
    <row r="1098" spans="1:6" outlineLevel="3" x14ac:dyDescent="0.2">
      <c r="A1098" s="121" t="s">
        <v>924</v>
      </c>
      <c r="B1098" s="122" t="s">
        <v>298</v>
      </c>
      <c r="C1098" s="122" t="s">
        <v>939</v>
      </c>
      <c r="D1098" s="123" t="s">
        <v>560</v>
      </c>
      <c r="E1098" s="122" t="s">
        <v>4</v>
      </c>
      <c r="F1098" s="124">
        <v>9973</v>
      </c>
    </row>
    <row r="1099" spans="1:6" outlineLevel="3" x14ac:dyDescent="0.2">
      <c r="A1099" s="121" t="s">
        <v>924</v>
      </c>
      <c r="B1099" s="122" t="s">
        <v>298</v>
      </c>
      <c r="C1099" s="122" t="s">
        <v>939</v>
      </c>
      <c r="D1099" s="123" t="s">
        <v>560</v>
      </c>
      <c r="E1099" s="122" t="s">
        <v>5</v>
      </c>
      <c r="F1099" s="124">
        <v>0</v>
      </c>
    </row>
    <row r="1100" spans="1:6" outlineLevel="3" x14ac:dyDescent="0.2">
      <c r="A1100" s="121" t="s">
        <v>924</v>
      </c>
      <c r="B1100" s="122" t="s">
        <v>298</v>
      </c>
      <c r="C1100" s="122" t="s">
        <v>939</v>
      </c>
      <c r="D1100" s="123" t="s">
        <v>560</v>
      </c>
      <c r="E1100" s="122" t="s">
        <v>6</v>
      </c>
      <c r="F1100" s="124">
        <v>80</v>
      </c>
    </row>
    <row r="1101" spans="1:6" outlineLevel="3" x14ac:dyDescent="0.2">
      <c r="A1101" s="121" t="s">
        <v>924</v>
      </c>
      <c r="B1101" s="122" t="s">
        <v>298</v>
      </c>
      <c r="C1101" s="122" t="s">
        <v>939</v>
      </c>
      <c r="D1101" s="123" t="s">
        <v>560</v>
      </c>
      <c r="E1101" s="122" t="s">
        <v>7</v>
      </c>
      <c r="F1101" s="124">
        <v>0</v>
      </c>
    </row>
    <row r="1102" spans="1:6" outlineLevel="3" x14ac:dyDescent="0.2">
      <c r="A1102" s="121" t="s">
        <v>924</v>
      </c>
      <c r="B1102" s="122" t="s">
        <v>298</v>
      </c>
      <c r="C1102" s="122" t="s">
        <v>939</v>
      </c>
      <c r="D1102" s="123" t="s">
        <v>560</v>
      </c>
      <c r="E1102" s="122" t="s">
        <v>18</v>
      </c>
      <c r="F1102" s="124">
        <v>3590</v>
      </c>
    </row>
    <row r="1103" spans="1:6" outlineLevel="3" x14ac:dyDescent="0.2">
      <c r="A1103" s="121" t="s">
        <v>924</v>
      </c>
      <c r="B1103" s="122" t="s">
        <v>298</v>
      </c>
      <c r="C1103" s="122" t="s">
        <v>939</v>
      </c>
      <c r="D1103" s="123" t="s">
        <v>560</v>
      </c>
      <c r="E1103" s="122" t="s">
        <v>18</v>
      </c>
      <c r="F1103" s="124">
        <v>718</v>
      </c>
    </row>
    <row r="1104" spans="1:6" outlineLevel="2" x14ac:dyDescent="0.2">
      <c r="B1104" s="122"/>
      <c r="C1104" s="118" t="s">
        <v>940</v>
      </c>
      <c r="E1104" s="122"/>
      <c r="F1104" s="124">
        <f>SUBTOTAL(9,F1098:F1103)</f>
        <v>14361</v>
      </c>
    </row>
    <row r="1105" spans="1:6" outlineLevel="3" x14ac:dyDescent="0.2">
      <c r="A1105" s="121" t="s">
        <v>924</v>
      </c>
      <c r="B1105" s="122" t="s">
        <v>298</v>
      </c>
      <c r="C1105" s="122" t="s">
        <v>941</v>
      </c>
      <c r="D1105" s="123" t="s">
        <v>560</v>
      </c>
      <c r="E1105" s="122" t="s">
        <v>4</v>
      </c>
      <c r="F1105" s="124">
        <v>0</v>
      </c>
    </row>
    <row r="1106" spans="1:6" outlineLevel="3" x14ac:dyDescent="0.2">
      <c r="A1106" s="121" t="s">
        <v>924</v>
      </c>
      <c r="B1106" s="122" t="s">
        <v>298</v>
      </c>
      <c r="C1106" s="122" t="s">
        <v>941</v>
      </c>
      <c r="D1106" s="123" t="s">
        <v>560</v>
      </c>
      <c r="E1106" s="122" t="s">
        <v>5</v>
      </c>
      <c r="F1106" s="124">
        <v>0</v>
      </c>
    </row>
    <row r="1107" spans="1:6" outlineLevel="3" x14ac:dyDescent="0.2">
      <c r="A1107" s="121" t="s">
        <v>924</v>
      </c>
      <c r="B1107" s="122" t="s">
        <v>298</v>
      </c>
      <c r="C1107" s="122" t="s">
        <v>941</v>
      </c>
      <c r="D1107" s="123" t="s">
        <v>560</v>
      </c>
      <c r="E1107" s="122" t="s">
        <v>6</v>
      </c>
      <c r="F1107" s="124">
        <v>0</v>
      </c>
    </row>
    <row r="1108" spans="1:6" outlineLevel="3" x14ac:dyDescent="0.2">
      <c r="A1108" s="121" t="s">
        <v>924</v>
      </c>
      <c r="B1108" s="122" t="s">
        <v>298</v>
      </c>
      <c r="C1108" s="122" t="s">
        <v>941</v>
      </c>
      <c r="D1108" s="123" t="s">
        <v>560</v>
      </c>
      <c r="E1108" s="122" t="s">
        <v>7</v>
      </c>
      <c r="F1108" s="124">
        <v>0</v>
      </c>
    </row>
    <row r="1109" spans="1:6" outlineLevel="3" x14ac:dyDescent="0.2">
      <c r="A1109" s="121" t="s">
        <v>924</v>
      </c>
      <c r="B1109" s="122" t="s">
        <v>298</v>
      </c>
      <c r="C1109" s="122" t="s">
        <v>941</v>
      </c>
      <c r="D1109" s="123" t="s">
        <v>560</v>
      </c>
      <c r="E1109" s="122" t="s">
        <v>18</v>
      </c>
      <c r="F1109" s="124">
        <v>0</v>
      </c>
    </row>
    <row r="1110" spans="1:6" outlineLevel="3" x14ac:dyDescent="0.2">
      <c r="A1110" s="121" t="s">
        <v>924</v>
      </c>
      <c r="B1110" s="122" t="s">
        <v>298</v>
      </c>
      <c r="C1110" s="122" t="s">
        <v>941</v>
      </c>
      <c r="D1110" s="123" t="s">
        <v>560</v>
      </c>
      <c r="E1110" s="122" t="s">
        <v>18</v>
      </c>
      <c r="F1110" s="124">
        <v>0</v>
      </c>
    </row>
    <row r="1111" spans="1:6" outlineLevel="2" x14ac:dyDescent="0.2">
      <c r="B1111" s="122"/>
      <c r="C1111" s="118" t="s">
        <v>942</v>
      </c>
      <c r="E1111" s="122"/>
      <c r="F1111" s="124">
        <f>SUBTOTAL(9,F1105:F1110)</f>
        <v>0</v>
      </c>
    </row>
    <row r="1112" spans="1:6" outlineLevel="3" x14ac:dyDescent="0.2">
      <c r="A1112" s="121" t="s">
        <v>924</v>
      </c>
      <c r="B1112" s="122" t="s">
        <v>298</v>
      </c>
      <c r="C1112" s="122" t="s">
        <v>943</v>
      </c>
      <c r="D1112" s="123" t="s">
        <v>560</v>
      </c>
      <c r="E1112" s="122" t="s">
        <v>4</v>
      </c>
      <c r="F1112" s="124">
        <v>0</v>
      </c>
    </row>
    <row r="1113" spans="1:6" outlineLevel="3" x14ac:dyDescent="0.2">
      <c r="A1113" s="121" t="s">
        <v>924</v>
      </c>
      <c r="B1113" s="122" t="s">
        <v>298</v>
      </c>
      <c r="C1113" s="122" t="s">
        <v>943</v>
      </c>
      <c r="D1113" s="123" t="s">
        <v>560</v>
      </c>
      <c r="E1113" s="122" t="s">
        <v>5</v>
      </c>
      <c r="F1113" s="124">
        <v>0</v>
      </c>
    </row>
    <row r="1114" spans="1:6" outlineLevel="3" x14ac:dyDescent="0.2">
      <c r="A1114" s="121" t="s">
        <v>924</v>
      </c>
      <c r="B1114" s="122" t="s">
        <v>298</v>
      </c>
      <c r="C1114" s="122" t="s">
        <v>943</v>
      </c>
      <c r="D1114" s="123" t="s">
        <v>560</v>
      </c>
      <c r="E1114" s="122" t="s">
        <v>6</v>
      </c>
      <c r="F1114" s="124">
        <v>0</v>
      </c>
    </row>
    <row r="1115" spans="1:6" outlineLevel="3" x14ac:dyDescent="0.2">
      <c r="A1115" s="121" t="s">
        <v>924</v>
      </c>
      <c r="B1115" s="122" t="s">
        <v>298</v>
      </c>
      <c r="C1115" s="122" t="s">
        <v>943</v>
      </c>
      <c r="D1115" s="123" t="s">
        <v>560</v>
      </c>
      <c r="E1115" s="122" t="s">
        <v>7</v>
      </c>
      <c r="F1115" s="124">
        <v>0</v>
      </c>
    </row>
    <row r="1116" spans="1:6" outlineLevel="3" x14ac:dyDescent="0.2">
      <c r="A1116" s="121" t="s">
        <v>924</v>
      </c>
      <c r="B1116" s="122" t="s">
        <v>298</v>
      </c>
      <c r="C1116" s="122" t="s">
        <v>943</v>
      </c>
      <c r="D1116" s="123" t="s">
        <v>560</v>
      </c>
      <c r="E1116" s="122" t="s">
        <v>18</v>
      </c>
      <c r="F1116" s="124">
        <v>0</v>
      </c>
    </row>
    <row r="1117" spans="1:6" outlineLevel="3" x14ac:dyDescent="0.2">
      <c r="A1117" s="121" t="s">
        <v>924</v>
      </c>
      <c r="B1117" s="122" t="s">
        <v>298</v>
      </c>
      <c r="C1117" s="122" t="s">
        <v>943</v>
      </c>
      <c r="D1117" s="123" t="s">
        <v>560</v>
      </c>
      <c r="E1117" s="122" t="s">
        <v>18</v>
      </c>
      <c r="F1117" s="124">
        <v>0</v>
      </c>
    </row>
    <row r="1118" spans="1:6" outlineLevel="2" x14ac:dyDescent="0.2">
      <c r="B1118" s="122"/>
      <c r="C1118" s="118" t="s">
        <v>944</v>
      </c>
      <c r="E1118" s="122"/>
      <c r="F1118" s="124">
        <f>SUBTOTAL(9,F1112:F1117)</f>
        <v>0</v>
      </c>
    </row>
    <row r="1119" spans="1:6" outlineLevel="3" x14ac:dyDescent="0.2">
      <c r="A1119" s="121" t="s">
        <v>924</v>
      </c>
      <c r="B1119" s="122" t="s">
        <v>298</v>
      </c>
      <c r="C1119" s="122" t="s">
        <v>945</v>
      </c>
      <c r="D1119" s="123" t="s">
        <v>560</v>
      </c>
      <c r="E1119" s="122" t="s">
        <v>4</v>
      </c>
      <c r="F1119" s="124">
        <v>67</v>
      </c>
    </row>
    <row r="1120" spans="1:6" outlineLevel="3" x14ac:dyDescent="0.2">
      <c r="A1120" s="121" t="s">
        <v>924</v>
      </c>
      <c r="B1120" s="122" t="s">
        <v>298</v>
      </c>
      <c r="C1120" s="122" t="s">
        <v>945</v>
      </c>
      <c r="D1120" s="123" t="s">
        <v>560</v>
      </c>
      <c r="E1120" s="122" t="s">
        <v>5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945</v>
      </c>
      <c r="D1121" s="123" t="s">
        <v>560</v>
      </c>
      <c r="E1121" s="122" t="s">
        <v>6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945</v>
      </c>
      <c r="D1122" s="123" t="s">
        <v>560</v>
      </c>
      <c r="E1122" s="122" t="s">
        <v>7</v>
      </c>
      <c r="F1122" s="124">
        <v>0</v>
      </c>
    </row>
    <row r="1123" spans="1:6" outlineLevel="3" x14ac:dyDescent="0.2">
      <c r="A1123" s="121" t="s">
        <v>924</v>
      </c>
      <c r="B1123" s="122" t="s">
        <v>298</v>
      </c>
      <c r="C1123" s="122" t="s">
        <v>945</v>
      </c>
      <c r="D1123" s="123" t="s">
        <v>560</v>
      </c>
      <c r="E1123" s="122" t="s">
        <v>18</v>
      </c>
      <c r="F1123" s="124">
        <v>23</v>
      </c>
    </row>
    <row r="1124" spans="1:6" outlineLevel="3" x14ac:dyDescent="0.2">
      <c r="A1124" s="121" t="s">
        <v>924</v>
      </c>
      <c r="B1124" s="122" t="s">
        <v>298</v>
      </c>
      <c r="C1124" s="122" t="s">
        <v>945</v>
      </c>
      <c r="D1124" s="123" t="s">
        <v>560</v>
      </c>
      <c r="E1124" s="122" t="s">
        <v>18</v>
      </c>
      <c r="F1124" s="124">
        <v>4</v>
      </c>
    </row>
    <row r="1125" spans="1:6" outlineLevel="2" x14ac:dyDescent="0.2">
      <c r="B1125" s="122"/>
      <c r="C1125" s="118" t="s">
        <v>946</v>
      </c>
      <c r="E1125" s="122"/>
      <c r="F1125" s="124">
        <f>SUBTOTAL(9,F1119:F1124)</f>
        <v>94</v>
      </c>
    </row>
    <row r="1126" spans="1:6" outlineLevel="3" x14ac:dyDescent="0.2">
      <c r="A1126" s="121" t="s">
        <v>924</v>
      </c>
      <c r="B1126" s="122" t="s">
        <v>298</v>
      </c>
      <c r="C1126" s="122" t="s">
        <v>947</v>
      </c>
      <c r="D1126" s="123" t="s">
        <v>560</v>
      </c>
      <c r="E1126" s="122" t="s">
        <v>4</v>
      </c>
      <c r="F1126" s="124">
        <v>884</v>
      </c>
    </row>
    <row r="1127" spans="1:6" outlineLevel="3" x14ac:dyDescent="0.2">
      <c r="A1127" s="121" t="s">
        <v>924</v>
      </c>
      <c r="B1127" s="122" t="s">
        <v>298</v>
      </c>
      <c r="C1127" s="122" t="s">
        <v>947</v>
      </c>
      <c r="D1127" s="123" t="s">
        <v>560</v>
      </c>
      <c r="E1127" s="122" t="s">
        <v>5</v>
      </c>
      <c r="F1127" s="124">
        <v>0</v>
      </c>
    </row>
    <row r="1128" spans="1:6" outlineLevel="3" x14ac:dyDescent="0.2">
      <c r="A1128" s="121" t="s">
        <v>924</v>
      </c>
      <c r="B1128" s="122" t="s">
        <v>298</v>
      </c>
      <c r="C1128" s="122" t="s">
        <v>947</v>
      </c>
      <c r="D1128" s="123" t="s">
        <v>560</v>
      </c>
      <c r="E1128" s="122" t="s">
        <v>6</v>
      </c>
      <c r="F1128" s="124">
        <v>7</v>
      </c>
    </row>
    <row r="1129" spans="1:6" outlineLevel="3" x14ac:dyDescent="0.2">
      <c r="A1129" s="121" t="s">
        <v>924</v>
      </c>
      <c r="B1129" s="122" t="s">
        <v>298</v>
      </c>
      <c r="C1129" s="122" t="s">
        <v>947</v>
      </c>
      <c r="D1129" s="123" t="s">
        <v>560</v>
      </c>
      <c r="E1129" s="122" t="s">
        <v>7</v>
      </c>
      <c r="F1129" s="124">
        <v>0</v>
      </c>
    </row>
    <row r="1130" spans="1:6" outlineLevel="3" x14ac:dyDescent="0.2">
      <c r="A1130" s="121" t="s">
        <v>924</v>
      </c>
      <c r="B1130" s="122" t="s">
        <v>298</v>
      </c>
      <c r="C1130" s="122" t="s">
        <v>947</v>
      </c>
      <c r="D1130" s="123" t="s">
        <v>560</v>
      </c>
      <c r="E1130" s="122" t="s">
        <v>18</v>
      </c>
      <c r="F1130" s="124">
        <v>269</v>
      </c>
    </row>
    <row r="1131" spans="1:6" outlineLevel="3" x14ac:dyDescent="0.2">
      <c r="A1131" s="121" t="s">
        <v>924</v>
      </c>
      <c r="B1131" s="122" t="s">
        <v>298</v>
      </c>
      <c r="C1131" s="122" t="s">
        <v>947</v>
      </c>
      <c r="D1131" s="123" t="s">
        <v>560</v>
      </c>
      <c r="E1131" s="122" t="s">
        <v>18</v>
      </c>
      <c r="F1131" s="124">
        <v>60</v>
      </c>
    </row>
    <row r="1132" spans="1:6" outlineLevel="2" x14ac:dyDescent="0.2">
      <c r="B1132" s="122"/>
      <c r="C1132" s="118" t="s">
        <v>948</v>
      </c>
      <c r="E1132" s="122"/>
      <c r="F1132" s="124">
        <f>SUBTOTAL(9,F1126:F1131)</f>
        <v>1220</v>
      </c>
    </row>
    <row r="1133" spans="1:6" outlineLevel="3" x14ac:dyDescent="0.2">
      <c r="A1133" s="121" t="s">
        <v>924</v>
      </c>
      <c r="B1133" s="122" t="s">
        <v>298</v>
      </c>
      <c r="C1133" s="122" t="s">
        <v>949</v>
      </c>
      <c r="D1133" s="123" t="s">
        <v>560</v>
      </c>
      <c r="E1133" s="122" t="s">
        <v>4</v>
      </c>
      <c r="F1133" s="124">
        <v>19459</v>
      </c>
    </row>
    <row r="1134" spans="1:6" outlineLevel="3" x14ac:dyDescent="0.2">
      <c r="A1134" s="121" t="s">
        <v>924</v>
      </c>
      <c r="B1134" s="122" t="s">
        <v>298</v>
      </c>
      <c r="C1134" s="122" t="s">
        <v>949</v>
      </c>
      <c r="D1134" s="123" t="s">
        <v>560</v>
      </c>
      <c r="E1134" s="122" t="s">
        <v>5</v>
      </c>
      <c r="F1134" s="124">
        <v>0</v>
      </c>
    </row>
    <row r="1135" spans="1:6" outlineLevel="3" x14ac:dyDescent="0.2">
      <c r="A1135" s="121" t="s">
        <v>924</v>
      </c>
      <c r="B1135" s="122" t="s">
        <v>298</v>
      </c>
      <c r="C1135" s="122" t="s">
        <v>949</v>
      </c>
      <c r="D1135" s="123" t="s">
        <v>560</v>
      </c>
      <c r="E1135" s="122" t="s">
        <v>6</v>
      </c>
      <c r="F1135" s="124">
        <v>159</v>
      </c>
    </row>
    <row r="1136" spans="1:6" outlineLevel="3" x14ac:dyDescent="0.2">
      <c r="A1136" s="121" t="s">
        <v>924</v>
      </c>
      <c r="B1136" s="122" t="s">
        <v>298</v>
      </c>
      <c r="C1136" s="122" t="s">
        <v>949</v>
      </c>
      <c r="D1136" s="123" t="s">
        <v>560</v>
      </c>
      <c r="E1136" s="122" t="s">
        <v>7</v>
      </c>
      <c r="F1136" s="124">
        <v>0</v>
      </c>
    </row>
    <row r="1137" spans="1:6" outlineLevel="3" x14ac:dyDescent="0.2">
      <c r="A1137" s="121" t="s">
        <v>924</v>
      </c>
      <c r="B1137" s="122" t="s">
        <v>298</v>
      </c>
      <c r="C1137" s="122" t="s">
        <v>949</v>
      </c>
      <c r="D1137" s="123" t="s">
        <v>560</v>
      </c>
      <c r="E1137" s="122" t="s">
        <v>18</v>
      </c>
      <c r="F1137" s="124">
        <v>11185</v>
      </c>
    </row>
    <row r="1138" spans="1:6" outlineLevel="3" x14ac:dyDescent="0.2">
      <c r="A1138" s="121" t="s">
        <v>924</v>
      </c>
      <c r="B1138" s="122" t="s">
        <v>298</v>
      </c>
      <c r="C1138" s="122" t="s">
        <v>949</v>
      </c>
      <c r="D1138" s="123" t="s">
        <v>560</v>
      </c>
      <c r="E1138" s="122" t="s">
        <v>18</v>
      </c>
      <c r="F1138" s="124">
        <v>2699</v>
      </c>
    </row>
    <row r="1139" spans="1:6" outlineLevel="2" x14ac:dyDescent="0.2">
      <c r="B1139" s="122"/>
      <c r="C1139" s="118" t="s">
        <v>950</v>
      </c>
      <c r="E1139" s="122"/>
      <c r="F1139" s="124">
        <f>SUBTOTAL(9,F1133:F1138)</f>
        <v>33502</v>
      </c>
    </row>
    <row r="1140" spans="1:6" outlineLevel="3" x14ac:dyDescent="0.2">
      <c r="A1140" s="121" t="s">
        <v>924</v>
      </c>
      <c r="B1140" s="122" t="s">
        <v>298</v>
      </c>
      <c r="C1140" s="122" t="s">
        <v>951</v>
      </c>
      <c r="D1140" s="123" t="s">
        <v>560</v>
      </c>
      <c r="E1140" s="122" t="s">
        <v>4</v>
      </c>
      <c r="F1140" s="124">
        <v>0</v>
      </c>
    </row>
    <row r="1141" spans="1:6" outlineLevel="3" x14ac:dyDescent="0.2">
      <c r="A1141" s="121" t="s">
        <v>924</v>
      </c>
      <c r="B1141" s="122" t="s">
        <v>298</v>
      </c>
      <c r="C1141" s="122" t="s">
        <v>951</v>
      </c>
      <c r="D1141" s="123" t="s">
        <v>560</v>
      </c>
      <c r="E1141" s="122" t="s">
        <v>5</v>
      </c>
      <c r="F1141" s="124">
        <v>0</v>
      </c>
    </row>
    <row r="1142" spans="1:6" outlineLevel="3" x14ac:dyDescent="0.2">
      <c r="A1142" s="121" t="s">
        <v>924</v>
      </c>
      <c r="B1142" s="122" t="s">
        <v>298</v>
      </c>
      <c r="C1142" s="122" t="s">
        <v>951</v>
      </c>
      <c r="D1142" s="123" t="s">
        <v>560</v>
      </c>
      <c r="E1142" s="122" t="s">
        <v>6</v>
      </c>
      <c r="F1142" s="124">
        <v>0</v>
      </c>
    </row>
    <row r="1143" spans="1:6" outlineLevel="3" x14ac:dyDescent="0.2">
      <c r="A1143" s="121" t="s">
        <v>924</v>
      </c>
      <c r="B1143" s="122" t="s">
        <v>298</v>
      </c>
      <c r="C1143" s="122" t="s">
        <v>951</v>
      </c>
      <c r="D1143" s="123" t="s">
        <v>560</v>
      </c>
      <c r="E1143" s="122" t="s">
        <v>7</v>
      </c>
      <c r="F1143" s="124">
        <v>0</v>
      </c>
    </row>
    <row r="1144" spans="1:6" outlineLevel="3" x14ac:dyDescent="0.2">
      <c r="A1144" s="121" t="s">
        <v>924</v>
      </c>
      <c r="B1144" s="122" t="s">
        <v>298</v>
      </c>
      <c r="C1144" s="122" t="s">
        <v>951</v>
      </c>
      <c r="D1144" s="123" t="s">
        <v>560</v>
      </c>
      <c r="E1144" s="122" t="s">
        <v>18</v>
      </c>
      <c r="F1144" s="124">
        <v>0</v>
      </c>
    </row>
    <row r="1145" spans="1:6" outlineLevel="3" x14ac:dyDescent="0.2">
      <c r="A1145" s="121" t="s">
        <v>924</v>
      </c>
      <c r="B1145" s="122" t="s">
        <v>298</v>
      </c>
      <c r="C1145" s="122" t="s">
        <v>951</v>
      </c>
      <c r="D1145" s="123" t="s">
        <v>560</v>
      </c>
      <c r="E1145" s="122" t="s">
        <v>18</v>
      </c>
      <c r="F1145" s="124">
        <v>0</v>
      </c>
    </row>
    <row r="1146" spans="1:6" outlineLevel="2" x14ac:dyDescent="0.2">
      <c r="B1146" s="122"/>
      <c r="C1146" s="118" t="s">
        <v>952</v>
      </c>
      <c r="E1146" s="122"/>
      <c r="F1146" s="124">
        <f>SUBTOTAL(9,F1140:F1145)</f>
        <v>0</v>
      </c>
    </row>
    <row r="1147" spans="1:6" outlineLevel="1" x14ac:dyDescent="0.2">
      <c r="B1147" s="118" t="s">
        <v>953</v>
      </c>
      <c r="C1147" s="122"/>
      <c r="E1147" s="122"/>
      <c r="F1147" s="124">
        <f>SUBTOTAL(9,F1049:F1145)</f>
        <v>131873</v>
      </c>
    </row>
    <row r="1148" spans="1:6" outlineLevel="3" x14ac:dyDescent="0.2">
      <c r="A1148" s="121" t="s">
        <v>125</v>
      </c>
      <c r="B1148" s="122" t="s">
        <v>124</v>
      </c>
      <c r="C1148" s="122" t="s">
        <v>566</v>
      </c>
      <c r="D1148" s="123" t="s">
        <v>560</v>
      </c>
      <c r="E1148" s="122" t="s">
        <v>18</v>
      </c>
      <c r="F1148" s="124">
        <v>1832</v>
      </c>
    </row>
    <row r="1149" spans="1:6" outlineLevel="2" x14ac:dyDescent="0.2">
      <c r="B1149" s="122"/>
      <c r="C1149" s="118" t="s">
        <v>567</v>
      </c>
      <c r="E1149" s="122"/>
      <c r="F1149" s="124">
        <f>SUBTOTAL(9,F1148:F1148)</f>
        <v>1832</v>
      </c>
    </row>
    <row r="1150" spans="1:6" outlineLevel="1" x14ac:dyDescent="0.2">
      <c r="B1150" s="118" t="s">
        <v>954</v>
      </c>
      <c r="C1150" s="122"/>
      <c r="E1150" s="122"/>
      <c r="F1150" s="124">
        <f>SUBTOTAL(9,F1148:F1148)</f>
        <v>1832</v>
      </c>
    </row>
    <row r="1151" spans="1:6" outlineLevel="3" x14ac:dyDescent="0.2">
      <c r="A1151" s="121" t="s">
        <v>127</v>
      </c>
      <c r="B1151" s="122" t="s">
        <v>126</v>
      </c>
      <c r="C1151" s="122" t="s">
        <v>563</v>
      </c>
      <c r="D1151" s="123" t="s">
        <v>560</v>
      </c>
      <c r="E1151" s="122" t="s">
        <v>4</v>
      </c>
      <c r="F1151" s="124">
        <v>43766</v>
      </c>
    </row>
    <row r="1152" spans="1:6" outlineLevel="3" x14ac:dyDescent="0.2">
      <c r="A1152" s="121" t="s">
        <v>127</v>
      </c>
      <c r="B1152" s="122" t="s">
        <v>126</v>
      </c>
      <c r="C1152" s="122" t="s">
        <v>563</v>
      </c>
      <c r="D1152" s="123" t="s">
        <v>560</v>
      </c>
      <c r="E1152" s="122" t="s">
        <v>5</v>
      </c>
      <c r="F1152" s="124">
        <v>26368</v>
      </c>
    </row>
    <row r="1153" spans="1:6" outlineLevel="3" x14ac:dyDescent="0.2">
      <c r="A1153" s="121" t="s">
        <v>127</v>
      </c>
      <c r="B1153" s="122" t="s">
        <v>126</v>
      </c>
      <c r="C1153" s="122" t="s">
        <v>563</v>
      </c>
      <c r="D1153" s="123" t="s">
        <v>560</v>
      </c>
      <c r="E1153" s="122" t="s">
        <v>6</v>
      </c>
      <c r="F1153" s="124">
        <v>644</v>
      </c>
    </row>
    <row r="1154" spans="1:6" outlineLevel="3" x14ac:dyDescent="0.2">
      <c r="A1154" s="121" t="s">
        <v>127</v>
      </c>
      <c r="B1154" s="122" t="s">
        <v>126</v>
      </c>
      <c r="C1154" s="122" t="s">
        <v>563</v>
      </c>
      <c r="D1154" s="123" t="s">
        <v>560</v>
      </c>
      <c r="E1154" s="122" t="s">
        <v>7</v>
      </c>
      <c r="F1154" s="124">
        <v>0</v>
      </c>
    </row>
    <row r="1155" spans="1:6" outlineLevel="3" x14ac:dyDescent="0.2">
      <c r="A1155" s="121" t="s">
        <v>127</v>
      </c>
      <c r="B1155" s="122" t="s">
        <v>126</v>
      </c>
      <c r="C1155" s="122" t="s">
        <v>563</v>
      </c>
      <c r="D1155" s="123" t="s">
        <v>560</v>
      </c>
      <c r="E1155" s="122" t="s">
        <v>18</v>
      </c>
      <c r="F1155" s="124">
        <v>62212</v>
      </c>
    </row>
    <row r="1156" spans="1:6" outlineLevel="2" x14ac:dyDescent="0.2">
      <c r="B1156" s="122"/>
      <c r="C1156" s="118" t="s">
        <v>564</v>
      </c>
      <c r="E1156" s="122"/>
      <c r="F1156" s="124">
        <f>SUBTOTAL(9,F1151:F1155)</f>
        <v>132990</v>
      </c>
    </row>
    <row r="1157" spans="1:6" outlineLevel="1" x14ac:dyDescent="0.2">
      <c r="B1157" s="118" t="s">
        <v>955</v>
      </c>
      <c r="C1157" s="122"/>
      <c r="E1157" s="122"/>
      <c r="F1157" s="124">
        <f>SUBTOTAL(9,F1151:F1155)</f>
        <v>132990</v>
      </c>
    </row>
    <row r="1158" spans="1:6" outlineLevel="3" x14ac:dyDescent="0.2">
      <c r="A1158" s="121" t="s">
        <v>261</v>
      </c>
      <c r="B1158" s="122" t="s">
        <v>260</v>
      </c>
      <c r="C1158" s="122" t="s">
        <v>956</v>
      </c>
      <c r="D1158" s="123" t="s">
        <v>577</v>
      </c>
      <c r="E1158" s="122" t="s">
        <v>5</v>
      </c>
      <c r="F1158" s="124">
        <v>7775</v>
      </c>
    </row>
    <row r="1159" spans="1:6" outlineLevel="3" x14ac:dyDescent="0.2">
      <c r="A1159" s="121" t="s">
        <v>261</v>
      </c>
      <c r="B1159" s="122" t="s">
        <v>260</v>
      </c>
      <c r="C1159" s="122" t="s">
        <v>956</v>
      </c>
      <c r="D1159" s="123" t="s">
        <v>577</v>
      </c>
      <c r="E1159" s="122" t="s">
        <v>6</v>
      </c>
      <c r="F1159" s="124">
        <v>19</v>
      </c>
    </row>
    <row r="1160" spans="1:6" outlineLevel="2" x14ac:dyDescent="0.2">
      <c r="B1160" s="122"/>
      <c r="C1160" s="118" t="s">
        <v>957</v>
      </c>
      <c r="E1160" s="122"/>
      <c r="F1160" s="124">
        <f>SUBTOTAL(9,F1158:F1159)</f>
        <v>7794</v>
      </c>
    </row>
    <row r="1161" spans="1:6" outlineLevel="1" x14ac:dyDescent="0.2">
      <c r="B1161" s="118" t="s">
        <v>958</v>
      </c>
      <c r="C1161" s="122"/>
      <c r="E1161" s="122"/>
      <c r="F1161" s="124">
        <f>SUBTOTAL(9,F1158:F1159)</f>
        <v>7794</v>
      </c>
    </row>
    <row r="1162" spans="1:6" outlineLevel="3" x14ac:dyDescent="0.2">
      <c r="A1162" s="121" t="s">
        <v>129</v>
      </c>
      <c r="B1162" s="122" t="s">
        <v>128</v>
      </c>
      <c r="C1162" s="122" t="s">
        <v>559</v>
      </c>
      <c r="D1162" s="123" t="s">
        <v>560</v>
      </c>
      <c r="E1162" s="122" t="s">
        <v>4</v>
      </c>
      <c r="F1162" s="124">
        <v>5338</v>
      </c>
    </row>
    <row r="1163" spans="1:6" outlineLevel="3" x14ac:dyDescent="0.2">
      <c r="A1163" s="121" t="s">
        <v>129</v>
      </c>
      <c r="B1163" s="122" t="s">
        <v>128</v>
      </c>
      <c r="C1163" s="122" t="s">
        <v>559</v>
      </c>
      <c r="D1163" s="123" t="s">
        <v>560</v>
      </c>
      <c r="E1163" s="122" t="s">
        <v>5</v>
      </c>
      <c r="F1163" s="124">
        <v>0</v>
      </c>
    </row>
    <row r="1164" spans="1:6" outlineLevel="3" x14ac:dyDescent="0.2">
      <c r="A1164" s="121" t="s">
        <v>129</v>
      </c>
      <c r="B1164" s="122" t="s">
        <v>128</v>
      </c>
      <c r="C1164" s="122" t="s">
        <v>559</v>
      </c>
      <c r="D1164" s="123" t="s">
        <v>560</v>
      </c>
      <c r="E1164" s="122" t="s">
        <v>6</v>
      </c>
      <c r="F1164" s="124">
        <v>46</v>
      </c>
    </row>
    <row r="1165" spans="1:6" outlineLevel="3" x14ac:dyDescent="0.2">
      <c r="A1165" s="121" t="s">
        <v>129</v>
      </c>
      <c r="B1165" s="122" t="s">
        <v>128</v>
      </c>
      <c r="C1165" s="122" t="s">
        <v>559</v>
      </c>
      <c r="D1165" s="123" t="s">
        <v>560</v>
      </c>
      <c r="E1165" s="122" t="s">
        <v>7</v>
      </c>
      <c r="F1165" s="124">
        <v>0</v>
      </c>
    </row>
    <row r="1166" spans="1:6" outlineLevel="3" x14ac:dyDescent="0.2">
      <c r="A1166" s="121" t="s">
        <v>129</v>
      </c>
      <c r="B1166" s="122" t="s">
        <v>128</v>
      </c>
      <c r="C1166" s="122" t="s">
        <v>559</v>
      </c>
      <c r="D1166" s="123" t="s">
        <v>560</v>
      </c>
      <c r="E1166" s="122" t="s">
        <v>18</v>
      </c>
      <c r="F1166" s="124">
        <v>2455</v>
      </c>
    </row>
    <row r="1167" spans="1:6" outlineLevel="3" x14ac:dyDescent="0.2">
      <c r="A1167" s="121" t="s">
        <v>129</v>
      </c>
      <c r="B1167" s="122" t="s">
        <v>128</v>
      </c>
      <c r="C1167" s="122" t="s">
        <v>559</v>
      </c>
      <c r="D1167" s="123" t="s">
        <v>560</v>
      </c>
      <c r="E1167" s="122" t="s">
        <v>18</v>
      </c>
      <c r="F1167" s="124">
        <v>1078</v>
      </c>
    </row>
    <row r="1168" spans="1:6" outlineLevel="2" x14ac:dyDescent="0.2">
      <c r="B1168" s="122"/>
      <c r="C1168" s="118" t="s">
        <v>561</v>
      </c>
      <c r="E1168" s="122"/>
      <c r="F1168" s="124">
        <f>SUBTOTAL(9,F1162:F1167)</f>
        <v>8917</v>
      </c>
    </row>
    <row r="1169" spans="1:6" outlineLevel="1" x14ac:dyDescent="0.2">
      <c r="B1169" s="118" t="s">
        <v>959</v>
      </c>
      <c r="C1169" s="122"/>
      <c r="E1169" s="122"/>
      <c r="F1169" s="124">
        <f>SUBTOTAL(9,F1162:F1167)</f>
        <v>8917</v>
      </c>
    </row>
    <row r="1170" spans="1:6" outlineLevel="3" x14ac:dyDescent="0.2">
      <c r="A1170" s="121" t="s">
        <v>131</v>
      </c>
      <c r="B1170" s="122" t="s">
        <v>130</v>
      </c>
      <c r="C1170" s="122" t="s">
        <v>559</v>
      </c>
      <c r="D1170" s="123" t="s">
        <v>560</v>
      </c>
      <c r="E1170" s="122" t="s">
        <v>4</v>
      </c>
      <c r="F1170" s="124">
        <v>6830</v>
      </c>
    </row>
    <row r="1171" spans="1:6" outlineLevel="3" x14ac:dyDescent="0.2">
      <c r="A1171" s="121" t="s">
        <v>131</v>
      </c>
      <c r="B1171" s="122" t="s">
        <v>130</v>
      </c>
      <c r="C1171" s="122" t="s">
        <v>559</v>
      </c>
      <c r="D1171" s="123" t="s">
        <v>560</v>
      </c>
      <c r="E1171" s="122" t="s">
        <v>5</v>
      </c>
      <c r="F1171" s="124">
        <v>0</v>
      </c>
    </row>
    <row r="1172" spans="1:6" outlineLevel="3" x14ac:dyDescent="0.2">
      <c r="A1172" s="121" t="s">
        <v>131</v>
      </c>
      <c r="B1172" s="122" t="s">
        <v>130</v>
      </c>
      <c r="C1172" s="122" t="s">
        <v>559</v>
      </c>
      <c r="D1172" s="123" t="s">
        <v>560</v>
      </c>
      <c r="E1172" s="122" t="s">
        <v>6</v>
      </c>
      <c r="F1172" s="124">
        <v>61</v>
      </c>
    </row>
    <row r="1173" spans="1:6" outlineLevel="3" x14ac:dyDescent="0.2">
      <c r="A1173" s="121" t="s">
        <v>131</v>
      </c>
      <c r="B1173" s="122" t="s">
        <v>130</v>
      </c>
      <c r="C1173" s="122" t="s">
        <v>559</v>
      </c>
      <c r="D1173" s="123" t="s">
        <v>560</v>
      </c>
      <c r="E1173" s="122" t="s">
        <v>7</v>
      </c>
      <c r="F1173" s="124">
        <v>0</v>
      </c>
    </row>
    <row r="1174" spans="1:6" outlineLevel="3" x14ac:dyDescent="0.2">
      <c r="A1174" s="121" t="s">
        <v>131</v>
      </c>
      <c r="B1174" s="122" t="s">
        <v>130</v>
      </c>
      <c r="C1174" s="122" t="s">
        <v>559</v>
      </c>
      <c r="D1174" s="123" t="s">
        <v>560</v>
      </c>
      <c r="E1174" s="122" t="s">
        <v>18</v>
      </c>
      <c r="F1174" s="124">
        <v>3141</v>
      </c>
    </row>
    <row r="1175" spans="1:6" outlineLevel="3" x14ac:dyDescent="0.2">
      <c r="A1175" s="121" t="s">
        <v>131</v>
      </c>
      <c r="B1175" s="122" t="s">
        <v>130</v>
      </c>
      <c r="C1175" s="122" t="s">
        <v>559</v>
      </c>
      <c r="D1175" s="123" t="s">
        <v>560</v>
      </c>
      <c r="E1175" s="122" t="s">
        <v>18</v>
      </c>
      <c r="F1175" s="124">
        <v>1378</v>
      </c>
    </row>
    <row r="1176" spans="1:6" outlineLevel="2" x14ac:dyDescent="0.2">
      <c r="B1176" s="122"/>
      <c r="C1176" s="118" t="s">
        <v>561</v>
      </c>
      <c r="E1176" s="122"/>
      <c r="F1176" s="124">
        <f>SUBTOTAL(9,F1170:F1175)</f>
        <v>11410</v>
      </c>
    </row>
    <row r="1177" spans="1:6" outlineLevel="1" x14ac:dyDescent="0.2">
      <c r="B1177" s="118" t="s">
        <v>960</v>
      </c>
      <c r="C1177" s="122"/>
      <c r="E1177" s="122"/>
      <c r="F1177" s="124">
        <f>SUBTOTAL(9,F1170:F1175)</f>
        <v>11410</v>
      </c>
    </row>
    <row r="1178" spans="1:6" outlineLevel="3" x14ac:dyDescent="0.2">
      <c r="A1178" s="121" t="s">
        <v>131</v>
      </c>
      <c r="B1178" s="122" t="s">
        <v>132</v>
      </c>
      <c r="C1178" s="122" t="s">
        <v>566</v>
      </c>
      <c r="D1178" s="123" t="s">
        <v>560</v>
      </c>
      <c r="E1178" s="122" t="s">
        <v>4</v>
      </c>
      <c r="F1178" s="124">
        <v>4091</v>
      </c>
    </row>
    <row r="1179" spans="1:6" outlineLevel="3" x14ac:dyDescent="0.2">
      <c r="A1179" s="121" t="s">
        <v>131</v>
      </c>
      <c r="B1179" s="122" t="s">
        <v>132</v>
      </c>
      <c r="C1179" s="122" t="s">
        <v>566</v>
      </c>
      <c r="D1179" s="123" t="s">
        <v>560</v>
      </c>
      <c r="E1179" s="122" t="s">
        <v>5</v>
      </c>
      <c r="F1179" s="124">
        <v>0</v>
      </c>
    </row>
    <row r="1180" spans="1:6" outlineLevel="3" x14ac:dyDescent="0.2">
      <c r="A1180" s="121" t="s">
        <v>131</v>
      </c>
      <c r="B1180" s="122" t="s">
        <v>132</v>
      </c>
      <c r="C1180" s="122" t="s">
        <v>566</v>
      </c>
      <c r="D1180" s="123" t="s">
        <v>560</v>
      </c>
      <c r="E1180" s="122" t="s">
        <v>6</v>
      </c>
      <c r="F1180" s="124">
        <v>36</v>
      </c>
    </row>
    <row r="1181" spans="1:6" outlineLevel="3" x14ac:dyDescent="0.2">
      <c r="A1181" s="121" t="s">
        <v>131</v>
      </c>
      <c r="B1181" s="122" t="s">
        <v>132</v>
      </c>
      <c r="C1181" s="122" t="s">
        <v>566</v>
      </c>
      <c r="D1181" s="123" t="s">
        <v>560</v>
      </c>
      <c r="E1181" s="122" t="s">
        <v>7</v>
      </c>
      <c r="F1181" s="124">
        <v>0</v>
      </c>
    </row>
    <row r="1182" spans="1:6" outlineLevel="3" x14ac:dyDescent="0.2">
      <c r="A1182" s="121" t="s">
        <v>131</v>
      </c>
      <c r="B1182" s="122" t="s">
        <v>132</v>
      </c>
      <c r="C1182" s="122" t="s">
        <v>566</v>
      </c>
      <c r="D1182" s="123" t="s">
        <v>560</v>
      </c>
      <c r="E1182" s="122" t="s">
        <v>18</v>
      </c>
      <c r="F1182" s="124">
        <v>1881</v>
      </c>
    </row>
    <row r="1183" spans="1:6" outlineLevel="3" x14ac:dyDescent="0.2">
      <c r="A1183" s="121" t="s">
        <v>131</v>
      </c>
      <c r="B1183" s="122" t="s">
        <v>132</v>
      </c>
      <c r="C1183" s="122" t="s">
        <v>566</v>
      </c>
      <c r="D1183" s="123" t="s">
        <v>560</v>
      </c>
      <c r="E1183" s="122" t="s">
        <v>18</v>
      </c>
      <c r="F1183" s="124">
        <v>825</v>
      </c>
    </row>
    <row r="1184" spans="1:6" outlineLevel="2" x14ac:dyDescent="0.2">
      <c r="B1184" s="122"/>
      <c r="C1184" s="118" t="s">
        <v>567</v>
      </c>
      <c r="E1184" s="122"/>
      <c r="F1184" s="124">
        <f>SUBTOTAL(9,F1178:F1183)</f>
        <v>6833</v>
      </c>
    </row>
    <row r="1185" spans="1:6" outlineLevel="1" x14ac:dyDescent="0.2">
      <c r="B1185" s="118" t="s">
        <v>961</v>
      </c>
      <c r="C1185" s="122"/>
      <c r="E1185" s="122"/>
      <c r="F1185" s="124">
        <f>SUBTOTAL(9,F1178:F1183)</f>
        <v>6833</v>
      </c>
    </row>
    <row r="1186" spans="1:6" outlineLevel="3" x14ac:dyDescent="0.2">
      <c r="A1186" s="121" t="s">
        <v>301</v>
      </c>
      <c r="B1186" s="122" t="s">
        <v>300</v>
      </c>
      <c r="C1186" s="122" t="s">
        <v>962</v>
      </c>
      <c r="D1186" s="123" t="s">
        <v>560</v>
      </c>
      <c r="E1186" s="122" t="s">
        <v>4</v>
      </c>
      <c r="F1186" s="124">
        <v>35966</v>
      </c>
    </row>
    <row r="1187" spans="1:6" outlineLevel="3" x14ac:dyDescent="0.2">
      <c r="A1187" s="121" t="s">
        <v>301</v>
      </c>
      <c r="B1187" s="122" t="s">
        <v>300</v>
      </c>
      <c r="C1187" s="122" t="s">
        <v>962</v>
      </c>
      <c r="D1187" s="123" t="s">
        <v>560</v>
      </c>
      <c r="E1187" s="122" t="s">
        <v>5</v>
      </c>
      <c r="F1187" s="124">
        <v>4390</v>
      </c>
    </row>
    <row r="1188" spans="1:6" outlineLevel="3" x14ac:dyDescent="0.2">
      <c r="A1188" s="121" t="s">
        <v>301</v>
      </c>
      <c r="B1188" s="122" t="s">
        <v>300</v>
      </c>
      <c r="C1188" s="122" t="s">
        <v>962</v>
      </c>
      <c r="D1188" s="123" t="s">
        <v>560</v>
      </c>
      <c r="E1188" s="122" t="s">
        <v>6</v>
      </c>
      <c r="F1188" s="124">
        <v>13391</v>
      </c>
    </row>
    <row r="1189" spans="1:6" outlineLevel="3" x14ac:dyDescent="0.2">
      <c r="A1189" s="121" t="s">
        <v>301</v>
      </c>
      <c r="B1189" s="122" t="s">
        <v>300</v>
      </c>
      <c r="C1189" s="122" t="s">
        <v>962</v>
      </c>
      <c r="D1189" s="123" t="s">
        <v>560</v>
      </c>
      <c r="E1189" s="122" t="s">
        <v>10</v>
      </c>
      <c r="F1189" s="124">
        <v>237</v>
      </c>
    </row>
    <row r="1190" spans="1:6" outlineLevel="3" x14ac:dyDescent="0.2">
      <c r="A1190" s="121" t="s">
        <v>301</v>
      </c>
      <c r="B1190" s="122" t="s">
        <v>300</v>
      </c>
      <c r="C1190" s="122" t="s">
        <v>962</v>
      </c>
      <c r="D1190" s="123" t="s">
        <v>560</v>
      </c>
      <c r="E1190" s="122" t="s">
        <v>11</v>
      </c>
      <c r="F1190" s="124">
        <v>2226</v>
      </c>
    </row>
    <row r="1191" spans="1:6" outlineLevel="3" x14ac:dyDescent="0.2">
      <c r="A1191" s="121" t="s">
        <v>301</v>
      </c>
      <c r="B1191" s="122" t="s">
        <v>300</v>
      </c>
      <c r="C1191" s="122" t="s">
        <v>962</v>
      </c>
      <c r="D1191" s="123" t="s">
        <v>560</v>
      </c>
      <c r="E1191" s="122" t="s">
        <v>12</v>
      </c>
      <c r="F1191" s="124">
        <v>1503</v>
      </c>
    </row>
    <row r="1192" spans="1:6" outlineLevel="3" x14ac:dyDescent="0.2">
      <c r="A1192" s="121" t="s">
        <v>301</v>
      </c>
      <c r="B1192" s="122" t="s">
        <v>300</v>
      </c>
      <c r="C1192" s="122" t="s">
        <v>962</v>
      </c>
      <c r="D1192" s="123" t="s">
        <v>560</v>
      </c>
      <c r="E1192" s="122" t="s">
        <v>8</v>
      </c>
      <c r="F1192" s="124">
        <v>5672</v>
      </c>
    </row>
    <row r="1193" spans="1:6" outlineLevel="3" x14ac:dyDescent="0.2">
      <c r="A1193" s="121" t="s">
        <v>301</v>
      </c>
      <c r="B1193" s="122" t="s">
        <v>300</v>
      </c>
      <c r="C1193" s="122" t="s">
        <v>962</v>
      </c>
      <c r="D1193" s="123" t="s">
        <v>560</v>
      </c>
      <c r="E1193" s="122" t="s">
        <v>21</v>
      </c>
      <c r="F1193" s="124">
        <v>2096</v>
      </c>
    </row>
    <row r="1194" spans="1:6" outlineLevel="3" x14ac:dyDescent="0.2">
      <c r="A1194" s="121" t="s">
        <v>301</v>
      </c>
      <c r="B1194" s="122" t="s">
        <v>300</v>
      </c>
      <c r="C1194" s="122" t="s">
        <v>962</v>
      </c>
      <c r="D1194" s="123" t="s">
        <v>560</v>
      </c>
      <c r="E1194" s="122" t="s">
        <v>13</v>
      </c>
      <c r="F1194" s="124">
        <v>1737</v>
      </c>
    </row>
    <row r="1195" spans="1:6" outlineLevel="3" x14ac:dyDescent="0.2">
      <c r="A1195" s="121" t="s">
        <v>301</v>
      </c>
      <c r="B1195" s="122" t="s">
        <v>300</v>
      </c>
      <c r="C1195" s="122" t="s">
        <v>962</v>
      </c>
      <c r="D1195" s="123" t="s">
        <v>560</v>
      </c>
      <c r="E1195" s="122" t="s">
        <v>14</v>
      </c>
      <c r="F1195" s="124">
        <v>2142</v>
      </c>
    </row>
    <row r="1196" spans="1:6" outlineLevel="3" x14ac:dyDescent="0.2">
      <c r="A1196" s="121" t="s">
        <v>301</v>
      </c>
      <c r="B1196" s="122" t="s">
        <v>300</v>
      </c>
      <c r="C1196" s="122" t="s">
        <v>962</v>
      </c>
      <c r="D1196" s="123" t="s">
        <v>560</v>
      </c>
      <c r="E1196" s="122" t="s">
        <v>9</v>
      </c>
      <c r="F1196" s="124">
        <v>6734</v>
      </c>
    </row>
    <row r="1197" spans="1:6" outlineLevel="3" x14ac:dyDescent="0.2">
      <c r="A1197" s="121" t="s">
        <v>301</v>
      </c>
      <c r="B1197" s="122" t="s">
        <v>300</v>
      </c>
      <c r="C1197" s="122" t="s">
        <v>962</v>
      </c>
      <c r="D1197" s="123" t="s">
        <v>560</v>
      </c>
      <c r="E1197" s="122" t="s">
        <v>15</v>
      </c>
      <c r="F1197" s="124">
        <v>6925</v>
      </c>
    </row>
    <row r="1198" spans="1:6" outlineLevel="3" x14ac:dyDescent="0.2">
      <c r="A1198" s="121" t="s">
        <v>301</v>
      </c>
      <c r="B1198" s="122" t="s">
        <v>300</v>
      </c>
      <c r="C1198" s="122" t="s">
        <v>962</v>
      </c>
      <c r="D1198" s="123" t="s">
        <v>560</v>
      </c>
      <c r="E1198" s="122" t="s">
        <v>17</v>
      </c>
      <c r="F1198" s="124">
        <v>1622</v>
      </c>
    </row>
    <row r="1199" spans="1:6" outlineLevel="3" x14ac:dyDescent="0.2">
      <c r="A1199" s="121" t="s">
        <v>301</v>
      </c>
      <c r="B1199" s="122" t="s">
        <v>300</v>
      </c>
      <c r="C1199" s="122" t="s">
        <v>962</v>
      </c>
      <c r="D1199" s="123" t="s">
        <v>560</v>
      </c>
      <c r="E1199" s="122" t="s">
        <v>7</v>
      </c>
      <c r="F1199" s="124">
        <v>2547</v>
      </c>
    </row>
    <row r="1200" spans="1:6" outlineLevel="3" x14ac:dyDescent="0.2">
      <c r="A1200" s="121" t="s">
        <v>301</v>
      </c>
      <c r="B1200" s="122" t="s">
        <v>300</v>
      </c>
      <c r="C1200" s="122" t="s">
        <v>962</v>
      </c>
      <c r="D1200" s="123" t="s">
        <v>560</v>
      </c>
      <c r="E1200" s="122" t="s">
        <v>16</v>
      </c>
      <c r="F1200" s="124">
        <v>4707</v>
      </c>
    </row>
    <row r="1201" spans="1:6" outlineLevel="3" x14ac:dyDescent="0.2">
      <c r="A1201" s="121" t="s">
        <v>301</v>
      </c>
      <c r="B1201" s="122" t="s">
        <v>300</v>
      </c>
      <c r="C1201" s="122" t="s">
        <v>962</v>
      </c>
      <c r="D1201" s="123" t="s">
        <v>560</v>
      </c>
      <c r="E1201" s="122" t="s">
        <v>18</v>
      </c>
      <c r="F1201" s="124">
        <v>16980</v>
      </c>
    </row>
    <row r="1202" spans="1:6" outlineLevel="2" x14ac:dyDescent="0.2">
      <c r="B1202" s="122"/>
      <c r="C1202" s="118" t="s">
        <v>963</v>
      </c>
      <c r="E1202" s="122"/>
      <c r="F1202" s="124">
        <f>SUBTOTAL(9,F1186:F1201)</f>
        <v>108875</v>
      </c>
    </row>
    <row r="1203" spans="1:6" outlineLevel="1" x14ac:dyDescent="0.2">
      <c r="B1203" s="118" t="s">
        <v>964</v>
      </c>
      <c r="C1203" s="122"/>
      <c r="E1203" s="122"/>
      <c r="F1203" s="124">
        <f>SUBTOTAL(9,F1186:F1201)</f>
        <v>108875</v>
      </c>
    </row>
    <row r="1204" spans="1:6" outlineLevel="3" x14ac:dyDescent="0.2">
      <c r="A1204" s="121" t="s">
        <v>134</v>
      </c>
      <c r="B1204" s="122" t="s">
        <v>133</v>
      </c>
      <c r="C1204" s="122" t="s">
        <v>563</v>
      </c>
      <c r="D1204" s="123" t="s">
        <v>560</v>
      </c>
      <c r="E1204" s="122" t="s">
        <v>8</v>
      </c>
      <c r="F1204" s="124">
        <v>3690</v>
      </c>
    </row>
    <row r="1205" spans="1:6" outlineLevel="2" x14ac:dyDescent="0.2">
      <c r="B1205" s="122"/>
      <c r="C1205" s="118" t="s">
        <v>564</v>
      </c>
      <c r="E1205" s="122"/>
      <c r="F1205" s="124">
        <f>SUBTOTAL(9,F1204:F1204)</f>
        <v>3690</v>
      </c>
    </row>
    <row r="1206" spans="1:6" outlineLevel="1" x14ac:dyDescent="0.2">
      <c r="B1206" s="118" t="s">
        <v>965</v>
      </c>
      <c r="C1206" s="122"/>
      <c r="E1206" s="122"/>
      <c r="F1206" s="124">
        <f>SUBTOTAL(9,F1204:F1204)</f>
        <v>3690</v>
      </c>
    </row>
    <row r="1207" spans="1:6" outlineLevel="3" x14ac:dyDescent="0.2">
      <c r="A1207" s="121" t="s">
        <v>136</v>
      </c>
      <c r="B1207" s="122" t="s">
        <v>135</v>
      </c>
      <c r="C1207" s="122" t="s">
        <v>563</v>
      </c>
      <c r="D1207" s="123" t="s">
        <v>560</v>
      </c>
      <c r="E1207" s="122" t="s">
        <v>4</v>
      </c>
      <c r="F1207" s="124">
        <v>5394</v>
      </c>
    </row>
    <row r="1208" spans="1:6" outlineLevel="3" x14ac:dyDescent="0.2">
      <c r="A1208" s="121" t="s">
        <v>136</v>
      </c>
      <c r="B1208" s="122" t="s">
        <v>135</v>
      </c>
      <c r="C1208" s="122" t="s">
        <v>563</v>
      </c>
      <c r="D1208" s="123" t="s">
        <v>560</v>
      </c>
      <c r="E1208" s="122" t="s">
        <v>5</v>
      </c>
      <c r="F1208" s="124">
        <v>0</v>
      </c>
    </row>
    <row r="1209" spans="1:6" outlineLevel="3" x14ac:dyDescent="0.2">
      <c r="A1209" s="121" t="s">
        <v>136</v>
      </c>
      <c r="B1209" s="122" t="s">
        <v>135</v>
      </c>
      <c r="C1209" s="122" t="s">
        <v>563</v>
      </c>
      <c r="D1209" s="123" t="s">
        <v>560</v>
      </c>
      <c r="E1209" s="122" t="s">
        <v>6</v>
      </c>
      <c r="F1209" s="124">
        <v>49</v>
      </c>
    </row>
    <row r="1210" spans="1:6" outlineLevel="3" x14ac:dyDescent="0.2">
      <c r="A1210" s="121" t="s">
        <v>136</v>
      </c>
      <c r="B1210" s="122" t="s">
        <v>135</v>
      </c>
      <c r="C1210" s="122" t="s">
        <v>563</v>
      </c>
      <c r="D1210" s="123" t="s">
        <v>560</v>
      </c>
      <c r="E1210" s="122" t="s">
        <v>7</v>
      </c>
      <c r="F1210" s="124">
        <v>0</v>
      </c>
    </row>
    <row r="1211" spans="1:6" outlineLevel="3" x14ac:dyDescent="0.2">
      <c r="A1211" s="121" t="s">
        <v>136</v>
      </c>
      <c r="B1211" s="122" t="s">
        <v>135</v>
      </c>
      <c r="C1211" s="122" t="s">
        <v>563</v>
      </c>
      <c r="D1211" s="123" t="s">
        <v>560</v>
      </c>
      <c r="E1211" s="122" t="s">
        <v>18</v>
      </c>
      <c r="F1211" s="124">
        <v>2546</v>
      </c>
    </row>
    <row r="1212" spans="1:6" outlineLevel="3" x14ac:dyDescent="0.2">
      <c r="A1212" s="121" t="s">
        <v>136</v>
      </c>
      <c r="B1212" s="122" t="s">
        <v>135</v>
      </c>
      <c r="C1212" s="122" t="s">
        <v>563</v>
      </c>
      <c r="D1212" s="123" t="s">
        <v>560</v>
      </c>
      <c r="E1212" s="122" t="s">
        <v>18</v>
      </c>
      <c r="F1212" s="124">
        <v>1117</v>
      </c>
    </row>
    <row r="1213" spans="1:6" outlineLevel="2" x14ac:dyDescent="0.2">
      <c r="B1213" s="122"/>
      <c r="C1213" s="118" t="s">
        <v>564</v>
      </c>
      <c r="E1213" s="122"/>
      <c r="F1213" s="124">
        <f>SUBTOTAL(9,F1207:F1212)</f>
        <v>9106</v>
      </c>
    </row>
    <row r="1214" spans="1:6" outlineLevel="1" x14ac:dyDescent="0.2">
      <c r="B1214" s="118" t="s">
        <v>966</v>
      </c>
      <c r="C1214" s="122"/>
      <c r="E1214" s="122"/>
      <c r="F1214" s="124">
        <f>SUBTOTAL(9,F1207:F1212)</f>
        <v>9106</v>
      </c>
    </row>
    <row r="1215" spans="1:6" outlineLevel="3" x14ac:dyDescent="0.2">
      <c r="A1215" s="121" t="s">
        <v>138</v>
      </c>
      <c r="B1215" s="122" t="s">
        <v>137</v>
      </c>
      <c r="C1215" s="122" t="s">
        <v>563</v>
      </c>
      <c r="D1215" s="123" t="s">
        <v>560</v>
      </c>
      <c r="E1215" s="122" t="s">
        <v>18</v>
      </c>
      <c r="F1215" s="124">
        <v>3075</v>
      </c>
    </row>
    <row r="1216" spans="1:6" outlineLevel="2" x14ac:dyDescent="0.2">
      <c r="B1216" s="122"/>
      <c r="C1216" s="118" t="s">
        <v>564</v>
      </c>
      <c r="E1216" s="122"/>
      <c r="F1216" s="124">
        <f>SUBTOTAL(9,F1215:F1215)</f>
        <v>3075</v>
      </c>
    </row>
    <row r="1217" spans="1:6" outlineLevel="1" x14ac:dyDescent="0.2">
      <c r="B1217" s="118" t="s">
        <v>967</v>
      </c>
      <c r="C1217" s="122"/>
      <c r="E1217" s="122"/>
      <c r="F1217" s="124">
        <f>SUBTOTAL(9,F1215:F1215)</f>
        <v>3075</v>
      </c>
    </row>
    <row r="1218" spans="1:6" outlineLevel="3" x14ac:dyDescent="0.2">
      <c r="A1218" s="121" t="s">
        <v>140</v>
      </c>
      <c r="B1218" s="122" t="s">
        <v>139</v>
      </c>
      <c r="C1218" s="122" t="s">
        <v>566</v>
      </c>
      <c r="D1218" s="123" t="s">
        <v>560</v>
      </c>
      <c r="E1218" s="122" t="s">
        <v>18</v>
      </c>
      <c r="F1218" s="124">
        <v>524</v>
      </c>
    </row>
    <row r="1219" spans="1:6" outlineLevel="2" x14ac:dyDescent="0.2">
      <c r="B1219" s="122"/>
      <c r="C1219" s="118" t="s">
        <v>567</v>
      </c>
      <c r="E1219" s="122"/>
      <c r="F1219" s="124">
        <f>SUBTOTAL(9,F1218:F1218)</f>
        <v>524</v>
      </c>
    </row>
    <row r="1220" spans="1:6" outlineLevel="1" x14ac:dyDescent="0.2">
      <c r="B1220" s="118" t="s">
        <v>968</v>
      </c>
      <c r="C1220" s="122"/>
      <c r="E1220" s="122"/>
      <c r="F1220" s="124">
        <f>SUBTOTAL(9,F1218:F1218)</f>
        <v>524</v>
      </c>
    </row>
    <row r="1221" spans="1:6" outlineLevel="3" x14ac:dyDescent="0.2">
      <c r="A1221" s="121" t="s">
        <v>140</v>
      </c>
      <c r="B1221" s="122" t="s">
        <v>141</v>
      </c>
      <c r="C1221" s="122" t="s">
        <v>563</v>
      </c>
      <c r="D1221" s="123" t="s">
        <v>560</v>
      </c>
      <c r="E1221" s="122" t="s">
        <v>18</v>
      </c>
      <c r="F1221" s="124">
        <v>1231</v>
      </c>
    </row>
    <row r="1222" spans="1:6" outlineLevel="2" x14ac:dyDescent="0.2">
      <c r="B1222" s="122"/>
      <c r="C1222" s="118" t="s">
        <v>564</v>
      </c>
      <c r="E1222" s="122"/>
      <c r="F1222" s="124">
        <f>SUBTOTAL(9,F1221:F1221)</f>
        <v>1231</v>
      </c>
    </row>
    <row r="1223" spans="1:6" outlineLevel="1" x14ac:dyDescent="0.2">
      <c r="B1223" s="118" t="s">
        <v>969</v>
      </c>
      <c r="C1223" s="122"/>
      <c r="E1223" s="122"/>
      <c r="F1223" s="124">
        <f>SUBTOTAL(9,F1221:F1221)</f>
        <v>1231</v>
      </c>
    </row>
    <row r="1224" spans="1:6" outlineLevel="3" x14ac:dyDescent="0.2">
      <c r="A1224" s="121" t="s">
        <v>140</v>
      </c>
      <c r="B1224" s="122" t="s">
        <v>142</v>
      </c>
      <c r="C1224" s="122" t="s">
        <v>566</v>
      </c>
      <c r="D1224" s="123" t="s">
        <v>560</v>
      </c>
      <c r="E1224" s="122" t="s">
        <v>4</v>
      </c>
      <c r="F1224" s="124">
        <v>251</v>
      </c>
    </row>
    <row r="1225" spans="1:6" outlineLevel="3" x14ac:dyDescent="0.2">
      <c r="A1225" s="121" t="s">
        <v>140</v>
      </c>
      <c r="B1225" s="122" t="s">
        <v>142</v>
      </c>
      <c r="C1225" s="122" t="s">
        <v>566</v>
      </c>
      <c r="D1225" s="123" t="s">
        <v>560</v>
      </c>
      <c r="E1225" s="122" t="s">
        <v>5</v>
      </c>
      <c r="F1225" s="124">
        <v>0</v>
      </c>
    </row>
    <row r="1226" spans="1:6" outlineLevel="3" x14ac:dyDescent="0.2">
      <c r="A1226" s="121" t="s">
        <v>140</v>
      </c>
      <c r="B1226" s="122" t="s">
        <v>142</v>
      </c>
      <c r="C1226" s="122" t="s">
        <v>566</v>
      </c>
      <c r="D1226" s="123" t="s">
        <v>560</v>
      </c>
      <c r="E1226" s="122" t="s">
        <v>6</v>
      </c>
      <c r="F1226" s="124">
        <v>1</v>
      </c>
    </row>
    <row r="1227" spans="1:6" outlineLevel="3" x14ac:dyDescent="0.2">
      <c r="A1227" s="121" t="s">
        <v>140</v>
      </c>
      <c r="B1227" s="122" t="s">
        <v>142</v>
      </c>
      <c r="C1227" s="122" t="s">
        <v>566</v>
      </c>
      <c r="D1227" s="123" t="s">
        <v>560</v>
      </c>
      <c r="E1227" s="122" t="s">
        <v>7</v>
      </c>
      <c r="F1227" s="124">
        <v>0</v>
      </c>
    </row>
    <row r="1228" spans="1:6" outlineLevel="3" x14ac:dyDescent="0.2">
      <c r="A1228" s="121" t="s">
        <v>140</v>
      </c>
      <c r="B1228" s="122" t="s">
        <v>142</v>
      </c>
      <c r="C1228" s="122" t="s">
        <v>566</v>
      </c>
      <c r="D1228" s="123" t="s">
        <v>560</v>
      </c>
      <c r="E1228" s="122" t="s">
        <v>18</v>
      </c>
      <c r="F1228" s="124">
        <v>116</v>
      </c>
    </row>
    <row r="1229" spans="1:6" outlineLevel="3" x14ac:dyDescent="0.2">
      <c r="A1229" s="121" t="s">
        <v>140</v>
      </c>
      <c r="B1229" s="122" t="s">
        <v>142</v>
      </c>
      <c r="C1229" s="122" t="s">
        <v>566</v>
      </c>
      <c r="D1229" s="123" t="s">
        <v>560</v>
      </c>
      <c r="E1229" s="122" t="s">
        <v>18</v>
      </c>
      <c r="F1229" s="124">
        <v>51</v>
      </c>
    </row>
    <row r="1230" spans="1:6" outlineLevel="2" x14ac:dyDescent="0.2">
      <c r="B1230" s="122"/>
      <c r="C1230" s="118" t="s">
        <v>567</v>
      </c>
      <c r="E1230" s="122"/>
      <c r="F1230" s="124">
        <f>SUBTOTAL(9,F1224:F1229)</f>
        <v>419</v>
      </c>
    </row>
    <row r="1231" spans="1:6" outlineLevel="1" x14ac:dyDescent="0.2">
      <c r="B1231" s="118" t="s">
        <v>970</v>
      </c>
      <c r="C1231" s="122"/>
      <c r="E1231" s="122"/>
      <c r="F1231" s="124">
        <f>SUBTOTAL(9,F1224:F1229)</f>
        <v>419</v>
      </c>
    </row>
    <row r="1232" spans="1:6" outlineLevel="3" x14ac:dyDescent="0.2">
      <c r="A1232" s="121" t="s">
        <v>140</v>
      </c>
      <c r="B1232" s="122" t="s">
        <v>143</v>
      </c>
      <c r="C1232" s="122" t="s">
        <v>563</v>
      </c>
      <c r="D1232" s="123" t="s">
        <v>560</v>
      </c>
      <c r="E1232" s="122" t="s">
        <v>18</v>
      </c>
      <c r="F1232" s="124">
        <v>309</v>
      </c>
    </row>
    <row r="1233" spans="1:6" outlineLevel="2" x14ac:dyDescent="0.2">
      <c r="B1233" s="122"/>
      <c r="C1233" s="118" t="s">
        <v>564</v>
      </c>
      <c r="E1233" s="122"/>
      <c r="F1233" s="124">
        <f>SUBTOTAL(9,F1232:F1232)</f>
        <v>309</v>
      </c>
    </row>
    <row r="1234" spans="1:6" outlineLevel="1" x14ac:dyDescent="0.2">
      <c r="B1234" s="118" t="s">
        <v>971</v>
      </c>
      <c r="C1234" s="122"/>
      <c r="E1234" s="122"/>
      <c r="F1234" s="124">
        <f>SUBTOTAL(9,F1232:F1232)</f>
        <v>309</v>
      </c>
    </row>
    <row r="1235" spans="1:6" outlineLevel="3" x14ac:dyDescent="0.2">
      <c r="A1235" s="121" t="s">
        <v>140</v>
      </c>
      <c r="B1235" s="122" t="s">
        <v>144</v>
      </c>
      <c r="C1235" s="122" t="s">
        <v>566</v>
      </c>
      <c r="D1235" s="123" t="s">
        <v>560</v>
      </c>
      <c r="E1235" s="122" t="s">
        <v>4</v>
      </c>
      <c r="F1235" s="124">
        <v>1822</v>
      </c>
    </row>
    <row r="1236" spans="1:6" outlineLevel="3" x14ac:dyDescent="0.2">
      <c r="A1236" s="121" t="s">
        <v>140</v>
      </c>
      <c r="B1236" s="122" t="s">
        <v>144</v>
      </c>
      <c r="C1236" s="122" t="s">
        <v>566</v>
      </c>
      <c r="D1236" s="123" t="s">
        <v>560</v>
      </c>
      <c r="E1236" s="122" t="s">
        <v>5</v>
      </c>
      <c r="F1236" s="124">
        <v>0</v>
      </c>
    </row>
    <row r="1237" spans="1:6" outlineLevel="3" x14ac:dyDescent="0.2">
      <c r="A1237" s="121" t="s">
        <v>140</v>
      </c>
      <c r="B1237" s="122" t="s">
        <v>144</v>
      </c>
      <c r="C1237" s="122" t="s">
        <v>566</v>
      </c>
      <c r="D1237" s="123" t="s">
        <v>560</v>
      </c>
      <c r="E1237" s="122" t="s">
        <v>6</v>
      </c>
      <c r="F1237" s="124">
        <v>14</v>
      </c>
    </row>
    <row r="1238" spans="1:6" outlineLevel="3" x14ac:dyDescent="0.2">
      <c r="A1238" s="121" t="s">
        <v>140</v>
      </c>
      <c r="B1238" s="122" t="s">
        <v>144</v>
      </c>
      <c r="C1238" s="122" t="s">
        <v>566</v>
      </c>
      <c r="D1238" s="123" t="s">
        <v>560</v>
      </c>
      <c r="E1238" s="122" t="s">
        <v>7</v>
      </c>
      <c r="F1238" s="124">
        <v>0</v>
      </c>
    </row>
    <row r="1239" spans="1:6" outlineLevel="3" x14ac:dyDescent="0.2">
      <c r="A1239" s="121" t="s">
        <v>140</v>
      </c>
      <c r="B1239" s="122" t="s">
        <v>144</v>
      </c>
      <c r="C1239" s="122" t="s">
        <v>566</v>
      </c>
      <c r="D1239" s="123" t="s">
        <v>560</v>
      </c>
      <c r="E1239" s="122" t="s">
        <v>18</v>
      </c>
      <c r="F1239" s="124">
        <v>839</v>
      </c>
    </row>
    <row r="1240" spans="1:6" outlineLevel="3" x14ac:dyDescent="0.2">
      <c r="A1240" s="121" t="s">
        <v>140</v>
      </c>
      <c r="B1240" s="122" t="s">
        <v>144</v>
      </c>
      <c r="C1240" s="122" t="s">
        <v>566</v>
      </c>
      <c r="D1240" s="123" t="s">
        <v>560</v>
      </c>
      <c r="E1240" s="122" t="s">
        <v>18</v>
      </c>
      <c r="F1240" s="124">
        <v>369</v>
      </c>
    </row>
    <row r="1241" spans="1:6" outlineLevel="2" x14ac:dyDescent="0.2">
      <c r="B1241" s="122"/>
      <c r="C1241" s="118" t="s">
        <v>567</v>
      </c>
      <c r="E1241" s="122"/>
      <c r="F1241" s="124">
        <f>SUBTOTAL(9,F1235:F1240)</f>
        <v>3044</v>
      </c>
    </row>
    <row r="1242" spans="1:6" outlineLevel="1" x14ac:dyDescent="0.2">
      <c r="B1242" s="118" t="s">
        <v>972</v>
      </c>
      <c r="C1242" s="122"/>
      <c r="E1242" s="122"/>
      <c r="F1242" s="124">
        <f>SUBTOTAL(9,F1235:F1240)</f>
        <v>3044</v>
      </c>
    </row>
    <row r="1243" spans="1:6" outlineLevel="3" x14ac:dyDescent="0.2">
      <c r="A1243" s="121" t="s">
        <v>146</v>
      </c>
      <c r="B1243" s="122" t="s">
        <v>145</v>
      </c>
      <c r="C1243" s="122" t="s">
        <v>563</v>
      </c>
      <c r="D1243" s="123" t="s">
        <v>560</v>
      </c>
      <c r="E1243" s="122" t="s">
        <v>4</v>
      </c>
      <c r="F1243" s="124">
        <v>220211</v>
      </c>
    </row>
    <row r="1244" spans="1:6" outlineLevel="3" x14ac:dyDescent="0.2">
      <c r="A1244" s="121" t="s">
        <v>146</v>
      </c>
      <c r="B1244" s="122" t="s">
        <v>145</v>
      </c>
      <c r="C1244" s="122" t="s">
        <v>563</v>
      </c>
      <c r="D1244" s="123" t="s">
        <v>560</v>
      </c>
      <c r="E1244" s="122" t="s">
        <v>5</v>
      </c>
      <c r="F1244" s="124">
        <v>26887</v>
      </c>
    </row>
    <row r="1245" spans="1:6" outlineLevel="3" x14ac:dyDescent="0.2">
      <c r="A1245" s="121" t="s">
        <v>146</v>
      </c>
      <c r="B1245" s="122" t="s">
        <v>145</v>
      </c>
      <c r="C1245" s="122" t="s">
        <v>563</v>
      </c>
      <c r="D1245" s="123" t="s">
        <v>560</v>
      </c>
      <c r="E1245" s="122" t="s">
        <v>6</v>
      </c>
      <c r="F1245" s="124">
        <v>81994</v>
      </c>
    </row>
    <row r="1246" spans="1:6" outlineLevel="3" x14ac:dyDescent="0.2">
      <c r="A1246" s="121" t="s">
        <v>146</v>
      </c>
      <c r="B1246" s="122" t="s">
        <v>145</v>
      </c>
      <c r="C1246" s="122" t="s">
        <v>563</v>
      </c>
      <c r="D1246" s="123" t="s">
        <v>560</v>
      </c>
      <c r="E1246" s="122" t="s">
        <v>8</v>
      </c>
      <c r="F1246" s="124">
        <v>97755</v>
      </c>
    </row>
    <row r="1247" spans="1:6" outlineLevel="3" x14ac:dyDescent="0.2">
      <c r="A1247" s="121" t="s">
        <v>146</v>
      </c>
      <c r="B1247" s="122" t="s">
        <v>145</v>
      </c>
      <c r="C1247" s="122" t="s">
        <v>563</v>
      </c>
      <c r="D1247" s="123" t="s">
        <v>560</v>
      </c>
      <c r="E1247" s="122" t="s">
        <v>9</v>
      </c>
      <c r="F1247" s="124">
        <v>116056</v>
      </c>
    </row>
    <row r="1248" spans="1:6" outlineLevel="3" x14ac:dyDescent="0.2">
      <c r="A1248" s="121" t="s">
        <v>146</v>
      </c>
      <c r="B1248" s="122" t="s">
        <v>145</v>
      </c>
      <c r="C1248" s="122" t="s">
        <v>563</v>
      </c>
      <c r="D1248" s="123" t="s">
        <v>560</v>
      </c>
      <c r="E1248" s="122" t="s">
        <v>16</v>
      </c>
      <c r="F1248" s="124">
        <v>81127</v>
      </c>
    </row>
    <row r="1249" spans="1:6" outlineLevel="2" x14ac:dyDescent="0.2">
      <c r="B1249" s="122"/>
      <c r="C1249" s="118" t="s">
        <v>564</v>
      </c>
      <c r="E1249" s="122"/>
      <c r="F1249" s="124">
        <f>SUBTOTAL(9,F1243:F1248)</f>
        <v>624030</v>
      </c>
    </row>
    <row r="1250" spans="1:6" outlineLevel="1" x14ac:dyDescent="0.2">
      <c r="B1250" s="118" t="s">
        <v>976</v>
      </c>
      <c r="C1250" s="122"/>
      <c r="E1250" s="122"/>
      <c r="F1250" s="124">
        <f>SUBTOTAL(9,F1243:F1248)</f>
        <v>624030</v>
      </c>
    </row>
    <row r="1251" spans="1:6" outlineLevel="3" x14ac:dyDescent="0.2">
      <c r="A1251" s="121" t="s">
        <v>146</v>
      </c>
      <c r="B1251" s="122" t="s">
        <v>147</v>
      </c>
      <c r="C1251" s="122" t="s">
        <v>559</v>
      </c>
      <c r="D1251" s="123" t="s">
        <v>560</v>
      </c>
      <c r="E1251" s="122" t="s">
        <v>4</v>
      </c>
      <c r="F1251" s="124">
        <v>57520</v>
      </c>
    </row>
    <row r="1252" spans="1:6" outlineLevel="3" x14ac:dyDescent="0.2">
      <c r="A1252" s="121" t="s">
        <v>146</v>
      </c>
      <c r="B1252" s="122" t="s">
        <v>147</v>
      </c>
      <c r="C1252" s="122" t="s">
        <v>559</v>
      </c>
      <c r="D1252" s="123" t="s">
        <v>560</v>
      </c>
      <c r="E1252" s="122" t="s">
        <v>5</v>
      </c>
      <c r="F1252" s="124">
        <v>7023</v>
      </c>
    </row>
    <row r="1253" spans="1:6" outlineLevel="3" x14ac:dyDescent="0.2">
      <c r="A1253" s="121" t="s">
        <v>146</v>
      </c>
      <c r="B1253" s="122" t="s">
        <v>147</v>
      </c>
      <c r="C1253" s="122" t="s">
        <v>559</v>
      </c>
      <c r="D1253" s="123" t="s">
        <v>560</v>
      </c>
      <c r="E1253" s="122" t="s">
        <v>6</v>
      </c>
      <c r="F1253" s="124">
        <v>21417</v>
      </c>
    </row>
    <row r="1254" spans="1:6" outlineLevel="3" x14ac:dyDescent="0.2">
      <c r="A1254" s="121" t="s">
        <v>146</v>
      </c>
      <c r="B1254" s="122" t="s">
        <v>147</v>
      </c>
      <c r="C1254" s="122" t="s">
        <v>559</v>
      </c>
      <c r="D1254" s="123" t="s">
        <v>560</v>
      </c>
      <c r="E1254" s="122" t="s">
        <v>8</v>
      </c>
      <c r="F1254" s="124">
        <v>24880</v>
      </c>
    </row>
    <row r="1255" spans="1:6" outlineLevel="3" x14ac:dyDescent="0.2">
      <c r="A1255" s="121" t="s">
        <v>146</v>
      </c>
      <c r="B1255" s="122" t="s">
        <v>147</v>
      </c>
      <c r="C1255" s="122" t="s">
        <v>559</v>
      </c>
      <c r="D1255" s="123" t="s">
        <v>560</v>
      </c>
      <c r="E1255" s="122" t="s">
        <v>9</v>
      </c>
      <c r="F1255" s="124">
        <v>29539</v>
      </c>
    </row>
    <row r="1256" spans="1:6" outlineLevel="3" x14ac:dyDescent="0.2">
      <c r="A1256" s="121" t="s">
        <v>146</v>
      </c>
      <c r="B1256" s="122" t="s">
        <v>147</v>
      </c>
      <c r="C1256" s="122" t="s">
        <v>559</v>
      </c>
      <c r="D1256" s="123" t="s">
        <v>560</v>
      </c>
      <c r="E1256" s="122" t="s">
        <v>16</v>
      </c>
      <c r="F1256" s="124">
        <v>20648</v>
      </c>
    </row>
    <row r="1257" spans="1:6" outlineLevel="2" x14ac:dyDescent="0.2">
      <c r="B1257" s="122"/>
      <c r="C1257" s="118" t="s">
        <v>561</v>
      </c>
      <c r="E1257" s="122"/>
      <c r="F1257" s="124">
        <f>SUBTOTAL(9,F1251:F1256)</f>
        <v>161027</v>
      </c>
    </row>
    <row r="1258" spans="1:6" outlineLevel="1" x14ac:dyDescent="0.2">
      <c r="B1258" s="118" t="s">
        <v>977</v>
      </c>
      <c r="C1258" s="122"/>
      <c r="E1258" s="122"/>
      <c r="F1258" s="124">
        <f>SUBTOTAL(9,F1251:F1256)</f>
        <v>161027</v>
      </c>
    </row>
    <row r="1259" spans="1:6" outlineLevel="3" x14ac:dyDescent="0.2">
      <c r="A1259" s="121" t="s">
        <v>146</v>
      </c>
      <c r="B1259" s="122" t="s">
        <v>148</v>
      </c>
      <c r="C1259" s="122" t="s">
        <v>566</v>
      </c>
      <c r="D1259" s="123" t="s">
        <v>560</v>
      </c>
      <c r="E1259" s="122" t="s">
        <v>4</v>
      </c>
      <c r="F1259" s="124">
        <v>73919</v>
      </c>
    </row>
    <row r="1260" spans="1:6" outlineLevel="3" x14ac:dyDescent="0.2">
      <c r="A1260" s="121" t="s">
        <v>146</v>
      </c>
      <c r="B1260" s="122" t="s">
        <v>148</v>
      </c>
      <c r="C1260" s="122" t="s">
        <v>566</v>
      </c>
      <c r="D1260" s="123" t="s">
        <v>560</v>
      </c>
      <c r="E1260" s="122" t="s">
        <v>5</v>
      </c>
      <c r="F1260" s="124">
        <v>9026</v>
      </c>
    </row>
    <row r="1261" spans="1:6" outlineLevel="3" x14ac:dyDescent="0.2">
      <c r="A1261" s="121" t="s">
        <v>146</v>
      </c>
      <c r="B1261" s="122" t="s">
        <v>148</v>
      </c>
      <c r="C1261" s="122" t="s">
        <v>566</v>
      </c>
      <c r="D1261" s="123" t="s">
        <v>560</v>
      </c>
      <c r="E1261" s="122" t="s">
        <v>6</v>
      </c>
      <c r="F1261" s="124">
        <v>27523</v>
      </c>
    </row>
    <row r="1262" spans="1:6" outlineLevel="3" x14ac:dyDescent="0.2">
      <c r="A1262" s="121" t="s">
        <v>146</v>
      </c>
      <c r="B1262" s="122" t="s">
        <v>148</v>
      </c>
      <c r="C1262" s="122" t="s">
        <v>566</v>
      </c>
      <c r="D1262" s="123" t="s">
        <v>560</v>
      </c>
      <c r="E1262" s="122" t="s">
        <v>8</v>
      </c>
      <c r="F1262" s="124">
        <v>31973</v>
      </c>
    </row>
    <row r="1263" spans="1:6" outlineLevel="3" x14ac:dyDescent="0.2">
      <c r="A1263" s="121" t="s">
        <v>146</v>
      </c>
      <c r="B1263" s="122" t="s">
        <v>148</v>
      </c>
      <c r="C1263" s="122" t="s">
        <v>566</v>
      </c>
      <c r="D1263" s="123" t="s">
        <v>560</v>
      </c>
      <c r="E1263" s="122" t="s">
        <v>9</v>
      </c>
      <c r="F1263" s="124">
        <v>37958</v>
      </c>
    </row>
    <row r="1264" spans="1:6" outlineLevel="3" x14ac:dyDescent="0.2">
      <c r="A1264" s="121" t="s">
        <v>146</v>
      </c>
      <c r="B1264" s="122" t="s">
        <v>148</v>
      </c>
      <c r="C1264" s="122" t="s">
        <v>566</v>
      </c>
      <c r="D1264" s="123" t="s">
        <v>560</v>
      </c>
      <c r="E1264" s="122" t="s">
        <v>16</v>
      </c>
      <c r="F1264" s="124">
        <v>26534</v>
      </c>
    </row>
    <row r="1265" spans="1:6" outlineLevel="2" x14ac:dyDescent="0.2">
      <c r="B1265" s="122"/>
      <c r="C1265" s="118" t="s">
        <v>567</v>
      </c>
      <c r="E1265" s="122"/>
      <c r="F1265" s="124">
        <f>SUBTOTAL(9,F1259:F1264)</f>
        <v>206933</v>
      </c>
    </row>
    <row r="1266" spans="1:6" outlineLevel="1" x14ac:dyDescent="0.2">
      <c r="B1266" s="118" t="s">
        <v>978</v>
      </c>
      <c r="C1266" s="122"/>
      <c r="E1266" s="122"/>
      <c r="F1266" s="124">
        <f>SUBTOTAL(9,F1259:F1264)</f>
        <v>206933</v>
      </c>
    </row>
    <row r="1267" spans="1:6" outlineLevel="3" x14ac:dyDescent="0.2">
      <c r="A1267" s="121" t="s">
        <v>146</v>
      </c>
      <c r="B1267" s="122" t="s">
        <v>149</v>
      </c>
      <c r="C1267" s="122" t="s">
        <v>569</v>
      </c>
      <c r="D1267" s="123" t="s">
        <v>560</v>
      </c>
      <c r="E1267" s="122" t="s">
        <v>4</v>
      </c>
      <c r="F1267" s="124">
        <v>47554</v>
      </c>
    </row>
    <row r="1268" spans="1:6" outlineLevel="3" x14ac:dyDescent="0.2">
      <c r="A1268" s="121" t="s">
        <v>146</v>
      </c>
      <c r="B1268" s="122" t="s">
        <v>149</v>
      </c>
      <c r="C1268" s="122" t="s">
        <v>569</v>
      </c>
      <c r="D1268" s="123" t="s">
        <v>560</v>
      </c>
      <c r="E1268" s="122" t="s">
        <v>5</v>
      </c>
      <c r="F1268" s="124">
        <v>5806</v>
      </c>
    </row>
    <row r="1269" spans="1:6" outlineLevel="3" x14ac:dyDescent="0.2">
      <c r="A1269" s="121" t="s">
        <v>146</v>
      </c>
      <c r="B1269" s="122" t="s">
        <v>149</v>
      </c>
      <c r="C1269" s="122" t="s">
        <v>569</v>
      </c>
      <c r="D1269" s="123" t="s">
        <v>560</v>
      </c>
      <c r="E1269" s="122" t="s">
        <v>6</v>
      </c>
      <c r="F1269" s="124">
        <v>17706</v>
      </c>
    </row>
    <row r="1270" spans="1:6" outlineLevel="3" x14ac:dyDescent="0.2">
      <c r="A1270" s="121" t="s">
        <v>146</v>
      </c>
      <c r="B1270" s="122" t="s">
        <v>149</v>
      </c>
      <c r="C1270" s="122" t="s">
        <v>569</v>
      </c>
      <c r="D1270" s="123" t="s">
        <v>560</v>
      </c>
      <c r="E1270" s="122" t="s">
        <v>8</v>
      </c>
      <c r="F1270" s="124">
        <v>20570</v>
      </c>
    </row>
    <row r="1271" spans="1:6" outlineLevel="3" x14ac:dyDescent="0.2">
      <c r="A1271" s="121" t="s">
        <v>146</v>
      </c>
      <c r="B1271" s="122" t="s">
        <v>149</v>
      </c>
      <c r="C1271" s="122" t="s">
        <v>569</v>
      </c>
      <c r="D1271" s="123" t="s">
        <v>560</v>
      </c>
      <c r="E1271" s="122" t="s">
        <v>9</v>
      </c>
      <c r="F1271" s="124">
        <v>24420</v>
      </c>
    </row>
    <row r="1272" spans="1:6" outlineLevel="3" x14ac:dyDescent="0.2">
      <c r="A1272" s="121" t="s">
        <v>146</v>
      </c>
      <c r="B1272" s="122" t="s">
        <v>149</v>
      </c>
      <c r="C1272" s="122" t="s">
        <v>569</v>
      </c>
      <c r="D1272" s="123" t="s">
        <v>560</v>
      </c>
      <c r="E1272" s="122" t="s">
        <v>16</v>
      </c>
      <c r="F1272" s="124">
        <v>17071</v>
      </c>
    </row>
    <row r="1273" spans="1:6" outlineLevel="2" x14ac:dyDescent="0.2">
      <c r="B1273" s="122"/>
      <c r="C1273" s="118" t="s">
        <v>570</v>
      </c>
      <c r="E1273" s="122"/>
      <c r="F1273" s="124">
        <f>SUBTOTAL(9,F1267:F1272)</f>
        <v>133127</v>
      </c>
    </row>
    <row r="1274" spans="1:6" outlineLevel="1" x14ac:dyDescent="0.2">
      <c r="B1274" s="118" t="s">
        <v>979</v>
      </c>
      <c r="C1274" s="122"/>
      <c r="E1274" s="122"/>
      <c r="F1274" s="124">
        <f>SUBTOTAL(9,F1267:F1272)</f>
        <v>133127</v>
      </c>
    </row>
    <row r="1275" spans="1:6" outlineLevel="3" x14ac:dyDescent="0.2">
      <c r="A1275" s="121" t="s">
        <v>146</v>
      </c>
      <c r="B1275" s="122" t="s">
        <v>150</v>
      </c>
      <c r="C1275" s="122" t="s">
        <v>563</v>
      </c>
      <c r="D1275" s="123" t="s">
        <v>560</v>
      </c>
      <c r="E1275" s="122" t="s">
        <v>8</v>
      </c>
      <c r="F1275" s="124">
        <v>17014</v>
      </c>
    </row>
    <row r="1276" spans="1:6" outlineLevel="3" x14ac:dyDescent="0.2">
      <c r="A1276" s="121" t="s">
        <v>146</v>
      </c>
      <c r="B1276" s="122" t="s">
        <v>150</v>
      </c>
      <c r="C1276" s="122" t="s">
        <v>563</v>
      </c>
      <c r="D1276" s="123" t="s">
        <v>560</v>
      </c>
      <c r="E1276" s="122" t="s">
        <v>9</v>
      </c>
      <c r="F1276" s="124">
        <v>20198</v>
      </c>
    </row>
    <row r="1277" spans="1:6" outlineLevel="3" x14ac:dyDescent="0.2">
      <c r="A1277" s="121" t="s">
        <v>146</v>
      </c>
      <c r="B1277" s="122" t="s">
        <v>150</v>
      </c>
      <c r="C1277" s="122" t="s">
        <v>563</v>
      </c>
      <c r="D1277" s="123" t="s">
        <v>560</v>
      </c>
      <c r="E1277" s="122" t="s">
        <v>16</v>
      </c>
      <c r="F1277" s="124">
        <v>14120</v>
      </c>
    </row>
    <row r="1278" spans="1:6" outlineLevel="2" x14ac:dyDescent="0.2">
      <c r="B1278" s="122"/>
      <c r="C1278" s="118" t="s">
        <v>564</v>
      </c>
      <c r="E1278" s="122"/>
      <c r="F1278" s="124">
        <f>SUBTOTAL(9,F1275:F1277)</f>
        <v>51332</v>
      </c>
    </row>
    <row r="1279" spans="1:6" outlineLevel="1" x14ac:dyDescent="0.2">
      <c r="B1279" s="118" t="s">
        <v>980</v>
      </c>
      <c r="C1279" s="122"/>
      <c r="E1279" s="122"/>
      <c r="F1279" s="124">
        <f>SUBTOTAL(9,F1275:F1277)</f>
        <v>51332</v>
      </c>
    </row>
    <row r="1280" spans="1:6" outlineLevel="3" x14ac:dyDescent="0.2">
      <c r="A1280" s="121" t="s">
        <v>146</v>
      </c>
      <c r="B1280" s="122" t="s">
        <v>151</v>
      </c>
      <c r="C1280" s="122" t="s">
        <v>566</v>
      </c>
      <c r="D1280" s="123" t="s">
        <v>560</v>
      </c>
      <c r="E1280" s="122" t="s">
        <v>4</v>
      </c>
      <c r="F1280" s="124">
        <v>1219</v>
      </c>
    </row>
    <row r="1281" spans="1:6" outlineLevel="3" x14ac:dyDescent="0.2">
      <c r="A1281" s="121" t="s">
        <v>146</v>
      </c>
      <c r="B1281" s="122" t="s">
        <v>151</v>
      </c>
      <c r="C1281" s="122" t="s">
        <v>566</v>
      </c>
      <c r="D1281" s="123" t="s">
        <v>560</v>
      </c>
      <c r="E1281" s="122" t="s">
        <v>5</v>
      </c>
      <c r="F1281" s="124">
        <v>149</v>
      </c>
    </row>
    <row r="1282" spans="1:6" outlineLevel="3" x14ac:dyDescent="0.2">
      <c r="A1282" s="121" t="s">
        <v>146</v>
      </c>
      <c r="B1282" s="122" t="s">
        <v>151</v>
      </c>
      <c r="C1282" s="122" t="s">
        <v>566</v>
      </c>
      <c r="D1282" s="123" t="s">
        <v>560</v>
      </c>
      <c r="E1282" s="122" t="s">
        <v>6</v>
      </c>
      <c r="F1282" s="124">
        <v>454</v>
      </c>
    </row>
    <row r="1283" spans="1:6" outlineLevel="3" x14ac:dyDescent="0.2">
      <c r="A1283" s="121" t="s">
        <v>146</v>
      </c>
      <c r="B1283" s="122" t="s">
        <v>151</v>
      </c>
      <c r="C1283" s="122" t="s">
        <v>566</v>
      </c>
      <c r="D1283" s="123" t="s">
        <v>560</v>
      </c>
      <c r="E1283" s="122" t="s">
        <v>8</v>
      </c>
      <c r="F1283" s="124">
        <v>528</v>
      </c>
    </row>
    <row r="1284" spans="1:6" outlineLevel="3" x14ac:dyDescent="0.2">
      <c r="A1284" s="121" t="s">
        <v>146</v>
      </c>
      <c r="B1284" s="122" t="s">
        <v>151</v>
      </c>
      <c r="C1284" s="122" t="s">
        <v>566</v>
      </c>
      <c r="D1284" s="123" t="s">
        <v>560</v>
      </c>
      <c r="E1284" s="122" t="s">
        <v>9</v>
      </c>
      <c r="F1284" s="124">
        <v>626</v>
      </c>
    </row>
    <row r="1285" spans="1:6" outlineLevel="3" x14ac:dyDescent="0.2">
      <c r="A1285" s="121" t="s">
        <v>146</v>
      </c>
      <c r="B1285" s="122" t="s">
        <v>151</v>
      </c>
      <c r="C1285" s="122" t="s">
        <v>566</v>
      </c>
      <c r="D1285" s="123" t="s">
        <v>560</v>
      </c>
      <c r="E1285" s="122" t="s">
        <v>16</v>
      </c>
      <c r="F1285" s="124">
        <v>438</v>
      </c>
    </row>
    <row r="1286" spans="1:6" outlineLevel="2" x14ac:dyDescent="0.2">
      <c r="B1286" s="122"/>
      <c r="C1286" s="118" t="s">
        <v>567</v>
      </c>
      <c r="E1286" s="122"/>
      <c r="F1286" s="124">
        <f>SUBTOTAL(9,F1280:F1285)</f>
        <v>3414</v>
      </c>
    </row>
    <row r="1287" spans="1:6" outlineLevel="1" x14ac:dyDescent="0.2">
      <c r="B1287" s="118" t="s">
        <v>981</v>
      </c>
      <c r="C1287" s="122"/>
      <c r="E1287" s="122"/>
      <c r="F1287" s="124">
        <f>SUBTOTAL(9,F1280:F1285)</f>
        <v>3414</v>
      </c>
    </row>
    <row r="1288" spans="1:6" outlineLevel="3" x14ac:dyDescent="0.2">
      <c r="A1288" s="121" t="s">
        <v>146</v>
      </c>
      <c r="B1288" s="122" t="s">
        <v>152</v>
      </c>
      <c r="C1288" s="122" t="s">
        <v>563</v>
      </c>
      <c r="D1288" s="123" t="s">
        <v>560</v>
      </c>
      <c r="E1288" s="122" t="s">
        <v>8</v>
      </c>
      <c r="F1288" s="124">
        <v>3785</v>
      </c>
    </row>
    <row r="1289" spans="1:6" outlineLevel="3" x14ac:dyDescent="0.2">
      <c r="A1289" s="121" t="s">
        <v>146</v>
      </c>
      <c r="B1289" s="122" t="s">
        <v>152</v>
      </c>
      <c r="C1289" s="122" t="s">
        <v>563</v>
      </c>
      <c r="D1289" s="123" t="s">
        <v>560</v>
      </c>
      <c r="E1289" s="122" t="s">
        <v>9</v>
      </c>
      <c r="F1289" s="124">
        <v>4494</v>
      </c>
    </row>
    <row r="1290" spans="1:6" outlineLevel="3" x14ac:dyDescent="0.2">
      <c r="A1290" s="121" t="s">
        <v>146</v>
      </c>
      <c r="B1290" s="122" t="s">
        <v>152</v>
      </c>
      <c r="C1290" s="122" t="s">
        <v>563</v>
      </c>
      <c r="D1290" s="123" t="s">
        <v>560</v>
      </c>
      <c r="E1290" s="122" t="s">
        <v>16</v>
      </c>
      <c r="F1290" s="124">
        <v>3141</v>
      </c>
    </row>
    <row r="1291" spans="1:6" outlineLevel="2" x14ac:dyDescent="0.2">
      <c r="B1291" s="122"/>
      <c r="C1291" s="118" t="s">
        <v>564</v>
      </c>
      <c r="E1291" s="122"/>
      <c r="F1291" s="124">
        <f>SUBTOTAL(9,F1288:F1290)</f>
        <v>11420</v>
      </c>
    </row>
    <row r="1292" spans="1:6" outlineLevel="1" x14ac:dyDescent="0.2">
      <c r="B1292" s="118" t="s">
        <v>982</v>
      </c>
      <c r="C1292" s="122"/>
      <c r="E1292" s="122"/>
      <c r="F1292" s="124">
        <f>SUBTOTAL(9,F1288:F1290)</f>
        <v>11420</v>
      </c>
    </row>
    <row r="1293" spans="1:6" outlineLevel="3" x14ac:dyDescent="0.2">
      <c r="A1293" s="121" t="s">
        <v>146</v>
      </c>
      <c r="B1293" s="122" t="s">
        <v>153</v>
      </c>
      <c r="C1293" s="122" t="s">
        <v>566</v>
      </c>
      <c r="D1293" s="123" t="s">
        <v>560</v>
      </c>
      <c r="E1293" s="122" t="s">
        <v>8</v>
      </c>
      <c r="F1293" s="124">
        <v>1317</v>
      </c>
    </row>
    <row r="1294" spans="1:6" outlineLevel="3" x14ac:dyDescent="0.2">
      <c r="A1294" s="121" t="s">
        <v>146</v>
      </c>
      <c r="B1294" s="122" t="s">
        <v>153</v>
      </c>
      <c r="C1294" s="122" t="s">
        <v>566</v>
      </c>
      <c r="D1294" s="123" t="s">
        <v>560</v>
      </c>
      <c r="E1294" s="122" t="s">
        <v>9</v>
      </c>
      <c r="F1294" s="124">
        <v>1565</v>
      </c>
    </row>
    <row r="1295" spans="1:6" outlineLevel="3" x14ac:dyDescent="0.2">
      <c r="A1295" s="121" t="s">
        <v>146</v>
      </c>
      <c r="B1295" s="122" t="s">
        <v>153</v>
      </c>
      <c r="C1295" s="122" t="s">
        <v>566</v>
      </c>
      <c r="D1295" s="123" t="s">
        <v>560</v>
      </c>
      <c r="E1295" s="122" t="s">
        <v>16</v>
      </c>
      <c r="F1295" s="124">
        <v>1093</v>
      </c>
    </row>
    <row r="1296" spans="1:6" outlineLevel="2" x14ac:dyDescent="0.2">
      <c r="B1296" s="122"/>
      <c r="C1296" s="118" t="s">
        <v>567</v>
      </c>
      <c r="E1296" s="122"/>
      <c r="F1296" s="124">
        <f>SUBTOTAL(9,F1293:F1295)</f>
        <v>3975</v>
      </c>
    </row>
    <row r="1297" spans="1:6" outlineLevel="1" x14ac:dyDescent="0.2">
      <c r="B1297" s="118" t="s">
        <v>983</v>
      </c>
      <c r="C1297" s="122"/>
      <c r="E1297" s="122"/>
      <c r="F1297" s="124">
        <f>SUBTOTAL(9,F1293:F1295)</f>
        <v>3975</v>
      </c>
    </row>
    <row r="1298" spans="1:6" outlineLevel="3" x14ac:dyDescent="0.2">
      <c r="A1298" s="121" t="s">
        <v>984</v>
      </c>
      <c r="B1298" s="122" t="s">
        <v>304</v>
      </c>
      <c r="C1298" s="122" t="s">
        <v>896</v>
      </c>
      <c r="D1298" s="123" t="s">
        <v>560</v>
      </c>
      <c r="E1298" s="122" t="s">
        <v>4</v>
      </c>
      <c r="F1298" s="124">
        <v>7617</v>
      </c>
    </row>
    <row r="1299" spans="1:6" outlineLevel="3" x14ac:dyDescent="0.2">
      <c r="A1299" s="121" t="s">
        <v>984</v>
      </c>
      <c r="B1299" s="122" t="s">
        <v>304</v>
      </c>
      <c r="C1299" s="122" t="s">
        <v>896</v>
      </c>
      <c r="D1299" s="123" t="s">
        <v>560</v>
      </c>
      <c r="E1299" s="122" t="s">
        <v>5</v>
      </c>
      <c r="F1299" s="124">
        <v>0</v>
      </c>
    </row>
    <row r="1300" spans="1:6" outlineLevel="3" x14ac:dyDescent="0.2">
      <c r="A1300" s="121" t="s">
        <v>984</v>
      </c>
      <c r="B1300" s="122" t="s">
        <v>304</v>
      </c>
      <c r="C1300" s="122" t="s">
        <v>896</v>
      </c>
      <c r="D1300" s="123" t="s">
        <v>560</v>
      </c>
      <c r="E1300" s="122" t="s">
        <v>6</v>
      </c>
      <c r="F1300" s="124">
        <v>70</v>
      </c>
    </row>
    <row r="1301" spans="1:6" outlineLevel="3" x14ac:dyDescent="0.2">
      <c r="A1301" s="121" t="s">
        <v>984</v>
      </c>
      <c r="B1301" s="122" t="s">
        <v>304</v>
      </c>
      <c r="C1301" s="122" t="s">
        <v>896</v>
      </c>
      <c r="D1301" s="123" t="s">
        <v>560</v>
      </c>
      <c r="E1301" s="122" t="s">
        <v>7</v>
      </c>
      <c r="F1301" s="124">
        <v>0</v>
      </c>
    </row>
    <row r="1302" spans="1:6" outlineLevel="3" x14ac:dyDescent="0.2">
      <c r="A1302" s="121" t="s">
        <v>984</v>
      </c>
      <c r="B1302" s="122" t="s">
        <v>304</v>
      </c>
      <c r="C1302" s="122" t="s">
        <v>896</v>
      </c>
      <c r="D1302" s="123" t="s">
        <v>560</v>
      </c>
      <c r="E1302" s="122" t="s">
        <v>18</v>
      </c>
      <c r="F1302" s="124">
        <v>3595</v>
      </c>
    </row>
    <row r="1303" spans="1:6" outlineLevel="3" x14ac:dyDescent="0.2">
      <c r="A1303" s="121" t="s">
        <v>984</v>
      </c>
      <c r="B1303" s="122" t="s">
        <v>304</v>
      </c>
      <c r="C1303" s="122" t="s">
        <v>896</v>
      </c>
      <c r="D1303" s="123" t="s">
        <v>560</v>
      </c>
      <c r="E1303" s="122" t="s">
        <v>18</v>
      </c>
      <c r="F1303" s="124">
        <v>1441</v>
      </c>
    </row>
    <row r="1304" spans="1:6" outlineLevel="2" x14ac:dyDescent="0.2">
      <c r="B1304" s="122"/>
      <c r="C1304" s="118" t="s">
        <v>897</v>
      </c>
      <c r="E1304" s="122"/>
      <c r="F1304" s="124">
        <f>SUBTOTAL(9,F1298:F1303)</f>
        <v>12723</v>
      </c>
    </row>
    <row r="1305" spans="1:6" outlineLevel="3" x14ac:dyDescent="0.2">
      <c r="A1305" s="121" t="s">
        <v>984</v>
      </c>
      <c r="B1305" s="122" t="s">
        <v>304</v>
      </c>
      <c r="C1305" s="122" t="s">
        <v>985</v>
      </c>
      <c r="D1305" s="123" t="s">
        <v>560</v>
      </c>
      <c r="E1305" s="122" t="s">
        <v>4</v>
      </c>
      <c r="F1305" s="124">
        <v>56274</v>
      </c>
    </row>
    <row r="1306" spans="1:6" outlineLevel="3" x14ac:dyDescent="0.2">
      <c r="A1306" s="121" t="s">
        <v>984</v>
      </c>
      <c r="B1306" s="122" t="s">
        <v>304</v>
      </c>
      <c r="C1306" s="122" t="s">
        <v>985</v>
      </c>
      <c r="D1306" s="123" t="s">
        <v>560</v>
      </c>
      <c r="E1306" s="122" t="s">
        <v>5</v>
      </c>
      <c r="F1306" s="124">
        <v>0</v>
      </c>
    </row>
    <row r="1307" spans="1:6" outlineLevel="3" x14ac:dyDescent="0.2">
      <c r="A1307" s="121" t="s">
        <v>984</v>
      </c>
      <c r="B1307" s="122" t="s">
        <v>304</v>
      </c>
      <c r="C1307" s="122" t="s">
        <v>985</v>
      </c>
      <c r="D1307" s="123" t="s">
        <v>560</v>
      </c>
      <c r="E1307" s="122" t="s">
        <v>6</v>
      </c>
      <c r="F1307" s="124">
        <v>516</v>
      </c>
    </row>
    <row r="1308" spans="1:6" outlineLevel="3" x14ac:dyDescent="0.2">
      <c r="A1308" s="121" t="s">
        <v>984</v>
      </c>
      <c r="B1308" s="122" t="s">
        <v>304</v>
      </c>
      <c r="C1308" s="122" t="s">
        <v>985</v>
      </c>
      <c r="D1308" s="123" t="s">
        <v>560</v>
      </c>
      <c r="E1308" s="122" t="s">
        <v>7</v>
      </c>
      <c r="F1308" s="124">
        <v>0</v>
      </c>
    </row>
    <row r="1309" spans="1:6" outlineLevel="3" x14ac:dyDescent="0.2">
      <c r="A1309" s="121" t="s">
        <v>984</v>
      </c>
      <c r="B1309" s="122" t="s">
        <v>304</v>
      </c>
      <c r="C1309" s="122" t="s">
        <v>985</v>
      </c>
      <c r="D1309" s="123" t="s">
        <v>560</v>
      </c>
      <c r="E1309" s="122" t="s">
        <v>18</v>
      </c>
      <c r="F1309" s="124">
        <v>26567</v>
      </c>
    </row>
    <row r="1310" spans="1:6" outlineLevel="3" x14ac:dyDescent="0.2">
      <c r="A1310" s="121" t="s">
        <v>984</v>
      </c>
      <c r="B1310" s="122" t="s">
        <v>304</v>
      </c>
      <c r="C1310" s="122" t="s">
        <v>985</v>
      </c>
      <c r="D1310" s="123" t="s">
        <v>560</v>
      </c>
      <c r="E1310" s="122" t="s">
        <v>18</v>
      </c>
      <c r="F1310" s="124">
        <v>10650</v>
      </c>
    </row>
    <row r="1311" spans="1:6" outlineLevel="2" x14ac:dyDescent="0.2">
      <c r="B1311" s="122"/>
      <c r="C1311" s="118" t="s">
        <v>986</v>
      </c>
      <c r="E1311" s="122"/>
      <c r="F1311" s="124">
        <f>SUBTOTAL(9,F1305:F1310)</f>
        <v>94007</v>
      </c>
    </row>
    <row r="1312" spans="1:6" outlineLevel="3" x14ac:dyDescent="0.2">
      <c r="A1312" s="121" t="s">
        <v>984</v>
      </c>
      <c r="B1312" s="122" t="s">
        <v>304</v>
      </c>
      <c r="C1312" s="122" t="s">
        <v>987</v>
      </c>
      <c r="D1312" s="123" t="s">
        <v>560</v>
      </c>
      <c r="E1312" s="122" t="s">
        <v>4</v>
      </c>
      <c r="F1312" s="124">
        <v>870</v>
      </c>
    </row>
    <row r="1313" spans="1:6" outlineLevel="3" x14ac:dyDescent="0.2">
      <c r="A1313" s="121" t="s">
        <v>984</v>
      </c>
      <c r="B1313" s="122" t="s">
        <v>304</v>
      </c>
      <c r="C1313" s="122" t="s">
        <v>987</v>
      </c>
      <c r="D1313" s="123" t="s">
        <v>560</v>
      </c>
      <c r="E1313" s="122" t="s">
        <v>5</v>
      </c>
      <c r="F1313" s="124">
        <v>0</v>
      </c>
    </row>
    <row r="1314" spans="1:6" outlineLevel="3" x14ac:dyDescent="0.2">
      <c r="A1314" s="121" t="s">
        <v>984</v>
      </c>
      <c r="B1314" s="122" t="s">
        <v>304</v>
      </c>
      <c r="C1314" s="122" t="s">
        <v>987</v>
      </c>
      <c r="D1314" s="123" t="s">
        <v>560</v>
      </c>
      <c r="E1314" s="122" t="s">
        <v>6</v>
      </c>
      <c r="F1314" s="124">
        <v>8</v>
      </c>
    </row>
    <row r="1315" spans="1:6" outlineLevel="3" x14ac:dyDescent="0.2">
      <c r="A1315" s="121" t="s">
        <v>984</v>
      </c>
      <c r="B1315" s="122" t="s">
        <v>304</v>
      </c>
      <c r="C1315" s="122" t="s">
        <v>987</v>
      </c>
      <c r="D1315" s="123" t="s">
        <v>560</v>
      </c>
      <c r="E1315" s="122" t="s">
        <v>7</v>
      </c>
      <c r="F1315" s="124">
        <v>0</v>
      </c>
    </row>
    <row r="1316" spans="1:6" outlineLevel="3" x14ac:dyDescent="0.2">
      <c r="A1316" s="121" t="s">
        <v>984</v>
      </c>
      <c r="B1316" s="122" t="s">
        <v>304</v>
      </c>
      <c r="C1316" s="122" t="s">
        <v>987</v>
      </c>
      <c r="D1316" s="123" t="s">
        <v>560</v>
      </c>
      <c r="E1316" s="122" t="s">
        <v>18</v>
      </c>
      <c r="F1316" s="124">
        <v>410</v>
      </c>
    </row>
    <row r="1317" spans="1:6" outlineLevel="3" x14ac:dyDescent="0.2">
      <c r="A1317" s="121" t="s">
        <v>984</v>
      </c>
      <c r="B1317" s="122" t="s">
        <v>304</v>
      </c>
      <c r="C1317" s="122" t="s">
        <v>987</v>
      </c>
      <c r="D1317" s="123" t="s">
        <v>560</v>
      </c>
      <c r="E1317" s="122" t="s">
        <v>18</v>
      </c>
      <c r="F1317" s="124">
        <v>163</v>
      </c>
    </row>
    <row r="1318" spans="1:6" outlineLevel="2" x14ac:dyDescent="0.2">
      <c r="B1318" s="122"/>
      <c r="C1318" s="118" t="s">
        <v>988</v>
      </c>
      <c r="E1318" s="122"/>
      <c r="F1318" s="124">
        <f>SUBTOTAL(9,F1312:F1317)</f>
        <v>1451</v>
      </c>
    </row>
    <row r="1319" spans="1:6" outlineLevel="3" x14ac:dyDescent="0.2">
      <c r="A1319" s="121" t="s">
        <v>984</v>
      </c>
      <c r="B1319" s="122" t="s">
        <v>304</v>
      </c>
      <c r="C1319" s="122" t="s">
        <v>989</v>
      </c>
      <c r="D1319" s="123" t="s">
        <v>560</v>
      </c>
      <c r="E1319" s="122" t="s">
        <v>4</v>
      </c>
      <c r="F1319" s="124">
        <v>1975</v>
      </c>
    </row>
    <row r="1320" spans="1:6" outlineLevel="3" x14ac:dyDescent="0.2">
      <c r="A1320" s="121" t="s">
        <v>984</v>
      </c>
      <c r="B1320" s="122" t="s">
        <v>304</v>
      </c>
      <c r="C1320" s="122" t="s">
        <v>989</v>
      </c>
      <c r="D1320" s="123" t="s">
        <v>560</v>
      </c>
      <c r="E1320" s="122" t="s">
        <v>5</v>
      </c>
      <c r="F1320" s="124">
        <v>0</v>
      </c>
    </row>
    <row r="1321" spans="1:6" outlineLevel="3" x14ac:dyDescent="0.2">
      <c r="A1321" s="121" t="s">
        <v>984</v>
      </c>
      <c r="B1321" s="122" t="s">
        <v>304</v>
      </c>
      <c r="C1321" s="122" t="s">
        <v>989</v>
      </c>
      <c r="D1321" s="123" t="s">
        <v>560</v>
      </c>
      <c r="E1321" s="122" t="s">
        <v>6</v>
      </c>
      <c r="F1321" s="124">
        <v>18</v>
      </c>
    </row>
    <row r="1322" spans="1:6" outlineLevel="3" x14ac:dyDescent="0.2">
      <c r="A1322" s="121" t="s">
        <v>984</v>
      </c>
      <c r="B1322" s="122" t="s">
        <v>304</v>
      </c>
      <c r="C1322" s="122" t="s">
        <v>989</v>
      </c>
      <c r="D1322" s="123" t="s">
        <v>560</v>
      </c>
      <c r="E1322" s="122" t="s">
        <v>7</v>
      </c>
      <c r="F1322" s="124">
        <v>0</v>
      </c>
    </row>
    <row r="1323" spans="1:6" outlineLevel="3" x14ac:dyDescent="0.2">
      <c r="A1323" s="121" t="s">
        <v>984</v>
      </c>
      <c r="B1323" s="122" t="s">
        <v>304</v>
      </c>
      <c r="C1323" s="122" t="s">
        <v>989</v>
      </c>
      <c r="D1323" s="123" t="s">
        <v>560</v>
      </c>
      <c r="E1323" s="122" t="s">
        <v>18</v>
      </c>
      <c r="F1323" s="124">
        <v>1752</v>
      </c>
    </row>
    <row r="1324" spans="1:6" outlineLevel="3" x14ac:dyDescent="0.2">
      <c r="A1324" s="121" t="s">
        <v>984</v>
      </c>
      <c r="B1324" s="122" t="s">
        <v>304</v>
      </c>
      <c r="C1324" s="122" t="s">
        <v>989</v>
      </c>
      <c r="D1324" s="123" t="s">
        <v>560</v>
      </c>
      <c r="E1324" s="122" t="s">
        <v>18</v>
      </c>
      <c r="F1324" s="124">
        <v>749</v>
      </c>
    </row>
    <row r="1325" spans="1:6" outlineLevel="2" x14ac:dyDescent="0.2">
      <c r="B1325" s="122"/>
      <c r="C1325" s="118" t="s">
        <v>990</v>
      </c>
      <c r="E1325" s="122"/>
      <c r="F1325" s="124">
        <f>SUBTOTAL(9,F1319:F1324)</f>
        <v>4494</v>
      </c>
    </row>
    <row r="1326" spans="1:6" outlineLevel="3" x14ac:dyDescent="0.2">
      <c r="A1326" s="121" t="s">
        <v>984</v>
      </c>
      <c r="B1326" s="122" t="s">
        <v>304</v>
      </c>
      <c r="C1326" s="122" t="s">
        <v>991</v>
      </c>
      <c r="D1326" s="123" t="s">
        <v>560</v>
      </c>
      <c r="E1326" s="122" t="s">
        <v>4</v>
      </c>
      <c r="F1326" s="124">
        <v>3620</v>
      </c>
    </row>
    <row r="1327" spans="1:6" outlineLevel="3" x14ac:dyDescent="0.2">
      <c r="A1327" s="121" t="s">
        <v>984</v>
      </c>
      <c r="B1327" s="122" t="s">
        <v>304</v>
      </c>
      <c r="C1327" s="122" t="s">
        <v>991</v>
      </c>
      <c r="D1327" s="123" t="s">
        <v>560</v>
      </c>
      <c r="E1327" s="122" t="s">
        <v>5</v>
      </c>
      <c r="F1327" s="124">
        <v>0</v>
      </c>
    </row>
    <row r="1328" spans="1:6" outlineLevel="3" x14ac:dyDescent="0.2">
      <c r="A1328" s="121" t="s">
        <v>984</v>
      </c>
      <c r="B1328" s="122" t="s">
        <v>304</v>
      </c>
      <c r="C1328" s="122" t="s">
        <v>991</v>
      </c>
      <c r="D1328" s="123" t="s">
        <v>560</v>
      </c>
      <c r="E1328" s="122" t="s">
        <v>6</v>
      </c>
      <c r="F1328" s="124">
        <v>33</v>
      </c>
    </row>
    <row r="1329" spans="1:6" outlineLevel="3" x14ac:dyDescent="0.2">
      <c r="A1329" s="121" t="s">
        <v>984</v>
      </c>
      <c r="B1329" s="122" t="s">
        <v>304</v>
      </c>
      <c r="C1329" s="122" t="s">
        <v>991</v>
      </c>
      <c r="D1329" s="123" t="s">
        <v>560</v>
      </c>
      <c r="E1329" s="122" t="s">
        <v>7</v>
      </c>
      <c r="F1329" s="124">
        <v>0</v>
      </c>
    </row>
    <row r="1330" spans="1:6" outlineLevel="3" x14ac:dyDescent="0.2">
      <c r="A1330" s="121" t="s">
        <v>984</v>
      </c>
      <c r="B1330" s="122" t="s">
        <v>304</v>
      </c>
      <c r="C1330" s="122" t="s">
        <v>991</v>
      </c>
      <c r="D1330" s="123" t="s">
        <v>560</v>
      </c>
      <c r="E1330" s="122" t="s">
        <v>18</v>
      </c>
      <c r="F1330" s="124">
        <v>3212</v>
      </c>
    </row>
    <row r="1331" spans="1:6" outlineLevel="3" x14ac:dyDescent="0.2">
      <c r="A1331" s="121" t="s">
        <v>984</v>
      </c>
      <c r="B1331" s="122" t="s">
        <v>304</v>
      </c>
      <c r="C1331" s="122" t="s">
        <v>991</v>
      </c>
      <c r="D1331" s="123" t="s">
        <v>560</v>
      </c>
      <c r="E1331" s="122" t="s">
        <v>18</v>
      </c>
      <c r="F1331" s="124">
        <v>1373</v>
      </c>
    </row>
    <row r="1332" spans="1:6" outlineLevel="2" x14ac:dyDescent="0.2">
      <c r="B1332" s="122"/>
      <c r="C1332" s="118" t="s">
        <v>992</v>
      </c>
      <c r="E1332" s="122"/>
      <c r="F1332" s="124">
        <f>SUBTOTAL(9,F1326:F1331)</f>
        <v>8238</v>
      </c>
    </row>
    <row r="1333" spans="1:6" outlineLevel="3" x14ac:dyDescent="0.2">
      <c r="A1333" s="121" t="s">
        <v>984</v>
      </c>
      <c r="B1333" s="122" t="s">
        <v>304</v>
      </c>
      <c r="C1333" s="122" t="s">
        <v>993</v>
      </c>
      <c r="D1333" s="123" t="s">
        <v>560</v>
      </c>
      <c r="E1333" s="122" t="s">
        <v>4</v>
      </c>
      <c r="F1333" s="124">
        <v>704</v>
      </c>
    </row>
    <row r="1334" spans="1:6" outlineLevel="3" x14ac:dyDescent="0.2">
      <c r="A1334" s="121" t="s">
        <v>984</v>
      </c>
      <c r="B1334" s="122" t="s">
        <v>304</v>
      </c>
      <c r="C1334" s="122" t="s">
        <v>993</v>
      </c>
      <c r="D1334" s="123" t="s">
        <v>560</v>
      </c>
      <c r="E1334" s="122" t="s">
        <v>5</v>
      </c>
      <c r="F1334" s="124">
        <v>0</v>
      </c>
    </row>
    <row r="1335" spans="1:6" outlineLevel="3" x14ac:dyDescent="0.2">
      <c r="A1335" s="121" t="s">
        <v>984</v>
      </c>
      <c r="B1335" s="122" t="s">
        <v>304</v>
      </c>
      <c r="C1335" s="122" t="s">
        <v>993</v>
      </c>
      <c r="D1335" s="123" t="s">
        <v>560</v>
      </c>
      <c r="E1335" s="122" t="s">
        <v>6</v>
      </c>
      <c r="F1335" s="124">
        <v>6</v>
      </c>
    </row>
    <row r="1336" spans="1:6" outlineLevel="3" x14ac:dyDescent="0.2">
      <c r="A1336" s="121" t="s">
        <v>984</v>
      </c>
      <c r="B1336" s="122" t="s">
        <v>304</v>
      </c>
      <c r="C1336" s="122" t="s">
        <v>993</v>
      </c>
      <c r="D1336" s="123" t="s">
        <v>560</v>
      </c>
      <c r="E1336" s="122" t="s">
        <v>7</v>
      </c>
      <c r="F1336" s="124">
        <v>0</v>
      </c>
    </row>
    <row r="1337" spans="1:6" outlineLevel="3" x14ac:dyDescent="0.2">
      <c r="A1337" s="121" t="s">
        <v>984</v>
      </c>
      <c r="B1337" s="122" t="s">
        <v>304</v>
      </c>
      <c r="C1337" s="122" t="s">
        <v>993</v>
      </c>
      <c r="D1337" s="123" t="s">
        <v>560</v>
      </c>
      <c r="E1337" s="122" t="s">
        <v>18</v>
      </c>
      <c r="F1337" s="124">
        <v>625</v>
      </c>
    </row>
    <row r="1338" spans="1:6" outlineLevel="3" x14ac:dyDescent="0.2">
      <c r="A1338" s="121" t="s">
        <v>984</v>
      </c>
      <c r="B1338" s="122" t="s">
        <v>304</v>
      </c>
      <c r="C1338" s="122" t="s">
        <v>993</v>
      </c>
      <c r="D1338" s="123" t="s">
        <v>560</v>
      </c>
      <c r="E1338" s="122" t="s">
        <v>18</v>
      </c>
      <c r="F1338" s="124">
        <v>267</v>
      </c>
    </row>
    <row r="1339" spans="1:6" outlineLevel="2" x14ac:dyDescent="0.2">
      <c r="B1339" s="122"/>
      <c r="C1339" s="118" t="s">
        <v>994</v>
      </c>
      <c r="E1339" s="122"/>
      <c r="F1339" s="124">
        <f>SUBTOTAL(9,F1333:F1338)</f>
        <v>1602</v>
      </c>
    </row>
    <row r="1340" spans="1:6" outlineLevel="3" x14ac:dyDescent="0.2">
      <c r="A1340" s="121" t="s">
        <v>984</v>
      </c>
      <c r="B1340" s="122" t="s">
        <v>304</v>
      </c>
      <c r="C1340" s="122" t="s">
        <v>947</v>
      </c>
      <c r="D1340" s="123" t="s">
        <v>560</v>
      </c>
      <c r="E1340" s="122" t="s">
        <v>4</v>
      </c>
      <c r="F1340" s="124">
        <v>2043</v>
      </c>
    </row>
    <row r="1341" spans="1:6" outlineLevel="3" x14ac:dyDescent="0.2">
      <c r="A1341" s="121" t="s">
        <v>984</v>
      </c>
      <c r="B1341" s="122" t="s">
        <v>304</v>
      </c>
      <c r="C1341" s="122" t="s">
        <v>947</v>
      </c>
      <c r="D1341" s="123" t="s">
        <v>560</v>
      </c>
      <c r="E1341" s="122" t="s">
        <v>5</v>
      </c>
      <c r="F1341" s="124">
        <v>0</v>
      </c>
    </row>
    <row r="1342" spans="1:6" outlineLevel="3" x14ac:dyDescent="0.2">
      <c r="A1342" s="121" t="s">
        <v>984</v>
      </c>
      <c r="B1342" s="122" t="s">
        <v>304</v>
      </c>
      <c r="C1342" s="122" t="s">
        <v>947</v>
      </c>
      <c r="D1342" s="123" t="s">
        <v>560</v>
      </c>
      <c r="E1342" s="122" t="s">
        <v>6</v>
      </c>
      <c r="F1342" s="124">
        <v>18</v>
      </c>
    </row>
    <row r="1343" spans="1:6" outlineLevel="3" x14ac:dyDescent="0.2">
      <c r="A1343" s="121" t="s">
        <v>984</v>
      </c>
      <c r="B1343" s="122" t="s">
        <v>304</v>
      </c>
      <c r="C1343" s="122" t="s">
        <v>947</v>
      </c>
      <c r="D1343" s="123" t="s">
        <v>560</v>
      </c>
      <c r="E1343" s="122" t="s">
        <v>7</v>
      </c>
      <c r="F1343" s="124">
        <v>0</v>
      </c>
    </row>
    <row r="1344" spans="1:6" outlineLevel="3" x14ac:dyDescent="0.2">
      <c r="A1344" s="121" t="s">
        <v>984</v>
      </c>
      <c r="B1344" s="122" t="s">
        <v>304</v>
      </c>
      <c r="C1344" s="122" t="s">
        <v>947</v>
      </c>
      <c r="D1344" s="123" t="s">
        <v>560</v>
      </c>
      <c r="E1344" s="122" t="s">
        <v>18</v>
      </c>
      <c r="F1344" s="124">
        <v>964</v>
      </c>
    </row>
    <row r="1345" spans="1:6" outlineLevel="3" x14ac:dyDescent="0.2">
      <c r="A1345" s="121" t="s">
        <v>984</v>
      </c>
      <c r="B1345" s="122" t="s">
        <v>304</v>
      </c>
      <c r="C1345" s="122" t="s">
        <v>947</v>
      </c>
      <c r="D1345" s="123" t="s">
        <v>560</v>
      </c>
      <c r="E1345" s="122" t="s">
        <v>18</v>
      </c>
      <c r="F1345" s="124">
        <v>387</v>
      </c>
    </row>
    <row r="1346" spans="1:6" outlineLevel="2" x14ac:dyDescent="0.2">
      <c r="B1346" s="122"/>
      <c r="C1346" s="118" t="s">
        <v>948</v>
      </c>
      <c r="E1346" s="122"/>
      <c r="F1346" s="124">
        <f>SUBTOTAL(9,F1340:F1345)</f>
        <v>3412</v>
      </c>
    </row>
    <row r="1347" spans="1:6" outlineLevel="1" x14ac:dyDescent="0.2">
      <c r="B1347" s="118" t="s">
        <v>995</v>
      </c>
      <c r="C1347" s="122"/>
      <c r="E1347" s="122"/>
      <c r="F1347" s="124">
        <f>SUBTOTAL(9,F1298:F1345)</f>
        <v>125927</v>
      </c>
    </row>
    <row r="1348" spans="1:6" outlineLevel="3" x14ac:dyDescent="0.2">
      <c r="A1348" s="121" t="s">
        <v>996</v>
      </c>
      <c r="B1348" s="122" t="s">
        <v>306</v>
      </c>
      <c r="C1348" s="122" t="s">
        <v>997</v>
      </c>
      <c r="D1348" s="123" t="s">
        <v>560</v>
      </c>
      <c r="E1348" s="122" t="s">
        <v>4</v>
      </c>
      <c r="F1348" s="124">
        <v>2851</v>
      </c>
    </row>
    <row r="1349" spans="1:6" outlineLevel="3" x14ac:dyDescent="0.2">
      <c r="A1349" s="121" t="s">
        <v>996</v>
      </c>
      <c r="B1349" s="122" t="s">
        <v>306</v>
      </c>
      <c r="C1349" s="122" t="s">
        <v>997</v>
      </c>
      <c r="D1349" s="123" t="s">
        <v>560</v>
      </c>
      <c r="E1349" s="122" t="s">
        <v>5</v>
      </c>
      <c r="F1349" s="124">
        <v>0</v>
      </c>
    </row>
    <row r="1350" spans="1:6" outlineLevel="3" x14ac:dyDescent="0.2">
      <c r="A1350" s="121" t="s">
        <v>996</v>
      </c>
      <c r="B1350" s="122" t="s">
        <v>306</v>
      </c>
      <c r="C1350" s="122" t="s">
        <v>997</v>
      </c>
      <c r="D1350" s="123" t="s">
        <v>560</v>
      </c>
      <c r="E1350" s="122" t="s">
        <v>6</v>
      </c>
      <c r="F1350" s="124">
        <v>26</v>
      </c>
    </row>
    <row r="1351" spans="1:6" outlineLevel="3" x14ac:dyDescent="0.2">
      <c r="A1351" s="121" t="s">
        <v>996</v>
      </c>
      <c r="B1351" s="122" t="s">
        <v>306</v>
      </c>
      <c r="C1351" s="122" t="s">
        <v>997</v>
      </c>
      <c r="D1351" s="123" t="s">
        <v>560</v>
      </c>
      <c r="E1351" s="122" t="s">
        <v>7</v>
      </c>
      <c r="F1351" s="124">
        <v>0</v>
      </c>
    </row>
    <row r="1352" spans="1:6" outlineLevel="3" x14ac:dyDescent="0.2">
      <c r="A1352" s="121" t="s">
        <v>996</v>
      </c>
      <c r="B1352" s="122" t="s">
        <v>306</v>
      </c>
      <c r="C1352" s="122" t="s">
        <v>997</v>
      </c>
      <c r="D1352" s="123" t="s">
        <v>560</v>
      </c>
      <c r="E1352" s="122" t="s">
        <v>18</v>
      </c>
      <c r="F1352" s="124">
        <v>1345</v>
      </c>
    </row>
    <row r="1353" spans="1:6" outlineLevel="3" x14ac:dyDescent="0.2">
      <c r="A1353" s="121" t="s">
        <v>996</v>
      </c>
      <c r="B1353" s="122" t="s">
        <v>306</v>
      </c>
      <c r="C1353" s="122" t="s">
        <v>997</v>
      </c>
      <c r="D1353" s="123" t="s">
        <v>560</v>
      </c>
      <c r="E1353" s="122" t="s">
        <v>18</v>
      </c>
      <c r="F1353" s="124">
        <v>590</v>
      </c>
    </row>
    <row r="1354" spans="1:6" outlineLevel="2" x14ac:dyDescent="0.2">
      <c r="B1354" s="122"/>
      <c r="C1354" s="118" t="s">
        <v>998</v>
      </c>
      <c r="E1354" s="122"/>
      <c r="F1354" s="124">
        <f>SUBTOTAL(9,F1348:F1353)</f>
        <v>4812</v>
      </c>
    </row>
    <row r="1355" spans="1:6" outlineLevel="3" x14ac:dyDescent="0.2">
      <c r="A1355" s="121" t="s">
        <v>996</v>
      </c>
      <c r="B1355" s="122" t="s">
        <v>306</v>
      </c>
      <c r="C1355" s="122" t="s">
        <v>999</v>
      </c>
      <c r="D1355" s="123" t="s">
        <v>560</v>
      </c>
      <c r="E1355" s="122" t="s">
        <v>4</v>
      </c>
      <c r="F1355" s="124">
        <v>2710</v>
      </c>
    </row>
    <row r="1356" spans="1:6" outlineLevel="3" x14ac:dyDescent="0.2">
      <c r="A1356" s="121" t="s">
        <v>996</v>
      </c>
      <c r="B1356" s="122" t="s">
        <v>306</v>
      </c>
      <c r="C1356" s="122" t="s">
        <v>999</v>
      </c>
      <c r="D1356" s="123" t="s">
        <v>560</v>
      </c>
      <c r="E1356" s="122" t="s">
        <v>5</v>
      </c>
      <c r="F1356" s="124">
        <v>0</v>
      </c>
    </row>
    <row r="1357" spans="1:6" outlineLevel="3" x14ac:dyDescent="0.2">
      <c r="A1357" s="121" t="s">
        <v>996</v>
      </c>
      <c r="B1357" s="122" t="s">
        <v>306</v>
      </c>
      <c r="C1357" s="122" t="s">
        <v>999</v>
      </c>
      <c r="D1357" s="123" t="s">
        <v>560</v>
      </c>
      <c r="E1357" s="122" t="s">
        <v>6</v>
      </c>
      <c r="F1357" s="124">
        <v>24</v>
      </c>
    </row>
    <row r="1358" spans="1:6" outlineLevel="3" x14ac:dyDescent="0.2">
      <c r="A1358" s="121" t="s">
        <v>996</v>
      </c>
      <c r="B1358" s="122" t="s">
        <v>306</v>
      </c>
      <c r="C1358" s="122" t="s">
        <v>999</v>
      </c>
      <c r="D1358" s="123" t="s">
        <v>560</v>
      </c>
      <c r="E1358" s="122" t="s">
        <v>7</v>
      </c>
      <c r="F1358" s="124">
        <v>0</v>
      </c>
    </row>
    <row r="1359" spans="1:6" outlineLevel="3" x14ac:dyDescent="0.2">
      <c r="A1359" s="121" t="s">
        <v>996</v>
      </c>
      <c r="B1359" s="122" t="s">
        <v>306</v>
      </c>
      <c r="C1359" s="122" t="s">
        <v>999</v>
      </c>
      <c r="D1359" s="123" t="s">
        <v>560</v>
      </c>
      <c r="E1359" s="122" t="s">
        <v>18</v>
      </c>
      <c r="F1359" s="124">
        <v>1277</v>
      </c>
    </row>
    <row r="1360" spans="1:6" outlineLevel="3" x14ac:dyDescent="0.2">
      <c r="A1360" s="121" t="s">
        <v>996</v>
      </c>
      <c r="B1360" s="122" t="s">
        <v>306</v>
      </c>
      <c r="C1360" s="122" t="s">
        <v>999</v>
      </c>
      <c r="D1360" s="123" t="s">
        <v>560</v>
      </c>
      <c r="E1360" s="122" t="s">
        <v>18</v>
      </c>
      <c r="F1360" s="124">
        <v>560</v>
      </c>
    </row>
    <row r="1361" spans="1:6" outlineLevel="2" x14ac:dyDescent="0.2">
      <c r="B1361" s="122"/>
      <c r="C1361" s="118" t="s">
        <v>1000</v>
      </c>
      <c r="E1361" s="122"/>
      <c r="F1361" s="124">
        <f>SUBTOTAL(9,F1355:F1360)</f>
        <v>4571</v>
      </c>
    </row>
    <row r="1362" spans="1:6" outlineLevel="3" x14ac:dyDescent="0.2">
      <c r="A1362" s="121" t="s">
        <v>996</v>
      </c>
      <c r="B1362" s="122" t="s">
        <v>306</v>
      </c>
      <c r="C1362" s="122" t="s">
        <v>1001</v>
      </c>
      <c r="D1362" s="123" t="s">
        <v>560</v>
      </c>
      <c r="E1362" s="122" t="s">
        <v>4</v>
      </c>
      <c r="F1362" s="124">
        <v>3607</v>
      </c>
    </row>
    <row r="1363" spans="1:6" outlineLevel="3" x14ac:dyDescent="0.2">
      <c r="A1363" s="121" t="s">
        <v>996</v>
      </c>
      <c r="B1363" s="122" t="s">
        <v>306</v>
      </c>
      <c r="C1363" s="122" t="s">
        <v>1001</v>
      </c>
      <c r="D1363" s="123" t="s">
        <v>560</v>
      </c>
      <c r="E1363" s="122" t="s">
        <v>5</v>
      </c>
      <c r="F1363" s="124">
        <v>0</v>
      </c>
    </row>
    <row r="1364" spans="1:6" outlineLevel="3" x14ac:dyDescent="0.2">
      <c r="A1364" s="121" t="s">
        <v>996</v>
      </c>
      <c r="B1364" s="122" t="s">
        <v>306</v>
      </c>
      <c r="C1364" s="122" t="s">
        <v>1001</v>
      </c>
      <c r="D1364" s="123" t="s">
        <v>560</v>
      </c>
      <c r="E1364" s="122" t="s">
        <v>6</v>
      </c>
      <c r="F1364" s="124">
        <v>33</v>
      </c>
    </row>
    <row r="1365" spans="1:6" outlineLevel="3" x14ac:dyDescent="0.2">
      <c r="A1365" s="121" t="s">
        <v>996</v>
      </c>
      <c r="B1365" s="122" t="s">
        <v>306</v>
      </c>
      <c r="C1365" s="122" t="s">
        <v>1001</v>
      </c>
      <c r="D1365" s="123" t="s">
        <v>560</v>
      </c>
      <c r="E1365" s="122" t="s">
        <v>7</v>
      </c>
      <c r="F1365" s="124">
        <v>0</v>
      </c>
    </row>
    <row r="1366" spans="1:6" outlineLevel="3" x14ac:dyDescent="0.2">
      <c r="A1366" s="121" t="s">
        <v>996</v>
      </c>
      <c r="B1366" s="122" t="s">
        <v>306</v>
      </c>
      <c r="C1366" s="122" t="s">
        <v>1001</v>
      </c>
      <c r="D1366" s="123" t="s">
        <v>560</v>
      </c>
      <c r="E1366" s="122" t="s">
        <v>18</v>
      </c>
      <c r="F1366" s="124">
        <v>1701</v>
      </c>
    </row>
    <row r="1367" spans="1:6" outlineLevel="3" x14ac:dyDescent="0.2">
      <c r="A1367" s="121" t="s">
        <v>996</v>
      </c>
      <c r="B1367" s="122" t="s">
        <v>306</v>
      </c>
      <c r="C1367" s="122" t="s">
        <v>1001</v>
      </c>
      <c r="D1367" s="123" t="s">
        <v>560</v>
      </c>
      <c r="E1367" s="122" t="s">
        <v>18</v>
      </c>
      <c r="F1367" s="124">
        <v>746</v>
      </c>
    </row>
    <row r="1368" spans="1:6" outlineLevel="2" x14ac:dyDescent="0.2">
      <c r="B1368" s="122"/>
      <c r="C1368" s="118" t="s">
        <v>1002</v>
      </c>
      <c r="E1368" s="122"/>
      <c r="F1368" s="124">
        <f>SUBTOTAL(9,F1362:F1367)</f>
        <v>6087</v>
      </c>
    </row>
    <row r="1369" spans="1:6" outlineLevel="3" x14ac:dyDescent="0.2">
      <c r="A1369" s="121" t="s">
        <v>996</v>
      </c>
      <c r="B1369" s="122" t="s">
        <v>306</v>
      </c>
      <c r="C1369" s="122" t="s">
        <v>1003</v>
      </c>
      <c r="D1369" s="123" t="s">
        <v>560</v>
      </c>
      <c r="E1369" s="122" t="s">
        <v>4</v>
      </c>
      <c r="F1369" s="124">
        <v>1572</v>
      </c>
    </row>
    <row r="1370" spans="1:6" outlineLevel="3" x14ac:dyDescent="0.2">
      <c r="A1370" s="121" t="s">
        <v>996</v>
      </c>
      <c r="B1370" s="122" t="s">
        <v>306</v>
      </c>
      <c r="C1370" s="122" t="s">
        <v>1003</v>
      </c>
      <c r="D1370" s="123" t="s">
        <v>560</v>
      </c>
      <c r="E1370" s="122" t="s">
        <v>5</v>
      </c>
      <c r="F1370" s="124">
        <v>0</v>
      </c>
    </row>
    <row r="1371" spans="1:6" outlineLevel="3" x14ac:dyDescent="0.2">
      <c r="A1371" s="121" t="s">
        <v>996</v>
      </c>
      <c r="B1371" s="122" t="s">
        <v>306</v>
      </c>
      <c r="C1371" s="122" t="s">
        <v>1003</v>
      </c>
      <c r="D1371" s="123" t="s">
        <v>560</v>
      </c>
      <c r="E1371" s="122" t="s">
        <v>6</v>
      </c>
      <c r="F1371" s="124">
        <v>14</v>
      </c>
    </row>
    <row r="1372" spans="1:6" outlineLevel="3" x14ac:dyDescent="0.2">
      <c r="A1372" s="121" t="s">
        <v>996</v>
      </c>
      <c r="B1372" s="122" t="s">
        <v>306</v>
      </c>
      <c r="C1372" s="122" t="s">
        <v>1003</v>
      </c>
      <c r="D1372" s="123" t="s">
        <v>560</v>
      </c>
      <c r="E1372" s="122" t="s">
        <v>7</v>
      </c>
      <c r="F1372" s="124">
        <v>0</v>
      </c>
    </row>
    <row r="1373" spans="1:6" outlineLevel="3" x14ac:dyDescent="0.2">
      <c r="A1373" s="121" t="s">
        <v>996</v>
      </c>
      <c r="B1373" s="122" t="s">
        <v>306</v>
      </c>
      <c r="C1373" s="122" t="s">
        <v>1003</v>
      </c>
      <c r="D1373" s="123" t="s">
        <v>560</v>
      </c>
      <c r="E1373" s="122" t="s">
        <v>18</v>
      </c>
      <c r="F1373" s="124">
        <v>740</v>
      </c>
    </row>
    <row r="1374" spans="1:6" outlineLevel="3" x14ac:dyDescent="0.2">
      <c r="A1374" s="121" t="s">
        <v>996</v>
      </c>
      <c r="B1374" s="122" t="s">
        <v>306</v>
      </c>
      <c r="C1374" s="122" t="s">
        <v>1003</v>
      </c>
      <c r="D1374" s="123" t="s">
        <v>560</v>
      </c>
      <c r="E1374" s="122" t="s">
        <v>18</v>
      </c>
      <c r="F1374" s="124">
        <v>324</v>
      </c>
    </row>
    <row r="1375" spans="1:6" outlineLevel="2" x14ac:dyDescent="0.2">
      <c r="B1375" s="122"/>
      <c r="C1375" s="118" t="s">
        <v>1004</v>
      </c>
      <c r="E1375" s="122"/>
      <c r="F1375" s="124">
        <f>SUBTOTAL(9,F1369:F1374)</f>
        <v>2650</v>
      </c>
    </row>
    <row r="1376" spans="1:6" outlineLevel="3" x14ac:dyDescent="0.2">
      <c r="A1376" s="121" t="s">
        <v>996</v>
      </c>
      <c r="B1376" s="122" t="s">
        <v>306</v>
      </c>
      <c r="C1376" s="122" t="s">
        <v>1005</v>
      </c>
      <c r="D1376" s="123" t="s">
        <v>560</v>
      </c>
      <c r="E1376" s="122" t="s">
        <v>4</v>
      </c>
      <c r="F1376" s="124">
        <v>129625</v>
      </c>
    </row>
    <row r="1377" spans="1:6" outlineLevel="3" x14ac:dyDescent="0.2">
      <c r="A1377" s="121" t="s">
        <v>996</v>
      </c>
      <c r="B1377" s="122" t="s">
        <v>306</v>
      </c>
      <c r="C1377" s="122" t="s">
        <v>1005</v>
      </c>
      <c r="D1377" s="123" t="s">
        <v>560</v>
      </c>
      <c r="E1377" s="122" t="s">
        <v>5</v>
      </c>
      <c r="F1377" s="124">
        <v>0</v>
      </c>
    </row>
    <row r="1378" spans="1:6" outlineLevel="3" x14ac:dyDescent="0.2">
      <c r="A1378" s="121" t="s">
        <v>996</v>
      </c>
      <c r="B1378" s="122" t="s">
        <v>306</v>
      </c>
      <c r="C1378" s="122" t="s">
        <v>1005</v>
      </c>
      <c r="D1378" s="123" t="s">
        <v>560</v>
      </c>
      <c r="E1378" s="122" t="s">
        <v>6</v>
      </c>
      <c r="F1378" s="124">
        <v>1189</v>
      </c>
    </row>
    <row r="1379" spans="1:6" outlineLevel="3" x14ac:dyDescent="0.2">
      <c r="A1379" s="121" t="s">
        <v>996</v>
      </c>
      <c r="B1379" s="122" t="s">
        <v>306</v>
      </c>
      <c r="C1379" s="122" t="s">
        <v>1005</v>
      </c>
      <c r="D1379" s="123" t="s">
        <v>560</v>
      </c>
      <c r="E1379" s="122" t="s">
        <v>7</v>
      </c>
      <c r="F1379" s="124">
        <v>0</v>
      </c>
    </row>
    <row r="1380" spans="1:6" outlineLevel="3" x14ac:dyDescent="0.2">
      <c r="A1380" s="121" t="s">
        <v>996</v>
      </c>
      <c r="B1380" s="122" t="s">
        <v>306</v>
      </c>
      <c r="C1380" s="122" t="s">
        <v>1005</v>
      </c>
      <c r="D1380" s="123" t="s">
        <v>560</v>
      </c>
      <c r="E1380" s="122" t="s">
        <v>18</v>
      </c>
      <c r="F1380" s="124">
        <v>61175</v>
      </c>
    </row>
    <row r="1381" spans="1:6" outlineLevel="3" x14ac:dyDescent="0.2">
      <c r="A1381" s="121" t="s">
        <v>996</v>
      </c>
      <c r="B1381" s="122" t="s">
        <v>306</v>
      </c>
      <c r="C1381" s="122" t="s">
        <v>1005</v>
      </c>
      <c r="D1381" s="123" t="s">
        <v>560</v>
      </c>
      <c r="E1381" s="122" t="s">
        <v>18</v>
      </c>
      <c r="F1381" s="124">
        <v>26835</v>
      </c>
    </row>
    <row r="1382" spans="1:6" outlineLevel="2" x14ac:dyDescent="0.2">
      <c r="B1382" s="122"/>
      <c r="C1382" s="118" t="s">
        <v>1006</v>
      </c>
      <c r="E1382" s="122"/>
      <c r="F1382" s="124">
        <f>SUBTOTAL(9,F1376:F1381)</f>
        <v>218824</v>
      </c>
    </row>
    <row r="1383" spans="1:6" outlineLevel="3" x14ac:dyDescent="0.2">
      <c r="A1383" s="121" t="s">
        <v>996</v>
      </c>
      <c r="B1383" s="122" t="s">
        <v>306</v>
      </c>
      <c r="C1383" s="122" t="s">
        <v>1007</v>
      </c>
      <c r="D1383" s="123" t="s">
        <v>560</v>
      </c>
      <c r="E1383" s="122" t="s">
        <v>4</v>
      </c>
      <c r="F1383" s="124">
        <v>2930</v>
      </c>
    </row>
    <row r="1384" spans="1:6" outlineLevel="3" x14ac:dyDescent="0.2">
      <c r="A1384" s="121" t="s">
        <v>996</v>
      </c>
      <c r="B1384" s="122" t="s">
        <v>306</v>
      </c>
      <c r="C1384" s="122" t="s">
        <v>1007</v>
      </c>
      <c r="D1384" s="123" t="s">
        <v>560</v>
      </c>
      <c r="E1384" s="122" t="s">
        <v>5</v>
      </c>
      <c r="F1384" s="124">
        <v>0</v>
      </c>
    </row>
    <row r="1385" spans="1:6" outlineLevel="3" x14ac:dyDescent="0.2">
      <c r="A1385" s="121" t="s">
        <v>996</v>
      </c>
      <c r="B1385" s="122" t="s">
        <v>306</v>
      </c>
      <c r="C1385" s="122" t="s">
        <v>1007</v>
      </c>
      <c r="D1385" s="123" t="s">
        <v>560</v>
      </c>
      <c r="E1385" s="122" t="s">
        <v>6</v>
      </c>
      <c r="F1385" s="124">
        <v>26</v>
      </c>
    </row>
    <row r="1386" spans="1:6" outlineLevel="3" x14ac:dyDescent="0.2">
      <c r="A1386" s="121" t="s">
        <v>996</v>
      </c>
      <c r="B1386" s="122" t="s">
        <v>306</v>
      </c>
      <c r="C1386" s="122" t="s">
        <v>1007</v>
      </c>
      <c r="D1386" s="123" t="s">
        <v>560</v>
      </c>
      <c r="E1386" s="122" t="s">
        <v>7</v>
      </c>
      <c r="F1386" s="124">
        <v>0</v>
      </c>
    </row>
    <row r="1387" spans="1:6" outlineLevel="3" x14ac:dyDescent="0.2">
      <c r="A1387" s="121" t="s">
        <v>996</v>
      </c>
      <c r="B1387" s="122" t="s">
        <v>306</v>
      </c>
      <c r="C1387" s="122" t="s">
        <v>1007</v>
      </c>
      <c r="D1387" s="123" t="s">
        <v>560</v>
      </c>
      <c r="E1387" s="122" t="s">
        <v>18</v>
      </c>
      <c r="F1387" s="124">
        <v>1382</v>
      </c>
    </row>
    <row r="1388" spans="1:6" outlineLevel="3" x14ac:dyDescent="0.2">
      <c r="A1388" s="121" t="s">
        <v>996</v>
      </c>
      <c r="B1388" s="122" t="s">
        <v>306</v>
      </c>
      <c r="C1388" s="122" t="s">
        <v>1007</v>
      </c>
      <c r="D1388" s="123" t="s">
        <v>560</v>
      </c>
      <c r="E1388" s="122" t="s">
        <v>18</v>
      </c>
      <c r="F1388" s="124">
        <v>605</v>
      </c>
    </row>
    <row r="1389" spans="1:6" outlineLevel="2" x14ac:dyDescent="0.2">
      <c r="B1389" s="122"/>
      <c r="C1389" s="118" t="s">
        <v>1008</v>
      </c>
      <c r="E1389" s="122"/>
      <c r="F1389" s="124">
        <f>SUBTOTAL(9,F1383:F1388)</f>
        <v>4943</v>
      </c>
    </row>
    <row r="1390" spans="1:6" outlineLevel="3" x14ac:dyDescent="0.2">
      <c r="A1390" s="121" t="s">
        <v>996</v>
      </c>
      <c r="B1390" s="122" t="s">
        <v>306</v>
      </c>
      <c r="C1390" s="122" t="s">
        <v>1009</v>
      </c>
      <c r="D1390" s="123" t="s">
        <v>560</v>
      </c>
      <c r="E1390" s="122" t="s">
        <v>4</v>
      </c>
      <c r="F1390" s="124">
        <v>5974</v>
      </c>
    </row>
    <row r="1391" spans="1:6" outlineLevel="3" x14ac:dyDescent="0.2">
      <c r="A1391" s="121" t="s">
        <v>996</v>
      </c>
      <c r="B1391" s="122" t="s">
        <v>306</v>
      </c>
      <c r="C1391" s="122" t="s">
        <v>1009</v>
      </c>
      <c r="D1391" s="123" t="s">
        <v>560</v>
      </c>
      <c r="E1391" s="122" t="s">
        <v>5</v>
      </c>
      <c r="F1391" s="124">
        <v>0</v>
      </c>
    </row>
    <row r="1392" spans="1:6" outlineLevel="3" x14ac:dyDescent="0.2">
      <c r="A1392" s="121" t="s">
        <v>996</v>
      </c>
      <c r="B1392" s="122" t="s">
        <v>306</v>
      </c>
      <c r="C1392" s="122" t="s">
        <v>1009</v>
      </c>
      <c r="D1392" s="123" t="s">
        <v>560</v>
      </c>
      <c r="E1392" s="122" t="s">
        <v>6</v>
      </c>
      <c r="F1392" s="124">
        <v>54</v>
      </c>
    </row>
    <row r="1393" spans="1:6" outlineLevel="3" x14ac:dyDescent="0.2">
      <c r="A1393" s="121" t="s">
        <v>996</v>
      </c>
      <c r="B1393" s="122" t="s">
        <v>306</v>
      </c>
      <c r="C1393" s="122" t="s">
        <v>1009</v>
      </c>
      <c r="D1393" s="123" t="s">
        <v>560</v>
      </c>
      <c r="E1393" s="122" t="s">
        <v>7</v>
      </c>
      <c r="F1393" s="124">
        <v>0</v>
      </c>
    </row>
    <row r="1394" spans="1:6" outlineLevel="3" x14ac:dyDescent="0.2">
      <c r="A1394" s="121" t="s">
        <v>996</v>
      </c>
      <c r="B1394" s="122" t="s">
        <v>306</v>
      </c>
      <c r="C1394" s="122" t="s">
        <v>1009</v>
      </c>
      <c r="D1394" s="123" t="s">
        <v>560</v>
      </c>
      <c r="E1394" s="122" t="s">
        <v>18</v>
      </c>
      <c r="F1394" s="124">
        <v>2785</v>
      </c>
    </row>
    <row r="1395" spans="1:6" outlineLevel="3" x14ac:dyDescent="0.2">
      <c r="A1395" s="121" t="s">
        <v>996</v>
      </c>
      <c r="B1395" s="122" t="s">
        <v>306</v>
      </c>
      <c r="C1395" s="122" t="s">
        <v>1009</v>
      </c>
      <c r="D1395" s="123" t="s">
        <v>560</v>
      </c>
      <c r="E1395" s="122" t="s">
        <v>18</v>
      </c>
      <c r="F1395" s="124">
        <v>1220</v>
      </c>
    </row>
    <row r="1396" spans="1:6" outlineLevel="2" x14ac:dyDescent="0.2">
      <c r="B1396" s="122"/>
      <c r="C1396" s="118" t="s">
        <v>1010</v>
      </c>
      <c r="E1396" s="122"/>
      <c r="F1396" s="124">
        <f>SUBTOTAL(9,F1390:F1395)</f>
        <v>10033</v>
      </c>
    </row>
    <row r="1397" spans="1:6" outlineLevel="3" x14ac:dyDescent="0.2">
      <c r="A1397" s="121" t="s">
        <v>996</v>
      </c>
      <c r="B1397" s="122" t="s">
        <v>306</v>
      </c>
      <c r="C1397" s="122" t="s">
        <v>1011</v>
      </c>
      <c r="D1397" s="123" t="s">
        <v>560</v>
      </c>
      <c r="E1397" s="122" t="s">
        <v>4</v>
      </c>
      <c r="F1397" s="124">
        <v>94895</v>
      </c>
    </row>
    <row r="1398" spans="1:6" outlineLevel="3" x14ac:dyDescent="0.2">
      <c r="A1398" s="121" t="s">
        <v>996</v>
      </c>
      <c r="B1398" s="122" t="s">
        <v>306</v>
      </c>
      <c r="C1398" s="122" t="s">
        <v>1011</v>
      </c>
      <c r="D1398" s="123" t="s">
        <v>560</v>
      </c>
      <c r="E1398" s="122" t="s">
        <v>5</v>
      </c>
      <c r="F1398" s="124">
        <v>0</v>
      </c>
    </row>
    <row r="1399" spans="1:6" outlineLevel="3" x14ac:dyDescent="0.2">
      <c r="A1399" s="121" t="s">
        <v>996</v>
      </c>
      <c r="B1399" s="122" t="s">
        <v>306</v>
      </c>
      <c r="C1399" s="122" t="s">
        <v>1011</v>
      </c>
      <c r="D1399" s="123" t="s">
        <v>560</v>
      </c>
      <c r="E1399" s="122" t="s">
        <v>6</v>
      </c>
      <c r="F1399" s="124">
        <v>871</v>
      </c>
    </row>
    <row r="1400" spans="1:6" outlineLevel="3" x14ac:dyDescent="0.2">
      <c r="A1400" s="121" t="s">
        <v>996</v>
      </c>
      <c r="B1400" s="122" t="s">
        <v>306</v>
      </c>
      <c r="C1400" s="122" t="s">
        <v>1011</v>
      </c>
      <c r="D1400" s="123" t="s">
        <v>560</v>
      </c>
      <c r="E1400" s="122" t="s">
        <v>7</v>
      </c>
      <c r="F1400" s="124">
        <v>0</v>
      </c>
    </row>
    <row r="1401" spans="1:6" outlineLevel="3" x14ac:dyDescent="0.2">
      <c r="A1401" s="121" t="s">
        <v>996</v>
      </c>
      <c r="B1401" s="122" t="s">
        <v>306</v>
      </c>
      <c r="C1401" s="122" t="s">
        <v>1011</v>
      </c>
      <c r="D1401" s="123" t="s">
        <v>560</v>
      </c>
      <c r="E1401" s="122" t="s">
        <v>18</v>
      </c>
      <c r="F1401" s="124">
        <v>44785</v>
      </c>
    </row>
    <row r="1402" spans="1:6" outlineLevel="3" x14ac:dyDescent="0.2">
      <c r="A1402" s="121" t="s">
        <v>996</v>
      </c>
      <c r="B1402" s="122" t="s">
        <v>306</v>
      </c>
      <c r="C1402" s="122" t="s">
        <v>1011</v>
      </c>
      <c r="D1402" s="123" t="s">
        <v>560</v>
      </c>
      <c r="E1402" s="122" t="s">
        <v>18</v>
      </c>
      <c r="F1402" s="124">
        <v>19644</v>
      </c>
    </row>
    <row r="1403" spans="1:6" outlineLevel="2" x14ac:dyDescent="0.2">
      <c r="B1403" s="122"/>
      <c r="C1403" s="118" t="s">
        <v>1012</v>
      </c>
      <c r="E1403" s="122"/>
      <c r="F1403" s="124">
        <f>SUBTOTAL(9,F1397:F1402)</f>
        <v>160195</v>
      </c>
    </row>
    <row r="1404" spans="1:6" outlineLevel="3" x14ac:dyDescent="0.2">
      <c r="A1404" s="121" t="s">
        <v>996</v>
      </c>
      <c r="B1404" s="122" t="s">
        <v>306</v>
      </c>
      <c r="C1404" s="122" t="s">
        <v>1013</v>
      </c>
      <c r="D1404" s="123" t="s">
        <v>560</v>
      </c>
      <c r="E1404" s="122" t="s">
        <v>4</v>
      </c>
      <c r="F1404" s="124">
        <v>11676</v>
      </c>
    </row>
    <row r="1405" spans="1:6" outlineLevel="3" x14ac:dyDescent="0.2">
      <c r="A1405" s="121" t="s">
        <v>996</v>
      </c>
      <c r="B1405" s="122" t="s">
        <v>306</v>
      </c>
      <c r="C1405" s="122" t="s">
        <v>1013</v>
      </c>
      <c r="D1405" s="123" t="s">
        <v>560</v>
      </c>
      <c r="E1405" s="122" t="s">
        <v>5</v>
      </c>
      <c r="F1405" s="124">
        <v>0</v>
      </c>
    </row>
    <row r="1406" spans="1:6" outlineLevel="3" x14ac:dyDescent="0.2">
      <c r="A1406" s="121" t="s">
        <v>996</v>
      </c>
      <c r="B1406" s="122" t="s">
        <v>306</v>
      </c>
      <c r="C1406" s="122" t="s">
        <v>1013</v>
      </c>
      <c r="D1406" s="123" t="s">
        <v>560</v>
      </c>
      <c r="E1406" s="122" t="s">
        <v>6</v>
      </c>
      <c r="F1406" s="124">
        <v>107</v>
      </c>
    </row>
    <row r="1407" spans="1:6" outlineLevel="3" x14ac:dyDescent="0.2">
      <c r="A1407" s="121" t="s">
        <v>996</v>
      </c>
      <c r="B1407" s="122" t="s">
        <v>306</v>
      </c>
      <c r="C1407" s="122" t="s">
        <v>1013</v>
      </c>
      <c r="D1407" s="123" t="s">
        <v>560</v>
      </c>
      <c r="E1407" s="122" t="s">
        <v>7</v>
      </c>
      <c r="F1407" s="124">
        <v>0</v>
      </c>
    </row>
    <row r="1408" spans="1:6" outlineLevel="3" x14ac:dyDescent="0.2">
      <c r="A1408" s="121" t="s">
        <v>996</v>
      </c>
      <c r="B1408" s="122" t="s">
        <v>306</v>
      </c>
      <c r="C1408" s="122" t="s">
        <v>1013</v>
      </c>
      <c r="D1408" s="123" t="s">
        <v>560</v>
      </c>
      <c r="E1408" s="122" t="s">
        <v>18</v>
      </c>
      <c r="F1408" s="124">
        <v>5510</v>
      </c>
    </row>
    <row r="1409" spans="1:6" outlineLevel="3" x14ac:dyDescent="0.2">
      <c r="A1409" s="121" t="s">
        <v>996</v>
      </c>
      <c r="B1409" s="122" t="s">
        <v>306</v>
      </c>
      <c r="C1409" s="122" t="s">
        <v>1013</v>
      </c>
      <c r="D1409" s="123" t="s">
        <v>560</v>
      </c>
      <c r="E1409" s="122" t="s">
        <v>18</v>
      </c>
      <c r="F1409" s="124">
        <v>2416</v>
      </c>
    </row>
    <row r="1410" spans="1:6" outlineLevel="2" x14ac:dyDescent="0.2">
      <c r="B1410" s="122"/>
      <c r="C1410" s="118" t="s">
        <v>1014</v>
      </c>
      <c r="E1410" s="122"/>
      <c r="F1410" s="124">
        <f>SUBTOTAL(9,F1404:F1409)</f>
        <v>19709</v>
      </c>
    </row>
    <row r="1411" spans="1:6" outlineLevel="3" x14ac:dyDescent="0.2">
      <c r="A1411" s="121" t="s">
        <v>996</v>
      </c>
      <c r="B1411" s="122" t="s">
        <v>306</v>
      </c>
      <c r="C1411" s="122" t="s">
        <v>1015</v>
      </c>
      <c r="D1411" s="123" t="s">
        <v>560</v>
      </c>
      <c r="E1411" s="122" t="s">
        <v>4</v>
      </c>
      <c r="F1411" s="124">
        <v>11585</v>
      </c>
    </row>
    <row r="1412" spans="1:6" outlineLevel="3" x14ac:dyDescent="0.2">
      <c r="A1412" s="121" t="s">
        <v>996</v>
      </c>
      <c r="B1412" s="122" t="s">
        <v>306</v>
      </c>
      <c r="C1412" s="122" t="s">
        <v>1015</v>
      </c>
      <c r="D1412" s="123" t="s">
        <v>560</v>
      </c>
      <c r="E1412" s="122" t="s">
        <v>5</v>
      </c>
      <c r="F1412" s="124">
        <v>0</v>
      </c>
    </row>
    <row r="1413" spans="1:6" outlineLevel="3" x14ac:dyDescent="0.2">
      <c r="A1413" s="121" t="s">
        <v>996</v>
      </c>
      <c r="B1413" s="122" t="s">
        <v>306</v>
      </c>
      <c r="C1413" s="122" t="s">
        <v>1015</v>
      </c>
      <c r="D1413" s="123" t="s">
        <v>560</v>
      </c>
      <c r="E1413" s="122" t="s">
        <v>6</v>
      </c>
      <c r="F1413" s="124">
        <v>106</v>
      </c>
    </row>
    <row r="1414" spans="1:6" outlineLevel="3" x14ac:dyDescent="0.2">
      <c r="A1414" s="121" t="s">
        <v>996</v>
      </c>
      <c r="B1414" s="122" t="s">
        <v>306</v>
      </c>
      <c r="C1414" s="122" t="s">
        <v>1015</v>
      </c>
      <c r="D1414" s="123" t="s">
        <v>560</v>
      </c>
      <c r="E1414" s="122" t="s">
        <v>7</v>
      </c>
      <c r="F1414" s="124">
        <v>0</v>
      </c>
    </row>
    <row r="1415" spans="1:6" outlineLevel="3" x14ac:dyDescent="0.2">
      <c r="A1415" s="121" t="s">
        <v>996</v>
      </c>
      <c r="B1415" s="122" t="s">
        <v>306</v>
      </c>
      <c r="C1415" s="122" t="s">
        <v>1015</v>
      </c>
      <c r="D1415" s="123" t="s">
        <v>560</v>
      </c>
      <c r="E1415" s="122" t="s">
        <v>18</v>
      </c>
      <c r="F1415" s="124">
        <v>5466</v>
      </c>
    </row>
    <row r="1416" spans="1:6" outlineLevel="3" x14ac:dyDescent="0.2">
      <c r="A1416" s="121" t="s">
        <v>996</v>
      </c>
      <c r="B1416" s="122" t="s">
        <v>306</v>
      </c>
      <c r="C1416" s="122" t="s">
        <v>1015</v>
      </c>
      <c r="D1416" s="123" t="s">
        <v>560</v>
      </c>
      <c r="E1416" s="122" t="s">
        <v>18</v>
      </c>
      <c r="F1416" s="124">
        <v>2398</v>
      </c>
    </row>
    <row r="1417" spans="1:6" outlineLevel="2" x14ac:dyDescent="0.2">
      <c r="B1417" s="122"/>
      <c r="C1417" s="118" t="s">
        <v>1016</v>
      </c>
      <c r="E1417" s="122"/>
      <c r="F1417" s="124">
        <f>SUBTOTAL(9,F1411:F1416)</f>
        <v>19555</v>
      </c>
    </row>
    <row r="1418" spans="1:6" outlineLevel="3" x14ac:dyDescent="0.2">
      <c r="A1418" s="121" t="s">
        <v>996</v>
      </c>
      <c r="B1418" s="122" t="s">
        <v>306</v>
      </c>
      <c r="C1418" s="122" t="s">
        <v>1017</v>
      </c>
      <c r="D1418" s="123" t="s">
        <v>560</v>
      </c>
      <c r="E1418" s="122" t="s">
        <v>4</v>
      </c>
      <c r="F1418" s="124">
        <v>0</v>
      </c>
    </row>
    <row r="1419" spans="1:6" outlineLevel="3" x14ac:dyDescent="0.2">
      <c r="A1419" s="121" t="s">
        <v>996</v>
      </c>
      <c r="B1419" s="122" t="s">
        <v>306</v>
      </c>
      <c r="C1419" s="122" t="s">
        <v>1017</v>
      </c>
      <c r="D1419" s="123" t="s">
        <v>560</v>
      </c>
      <c r="E1419" s="122" t="s">
        <v>5</v>
      </c>
      <c r="F1419" s="124">
        <v>0</v>
      </c>
    </row>
    <row r="1420" spans="1:6" outlineLevel="3" x14ac:dyDescent="0.2">
      <c r="A1420" s="121" t="s">
        <v>996</v>
      </c>
      <c r="B1420" s="122" t="s">
        <v>306</v>
      </c>
      <c r="C1420" s="122" t="s">
        <v>1017</v>
      </c>
      <c r="D1420" s="123" t="s">
        <v>560</v>
      </c>
      <c r="E1420" s="122" t="s">
        <v>6</v>
      </c>
      <c r="F1420" s="124">
        <v>0</v>
      </c>
    </row>
    <row r="1421" spans="1:6" outlineLevel="3" x14ac:dyDescent="0.2">
      <c r="A1421" s="121" t="s">
        <v>996</v>
      </c>
      <c r="B1421" s="122" t="s">
        <v>306</v>
      </c>
      <c r="C1421" s="122" t="s">
        <v>1017</v>
      </c>
      <c r="D1421" s="123" t="s">
        <v>560</v>
      </c>
      <c r="E1421" s="122" t="s">
        <v>7</v>
      </c>
      <c r="F1421" s="124">
        <v>0</v>
      </c>
    </row>
    <row r="1422" spans="1:6" outlineLevel="3" x14ac:dyDescent="0.2">
      <c r="A1422" s="121" t="s">
        <v>996</v>
      </c>
      <c r="B1422" s="122" t="s">
        <v>306</v>
      </c>
      <c r="C1422" s="122" t="s">
        <v>1017</v>
      </c>
      <c r="D1422" s="123" t="s">
        <v>560</v>
      </c>
      <c r="E1422" s="122" t="s">
        <v>18</v>
      </c>
      <c r="F1422" s="124">
        <v>0</v>
      </c>
    </row>
    <row r="1423" spans="1:6" outlineLevel="3" x14ac:dyDescent="0.2">
      <c r="A1423" s="121" t="s">
        <v>996</v>
      </c>
      <c r="B1423" s="122" t="s">
        <v>306</v>
      </c>
      <c r="C1423" s="122" t="s">
        <v>1017</v>
      </c>
      <c r="D1423" s="123" t="s">
        <v>560</v>
      </c>
      <c r="E1423" s="122" t="s">
        <v>18</v>
      </c>
      <c r="F1423" s="124">
        <v>0</v>
      </c>
    </row>
    <row r="1424" spans="1:6" outlineLevel="2" x14ac:dyDescent="0.2">
      <c r="B1424" s="122"/>
      <c r="C1424" s="118" t="s">
        <v>1018</v>
      </c>
      <c r="E1424" s="122"/>
      <c r="F1424" s="124">
        <f>SUBTOTAL(9,F1418:F1423)</f>
        <v>0</v>
      </c>
    </row>
    <row r="1425" spans="1:6" outlineLevel="3" x14ac:dyDescent="0.2">
      <c r="A1425" s="121" t="s">
        <v>996</v>
      </c>
      <c r="B1425" s="122" t="s">
        <v>306</v>
      </c>
      <c r="C1425" s="122" t="s">
        <v>1019</v>
      </c>
      <c r="D1425" s="123" t="s">
        <v>560</v>
      </c>
      <c r="E1425" s="122" t="s">
        <v>4</v>
      </c>
      <c r="F1425" s="124">
        <v>0</v>
      </c>
    </row>
    <row r="1426" spans="1:6" outlineLevel="3" x14ac:dyDescent="0.2">
      <c r="A1426" s="121" t="s">
        <v>996</v>
      </c>
      <c r="B1426" s="122" t="s">
        <v>306</v>
      </c>
      <c r="C1426" s="122" t="s">
        <v>1019</v>
      </c>
      <c r="D1426" s="123" t="s">
        <v>560</v>
      </c>
      <c r="E1426" s="122" t="s">
        <v>5</v>
      </c>
      <c r="F1426" s="124">
        <v>0</v>
      </c>
    </row>
    <row r="1427" spans="1:6" outlineLevel="3" x14ac:dyDescent="0.2">
      <c r="A1427" s="121" t="s">
        <v>996</v>
      </c>
      <c r="B1427" s="122" t="s">
        <v>306</v>
      </c>
      <c r="C1427" s="122" t="s">
        <v>1019</v>
      </c>
      <c r="D1427" s="123" t="s">
        <v>560</v>
      </c>
      <c r="E1427" s="122" t="s">
        <v>6</v>
      </c>
      <c r="F1427" s="124">
        <v>0</v>
      </c>
    </row>
    <row r="1428" spans="1:6" outlineLevel="3" x14ac:dyDescent="0.2">
      <c r="A1428" s="121" t="s">
        <v>996</v>
      </c>
      <c r="B1428" s="122" t="s">
        <v>306</v>
      </c>
      <c r="C1428" s="122" t="s">
        <v>1019</v>
      </c>
      <c r="D1428" s="123" t="s">
        <v>560</v>
      </c>
      <c r="E1428" s="122" t="s">
        <v>7</v>
      </c>
      <c r="F1428" s="124">
        <v>0</v>
      </c>
    </row>
    <row r="1429" spans="1:6" outlineLevel="3" x14ac:dyDescent="0.2">
      <c r="A1429" s="121" t="s">
        <v>996</v>
      </c>
      <c r="B1429" s="122" t="s">
        <v>306</v>
      </c>
      <c r="C1429" s="122" t="s">
        <v>1019</v>
      </c>
      <c r="D1429" s="123" t="s">
        <v>560</v>
      </c>
      <c r="E1429" s="122" t="s">
        <v>18</v>
      </c>
      <c r="F1429" s="124">
        <v>0</v>
      </c>
    </row>
    <row r="1430" spans="1:6" outlineLevel="3" x14ac:dyDescent="0.2">
      <c r="A1430" s="121" t="s">
        <v>996</v>
      </c>
      <c r="B1430" s="122" t="s">
        <v>306</v>
      </c>
      <c r="C1430" s="122" t="s">
        <v>1019</v>
      </c>
      <c r="D1430" s="123" t="s">
        <v>560</v>
      </c>
      <c r="E1430" s="122" t="s">
        <v>18</v>
      </c>
      <c r="F1430" s="124">
        <v>0</v>
      </c>
    </row>
    <row r="1431" spans="1:6" outlineLevel="2" x14ac:dyDescent="0.2">
      <c r="B1431" s="122"/>
      <c r="C1431" s="118" t="s">
        <v>1020</v>
      </c>
      <c r="E1431" s="122"/>
      <c r="F1431" s="124">
        <f>SUBTOTAL(9,F1425:F1430)</f>
        <v>0</v>
      </c>
    </row>
    <row r="1432" spans="1:6" outlineLevel="3" x14ac:dyDescent="0.2">
      <c r="A1432" s="121" t="s">
        <v>996</v>
      </c>
      <c r="B1432" s="122" t="s">
        <v>306</v>
      </c>
      <c r="C1432" s="122" t="s">
        <v>1021</v>
      </c>
      <c r="D1432" s="123" t="s">
        <v>560</v>
      </c>
      <c r="E1432" s="122" t="s">
        <v>4</v>
      </c>
      <c r="F1432" s="124">
        <v>0</v>
      </c>
    </row>
    <row r="1433" spans="1:6" outlineLevel="3" x14ac:dyDescent="0.2">
      <c r="A1433" s="121" t="s">
        <v>996</v>
      </c>
      <c r="B1433" s="122" t="s">
        <v>306</v>
      </c>
      <c r="C1433" s="122" t="s">
        <v>1021</v>
      </c>
      <c r="D1433" s="123" t="s">
        <v>560</v>
      </c>
      <c r="E1433" s="122" t="s">
        <v>5</v>
      </c>
      <c r="F1433" s="124">
        <v>0</v>
      </c>
    </row>
    <row r="1434" spans="1:6" outlineLevel="3" x14ac:dyDescent="0.2">
      <c r="A1434" s="121" t="s">
        <v>996</v>
      </c>
      <c r="B1434" s="122" t="s">
        <v>306</v>
      </c>
      <c r="C1434" s="122" t="s">
        <v>1021</v>
      </c>
      <c r="D1434" s="123" t="s">
        <v>560</v>
      </c>
      <c r="E1434" s="122" t="s">
        <v>6</v>
      </c>
      <c r="F1434" s="124">
        <v>0</v>
      </c>
    </row>
    <row r="1435" spans="1:6" outlineLevel="3" x14ac:dyDescent="0.2">
      <c r="A1435" s="121" t="s">
        <v>996</v>
      </c>
      <c r="B1435" s="122" t="s">
        <v>306</v>
      </c>
      <c r="C1435" s="122" t="s">
        <v>1021</v>
      </c>
      <c r="D1435" s="123" t="s">
        <v>560</v>
      </c>
      <c r="E1435" s="122" t="s">
        <v>7</v>
      </c>
      <c r="F1435" s="124">
        <v>0</v>
      </c>
    </row>
    <row r="1436" spans="1:6" outlineLevel="3" x14ac:dyDescent="0.2">
      <c r="A1436" s="121" t="s">
        <v>996</v>
      </c>
      <c r="B1436" s="122" t="s">
        <v>306</v>
      </c>
      <c r="C1436" s="122" t="s">
        <v>1021</v>
      </c>
      <c r="D1436" s="123" t="s">
        <v>560</v>
      </c>
      <c r="E1436" s="122" t="s">
        <v>18</v>
      </c>
      <c r="F1436" s="124">
        <v>0</v>
      </c>
    </row>
    <row r="1437" spans="1:6" outlineLevel="3" x14ac:dyDescent="0.2">
      <c r="A1437" s="121" t="s">
        <v>996</v>
      </c>
      <c r="B1437" s="122" t="s">
        <v>306</v>
      </c>
      <c r="C1437" s="122" t="s">
        <v>1021</v>
      </c>
      <c r="D1437" s="123" t="s">
        <v>560</v>
      </c>
      <c r="E1437" s="122" t="s">
        <v>18</v>
      </c>
      <c r="F1437" s="124">
        <v>0</v>
      </c>
    </row>
    <row r="1438" spans="1:6" outlineLevel="2" x14ac:dyDescent="0.2">
      <c r="B1438" s="122"/>
      <c r="C1438" s="118" t="s">
        <v>1022</v>
      </c>
      <c r="E1438" s="122"/>
      <c r="F1438" s="124">
        <f>SUBTOTAL(9,F1432:F1437)</f>
        <v>0</v>
      </c>
    </row>
    <row r="1439" spans="1:6" outlineLevel="3" x14ac:dyDescent="0.2">
      <c r="A1439" s="121" t="s">
        <v>996</v>
      </c>
      <c r="B1439" s="122" t="s">
        <v>306</v>
      </c>
      <c r="C1439" s="122" t="s">
        <v>1095</v>
      </c>
      <c r="D1439" s="123" t="s">
        <v>560</v>
      </c>
      <c r="E1439" s="122" t="s">
        <v>4</v>
      </c>
      <c r="F1439" s="124">
        <v>201</v>
      </c>
    </row>
    <row r="1440" spans="1:6" outlineLevel="3" x14ac:dyDescent="0.2">
      <c r="A1440" s="121" t="s">
        <v>996</v>
      </c>
      <c r="B1440" s="122" t="s">
        <v>306</v>
      </c>
      <c r="C1440" s="122" t="s">
        <v>1095</v>
      </c>
      <c r="D1440" s="123" t="s">
        <v>560</v>
      </c>
      <c r="E1440" s="122" t="s">
        <v>5</v>
      </c>
      <c r="F1440" s="124">
        <v>0</v>
      </c>
    </row>
    <row r="1441" spans="1:6" outlineLevel="3" x14ac:dyDescent="0.2">
      <c r="A1441" s="121" t="s">
        <v>996</v>
      </c>
      <c r="B1441" s="122" t="s">
        <v>306</v>
      </c>
      <c r="C1441" s="122" t="s">
        <v>1095</v>
      </c>
      <c r="D1441" s="123" t="s">
        <v>560</v>
      </c>
      <c r="E1441" s="122" t="s">
        <v>6</v>
      </c>
      <c r="F1441" s="124">
        <v>1</v>
      </c>
    </row>
    <row r="1442" spans="1:6" outlineLevel="3" x14ac:dyDescent="0.2">
      <c r="A1442" s="121" t="s">
        <v>996</v>
      </c>
      <c r="B1442" s="122" t="s">
        <v>306</v>
      </c>
      <c r="C1442" s="122" t="s">
        <v>1095</v>
      </c>
      <c r="D1442" s="123" t="s">
        <v>560</v>
      </c>
      <c r="E1442" s="122" t="s">
        <v>7</v>
      </c>
      <c r="F1442" s="124">
        <v>0</v>
      </c>
    </row>
    <row r="1443" spans="1:6" outlineLevel="3" x14ac:dyDescent="0.2">
      <c r="A1443" s="121" t="s">
        <v>996</v>
      </c>
      <c r="B1443" s="122" t="s">
        <v>306</v>
      </c>
      <c r="C1443" s="122" t="s">
        <v>1095</v>
      </c>
      <c r="D1443" s="123" t="s">
        <v>560</v>
      </c>
      <c r="E1443" s="122" t="s">
        <v>18</v>
      </c>
      <c r="F1443" s="124">
        <v>95</v>
      </c>
    </row>
    <row r="1444" spans="1:6" outlineLevel="3" x14ac:dyDescent="0.2">
      <c r="A1444" s="121" t="s">
        <v>996</v>
      </c>
      <c r="B1444" s="122" t="s">
        <v>306</v>
      </c>
      <c r="C1444" s="122" t="s">
        <v>1095</v>
      </c>
      <c r="D1444" s="123" t="s">
        <v>560</v>
      </c>
      <c r="E1444" s="122" t="s">
        <v>18</v>
      </c>
      <c r="F1444" s="124">
        <v>41</v>
      </c>
    </row>
    <row r="1445" spans="1:6" outlineLevel="2" x14ac:dyDescent="0.2">
      <c r="B1445" s="122"/>
      <c r="C1445" s="118" t="s">
        <v>1096</v>
      </c>
      <c r="E1445" s="122"/>
      <c r="F1445" s="124">
        <f>SUBTOTAL(9,F1439:F1444)</f>
        <v>338</v>
      </c>
    </row>
    <row r="1446" spans="1:6" outlineLevel="1" x14ac:dyDescent="0.2">
      <c r="B1446" s="118" t="s">
        <v>1023</v>
      </c>
      <c r="C1446" s="122"/>
      <c r="E1446" s="122"/>
      <c r="F1446" s="124">
        <f>SUBTOTAL(9,F1348:F1444)</f>
        <v>451717</v>
      </c>
    </row>
    <row r="1447" spans="1:6" outlineLevel="3" x14ac:dyDescent="0.2">
      <c r="A1447" s="121" t="s">
        <v>996</v>
      </c>
      <c r="B1447" s="122" t="s">
        <v>184</v>
      </c>
      <c r="C1447" s="122" t="s">
        <v>1024</v>
      </c>
      <c r="D1447" s="123" t="s">
        <v>560</v>
      </c>
      <c r="E1447" s="122" t="s">
        <v>4</v>
      </c>
      <c r="F1447" s="124">
        <v>81916</v>
      </c>
    </row>
    <row r="1448" spans="1:6" outlineLevel="3" x14ac:dyDescent="0.2">
      <c r="A1448" s="121" t="s">
        <v>996</v>
      </c>
      <c r="B1448" s="122" t="s">
        <v>184</v>
      </c>
      <c r="C1448" s="122" t="s">
        <v>1024</v>
      </c>
      <c r="D1448" s="123" t="s">
        <v>560</v>
      </c>
      <c r="E1448" s="122" t="s">
        <v>5</v>
      </c>
      <c r="F1448" s="124">
        <v>0</v>
      </c>
    </row>
    <row r="1449" spans="1:6" outlineLevel="3" x14ac:dyDescent="0.2">
      <c r="A1449" s="121" t="s">
        <v>996</v>
      </c>
      <c r="B1449" s="122" t="s">
        <v>184</v>
      </c>
      <c r="C1449" s="122" t="s">
        <v>1024</v>
      </c>
      <c r="D1449" s="123" t="s">
        <v>560</v>
      </c>
      <c r="E1449" s="122" t="s">
        <v>6</v>
      </c>
      <c r="F1449" s="124">
        <v>733</v>
      </c>
    </row>
    <row r="1450" spans="1:6" outlineLevel="3" x14ac:dyDescent="0.2">
      <c r="A1450" s="121" t="s">
        <v>996</v>
      </c>
      <c r="B1450" s="122" t="s">
        <v>184</v>
      </c>
      <c r="C1450" s="122" t="s">
        <v>1024</v>
      </c>
      <c r="D1450" s="123" t="s">
        <v>560</v>
      </c>
      <c r="E1450" s="122" t="s">
        <v>7</v>
      </c>
      <c r="F1450" s="124">
        <v>0</v>
      </c>
    </row>
    <row r="1451" spans="1:6" outlineLevel="3" x14ac:dyDescent="0.2">
      <c r="A1451" s="121" t="s">
        <v>996</v>
      </c>
      <c r="B1451" s="122" t="s">
        <v>184</v>
      </c>
      <c r="C1451" s="122" t="s">
        <v>1024</v>
      </c>
      <c r="D1451" s="123" t="s">
        <v>560</v>
      </c>
      <c r="E1451" s="122" t="s">
        <v>18</v>
      </c>
      <c r="F1451" s="124">
        <v>37680</v>
      </c>
    </row>
    <row r="1452" spans="1:6" outlineLevel="3" x14ac:dyDescent="0.2">
      <c r="A1452" s="121" t="s">
        <v>996</v>
      </c>
      <c r="B1452" s="122" t="s">
        <v>184</v>
      </c>
      <c r="C1452" s="122" t="s">
        <v>1024</v>
      </c>
      <c r="D1452" s="123" t="s">
        <v>560</v>
      </c>
      <c r="E1452" s="122" t="s">
        <v>18</v>
      </c>
      <c r="F1452" s="124">
        <v>16525</v>
      </c>
    </row>
    <row r="1453" spans="1:6" outlineLevel="2" x14ac:dyDescent="0.2">
      <c r="B1453" s="122"/>
      <c r="C1453" s="118" t="s">
        <v>1025</v>
      </c>
      <c r="E1453" s="122"/>
      <c r="F1453" s="124">
        <f>SUBTOTAL(9,F1447:F1452)</f>
        <v>136854</v>
      </c>
    </row>
    <row r="1454" spans="1:6" outlineLevel="1" x14ac:dyDescent="0.2">
      <c r="B1454" s="118" t="s">
        <v>1026</v>
      </c>
      <c r="C1454" s="122"/>
      <c r="E1454" s="122"/>
      <c r="F1454" s="124">
        <f>SUBTOTAL(9,F1447:F1452)</f>
        <v>136854</v>
      </c>
    </row>
    <row r="1455" spans="1:6" outlineLevel="3" x14ac:dyDescent="0.2">
      <c r="A1455" s="121" t="s">
        <v>996</v>
      </c>
      <c r="B1455" s="122" t="s">
        <v>154</v>
      </c>
      <c r="C1455" s="122" t="s">
        <v>563</v>
      </c>
      <c r="D1455" s="123" t="s">
        <v>560</v>
      </c>
      <c r="E1455" s="122" t="s">
        <v>18</v>
      </c>
      <c r="F1455" s="124">
        <v>985</v>
      </c>
    </row>
    <row r="1456" spans="1:6" outlineLevel="2" x14ac:dyDescent="0.2">
      <c r="B1456" s="122"/>
      <c r="C1456" s="118" t="s">
        <v>564</v>
      </c>
      <c r="E1456" s="122"/>
      <c r="F1456" s="124">
        <f>SUBTOTAL(9,F1455:F1455)</f>
        <v>985</v>
      </c>
    </row>
    <row r="1457" spans="1:6" outlineLevel="1" x14ac:dyDescent="0.2">
      <c r="B1457" s="118" t="s">
        <v>1027</v>
      </c>
      <c r="C1457" s="122"/>
      <c r="E1457" s="122"/>
      <c r="F1457" s="124">
        <f>SUBTOTAL(9,F1455:F1455)</f>
        <v>985</v>
      </c>
    </row>
    <row r="1458" spans="1:6" outlineLevel="3" x14ac:dyDescent="0.2">
      <c r="A1458" s="121" t="s">
        <v>263</v>
      </c>
      <c r="B1458" s="122" t="s">
        <v>262</v>
      </c>
      <c r="C1458" s="122" t="s">
        <v>1028</v>
      </c>
      <c r="D1458" s="123" t="s">
        <v>577</v>
      </c>
      <c r="E1458" s="122" t="s">
        <v>4</v>
      </c>
      <c r="F1458" s="124">
        <v>219</v>
      </c>
    </row>
    <row r="1459" spans="1:6" outlineLevel="2" x14ac:dyDescent="0.2">
      <c r="B1459" s="122"/>
      <c r="C1459" s="118" t="s">
        <v>1029</v>
      </c>
      <c r="E1459" s="122"/>
      <c r="F1459" s="124">
        <f>SUBTOTAL(9,F1458:F1458)</f>
        <v>219</v>
      </c>
    </row>
    <row r="1460" spans="1:6" outlineLevel="1" x14ac:dyDescent="0.2">
      <c r="B1460" s="118" t="s">
        <v>1030</v>
      </c>
      <c r="C1460" s="122"/>
      <c r="E1460" s="122"/>
      <c r="F1460" s="124">
        <f>SUBTOTAL(9,F1458:F1458)</f>
        <v>219</v>
      </c>
    </row>
    <row r="1461" spans="1:6" outlineLevel="3" x14ac:dyDescent="0.2">
      <c r="A1461" s="121" t="s">
        <v>29</v>
      </c>
      <c r="B1461" s="122" t="s">
        <v>28</v>
      </c>
      <c r="C1461" s="122" t="s">
        <v>819</v>
      </c>
      <c r="D1461" s="123" t="s">
        <v>560</v>
      </c>
      <c r="E1461" s="122" t="s">
        <v>18</v>
      </c>
      <c r="F1461" s="124">
        <v>51150</v>
      </c>
    </row>
    <row r="1462" spans="1:6" outlineLevel="2" x14ac:dyDescent="0.2">
      <c r="B1462" s="122"/>
      <c r="C1462" s="118" t="s">
        <v>820</v>
      </c>
      <c r="E1462" s="122"/>
      <c r="F1462" s="124">
        <f>SUBTOTAL(9,F1461:F1461)</f>
        <v>51150</v>
      </c>
    </row>
    <row r="1463" spans="1:6" outlineLevel="1" x14ac:dyDescent="0.2">
      <c r="B1463" s="118" t="s">
        <v>1031</v>
      </c>
      <c r="C1463" s="122"/>
      <c r="E1463" s="122"/>
      <c r="F1463" s="124">
        <f>SUBTOTAL(9,F1461:F1461)</f>
        <v>51150</v>
      </c>
    </row>
    <row r="1464" spans="1:6" outlineLevel="3" x14ac:dyDescent="0.2">
      <c r="A1464" s="121" t="s">
        <v>29</v>
      </c>
      <c r="B1464" s="122" t="s">
        <v>30</v>
      </c>
      <c r="C1464" s="122" t="s">
        <v>1032</v>
      </c>
      <c r="D1464" s="123" t="s">
        <v>560</v>
      </c>
      <c r="E1464" s="122" t="s">
        <v>15</v>
      </c>
      <c r="F1464" s="124">
        <v>10000</v>
      </c>
    </row>
    <row r="1465" spans="1:6" outlineLevel="2" x14ac:dyDescent="0.2">
      <c r="B1465" s="122"/>
      <c r="C1465" s="118" t="s">
        <v>1033</v>
      </c>
      <c r="E1465" s="122"/>
      <c r="F1465" s="124">
        <f>SUBTOTAL(9,F1464:F1464)</f>
        <v>10000</v>
      </c>
    </row>
    <row r="1466" spans="1:6" outlineLevel="1" x14ac:dyDescent="0.2">
      <c r="B1466" s="118" t="s">
        <v>1034</v>
      </c>
      <c r="C1466" s="122"/>
      <c r="E1466" s="122"/>
      <c r="F1466" s="124">
        <f>SUBTOTAL(9,F1464:F1464)</f>
        <v>10000</v>
      </c>
    </row>
    <row r="1467" spans="1:6" outlineLevel="3" x14ac:dyDescent="0.2">
      <c r="A1467" s="121" t="s">
        <v>156</v>
      </c>
      <c r="B1467" s="122" t="s">
        <v>155</v>
      </c>
      <c r="C1467" s="122" t="s">
        <v>566</v>
      </c>
      <c r="D1467" s="123" t="s">
        <v>560</v>
      </c>
      <c r="E1467" s="122" t="s">
        <v>18</v>
      </c>
      <c r="F1467" s="124">
        <v>3975</v>
      </c>
    </row>
    <row r="1468" spans="1:6" outlineLevel="2" x14ac:dyDescent="0.2">
      <c r="B1468" s="122"/>
      <c r="C1468" s="118" t="s">
        <v>567</v>
      </c>
      <c r="E1468" s="122"/>
      <c r="F1468" s="124">
        <f>SUBTOTAL(9,F1467:F1467)</f>
        <v>3975</v>
      </c>
    </row>
    <row r="1469" spans="1:6" outlineLevel="1" x14ac:dyDescent="0.2">
      <c r="B1469" s="118" t="s">
        <v>1035</v>
      </c>
      <c r="C1469" s="122"/>
      <c r="E1469" s="122"/>
      <c r="F1469" s="124">
        <f>SUBTOTAL(9,F1467:F1467)</f>
        <v>3975</v>
      </c>
    </row>
    <row r="1470" spans="1:6" outlineLevel="3" x14ac:dyDescent="0.2">
      <c r="A1470" s="121" t="s">
        <v>156</v>
      </c>
      <c r="B1470" s="122" t="s">
        <v>157</v>
      </c>
      <c r="C1470" s="122" t="s">
        <v>563</v>
      </c>
      <c r="D1470" s="123" t="s">
        <v>560</v>
      </c>
      <c r="E1470" s="122" t="s">
        <v>18</v>
      </c>
      <c r="F1470" s="124">
        <v>820</v>
      </c>
    </row>
    <row r="1471" spans="1:6" outlineLevel="2" x14ac:dyDescent="0.2">
      <c r="B1471" s="122"/>
      <c r="C1471" s="118" t="s">
        <v>564</v>
      </c>
      <c r="E1471" s="122"/>
      <c r="F1471" s="124">
        <f>SUBTOTAL(9,F1470:F1470)</f>
        <v>820</v>
      </c>
    </row>
    <row r="1472" spans="1:6" outlineLevel="1" x14ac:dyDescent="0.2">
      <c r="B1472" s="118" t="s">
        <v>1036</v>
      </c>
      <c r="C1472" s="122"/>
      <c r="E1472" s="122"/>
      <c r="F1472" s="124">
        <f>SUBTOTAL(9,F1470:F1470)</f>
        <v>820</v>
      </c>
    </row>
    <row r="1473" spans="1:6" outlineLevel="3" x14ac:dyDescent="0.2">
      <c r="A1473" s="121" t="s">
        <v>156</v>
      </c>
      <c r="B1473" s="122" t="s">
        <v>158</v>
      </c>
      <c r="C1473" s="122" t="s">
        <v>559</v>
      </c>
      <c r="D1473" s="123" t="s">
        <v>560</v>
      </c>
      <c r="E1473" s="122" t="s">
        <v>4</v>
      </c>
      <c r="F1473" s="124">
        <v>22421</v>
      </c>
    </row>
    <row r="1474" spans="1:6" outlineLevel="3" x14ac:dyDescent="0.2">
      <c r="A1474" s="121" t="s">
        <v>156</v>
      </c>
      <c r="B1474" s="122" t="s">
        <v>158</v>
      </c>
      <c r="C1474" s="122" t="s">
        <v>559</v>
      </c>
      <c r="D1474" s="123" t="s">
        <v>560</v>
      </c>
      <c r="E1474" s="122" t="s">
        <v>5</v>
      </c>
      <c r="F1474" s="124">
        <v>198</v>
      </c>
    </row>
    <row r="1475" spans="1:6" outlineLevel="3" x14ac:dyDescent="0.2">
      <c r="A1475" s="121" t="s">
        <v>156</v>
      </c>
      <c r="B1475" s="122" t="s">
        <v>158</v>
      </c>
      <c r="C1475" s="122" t="s">
        <v>559</v>
      </c>
      <c r="D1475" s="123" t="s">
        <v>560</v>
      </c>
      <c r="E1475" s="122" t="s">
        <v>6</v>
      </c>
      <c r="F1475" s="124">
        <v>0</v>
      </c>
    </row>
    <row r="1476" spans="1:6" outlineLevel="3" x14ac:dyDescent="0.2">
      <c r="A1476" s="121" t="s">
        <v>156</v>
      </c>
      <c r="B1476" s="122" t="s">
        <v>158</v>
      </c>
      <c r="C1476" s="122" t="s">
        <v>559</v>
      </c>
      <c r="D1476" s="123" t="s">
        <v>560</v>
      </c>
      <c r="E1476" s="122" t="s">
        <v>7</v>
      </c>
      <c r="F1476" s="124">
        <v>0</v>
      </c>
    </row>
    <row r="1477" spans="1:6" outlineLevel="3" x14ac:dyDescent="0.2">
      <c r="A1477" s="121" t="s">
        <v>156</v>
      </c>
      <c r="B1477" s="122" t="s">
        <v>158</v>
      </c>
      <c r="C1477" s="122" t="s">
        <v>559</v>
      </c>
      <c r="D1477" s="123" t="s">
        <v>560</v>
      </c>
      <c r="E1477" s="122" t="s">
        <v>18</v>
      </c>
      <c r="F1477" s="124">
        <v>10313</v>
      </c>
    </row>
    <row r="1478" spans="1:6" outlineLevel="3" x14ac:dyDescent="0.2">
      <c r="A1478" s="121" t="s">
        <v>156</v>
      </c>
      <c r="B1478" s="122" t="s">
        <v>158</v>
      </c>
      <c r="C1478" s="122" t="s">
        <v>559</v>
      </c>
      <c r="D1478" s="123" t="s">
        <v>560</v>
      </c>
      <c r="E1478" s="122" t="s">
        <v>18</v>
      </c>
      <c r="F1478" s="124">
        <v>4523</v>
      </c>
    </row>
    <row r="1479" spans="1:6" outlineLevel="2" x14ac:dyDescent="0.2">
      <c r="B1479" s="122"/>
      <c r="C1479" s="118" t="s">
        <v>561</v>
      </c>
      <c r="E1479" s="122"/>
      <c r="F1479" s="124">
        <f>SUBTOTAL(9,F1473:F1478)</f>
        <v>37455</v>
      </c>
    </row>
    <row r="1480" spans="1:6" outlineLevel="1" x14ac:dyDescent="0.2">
      <c r="B1480" s="118" t="s">
        <v>1037</v>
      </c>
      <c r="C1480" s="122"/>
      <c r="E1480" s="122"/>
      <c r="F1480" s="124">
        <f>SUBTOTAL(9,F1473:F1478)</f>
        <v>37455</v>
      </c>
    </row>
    <row r="1481" spans="1:6" outlineLevel="3" x14ac:dyDescent="0.2">
      <c r="A1481" s="121" t="s">
        <v>156</v>
      </c>
      <c r="B1481" s="122" t="s">
        <v>159</v>
      </c>
      <c r="C1481" s="122" t="s">
        <v>566</v>
      </c>
      <c r="D1481" s="123" t="s">
        <v>560</v>
      </c>
      <c r="E1481" s="122" t="s">
        <v>4</v>
      </c>
      <c r="F1481" s="124">
        <v>1822</v>
      </c>
    </row>
    <row r="1482" spans="1:6" outlineLevel="3" x14ac:dyDescent="0.2">
      <c r="A1482" s="121" t="s">
        <v>156</v>
      </c>
      <c r="B1482" s="122" t="s">
        <v>159</v>
      </c>
      <c r="C1482" s="122" t="s">
        <v>566</v>
      </c>
      <c r="D1482" s="123" t="s">
        <v>560</v>
      </c>
      <c r="E1482" s="122" t="s">
        <v>5</v>
      </c>
      <c r="F1482" s="124">
        <v>14</v>
      </c>
    </row>
    <row r="1483" spans="1:6" outlineLevel="3" x14ac:dyDescent="0.2">
      <c r="A1483" s="121" t="s">
        <v>156</v>
      </c>
      <c r="B1483" s="122" t="s">
        <v>159</v>
      </c>
      <c r="C1483" s="122" t="s">
        <v>566</v>
      </c>
      <c r="D1483" s="123" t="s">
        <v>560</v>
      </c>
      <c r="E1483" s="122" t="s">
        <v>6</v>
      </c>
      <c r="F1483" s="124">
        <v>0</v>
      </c>
    </row>
    <row r="1484" spans="1:6" outlineLevel="3" x14ac:dyDescent="0.2">
      <c r="A1484" s="121" t="s">
        <v>156</v>
      </c>
      <c r="B1484" s="122" t="s">
        <v>159</v>
      </c>
      <c r="C1484" s="122" t="s">
        <v>566</v>
      </c>
      <c r="D1484" s="123" t="s">
        <v>560</v>
      </c>
      <c r="E1484" s="122" t="s">
        <v>7</v>
      </c>
      <c r="F1484" s="124">
        <v>0</v>
      </c>
    </row>
    <row r="1485" spans="1:6" outlineLevel="3" x14ac:dyDescent="0.2">
      <c r="A1485" s="121" t="s">
        <v>156</v>
      </c>
      <c r="B1485" s="122" t="s">
        <v>159</v>
      </c>
      <c r="C1485" s="122" t="s">
        <v>566</v>
      </c>
      <c r="D1485" s="123" t="s">
        <v>560</v>
      </c>
      <c r="E1485" s="122" t="s">
        <v>18</v>
      </c>
      <c r="F1485" s="124">
        <v>838</v>
      </c>
    </row>
    <row r="1486" spans="1:6" outlineLevel="3" x14ac:dyDescent="0.2">
      <c r="A1486" s="121" t="s">
        <v>156</v>
      </c>
      <c r="B1486" s="122" t="s">
        <v>159</v>
      </c>
      <c r="C1486" s="122" t="s">
        <v>566</v>
      </c>
      <c r="D1486" s="123" t="s">
        <v>560</v>
      </c>
      <c r="E1486" s="122" t="s">
        <v>18</v>
      </c>
      <c r="F1486" s="124">
        <v>369</v>
      </c>
    </row>
    <row r="1487" spans="1:6" outlineLevel="2" x14ac:dyDescent="0.2">
      <c r="B1487" s="122"/>
      <c r="C1487" s="118" t="s">
        <v>567</v>
      </c>
      <c r="E1487" s="122"/>
      <c r="F1487" s="124">
        <f>SUBTOTAL(9,F1481:F1486)</f>
        <v>3043</v>
      </c>
    </row>
    <row r="1488" spans="1:6" outlineLevel="1" x14ac:dyDescent="0.2">
      <c r="B1488" s="118" t="s">
        <v>1038</v>
      </c>
      <c r="C1488" s="122"/>
      <c r="E1488" s="122"/>
      <c r="F1488" s="124">
        <f>SUBTOTAL(9,F1481:F1486)</f>
        <v>3043</v>
      </c>
    </row>
    <row r="1489" spans="1:6" outlineLevel="3" x14ac:dyDescent="0.2">
      <c r="A1489" s="121" t="s">
        <v>161</v>
      </c>
      <c r="B1489" s="122" t="s">
        <v>160</v>
      </c>
      <c r="C1489" s="122" t="s">
        <v>559</v>
      </c>
      <c r="D1489" s="123" t="s">
        <v>560</v>
      </c>
      <c r="E1489" s="122" t="s">
        <v>4</v>
      </c>
      <c r="F1489" s="124">
        <v>30676</v>
      </c>
    </row>
    <row r="1490" spans="1:6" outlineLevel="3" x14ac:dyDescent="0.2">
      <c r="A1490" s="121" t="s">
        <v>161</v>
      </c>
      <c r="B1490" s="122" t="s">
        <v>160</v>
      </c>
      <c r="C1490" s="122" t="s">
        <v>559</v>
      </c>
      <c r="D1490" s="123" t="s">
        <v>560</v>
      </c>
      <c r="E1490" s="122" t="s">
        <v>5</v>
      </c>
      <c r="F1490" s="124">
        <v>273</v>
      </c>
    </row>
    <row r="1491" spans="1:6" outlineLevel="3" x14ac:dyDescent="0.2">
      <c r="A1491" s="121" t="s">
        <v>161</v>
      </c>
      <c r="B1491" s="122" t="s">
        <v>160</v>
      </c>
      <c r="C1491" s="122" t="s">
        <v>559</v>
      </c>
      <c r="D1491" s="123" t="s">
        <v>560</v>
      </c>
      <c r="E1491" s="122" t="s">
        <v>6</v>
      </c>
      <c r="F1491" s="124">
        <v>0</v>
      </c>
    </row>
    <row r="1492" spans="1:6" outlineLevel="3" x14ac:dyDescent="0.2">
      <c r="A1492" s="121" t="s">
        <v>161</v>
      </c>
      <c r="B1492" s="122" t="s">
        <v>160</v>
      </c>
      <c r="C1492" s="122" t="s">
        <v>559</v>
      </c>
      <c r="D1492" s="123" t="s">
        <v>560</v>
      </c>
      <c r="E1492" s="122" t="s">
        <v>7</v>
      </c>
      <c r="F1492" s="124">
        <v>0</v>
      </c>
    </row>
    <row r="1493" spans="1:6" outlineLevel="3" x14ac:dyDescent="0.2">
      <c r="A1493" s="121" t="s">
        <v>161</v>
      </c>
      <c r="B1493" s="122" t="s">
        <v>160</v>
      </c>
      <c r="C1493" s="122" t="s">
        <v>559</v>
      </c>
      <c r="D1493" s="123" t="s">
        <v>560</v>
      </c>
      <c r="E1493" s="122" t="s">
        <v>18</v>
      </c>
      <c r="F1493" s="124">
        <v>14110</v>
      </c>
    </row>
    <row r="1494" spans="1:6" outlineLevel="3" x14ac:dyDescent="0.2">
      <c r="A1494" s="121" t="s">
        <v>161</v>
      </c>
      <c r="B1494" s="122" t="s">
        <v>160</v>
      </c>
      <c r="C1494" s="122" t="s">
        <v>559</v>
      </c>
      <c r="D1494" s="123" t="s">
        <v>560</v>
      </c>
      <c r="E1494" s="122" t="s">
        <v>18</v>
      </c>
      <c r="F1494" s="124">
        <v>6190</v>
      </c>
    </row>
    <row r="1495" spans="1:6" outlineLevel="2" x14ac:dyDescent="0.2">
      <c r="B1495" s="122"/>
      <c r="C1495" s="118" t="s">
        <v>561</v>
      </c>
      <c r="E1495" s="122"/>
      <c r="F1495" s="124">
        <f>SUBTOTAL(9,F1489:F1494)</f>
        <v>51249</v>
      </c>
    </row>
    <row r="1496" spans="1:6" outlineLevel="1" x14ac:dyDescent="0.2">
      <c r="B1496" s="118" t="s">
        <v>1039</v>
      </c>
      <c r="C1496" s="122"/>
      <c r="E1496" s="122"/>
      <c r="F1496" s="124">
        <f>SUBTOTAL(9,F1489:F1494)</f>
        <v>51249</v>
      </c>
    </row>
    <row r="1497" spans="1:6" outlineLevel="3" x14ac:dyDescent="0.2">
      <c r="A1497" s="121" t="s">
        <v>161</v>
      </c>
      <c r="B1497" s="122" t="s">
        <v>162</v>
      </c>
      <c r="C1497" s="122" t="s">
        <v>566</v>
      </c>
      <c r="D1497" s="123" t="s">
        <v>560</v>
      </c>
      <c r="E1497" s="122" t="s">
        <v>4</v>
      </c>
      <c r="F1497" s="124">
        <v>35800</v>
      </c>
    </row>
    <row r="1498" spans="1:6" outlineLevel="3" x14ac:dyDescent="0.2">
      <c r="A1498" s="121" t="s">
        <v>161</v>
      </c>
      <c r="B1498" s="122" t="s">
        <v>162</v>
      </c>
      <c r="C1498" s="122" t="s">
        <v>566</v>
      </c>
      <c r="D1498" s="123" t="s">
        <v>560</v>
      </c>
      <c r="E1498" s="122" t="s">
        <v>5</v>
      </c>
      <c r="F1498" s="124">
        <v>319</v>
      </c>
    </row>
    <row r="1499" spans="1:6" outlineLevel="3" x14ac:dyDescent="0.2">
      <c r="A1499" s="121" t="s">
        <v>161</v>
      </c>
      <c r="B1499" s="122" t="s">
        <v>162</v>
      </c>
      <c r="C1499" s="122" t="s">
        <v>566</v>
      </c>
      <c r="D1499" s="123" t="s">
        <v>560</v>
      </c>
      <c r="E1499" s="122" t="s">
        <v>6</v>
      </c>
      <c r="F1499" s="124">
        <v>0</v>
      </c>
    </row>
    <row r="1500" spans="1:6" outlineLevel="3" x14ac:dyDescent="0.2">
      <c r="A1500" s="121" t="s">
        <v>161</v>
      </c>
      <c r="B1500" s="122" t="s">
        <v>162</v>
      </c>
      <c r="C1500" s="122" t="s">
        <v>566</v>
      </c>
      <c r="D1500" s="123" t="s">
        <v>560</v>
      </c>
      <c r="E1500" s="122" t="s">
        <v>7</v>
      </c>
      <c r="F1500" s="124">
        <v>0</v>
      </c>
    </row>
    <row r="1501" spans="1:6" outlineLevel="3" x14ac:dyDescent="0.2">
      <c r="A1501" s="121" t="s">
        <v>161</v>
      </c>
      <c r="B1501" s="122" t="s">
        <v>162</v>
      </c>
      <c r="C1501" s="122" t="s">
        <v>566</v>
      </c>
      <c r="D1501" s="123" t="s">
        <v>560</v>
      </c>
      <c r="E1501" s="122" t="s">
        <v>18</v>
      </c>
      <c r="F1501" s="124">
        <v>16466</v>
      </c>
    </row>
    <row r="1502" spans="1:6" outlineLevel="3" x14ac:dyDescent="0.2">
      <c r="A1502" s="121" t="s">
        <v>161</v>
      </c>
      <c r="B1502" s="122" t="s">
        <v>162</v>
      </c>
      <c r="C1502" s="122" t="s">
        <v>566</v>
      </c>
      <c r="D1502" s="123" t="s">
        <v>560</v>
      </c>
      <c r="E1502" s="122" t="s">
        <v>18</v>
      </c>
      <c r="F1502" s="124">
        <v>7222</v>
      </c>
    </row>
    <row r="1503" spans="1:6" outlineLevel="2" x14ac:dyDescent="0.2">
      <c r="B1503" s="122"/>
      <c r="C1503" s="118" t="s">
        <v>567</v>
      </c>
      <c r="E1503" s="122"/>
      <c r="F1503" s="124">
        <f>SUBTOTAL(9,F1497:F1502)</f>
        <v>59807</v>
      </c>
    </row>
    <row r="1504" spans="1:6" outlineLevel="1" x14ac:dyDescent="0.2">
      <c r="B1504" s="118" t="s">
        <v>1040</v>
      </c>
      <c r="C1504" s="122"/>
      <c r="E1504" s="122"/>
      <c r="F1504" s="124">
        <f>SUBTOTAL(9,F1497:F1502)</f>
        <v>59807</v>
      </c>
    </row>
    <row r="1505" spans="1:6" outlineLevel="3" x14ac:dyDescent="0.2">
      <c r="A1505" s="121" t="s">
        <v>161</v>
      </c>
      <c r="B1505" s="122" t="s">
        <v>163</v>
      </c>
      <c r="C1505" s="122" t="s">
        <v>569</v>
      </c>
      <c r="D1505" s="123" t="s">
        <v>560</v>
      </c>
      <c r="E1505" s="122" t="s">
        <v>4</v>
      </c>
      <c r="F1505" s="124">
        <v>29092</v>
      </c>
    </row>
    <row r="1506" spans="1:6" outlineLevel="3" x14ac:dyDescent="0.2">
      <c r="A1506" s="121" t="s">
        <v>161</v>
      </c>
      <c r="B1506" s="122" t="s">
        <v>163</v>
      </c>
      <c r="C1506" s="122" t="s">
        <v>569</v>
      </c>
      <c r="D1506" s="123" t="s">
        <v>560</v>
      </c>
      <c r="E1506" s="122" t="s">
        <v>5</v>
      </c>
      <c r="F1506" s="124">
        <v>259</v>
      </c>
    </row>
    <row r="1507" spans="1:6" outlineLevel="3" x14ac:dyDescent="0.2">
      <c r="A1507" s="121" t="s">
        <v>161</v>
      </c>
      <c r="B1507" s="122" t="s">
        <v>163</v>
      </c>
      <c r="C1507" s="122" t="s">
        <v>569</v>
      </c>
      <c r="D1507" s="123" t="s">
        <v>560</v>
      </c>
      <c r="E1507" s="122" t="s">
        <v>6</v>
      </c>
      <c r="F1507" s="124">
        <v>0</v>
      </c>
    </row>
    <row r="1508" spans="1:6" outlineLevel="3" x14ac:dyDescent="0.2">
      <c r="A1508" s="121" t="s">
        <v>161</v>
      </c>
      <c r="B1508" s="122" t="s">
        <v>163</v>
      </c>
      <c r="C1508" s="122" t="s">
        <v>569</v>
      </c>
      <c r="D1508" s="123" t="s">
        <v>560</v>
      </c>
      <c r="E1508" s="122" t="s">
        <v>7</v>
      </c>
      <c r="F1508" s="124">
        <v>0</v>
      </c>
    </row>
    <row r="1509" spans="1:6" outlineLevel="3" x14ac:dyDescent="0.2">
      <c r="A1509" s="121" t="s">
        <v>161</v>
      </c>
      <c r="B1509" s="122" t="s">
        <v>163</v>
      </c>
      <c r="C1509" s="122" t="s">
        <v>569</v>
      </c>
      <c r="D1509" s="123" t="s">
        <v>560</v>
      </c>
      <c r="E1509" s="122" t="s">
        <v>18</v>
      </c>
      <c r="F1509" s="124">
        <v>13381</v>
      </c>
    </row>
    <row r="1510" spans="1:6" outlineLevel="3" x14ac:dyDescent="0.2">
      <c r="A1510" s="121" t="s">
        <v>161</v>
      </c>
      <c r="B1510" s="122" t="s">
        <v>163</v>
      </c>
      <c r="C1510" s="122" t="s">
        <v>569</v>
      </c>
      <c r="D1510" s="123" t="s">
        <v>560</v>
      </c>
      <c r="E1510" s="122" t="s">
        <v>18</v>
      </c>
      <c r="F1510" s="124">
        <v>5870</v>
      </c>
    </row>
    <row r="1511" spans="1:6" outlineLevel="2" x14ac:dyDescent="0.2">
      <c r="B1511" s="122"/>
      <c r="C1511" s="118" t="s">
        <v>570</v>
      </c>
      <c r="E1511" s="122"/>
      <c r="F1511" s="124">
        <f>SUBTOTAL(9,F1505:F1510)</f>
        <v>48602</v>
      </c>
    </row>
    <row r="1512" spans="1:6" outlineLevel="1" x14ac:dyDescent="0.2">
      <c r="B1512" s="118" t="s">
        <v>1041</v>
      </c>
      <c r="C1512" s="122"/>
      <c r="E1512" s="122"/>
      <c r="F1512" s="124">
        <f>SUBTOTAL(9,F1505:F1510)</f>
        <v>48602</v>
      </c>
    </row>
    <row r="1513" spans="1:6" outlineLevel="3" x14ac:dyDescent="0.2">
      <c r="A1513" s="121" t="s">
        <v>161</v>
      </c>
      <c r="B1513" s="122" t="s">
        <v>164</v>
      </c>
      <c r="C1513" s="122" t="s">
        <v>563</v>
      </c>
      <c r="D1513" s="123" t="s">
        <v>560</v>
      </c>
      <c r="E1513" s="122" t="s">
        <v>18</v>
      </c>
      <c r="F1513" s="124">
        <v>8199</v>
      </c>
    </row>
    <row r="1514" spans="1:6" outlineLevel="2" x14ac:dyDescent="0.2">
      <c r="B1514" s="122"/>
      <c r="C1514" s="118" t="s">
        <v>564</v>
      </c>
      <c r="E1514" s="122"/>
      <c r="F1514" s="124">
        <f>SUBTOTAL(9,F1513:F1513)</f>
        <v>8199</v>
      </c>
    </row>
    <row r="1515" spans="1:6" outlineLevel="1" x14ac:dyDescent="0.2">
      <c r="B1515" s="118" t="s">
        <v>1042</v>
      </c>
      <c r="C1515" s="122"/>
      <c r="E1515" s="122"/>
      <c r="F1515" s="124">
        <f>SUBTOTAL(9,F1513:F1513)</f>
        <v>8199</v>
      </c>
    </row>
    <row r="1516" spans="1:6" outlineLevel="3" x14ac:dyDescent="0.2">
      <c r="A1516" s="121" t="s">
        <v>265</v>
      </c>
      <c r="B1516" s="122" t="s">
        <v>264</v>
      </c>
      <c r="C1516" s="122" t="s">
        <v>1043</v>
      </c>
      <c r="D1516" s="123" t="s">
        <v>577</v>
      </c>
      <c r="E1516" s="122" t="s">
        <v>4</v>
      </c>
      <c r="F1516" s="124">
        <v>221</v>
      </c>
    </row>
    <row r="1517" spans="1:6" outlineLevel="3" x14ac:dyDescent="0.2">
      <c r="A1517" s="121" t="s">
        <v>265</v>
      </c>
      <c r="B1517" s="122" t="s">
        <v>264</v>
      </c>
      <c r="C1517" s="122" t="s">
        <v>1043</v>
      </c>
      <c r="D1517" s="123" t="s">
        <v>577</v>
      </c>
      <c r="E1517" s="122" t="s">
        <v>8</v>
      </c>
      <c r="F1517" s="124">
        <v>29</v>
      </c>
    </row>
    <row r="1518" spans="1:6" outlineLevel="2" x14ac:dyDescent="0.2">
      <c r="B1518" s="122"/>
      <c r="C1518" s="118" t="s">
        <v>1044</v>
      </c>
      <c r="E1518" s="122"/>
      <c r="F1518" s="124">
        <f>SUBTOTAL(9,F1516:F1517)</f>
        <v>250</v>
      </c>
    </row>
    <row r="1519" spans="1:6" outlineLevel="1" x14ac:dyDescent="0.2">
      <c r="B1519" s="118" t="s">
        <v>1045</v>
      </c>
      <c r="C1519" s="122"/>
      <c r="E1519" s="122"/>
      <c r="F1519" s="124">
        <f>SUBTOTAL(9,F1516:F1517)</f>
        <v>250</v>
      </c>
    </row>
    <row r="1520" spans="1:6" outlineLevel="3" x14ac:dyDescent="0.2">
      <c r="A1520" s="121" t="s">
        <v>166</v>
      </c>
      <c r="B1520" s="122" t="s">
        <v>165</v>
      </c>
      <c r="C1520" s="122" t="s">
        <v>559</v>
      </c>
      <c r="D1520" s="123" t="s">
        <v>560</v>
      </c>
      <c r="E1520" s="122" t="s">
        <v>4</v>
      </c>
      <c r="F1520" s="124">
        <v>6940</v>
      </c>
    </row>
    <row r="1521" spans="1:6" outlineLevel="3" x14ac:dyDescent="0.2">
      <c r="A1521" s="121" t="s">
        <v>166</v>
      </c>
      <c r="B1521" s="122" t="s">
        <v>165</v>
      </c>
      <c r="C1521" s="122" t="s">
        <v>559</v>
      </c>
      <c r="D1521" s="123" t="s">
        <v>560</v>
      </c>
      <c r="E1521" s="122" t="s">
        <v>5</v>
      </c>
      <c r="F1521" s="124">
        <v>0</v>
      </c>
    </row>
    <row r="1522" spans="1:6" outlineLevel="3" x14ac:dyDescent="0.2">
      <c r="A1522" s="121" t="s">
        <v>166</v>
      </c>
      <c r="B1522" s="122" t="s">
        <v>165</v>
      </c>
      <c r="C1522" s="122" t="s">
        <v>559</v>
      </c>
      <c r="D1522" s="123" t="s">
        <v>560</v>
      </c>
      <c r="E1522" s="122" t="s">
        <v>6</v>
      </c>
      <c r="F1522" s="124">
        <v>61</v>
      </c>
    </row>
    <row r="1523" spans="1:6" outlineLevel="3" x14ac:dyDescent="0.2">
      <c r="A1523" s="121" t="s">
        <v>166</v>
      </c>
      <c r="B1523" s="122" t="s">
        <v>165</v>
      </c>
      <c r="C1523" s="122" t="s">
        <v>559</v>
      </c>
      <c r="D1523" s="123" t="s">
        <v>560</v>
      </c>
      <c r="E1523" s="122" t="s">
        <v>7</v>
      </c>
      <c r="F1523" s="124">
        <v>0</v>
      </c>
    </row>
    <row r="1524" spans="1:6" outlineLevel="3" x14ac:dyDescent="0.2">
      <c r="A1524" s="121" t="s">
        <v>166</v>
      </c>
      <c r="B1524" s="122" t="s">
        <v>165</v>
      </c>
      <c r="C1524" s="122" t="s">
        <v>559</v>
      </c>
      <c r="D1524" s="123" t="s">
        <v>560</v>
      </c>
      <c r="E1524" s="122" t="s">
        <v>18</v>
      </c>
      <c r="F1524" s="124">
        <v>3191</v>
      </c>
    </row>
    <row r="1525" spans="1:6" outlineLevel="3" x14ac:dyDescent="0.2">
      <c r="A1525" s="121" t="s">
        <v>166</v>
      </c>
      <c r="B1525" s="122" t="s">
        <v>165</v>
      </c>
      <c r="C1525" s="122" t="s">
        <v>559</v>
      </c>
      <c r="D1525" s="123" t="s">
        <v>560</v>
      </c>
      <c r="E1525" s="122" t="s">
        <v>18</v>
      </c>
      <c r="F1525" s="124">
        <v>1400</v>
      </c>
    </row>
    <row r="1526" spans="1:6" outlineLevel="2" x14ac:dyDescent="0.2">
      <c r="B1526" s="122"/>
      <c r="C1526" s="118" t="s">
        <v>561</v>
      </c>
      <c r="E1526" s="122"/>
      <c r="F1526" s="124">
        <f>SUBTOTAL(9,F1520:F1525)</f>
        <v>11592</v>
      </c>
    </row>
    <row r="1527" spans="1:6" outlineLevel="1" x14ac:dyDescent="0.2">
      <c r="B1527" s="118" t="s">
        <v>1046</v>
      </c>
      <c r="C1527" s="122"/>
      <c r="E1527" s="122"/>
      <c r="F1527" s="124">
        <f>SUBTOTAL(9,F1520:F1525)</f>
        <v>11592</v>
      </c>
    </row>
    <row r="1528" spans="1:6" outlineLevel="3" x14ac:dyDescent="0.2">
      <c r="A1528" s="121" t="s">
        <v>168</v>
      </c>
      <c r="B1528" s="122" t="s">
        <v>167</v>
      </c>
      <c r="C1528" s="122" t="s">
        <v>566</v>
      </c>
      <c r="D1528" s="123" t="s">
        <v>560</v>
      </c>
      <c r="E1528" s="122" t="s">
        <v>4</v>
      </c>
      <c r="F1528" s="124">
        <v>0</v>
      </c>
    </row>
    <row r="1529" spans="1:6" outlineLevel="3" x14ac:dyDescent="0.2">
      <c r="A1529" s="121" t="s">
        <v>168</v>
      </c>
      <c r="B1529" s="122" t="s">
        <v>167</v>
      </c>
      <c r="C1529" s="122" t="s">
        <v>566</v>
      </c>
      <c r="D1529" s="123" t="s">
        <v>560</v>
      </c>
      <c r="E1529" s="122" t="s">
        <v>5</v>
      </c>
      <c r="F1529" s="124">
        <v>34</v>
      </c>
    </row>
    <row r="1530" spans="1:6" outlineLevel="3" x14ac:dyDescent="0.2">
      <c r="A1530" s="121" t="s">
        <v>168</v>
      </c>
      <c r="B1530" s="122" t="s">
        <v>167</v>
      </c>
      <c r="C1530" s="122" t="s">
        <v>566</v>
      </c>
      <c r="D1530" s="123" t="s">
        <v>560</v>
      </c>
      <c r="E1530" s="122" t="s">
        <v>6</v>
      </c>
      <c r="F1530" s="124">
        <v>3886</v>
      </c>
    </row>
    <row r="1531" spans="1:6" outlineLevel="3" x14ac:dyDescent="0.2">
      <c r="A1531" s="121" t="s">
        <v>168</v>
      </c>
      <c r="B1531" s="122" t="s">
        <v>167</v>
      </c>
      <c r="C1531" s="122" t="s">
        <v>566</v>
      </c>
      <c r="D1531" s="123" t="s">
        <v>560</v>
      </c>
      <c r="E1531" s="122" t="s">
        <v>7</v>
      </c>
      <c r="F1531" s="124">
        <v>0</v>
      </c>
    </row>
    <row r="1532" spans="1:6" outlineLevel="3" x14ac:dyDescent="0.2">
      <c r="A1532" s="121" t="s">
        <v>168</v>
      </c>
      <c r="B1532" s="122" t="s">
        <v>167</v>
      </c>
      <c r="C1532" s="122" t="s">
        <v>566</v>
      </c>
      <c r="D1532" s="123" t="s">
        <v>560</v>
      </c>
      <c r="E1532" s="122" t="s">
        <v>16</v>
      </c>
      <c r="F1532" s="124">
        <v>666</v>
      </c>
    </row>
    <row r="1533" spans="1:6" outlineLevel="3" x14ac:dyDescent="0.2">
      <c r="A1533" s="121" t="s">
        <v>168</v>
      </c>
      <c r="B1533" s="122" t="s">
        <v>167</v>
      </c>
      <c r="C1533" s="122" t="s">
        <v>566</v>
      </c>
      <c r="D1533" s="123" t="s">
        <v>560</v>
      </c>
      <c r="E1533" s="122" t="s">
        <v>18</v>
      </c>
      <c r="F1533" s="124">
        <v>1344</v>
      </c>
    </row>
    <row r="1534" spans="1:6" outlineLevel="2" x14ac:dyDescent="0.2">
      <c r="B1534" s="122"/>
      <c r="C1534" s="118" t="s">
        <v>567</v>
      </c>
      <c r="E1534" s="122"/>
      <c r="F1534" s="124">
        <f>SUBTOTAL(9,F1528:F1533)</f>
        <v>5930</v>
      </c>
    </row>
    <row r="1535" spans="1:6" outlineLevel="1" x14ac:dyDescent="0.2">
      <c r="B1535" s="118" t="s">
        <v>1047</v>
      </c>
      <c r="C1535" s="122"/>
      <c r="E1535" s="122"/>
      <c r="F1535" s="124">
        <f>SUBTOTAL(9,F1528:F1533)</f>
        <v>5930</v>
      </c>
    </row>
    <row r="1536" spans="1:6" outlineLevel="3" x14ac:dyDescent="0.2">
      <c r="A1536" s="121" t="s">
        <v>168</v>
      </c>
      <c r="B1536" s="122" t="s">
        <v>169</v>
      </c>
      <c r="C1536" s="122" t="s">
        <v>569</v>
      </c>
      <c r="D1536" s="123" t="s">
        <v>560</v>
      </c>
      <c r="E1536" s="122" t="s">
        <v>4</v>
      </c>
      <c r="F1536" s="124">
        <v>0</v>
      </c>
    </row>
    <row r="1537" spans="1:6" outlineLevel="3" x14ac:dyDescent="0.2">
      <c r="A1537" s="121" t="s">
        <v>168</v>
      </c>
      <c r="B1537" s="122" t="s">
        <v>169</v>
      </c>
      <c r="C1537" s="122" t="s">
        <v>569</v>
      </c>
      <c r="D1537" s="123" t="s">
        <v>560</v>
      </c>
      <c r="E1537" s="122" t="s">
        <v>5</v>
      </c>
      <c r="F1537" s="124">
        <v>57</v>
      </c>
    </row>
    <row r="1538" spans="1:6" outlineLevel="3" x14ac:dyDescent="0.2">
      <c r="A1538" s="121" t="s">
        <v>168</v>
      </c>
      <c r="B1538" s="122" t="s">
        <v>169</v>
      </c>
      <c r="C1538" s="122" t="s">
        <v>569</v>
      </c>
      <c r="D1538" s="123" t="s">
        <v>560</v>
      </c>
      <c r="E1538" s="122" t="s">
        <v>6</v>
      </c>
      <c r="F1538" s="124">
        <v>6489</v>
      </c>
    </row>
    <row r="1539" spans="1:6" outlineLevel="3" x14ac:dyDescent="0.2">
      <c r="A1539" s="121" t="s">
        <v>168</v>
      </c>
      <c r="B1539" s="122" t="s">
        <v>169</v>
      </c>
      <c r="C1539" s="122" t="s">
        <v>569</v>
      </c>
      <c r="D1539" s="123" t="s">
        <v>560</v>
      </c>
      <c r="E1539" s="122" t="s">
        <v>7</v>
      </c>
      <c r="F1539" s="124">
        <v>0</v>
      </c>
    </row>
    <row r="1540" spans="1:6" outlineLevel="3" x14ac:dyDescent="0.2">
      <c r="A1540" s="121" t="s">
        <v>168</v>
      </c>
      <c r="B1540" s="122" t="s">
        <v>169</v>
      </c>
      <c r="C1540" s="122" t="s">
        <v>569</v>
      </c>
      <c r="D1540" s="123" t="s">
        <v>560</v>
      </c>
      <c r="E1540" s="122" t="s">
        <v>16</v>
      </c>
      <c r="F1540" s="124">
        <v>1112</v>
      </c>
    </row>
    <row r="1541" spans="1:6" outlineLevel="3" x14ac:dyDescent="0.2">
      <c r="A1541" s="121" t="s">
        <v>168</v>
      </c>
      <c r="B1541" s="122" t="s">
        <v>169</v>
      </c>
      <c r="C1541" s="122" t="s">
        <v>569</v>
      </c>
      <c r="D1541" s="123" t="s">
        <v>560</v>
      </c>
      <c r="E1541" s="122" t="s">
        <v>18</v>
      </c>
      <c r="F1541" s="124">
        <v>2243</v>
      </c>
    </row>
    <row r="1542" spans="1:6" outlineLevel="2" x14ac:dyDescent="0.2">
      <c r="B1542" s="122"/>
      <c r="C1542" s="118" t="s">
        <v>570</v>
      </c>
      <c r="E1542" s="122"/>
      <c r="F1542" s="124">
        <f>SUBTOTAL(9,F1536:F1541)</f>
        <v>9901</v>
      </c>
    </row>
    <row r="1543" spans="1:6" outlineLevel="1" x14ac:dyDescent="0.2">
      <c r="B1543" s="118" t="s">
        <v>1048</v>
      </c>
      <c r="C1543" s="122"/>
      <c r="E1543" s="122"/>
      <c r="F1543" s="124">
        <f>SUBTOTAL(9,F1536:F1541)</f>
        <v>9901</v>
      </c>
    </row>
    <row r="1544" spans="1:6" outlineLevel="3" x14ac:dyDescent="0.2">
      <c r="A1544" s="121" t="s">
        <v>171</v>
      </c>
      <c r="B1544" s="122" t="s">
        <v>170</v>
      </c>
      <c r="C1544" s="122" t="s">
        <v>563</v>
      </c>
      <c r="D1544" s="123" t="s">
        <v>560</v>
      </c>
      <c r="E1544" s="122" t="s">
        <v>18</v>
      </c>
      <c r="F1544" s="124">
        <v>206</v>
      </c>
    </row>
    <row r="1545" spans="1:6" outlineLevel="2" x14ac:dyDescent="0.2">
      <c r="B1545" s="122"/>
      <c r="C1545" s="118" t="s">
        <v>564</v>
      </c>
      <c r="E1545" s="122"/>
      <c r="F1545" s="124">
        <f>SUBTOTAL(9,F1544:F1544)</f>
        <v>206</v>
      </c>
    </row>
    <row r="1546" spans="1:6" outlineLevel="1" x14ac:dyDescent="0.2">
      <c r="B1546" s="118" t="s">
        <v>1049</v>
      </c>
      <c r="C1546" s="122"/>
      <c r="E1546" s="122"/>
      <c r="F1546" s="124">
        <f>SUBTOTAL(9,F1544:F1544)</f>
        <v>206</v>
      </c>
    </row>
    <row r="1547" spans="1:6" outlineLevel="3" x14ac:dyDescent="0.2">
      <c r="A1547" s="121" t="s">
        <v>171</v>
      </c>
      <c r="B1547" s="122" t="s">
        <v>172</v>
      </c>
      <c r="C1547" s="122" t="s">
        <v>566</v>
      </c>
      <c r="D1547" s="123" t="s">
        <v>560</v>
      </c>
      <c r="E1547" s="122" t="s">
        <v>4</v>
      </c>
      <c r="F1547" s="124">
        <v>125</v>
      </c>
    </row>
    <row r="1548" spans="1:6" outlineLevel="3" x14ac:dyDescent="0.2">
      <c r="A1548" s="121" t="s">
        <v>171</v>
      </c>
      <c r="B1548" s="122" t="s">
        <v>172</v>
      </c>
      <c r="C1548" s="122" t="s">
        <v>566</v>
      </c>
      <c r="D1548" s="123" t="s">
        <v>560</v>
      </c>
      <c r="E1548" s="122" t="s">
        <v>5</v>
      </c>
      <c r="F1548" s="124">
        <v>0</v>
      </c>
    </row>
    <row r="1549" spans="1:6" outlineLevel="3" x14ac:dyDescent="0.2">
      <c r="A1549" s="121" t="s">
        <v>171</v>
      </c>
      <c r="B1549" s="122" t="s">
        <v>172</v>
      </c>
      <c r="C1549" s="122" t="s">
        <v>566</v>
      </c>
      <c r="D1549" s="123" t="s">
        <v>560</v>
      </c>
      <c r="E1549" s="122" t="s">
        <v>6</v>
      </c>
      <c r="F1549" s="124">
        <v>1</v>
      </c>
    </row>
    <row r="1550" spans="1:6" outlineLevel="3" x14ac:dyDescent="0.2">
      <c r="A1550" s="121" t="s">
        <v>171</v>
      </c>
      <c r="B1550" s="122" t="s">
        <v>172</v>
      </c>
      <c r="C1550" s="122" t="s">
        <v>566</v>
      </c>
      <c r="D1550" s="123" t="s">
        <v>560</v>
      </c>
      <c r="E1550" s="122" t="s">
        <v>7</v>
      </c>
      <c r="F1550" s="124">
        <v>0</v>
      </c>
    </row>
    <row r="1551" spans="1:6" outlineLevel="3" x14ac:dyDescent="0.2">
      <c r="A1551" s="121" t="s">
        <v>171</v>
      </c>
      <c r="B1551" s="122" t="s">
        <v>172</v>
      </c>
      <c r="C1551" s="122" t="s">
        <v>566</v>
      </c>
      <c r="D1551" s="123" t="s">
        <v>560</v>
      </c>
      <c r="E1551" s="122" t="s">
        <v>18</v>
      </c>
      <c r="F1551" s="124">
        <v>58</v>
      </c>
    </row>
    <row r="1552" spans="1:6" outlineLevel="3" x14ac:dyDescent="0.2">
      <c r="A1552" s="121" t="s">
        <v>171</v>
      </c>
      <c r="B1552" s="122" t="s">
        <v>172</v>
      </c>
      <c r="C1552" s="122" t="s">
        <v>566</v>
      </c>
      <c r="D1552" s="123" t="s">
        <v>560</v>
      </c>
      <c r="E1552" s="122" t="s">
        <v>18</v>
      </c>
      <c r="F1552" s="124">
        <v>25</v>
      </c>
    </row>
    <row r="1553" spans="1:6" outlineLevel="2" x14ac:dyDescent="0.2">
      <c r="B1553" s="122"/>
      <c r="C1553" s="118" t="s">
        <v>567</v>
      </c>
      <c r="E1553" s="122"/>
      <c r="F1553" s="124">
        <f>SUBTOTAL(9,F1547:F1552)</f>
        <v>209</v>
      </c>
    </row>
    <row r="1554" spans="1:6" outlineLevel="1" x14ac:dyDescent="0.2">
      <c r="B1554" s="118" t="s">
        <v>1050</v>
      </c>
      <c r="C1554" s="122"/>
      <c r="E1554" s="122"/>
      <c r="F1554" s="124">
        <f>SUBTOTAL(9,F1547:F1552)</f>
        <v>209</v>
      </c>
    </row>
    <row r="1555" spans="1:6" outlineLevel="3" x14ac:dyDescent="0.2">
      <c r="A1555" s="121" t="s">
        <v>190</v>
      </c>
      <c r="B1555" s="122" t="s">
        <v>189</v>
      </c>
      <c r="C1555" s="122" t="s">
        <v>1051</v>
      </c>
      <c r="D1555" s="123" t="s">
        <v>560</v>
      </c>
      <c r="E1555" s="122" t="s">
        <v>4</v>
      </c>
      <c r="F1555" s="124">
        <v>289</v>
      </c>
    </row>
    <row r="1556" spans="1:6" outlineLevel="3" x14ac:dyDescent="0.2">
      <c r="A1556" s="121" t="s">
        <v>190</v>
      </c>
      <c r="B1556" s="122" t="s">
        <v>189</v>
      </c>
      <c r="C1556" s="122" t="s">
        <v>1051</v>
      </c>
      <c r="D1556" s="123" t="s">
        <v>560</v>
      </c>
      <c r="E1556" s="122" t="s">
        <v>5</v>
      </c>
      <c r="F1556" s="124">
        <v>0</v>
      </c>
    </row>
    <row r="1557" spans="1:6" outlineLevel="3" x14ac:dyDescent="0.2">
      <c r="A1557" s="121" t="s">
        <v>190</v>
      </c>
      <c r="B1557" s="122" t="s">
        <v>189</v>
      </c>
      <c r="C1557" s="122" t="s">
        <v>1051</v>
      </c>
      <c r="D1557" s="123" t="s">
        <v>560</v>
      </c>
      <c r="E1557" s="122" t="s">
        <v>6</v>
      </c>
      <c r="F1557" s="124">
        <v>1</v>
      </c>
    </row>
    <row r="1558" spans="1:6" outlineLevel="3" x14ac:dyDescent="0.2">
      <c r="A1558" s="121" t="s">
        <v>190</v>
      </c>
      <c r="B1558" s="122" t="s">
        <v>189</v>
      </c>
      <c r="C1558" s="122" t="s">
        <v>1051</v>
      </c>
      <c r="D1558" s="123" t="s">
        <v>560</v>
      </c>
      <c r="E1558" s="122" t="s">
        <v>7</v>
      </c>
      <c r="F1558" s="124">
        <v>0</v>
      </c>
    </row>
    <row r="1559" spans="1:6" outlineLevel="3" x14ac:dyDescent="0.2">
      <c r="A1559" s="121" t="s">
        <v>190</v>
      </c>
      <c r="B1559" s="122" t="s">
        <v>189</v>
      </c>
      <c r="C1559" s="122" t="s">
        <v>1051</v>
      </c>
      <c r="D1559" s="123" t="s">
        <v>560</v>
      </c>
      <c r="E1559" s="122" t="s">
        <v>18</v>
      </c>
      <c r="F1559" s="124">
        <v>262</v>
      </c>
    </row>
    <row r="1560" spans="1:6" outlineLevel="2" x14ac:dyDescent="0.2">
      <c r="B1560" s="122"/>
      <c r="C1560" s="118" t="s">
        <v>1052</v>
      </c>
      <c r="E1560" s="122"/>
      <c r="F1560" s="124">
        <f>SUBTOTAL(9,F1555:F1559)</f>
        <v>552</v>
      </c>
    </row>
    <row r="1561" spans="1:6" outlineLevel="3" x14ac:dyDescent="0.2">
      <c r="A1561" s="121" t="s">
        <v>190</v>
      </c>
      <c r="B1561" s="122" t="s">
        <v>189</v>
      </c>
      <c r="C1561" s="122" t="s">
        <v>1053</v>
      </c>
      <c r="D1561" s="123" t="s">
        <v>560</v>
      </c>
      <c r="E1561" s="122" t="s">
        <v>4</v>
      </c>
      <c r="F1561" s="124">
        <v>0</v>
      </c>
    </row>
    <row r="1562" spans="1:6" outlineLevel="3" x14ac:dyDescent="0.2">
      <c r="A1562" s="121" t="s">
        <v>190</v>
      </c>
      <c r="B1562" s="122" t="s">
        <v>189</v>
      </c>
      <c r="C1562" s="122" t="s">
        <v>1053</v>
      </c>
      <c r="D1562" s="123" t="s">
        <v>560</v>
      </c>
      <c r="E1562" s="122" t="s">
        <v>5</v>
      </c>
      <c r="F1562" s="124">
        <v>0</v>
      </c>
    </row>
    <row r="1563" spans="1:6" outlineLevel="3" x14ac:dyDescent="0.2">
      <c r="A1563" s="121" t="s">
        <v>190</v>
      </c>
      <c r="B1563" s="122" t="s">
        <v>189</v>
      </c>
      <c r="C1563" s="122" t="s">
        <v>1053</v>
      </c>
      <c r="D1563" s="123" t="s">
        <v>560</v>
      </c>
      <c r="E1563" s="122" t="s">
        <v>6</v>
      </c>
      <c r="F1563" s="124">
        <v>0</v>
      </c>
    </row>
    <row r="1564" spans="1:6" outlineLevel="3" x14ac:dyDescent="0.2">
      <c r="A1564" s="121" t="s">
        <v>190</v>
      </c>
      <c r="B1564" s="122" t="s">
        <v>189</v>
      </c>
      <c r="C1564" s="122" t="s">
        <v>1053</v>
      </c>
      <c r="D1564" s="123" t="s">
        <v>560</v>
      </c>
      <c r="E1564" s="122" t="s">
        <v>7</v>
      </c>
      <c r="F1564" s="124">
        <v>0</v>
      </c>
    </row>
    <row r="1565" spans="1:6" outlineLevel="3" x14ac:dyDescent="0.2">
      <c r="A1565" s="121" t="s">
        <v>190</v>
      </c>
      <c r="B1565" s="122" t="s">
        <v>189</v>
      </c>
      <c r="C1565" s="122" t="s">
        <v>1053</v>
      </c>
      <c r="D1565" s="123" t="s">
        <v>560</v>
      </c>
      <c r="E1565" s="122" t="s">
        <v>18</v>
      </c>
      <c r="F1565" s="124">
        <v>0</v>
      </c>
    </row>
    <row r="1566" spans="1:6" outlineLevel="2" x14ac:dyDescent="0.2">
      <c r="B1566" s="122"/>
      <c r="C1566" s="118" t="s">
        <v>1054</v>
      </c>
      <c r="E1566" s="122"/>
      <c r="F1566" s="124">
        <f>SUBTOTAL(9,F1561:F1565)</f>
        <v>0</v>
      </c>
    </row>
    <row r="1567" spans="1:6" outlineLevel="3" x14ac:dyDescent="0.2">
      <c r="A1567" s="121" t="s">
        <v>190</v>
      </c>
      <c r="B1567" s="122" t="s">
        <v>189</v>
      </c>
      <c r="C1567" s="122" t="s">
        <v>1055</v>
      </c>
      <c r="D1567" s="123" t="s">
        <v>560</v>
      </c>
      <c r="E1567" s="122" t="s">
        <v>4</v>
      </c>
      <c r="F1567" s="124">
        <v>157</v>
      </c>
    </row>
    <row r="1568" spans="1:6" outlineLevel="3" x14ac:dyDescent="0.2">
      <c r="A1568" s="121" t="s">
        <v>190</v>
      </c>
      <c r="B1568" s="122" t="s">
        <v>189</v>
      </c>
      <c r="C1568" s="122" t="s">
        <v>1055</v>
      </c>
      <c r="D1568" s="123" t="s">
        <v>560</v>
      </c>
      <c r="E1568" s="122" t="s">
        <v>5</v>
      </c>
      <c r="F1568" s="124">
        <v>0</v>
      </c>
    </row>
    <row r="1569" spans="1:6" outlineLevel="3" x14ac:dyDescent="0.2">
      <c r="A1569" s="121" t="s">
        <v>190</v>
      </c>
      <c r="B1569" s="122" t="s">
        <v>189</v>
      </c>
      <c r="C1569" s="122" t="s">
        <v>1055</v>
      </c>
      <c r="D1569" s="123" t="s">
        <v>560</v>
      </c>
      <c r="E1569" s="122" t="s">
        <v>6</v>
      </c>
      <c r="F1569" s="124">
        <v>1</v>
      </c>
    </row>
    <row r="1570" spans="1:6" outlineLevel="3" x14ac:dyDescent="0.2">
      <c r="A1570" s="121" t="s">
        <v>190</v>
      </c>
      <c r="B1570" s="122" t="s">
        <v>189</v>
      </c>
      <c r="C1570" s="122" t="s">
        <v>1055</v>
      </c>
      <c r="D1570" s="123" t="s">
        <v>560</v>
      </c>
      <c r="E1570" s="122" t="s">
        <v>7</v>
      </c>
      <c r="F1570" s="124">
        <v>0</v>
      </c>
    </row>
    <row r="1571" spans="1:6" outlineLevel="3" x14ac:dyDescent="0.2">
      <c r="A1571" s="121" t="s">
        <v>190</v>
      </c>
      <c r="B1571" s="122" t="s">
        <v>189</v>
      </c>
      <c r="C1571" s="122" t="s">
        <v>1055</v>
      </c>
      <c r="D1571" s="123" t="s">
        <v>560</v>
      </c>
      <c r="E1571" s="122" t="s">
        <v>18</v>
      </c>
      <c r="F1571" s="124">
        <v>143</v>
      </c>
    </row>
    <row r="1572" spans="1:6" outlineLevel="2" x14ac:dyDescent="0.2">
      <c r="B1572" s="122"/>
      <c r="C1572" s="118" t="s">
        <v>1056</v>
      </c>
      <c r="E1572" s="122"/>
      <c r="F1572" s="124">
        <f>SUBTOTAL(9,F1567:F1571)</f>
        <v>301</v>
      </c>
    </row>
    <row r="1573" spans="1:6" outlineLevel="3" x14ac:dyDescent="0.2">
      <c r="A1573" s="121" t="s">
        <v>190</v>
      </c>
      <c r="B1573" s="122" t="s">
        <v>189</v>
      </c>
      <c r="C1573" s="122" t="s">
        <v>1057</v>
      </c>
      <c r="D1573" s="123" t="s">
        <v>560</v>
      </c>
      <c r="E1573" s="122" t="s">
        <v>4</v>
      </c>
      <c r="F1573" s="124">
        <v>20</v>
      </c>
    </row>
    <row r="1574" spans="1:6" outlineLevel="3" x14ac:dyDescent="0.2">
      <c r="A1574" s="121" t="s">
        <v>190</v>
      </c>
      <c r="B1574" s="122" t="s">
        <v>189</v>
      </c>
      <c r="C1574" s="122" t="s">
        <v>1057</v>
      </c>
      <c r="D1574" s="123" t="s">
        <v>560</v>
      </c>
      <c r="E1574" s="122" t="s">
        <v>5</v>
      </c>
      <c r="F1574" s="124">
        <v>0</v>
      </c>
    </row>
    <row r="1575" spans="1:6" outlineLevel="3" x14ac:dyDescent="0.2">
      <c r="A1575" s="121" t="s">
        <v>190</v>
      </c>
      <c r="B1575" s="122" t="s">
        <v>189</v>
      </c>
      <c r="C1575" s="122" t="s">
        <v>1057</v>
      </c>
      <c r="D1575" s="123" t="s">
        <v>560</v>
      </c>
      <c r="E1575" s="122" t="s">
        <v>6</v>
      </c>
      <c r="F1575" s="124">
        <v>0</v>
      </c>
    </row>
    <row r="1576" spans="1:6" outlineLevel="3" x14ac:dyDescent="0.2">
      <c r="A1576" s="121" t="s">
        <v>190</v>
      </c>
      <c r="B1576" s="122" t="s">
        <v>189</v>
      </c>
      <c r="C1576" s="122" t="s">
        <v>1057</v>
      </c>
      <c r="D1576" s="123" t="s">
        <v>560</v>
      </c>
      <c r="E1576" s="122" t="s">
        <v>7</v>
      </c>
      <c r="F1576" s="124">
        <v>0</v>
      </c>
    </row>
    <row r="1577" spans="1:6" outlineLevel="3" x14ac:dyDescent="0.2">
      <c r="A1577" s="121" t="s">
        <v>190</v>
      </c>
      <c r="B1577" s="122" t="s">
        <v>189</v>
      </c>
      <c r="C1577" s="122" t="s">
        <v>1057</v>
      </c>
      <c r="D1577" s="123" t="s">
        <v>560</v>
      </c>
      <c r="E1577" s="122" t="s">
        <v>18</v>
      </c>
      <c r="F1577" s="124">
        <v>19</v>
      </c>
    </row>
    <row r="1578" spans="1:6" outlineLevel="2" x14ac:dyDescent="0.2">
      <c r="B1578" s="122"/>
      <c r="C1578" s="118" t="s">
        <v>1058</v>
      </c>
      <c r="E1578" s="122"/>
      <c r="F1578" s="124">
        <f>SUBTOTAL(9,F1573:F1577)</f>
        <v>39</v>
      </c>
    </row>
    <row r="1579" spans="1:6" outlineLevel="3" x14ac:dyDescent="0.2">
      <c r="A1579" s="121" t="s">
        <v>190</v>
      </c>
      <c r="B1579" s="122" t="s">
        <v>189</v>
      </c>
      <c r="C1579" s="122" t="s">
        <v>1059</v>
      </c>
      <c r="D1579" s="123" t="s">
        <v>560</v>
      </c>
      <c r="E1579" s="122" t="s">
        <v>4</v>
      </c>
      <c r="F1579" s="124">
        <v>35</v>
      </c>
    </row>
    <row r="1580" spans="1:6" outlineLevel="3" x14ac:dyDescent="0.2">
      <c r="A1580" s="121" t="s">
        <v>190</v>
      </c>
      <c r="B1580" s="122" t="s">
        <v>189</v>
      </c>
      <c r="C1580" s="122" t="s">
        <v>1059</v>
      </c>
      <c r="D1580" s="123" t="s">
        <v>560</v>
      </c>
      <c r="E1580" s="122" t="s">
        <v>5</v>
      </c>
      <c r="F1580" s="124">
        <v>0</v>
      </c>
    </row>
    <row r="1581" spans="1:6" outlineLevel="3" x14ac:dyDescent="0.2">
      <c r="A1581" s="121" t="s">
        <v>190</v>
      </c>
      <c r="B1581" s="122" t="s">
        <v>189</v>
      </c>
      <c r="C1581" s="122" t="s">
        <v>1059</v>
      </c>
      <c r="D1581" s="123" t="s">
        <v>560</v>
      </c>
      <c r="E1581" s="122" t="s">
        <v>6</v>
      </c>
      <c r="F1581" s="124">
        <v>0</v>
      </c>
    </row>
    <row r="1582" spans="1:6" outlineLevel="3" x14ac:dyDescent="0.2">
      <c r="A1582" s="121" t="s">
        <v>190</v>
      </c>
      <c r="B1582" s="122" t="s">
        <v>189</v>
      </c>
      <c r="C1582" s="122" t="s">
        <v>1059</v>
      </c>
      <c r="D1582" s="123" t="s">
        <v>560</v>
      </c>
      <c r="E1582" s="122" t="s">
        <v>7</v>
      </c>
      <c r="F1582" s="124">
        <v>0</v>
      </c>
    </row>
    <row r="1583" spans="1:6" outlineLevel="3" x14ac:dyDescent="0.2">
      <c r="A1583" s="121" t="s">
        <v>190</v>
      </c>
      <c r="B1583" s="122" t="s">
        <v>189</v>
      </c>
      <c r="C1583" s="122" t="s">
        <v>1059</v>
      </c>
      <c r="D1583" s="123" t="s">
        <v>560</v>
      </c>
      <c r="E1583" s="122" t="s">
        <v>18</v>
      </c>
      <c r="F1583" s="124">
        <v>33</v>
      </c>
    </row>
    <row r="1584" spans="1:6" outlineLevel="2" x14ac:dyDescent="0.2">
      <c r="B1584" s="122"/>
      <c r="C1584" s="118" t="s">
        <v>1060</v>
      </c>
      <c r="E1584" s="122"/>
      <c r="F1584" s="124">
        <f>SUBTOTAL(9,F1579:F1583)</f>
        <v>68</v>
      </c>
    </row>
    <row r="1585" spans="1:6" outlineLevel="3" x14ac:dyDescent="0.2">
      <c r="A1585" s="121" t="s">
        <v>190</v>
      </c>
      <c r="B1585" s="122" t="s">
        <v>189</v>
      </c>
      <c r="C1585" s="122" t="s">
        <v>1061</v>
      </c>
      <c r="D1585" s="123" t="s">
        <v>560</v>
      </c>
      <c r="E1585" s="122" t="s">
        <v>4</v>
      </c>
      <c r="F1585" s="124">
        <v>25</v>
      </c>
    </row>
    <row r="1586" spans="1:6" outlineLevel="3" x14ac:dyDescent="0.2">
      <c r="A1586" s="121" t="s">
        <v>190</v>
      </c>
      <c r="B1586" s="122" t="s">
        <v>189</v>
      </c>
      <c r="C1586" s="122" t="s">
        <v>1061</v>
      </c>
      <c r="D1586" s="123" t="s">
        <v>560</v>
      </c>
      <c r="E1586" s="122" t="s">
        <v>5</v>
      </c>
      <c r="F1586" s="124">
        <v>0</v>
      </c>
    </row>
    <row r="1587" spans="1:6" outlineLevel="3" x14ac:dyDescent="0.2">
      <c r="A1587" s="121" t="s">
        <v>190</v>
      </c>
      <c r="B1587" s="122" t="s">
        <v>189</v>
      </c>
      <c r="C1587" s="122" t="s">
        <v>1061</v>
      </c>
      <c r="D1587" s="123" t="s">
        <v>560</v>
      </c>
      <c r="E1587" s="122" t="s">
        <v>6</v>
      </c>
      <c r="F1587" s="124">
        <v>0</v>
      </c>
    </row>
    <row r="1588" spans="1:6" outlineLevel="3" x14ac:dyDescent="0.2">
      <c r="A1588" s="121" t="s">
        <v>190</v>
      </c>
      <c r="B1588" s="122" t="s">
        <v>189</v>
      </c>
      <c r="C1588" s="122" t="s">
        <v>1061</v>
      </c>
      <c r="D1588" s="123" t="s">
        <v>560</v>
      </c>
      <c r="E1588" s="122" t="s">
        <v>7</v>
      </c>
      <c r="F1588" s="124">
        <v>0</v>
      </c>
    </row>
    <row r="1589" spans="1:6" outlineLevel="3" x14ac:dyDescent="0.2">
      <c r="A1589" s="121" t="s">
        <v>190</v>
      </c>
      <c r="B1589" s="122" t="s">
        <v>189</v>
      </c>
      <c r="C1589" s="122" t="s">
        <v>1061</v>
      </c>
      <c r="D1589" s="123" t="s">
        <v>560</v>
      </c>
      <c r="E1589" s="122" t="s">
        <v>18</v>
      </c>
      <c r="F1589" s="124">
        <v>24</v>
      </c>
    </row>
    <row r="1590" spans="1:6" outlineLevel="2" x14ac:dyDescent="0.2">
      <c r="B1590" s="122"/>
      <c r="C1590" s="118" t="s">
        <v>1062</v>
      </c>
      <c r="E1590" s="122"/>
      <c r="F1590" s="124">
        <f>SUBTOTAL(9,F1585:F1589)</f>
        <v>49</v>
      </c>
    </row>
    <row r="1591" spans="1:6" outlineLevel="3" x14ac:dyDescent="0.2">
      <c r="A1591" s="121" t="s">
        <v>190</v>
      </c>
      <c r="B1591" s="122" t="s">
        <v>189</v>
      </c>
      <c r="C1591" s="122" t="s">
        <v>1063</v>
      </c>
      <c r="D1591" s="123" t="s">
        <v>560</v>
      </c>
      <c r="E1591" s="122" t="s">
        <v>4</v>
      </c>
      <c r="F1591" s="124">
        <v>229</v>
      </c>
    </row>
    <row r="1592" spans="1:6" outlineLevel="3" x14ac:dyDescent="0.2">
      <c r="A1592" s="121" t="s">
        <v>190</v>
      </c>
      <c r="B1592" s="122" t="s">
        <v>189</v>
      </c>
      <c r="C1592" s="122" t="s">
        <v>1063</v>
      </c>
      <c r="D1592" s="123" t="s">
        <v>560</v>
      </c>
      <c r="E1592" s="122" t="s">
        <v>5</v>
      </c>
      <c r="F1592" s="124">
        <v>0</v>
      </c>
    </row>
    <row r="1593" spans="1:6" outlineLevel="3" x14ac:dyDescent="0.2">
      <c r="A1593" s="121" t="s">
        <v>190</v>
      </c>
      <c r="B1593" s="122" t="s">
        <v>189</v>
      </c>
      <c r="C1593" s="122" t="s">
        <v>1063</v>
      </c>
      <c r="D1593" s="123" t="s">
        <v>560</v>
      </c>
      <c r="E1593" s="122" t="s">
        <v>6</v>
      </c>
      <c r="F1593" s="124">
        <v>1</v>
      </c>
    </row>
    <row r="1594" spans="1:6" outlineLevel="3" x14ac:dyDescent="0.2">
      <c r="A1594" s="121" t="s">
        <v>190</v>
      </c>
      <c r="B1594" s="122" t="s">
        <v>189</v>
      </c>
      <c r="C1594" s="122" t="s">
        <v>1063</v>
      </c>
      <c r="D1594" s="123" t="s">
        <v>560</v>
      </c>
      <c r="E1594" s="122" t="s">
        <v>7</v>
      </c>
      <c r="F1594" s="124">
        <v>0</v>
      </c>
    </row>
    <row r="1595" spans="1:6" outlineLevel="3" x14ac:dyDescent="0.2">
      <c r="A1595" s="121" t="s">
        <v>190</v>
      </c>
      <c r="B1595" s="122" t="s">
        <v>189</v>
      </c>
      <c r="C1595" s="122" t="s">
        <v>1063</v>
      </c>
      <c r="D1595" s="123" t="s">
        <v>560</v>
      </c>
      <c r="E1595" s="122" t="s">
        <v>18</v>
      </c>
      <c r="F1595" s="124">
        <v>208</v>
      </c>
    </row>
    <row r="1596" spans="1:6" outlineLevel="2" x14ac:dyDescent="0.2">
      <c r="B1596" s="122"/>
      <c r="C1596" s="118" t="s">
        <v>1064</v>
      </c>
      <c r="E1596" s="122"/>
      <c r="F1596" s="124">
        <f>SUBTOTAL(9,F1591:F1595)</f>
        <v>438</v>
      </c>
    </row>
    <row r="1597" spans="1:6" outlineLevel="3" x14ac:dyDescent="0.2">
      <c r="A1597" s="121" t="s">
        <v>190</v>
      </c>
      <c r="B1597" s="122" t="s">
        <v>189</v>
      </c>
      <c r="C1597" s="122" t="s">
        <v>1065</v>
      </c>
      <c r="D1597" s="123" t="s">
        <v>560</v>
      </c>
      <c r="E1597" s="122" t="s">
        <v>4</v>
      </c>
      <c r="F1597" s="124">
        <v>0</v>
      </c>
    </row>
    <row r="1598" spans="1:6" outlineLevel="3" x14ac:dyDescent="0.2">
      <c r="A1598" s="121" t="s">
        <v>190</v>
      </c>
      <c r="B1598" s="122" t="s">
        <v>189</v>
      </c>
      <c r="C1598" s="122" t="s">
        <v>1065</v>
      </c>
      <c r="D1598" s="123" t="s">
        <v>560</v>
      </c>
      <c r="E1598" s="122" t="s">
        <v>5</v>
      </c>
      <c r="F1598" s="124">
        <v>0</v>
      </c>
    </row>
    <row r="1599" spans="1:6" outlineLevel="3" x14ac:dyDescent="0.2">
      <c r="A1599" s="121" t="s">
        <v>190</v>
      </c>
      <c r="B1599" s="122" t="s">
        <v>189</v>
      </c>
      <c r="C1599" s="122" t="s">
        <v>1065</v>
      </c>
      <c r="D1599" s="123" t="s">
        <v>560</v>
      </c>
      <c r="E1599" s="122" t="s">
        <v>6</v>
      </c>
      <c r="F1599" s="124">
        <v>0</v>
      </c>
    </row>
    <row r="1600" spans="1:6" outlineLevel="3" x14ac:dyDescent="0.2">
      <c r="A1600" s="121" t="s">
        <v>190</v>
      </c>
      <c r="B1600" s="122" t="s">
        <v>189</v>
      </c>
      <c r="C1600" s="122" t="s">
        <v>1065</v>
      </c>
      <c r="D1600" s="123" t="s">
        <v>560</v>
      </c>
      <c r="E1600" s="122" t="s">
        <v>7</v>
      </c>
      <c r="F1600" s="124">
        <v>0</v>
      </c>
    </row>
    <row r="1601" spans="1:6" outlineLevel="3" x14ac:dyDescent="0.2">
      <c r="A1601" s="121" t="s">
        <v>190</v>
      </c>
      <c r="B1601" s="122" t="s">
        <v>189</v>
      </c>
      <c r="C1601" s="122" t="s">
        <v>1065</v>
      </c>
      <c r="D1601" s="123" t="s">
        <v>560</v>
      </c>
      <c r="E1601" s="122" t="s">
        <v>18</v>
      </c>
      <c r="F1601" s="124">
        <v>0</v>
      </c>
    </row>
    <row r="1602" spans="1:6" outlineLevel="2" x14ac:dyDescent="0.2">
      <c r="B1602" s="122"/>
      <c r="C1602" s="118" t="s">
        <v>1066</v>
      </c>
      <c r="E1602" s="122"/>
      <c r="F1602" s="124">
        <f>SUBTOTAL(9,F1597:F1601)</f>
        <v>0</v>
      </c>
    </row>
    <row r="1603" spans="1:6" outlineLevel="3" x14ac:dyDescent="0.2">
      <c r="A1603" s="121" t="s">
        <v>190</v>
      </c>
      <c r="B1603" s="122" t="s">
        <v>189</v>
      </c>
      <c r="C1603" s="122" t="s">
        <v>1067</v>
      </c>
      <c r="D1603" s="123" t="s">
        <v>560</v>
      </c>
      <c r="E1603" s="122" t="s">
        <v>4</v>
      </c>
      <c r="F1603" s="124">
        <v>0</v>
      </c>
    </row>
    <row r="1604" spans="1:6" outlineLevel="3" x14ac:dyDescent="0.2">
      <c r="A1604" s="121" t="s">
        <v>190</v>
      </c>
      <c r="B1604" s="122" t="s">
        <v>189</v>
      </c>
      <c r="C1604" s="122" t="s">
        <v>1067</v>
      </c>
      <c r="D1604" s="123" t="s">
        <v>560</v>
      </c>
      <c r="E1604" s="122" t="s">
        <v>5</v>
      </c>
      <c r="F1604" s="124">
        <v>0</v>
      </c>
    </row>
    <row r="1605" spans="1:6" outlineLevel="3" x14ac:dyDescent="0.2">
      <c r="A1605" s="121" t="s">
        <v>190</v>
      </c>
      <c r="B1605" s="122" t="s">
        <v>189</v>
      </c>
      <c r="C1605" s="122" t="s">
        <v>1067</v>
      </c>
      <c r="D1605" s="123" t="s">
        <v>560</v>
      </c>
      <c r="E1605" s="122" t="s">
        <v>6</v>
      </c>
      <c r="F1605" s="124">
        <v>0</v>
      </c>
    </row>
    <row r="1606" spans="1:6" outlineLevel="3" x14ac:dyDescent="0.2">
      <c r="A1606" s="121" t="s">
        <v>190</v>
      </c>
      <c r="B1606" s="122" t="s">
        <v>189</v>
      </c>
      <c r="C1606" s="122" t="s">
        <v>1067</v>
      </c>
      <c r="D1606" s="123" t="s">
        <v>560</v>
      </c>
      <c r="E1606" s="122" t="s">
        <v>7</v>
      </c>
      <c r="F1606" s="124">
        <v>0</v>
      </c>
    </row>
    <row r="1607" spans="1:6" outlineLevel="3" x14ac:dyDescent="0.2">
      <c r="A1607" s="121" t="s">
        <v>190</v>
      </c>
      <c r="B1607" s="122" t="s">
        <v>189</v>
      </c>
      <c r="C1607" s="122" t="s">
        <v>1067</v>
      </c>
      <c r="D1607" s="123" t="s">
        <v>560</v>
      </c>
      <c r="E1607" s="122" t="s">
        <v>18</v>
      </c>
      <c r="F1607" s="124">
        <v>0</v>
      </c>
    </row>
    <row r="1608" spans="1:6" outlineLevel="2" x14ac:dyDescent="0.2">
      <c r="B1608" s="122"/>
      <c r="C1608" s="118" t="s">
        <v>1068</v>
      </c>
      <c r="E1608" s="122"/>
      <c r="F1608" s="124">
        <f>SUBTOTAL(9,F1603:F1607)</f>
        <v>0</v>
      </c>
    </row>
    <row r="1609" spans="1:6" outlineLevel="3" x14ac:dyDescent="0.2">
      <c r="A1609" s="121" t="s">
        <v>190</v>
      </c>
      <c r="B1609" s="122" t="s">
        <v>189</v>
      </c>
      <c r="C1609" s="122" t="s">
        <v>1069</v>
      </c>
      <c r="D1609" s="123" t="s">
        <v>560</v>
      </c>
      <c r="E1609" s="122" t="s">
        <v>4</v>
      </c>
      <c r="F1609" s="124">
        <v>0</v>
      </c>
    </row>
    <row r="1610" spans="1:6" outlineLevel="3" x14ac:dyDescent="0.2">
      <c r="A1610" s="121" t="s">
        <v>190</v>
      </c>
      <c r="B1610" s="122" t="s">
        <v>189</v>
      </c>
      <c r="C1610" s="122" t="s">
        <v>1069</v>
      </c>
      <c r="D1610" s="123" t="s">
        <v>560</v>
      </c>
      <c r="E1610" s="122" t="s">
        <v>5</v>
      </c>
      <c r="F1610" s="124">
        <v>0</v>
      </c>
    </row>
    <row r="1611" spans="1:6" outlineLevel="3" x14ac:dyDescent="0.2">
      <c r="A1611" s="121" t="s">
        <v>190</v>
      </c>
      <c r="B1611" s="122" t="s">
        <v>189</v>
      </c>
      <c r="C1611" s="122" t="s">
        <v>1069</v>
      </c>
      <c r="D1611" s="123" t="s">
        <v>560</v>
      </c>
      <c r="E1611" s="122" t="s">
        <v>6</v>
      </c>
      <c r="F1611" s="124">
        <v>0</v>
      </c>
    </row>
    <row r="1612" spans="1:6" outlineLevel="3" x14ac:dyDescent="0.2">
      <c r="A1612" s="121" t="s">
        <v>190</v>
      </c>
      <c r="B1612" s="122" t="s">
        <v>189</v>
      </c>
      <c r="C1612" s="122" t="s">
        <v>1069</v>
      </c>
      <c r="D1612" s="123" t="s">
        <v>560</v>
      </c>
      <c r="E1612" s="122" t="s">
        <v>7</v>
      </c>
      <c r="F1612" s="124">
        <v>0</v>
      </c>
    </row>
    <row r="1613" spans="1:6" outlineLevel="3" x14ac:dyDescent="0.2">
      <c r="A1613" s="121" t="s">
        <v>190</v>
      </c>
      <c r="B1613" s="122" t="s">
        <v>189</v>
      </c>
      <c r="C1613" s="122" t="s">
        <v>1069</v>
      </c>
      <c r="D1613" s="123" t="s">
        <v>560</v>
      </c>
      <c r="E1613" s="122" t="s">
        <v>18</v>
      </c>
      <c r="F1613" s="124">
        <v>0</v>
      </c>
    </row>
    <row r="1614" spans="1:6" outlineLevel="2" x14ac:dyDescent="0.2">
      <c r="B1614" s="122"/>
      <c r="C1614" s="118" t="s">
        <v>1070</v>
      </c>
      <c r="E1614" s="122"/>
      <c r="F1614" s="124">
        <f>SUBTOTAL(9,F1609:F1613)</f>
        <v>0</v>
      </c>
    </row>
    <row r="1615" spans="1:6" outlineLevel="3" x14ac:dyDescent="0.2">
      <c r="A1615" s="121" t="s">
        <v>190</v>
      </c>
      <c r="B1615" s="122" t="s">
        <v>189</v>
      </c>
      <c r="C1615" s="122" t="s">
        <v>1071</v>
      </c>
      <c r="D1615" s="123" t="s">
        <v>560</v>
      </c>
      <c r="E1615" s="122" t="s">
        <v>4</v>
      </c>
      <c r="F1615" s="124">
        <v>22</v>
      </c>
    </row>
    <row r="1616" spans="1:6" outlineLevel="3" x14ac:dyDescent="0.2">
      <c r="A1616" s="121" t="s">
        <v>190</v>
      </c>
      <c r="B1616" s="122" t="s">
        <v>189</v>
      </c>
      <c r="C1616" s="122" t="s">
        <v>1071</v>
      </c>
      <c r="D1616" s="123" t="s">
        <v>560</v>
      </c>
      <c r="E1616" s="122" t="s">
        <v>5</v>
      </c>
      <c r="F1616" s="124">
        <v>0</v>
      </c>
    </row>
    <row r="1617" spans="1:6" outlineLevel="3" x14ac:dyDescent="0.2">
      <c r="A1617" s="121" t="s">
        <v>190</v>
      </c>
      <c r="B1617" s="122" t="s">
        <v>189</v>
      </c>
      <c r="C1617" s="122" t="s">
        <v>1071</v>
      </c>
      <c r="D1617" s="123" t="s">
        <v>560</v>
      </c>
      <c r="E1617" s="122" t="s">
        <v>6</v>
      </c>
      <c r="F1617" s="124">
        <v>0</v>
      </c>
    </row>
    <row r="1618" spans="1:6" outlineLevel="3" x14ac:dyDescent="0.2">
      <c r="A1618" s="121" t="s">
        <v>190</v>
      </c>
      <c r="B1618" s="122" t="s">
        <v>189</v>
      </c>
      <c r="C1618" s="122" t="s">
        <v>1071</v>
      </c>
      <c r="D1618" s="123" t="s">
        <v>560</v>
      </c>
      <c r="E1618" s="122" t="s">
        <v>7</v>
      </c>
      <c r="F1618" s="124">
        <v>0</v>
      </c>
    </row>
    <row r="1619" spans="1:6" outlineLevel="3" x14ac:dyDescent="0.2">
      <c r="A1619" s="121" t="s">
        <v>190</v>
      </c>
      <c r="B1619" s="122" t="s">
        <v>189</v>
      </c>
      <c r="C1619" s="122" t="s">
        <v>1071</v>
      </c>
      <c r="D1619" s="123" t="s">
        <v>560</v>
      </c>
      <c r="E1619" s="122" t="s">
        <v>18</v>
      </c>
      <c r="F1619" s="124">
        <v>21</v>
      </c>
    </row>
    <row r="1620" spans="1:6" outlineLevel="2" x14ac:dyDescent="0.2">
      <c r="B1620" s="122"/>
      <c r="C1620" s="118" t="s">
        <v>1072</v>
      </c>
      <c r="E1620" s="122"/>
      <c r="F1620" s="124">
        <f>SUBTOTAL(9,F1615:F1619)</f>
        <v>43</v>
      </c>
    </row>
    <row r="1621" spans="1:6" outlineLevel="1" x14ac:dyDescent="0.2">
      <c r="B1621" s="118" t="s">
        <v>1073</v>
      </c>
      <c r="C1621" s="122"/>
      <c r="E1621" s="122"/>
      <c r="F1621" s="124">
        <f>SUBTOTAL(9,F1555:F1619)</f>
        <v>1490</v>
      </c>
    </row>
    <row r="1622" spans="1:6" outlineLevel="3" x14ac:dyDescent="0.2">
      <c r="A1622" s="121" t="s">
        <v>174</v>
      </c>
      <c r="B1622" s="122" t="s">
        <v>173</v>
      </c>
      <c r="C1622" s="122" t="s">
        <v>559</v>
      </c>
      <c r="D1622" s="123" t="s">
        <v>560</v>
      </c>
      <c r="E1622" s="122" t="s">
        <v>4</v>
      </c>
      <c r="F1622" s="124">
        <v>33915</v>
      </c>
    </row>
    <row r="1623" spans="1:6" outlineLevel="3" x14ac:dyDescent="0.2">
      <c r="A1623" s="121" t="s">
        <v>174</v>
      </c>
      <c r="B1623" s="122" t="s">
        <v>173</v>
      </c>
      <c r="C1623" s="122" t="s">
        <v>559</v>
      </c>
      <c r="D1623" s="123" t="s">
        <v>560</v>
      </c>
      <c r="E1623" s="122" t="s">
        <v>5</v>
      </c>
      <c r="F1623" s="124">
        <v>302</v>
      </c>
    </row>
    <row r="1624" spans="1:6" outlineLevel="3" x14ac:dyDescent="0.2">
      <c r="A1624" s="121" t="s">
        <v>174</v>
      </c>
      <c r="B1624" s="122" t="s">
        <v>173</v>
      </c>
      <c r="C1624" s="122" t="s">
        <v>559</v>
      </c>
      <c r="D1624" s="123" t="s">
        <v>560</v>
      </c>
      <c r="E1624" s="122" t="s">
        <v>6</v>
      </c>
      <c r="F1624" s="124">
        <v>0</v>
      </c>
    </row>
    <row r="1625" spans="1:6" outlineLevel="3" x14ac:dyDescent="0.2">
      <c r="A1625" s="121" t="s">
        <v>174</v>
      </c>
      <c r="B1625" s="122" t="s">
        <v>173</v>
      </c>
      <c r="C1625" s="122" t="s">
        <v>559</v>
      </c>
      <c r="D1625" s="123" t="s">
        <v>560</v>
      </c>
      <c r="E1625" s="122" t="s">
        <v>7</v>
      </c>
      <c r="F1625" s="124">
        <v>0</v>
      </c>
    </row>
    <row r="1626" spans="1:6" outlineLevel="3" x14ac:dyDescent="0.2">
      <c r="A1626" s="121" t="s">
        <v>174</v>
      </c>
      <c r="B1626" s="122" t="s">
        <v>173</v>
      </c>
      <c r="C1626" s="122" t="s">
        <v>559</v>
      </c>
      <c r="D1626" s="123" t="s">
        <v>560</v>
      </c>
      <c r="E1626" s="122" t="s">
        <v>18</v>
      </c>
      <c r="F1626" s="124">
        <v>15600</v>
      </c>
    </row>
    <row r="1627" spans="1:6" outlineLevel="3" x14ac:dyDescent="0.2">
      <c r="A1627" s="121" t="s">
        <v>174</v>
      </c>
      <c r="B1627" s="122" t="s">
        <v>173</v>
      </c>
      <c r="C1627" s="122" t="s">
        <v>559</v>
      </c>
      <c r="D1627" s="123" t="s">
        <v>560</v>
      </c>
      <c r="E1627" s="122" t="s">
        <v>18</v>
      </c>
      <c r="F1627" s="124">
        <v>6842</v>
      </c>
    </row>
    <row r="1628" spans="1:6" outlineLevel="2" x14ac:dyDescent="0.2">
      <c r="B1628" s="122"/>
      <c r="C1628" s="118" t="s">
        <v>561</v>
      </c>
      <c r="E1628" s="122"/>
      <c r="F1628" s="124">
        <f>SUBTOTAL(9,F1622:F1627)</f>
        <v>56659</v>
      </c>
    </row>
    <row r="1629" spans="1:6" outlineLevel="1" x14ac:dyDescent="0.2">
      <c r="B1629" s="118" t="s">
        <v>1074</v>
      </c>
      <c r="C1629" s="122"/>
      <c r="E1629" s="122"/>
      <c r="F1629" s="124">
        <f>SUBTOTAL(9,F1622:F1627)</f>
        <v>56659</v>
      </c>
    </row>
    <row r="1630" spans="1:6" outlineLevel="3" x14ac:dyDescent="0.2">
      <c r="A1630" s="121" t="s">
        <v>174</v>
      </c>
      <c r="B1630" s="122" t="s">
        <v>175</v>
      </c>
      <c r="C1630" s="122" t="s">
        <v>566</v>
      </c>
      <c r="D1630" s="123" t="s">
        <v>560</v>
      </c>
      <c r="E1630" s="122" t="s">
        <v>4</v>
      </c>
      <c r="F1630" s="124">
        <v>20314</v>
      </c>
    </row>
    <row r="1631" spans="1:6" outlineLevel="3" x14ac:dyDescent="0.2">
      <c r="A1631" s="121" t="s">
        <v>174</v>
      </c>
      <c r="B1631" s="122" t="s">
        <v>175</v>
      </c>
      <c r="C1631" s="122" t="s">
        <v>566</v>
      </c>
      <c r="D1631" s="123" t="s">
        <v>560</v>
      </c>
      <c r="E1631" s="122" t="s">
        <v>5</v>
      </c>
      <c r="F1631" s="124">
        <v>181</v>
      </c>
    </row>
    <row r="1632" spans="1:6" outlineLevel="3" x14ac:dyDescent="0.2">
      <c r="A1632" s="121" t="s">
        <v>174</v>
      </c>
      <c r="B1632" s="122" t="s">
        <v>175</v>
      </c>
      <c r="C1632" s="122" t="s">
        <v>566</v>
      </c>
      <c r="D1632" s="123" t="s">
        <v>560</v>
      </c>
      <c r="E1632" s="122" t="s">
        <v>6</v>
      </c>
      <c r="F1632" s="124">
        <v>0</v>
      </c>
    </row>
    <row r="1633" spans="1:6" outlineLevel="3" x14ac:dyDescent="0.2">
      <c r="A1633" s="121" t="s">
        <v>174</v>
      </c>
      <c r="B1633" s="122" t="s">
        <v>175</v>
      </c>
      <c r="C1633" s="122" t="s">
        <v>566</v>
      </c>
      <c r="D1633" s="123" t="s">
        <v>560</v>
      </c>
      <c r="E1633" s="122" t="s">
        <v>7</v>
      </c>
      <c r="F1633" s="124">
        <v>0</v>
      </c>
    </row>
    <row r="1634" spans="1:6" outlineLevel="3" x14ac:dyDescent="0.2">
      <c r="A1634" s="121" t="s">
        <v>174</v>
      </c>
      <c r="B1634" s="122" t="s">
        <v>175</v>
      </c>
      <c r="C1634" s="122" t="s">
        <v>566</v>
      </c>
      <c r="D1634" s="123" t="s">
        <v>560</v>
      </c>
      <c r="E1634" s="122" t="s">
        <v>18</v>
      </c>
      <c r="F1634" s="124">
        <v>9343</v>
      </c>
    </row>
    <row r="1635" spans="1:6" outlineLevel="3" x14ac:dyDescent="0.2">
      <c r="A1635" s="121" t="s">
        <v>174</v>
      </c>
      <c r="B1635" s="122" t="s">
        <v>175</v>
      </c>
      <c r="C1635" s="122" t="s">
        <v>566</v>
      </c>
      <c r="D1635" s="123" t="s">
        <v>560</v>
      </c>
      <c r="E1635" s="122" t="s">
        <v>18</v>
      </c>
      <c r="F1635" s="124">
        <v>4098</v>
      </c>
    </row>
    <row r="1636" spans="1:6" outlineLevel="2" x14ac:dyDescent="0.2">
      <c r="B1636" s="122"/>
      <c r="C1636" s="118" t="s">
        <v>567</v>
      </c>
      <c r="E1636" s="122"/>
      <c r="F1636" s="124">
        <f>SUBTOTAL(9,F1630:F1635)</f>
        <v>33936</v>
      </c>
    </row>
    <row r="1637" spans="1:6" outlineLevel="1" x14ac:dyDescent="0.2">
      <c r="B1637" s="118" t="s">
        <v>1075</v>
      </c>
      <c r="C1637" s="122"/>
      <c r="E1637" s="122"/>
      <c r="F1637" s="124">
        <f>SUBTOTAL(9,F1630:F1635)</f>
        <v>33936</v>
      </c>
    </row>
    <row r="1638" spans="1:6" outlineLevel="3" x14ac:dyDescent="0.2">
      <c r="A1638" s="121" t="s">
        <v>177</v>
      </c>
      <c r="B1638" s="122" t="s">
        <v>176</v>
      </c>
      <c r="C1638" s="122" t="s">
        <v>563</v>
      </c>
      <c r="D1638" s="123" t="s">
        <v>560</v>
      </c>
      <c r="E1638" s="122" t="s">
        <v>18</v>
      </c>
      <c r="F1638" s="124">
        <v>11418</v>
      </c>
    </row>
    <row r="1639" spans="1:6" outlineLevel="2" x14ac:dyDescent="0.2">
      <c r="B1639" s="122"/>
      <c r="C1639" s="118" t="s">
        <v>564</v>
      </c>
      <c r="E1639" s="122"/>
      <c r="F1639" s="124">
        <f>SUBTOTAL(9,F1638:F1638)</f>
        <v>11418</v>
      </c>
    </row>
    <row r="1640" spans="1:6" outlineLevel="1" x14ac:dyDescent="0.2">
      <c r="B1640" s="118" t="s">
        <v>1076</v>
      </c>
      <c r="C1640" s="122"/>
      <c r="E1640" s="122"/>
      <c r="F1640" s="124">
        <f>SUBTOTAL(9,F1638:F1638)</f>
        <v>11418</v>
      </c>
    </row>
    <row r="1641" spans="1:6" outlineLevel="3" x14ac:dyDescent="0.2">
      <c r="A1641" s="121" t="s">
        <v>1077</v>
      </c>
      <c r="B1641" s="122" t="s">
        <v>31</v>
      </c>
      <c r="C1641" s="122" t="s">
        <v>666</v>
      </c>
      <c r="D1641" s="123" t="s">
        <v>560</v>
      </c>
      <c r="E1641" s="122" t="s">
        <v>18</v>
      </c>
      <c r="F1641" s="124">
        <v>35000</v>
      </c>
    </row>
    <row r="1642" spans="1:6" outlineLevel="2" x14ac:dyDescent="0.2">
      <c r="B1642" s="122"/>
      <c r="C1642" s="118" t="s">
        <v>667</v>
      </c>
      <c r="E1642" s="122"/>
      <c r="F1642" s="124">
        <f>SUBTOTAL(9,F1641:F1641)</f>
        <v>35000</v>
      </c>
    </row>
    <row r="1643" spans="1:6" outlineLevel="1" x14ac:dyDescent="0.2">
      <c r="B1643" s="118" t="s">
        <v>1078</v>
      </c>
      <c r="C1643" s="122"/>
      <c r="E1643" s="122"/>
      <c r="F1643" s="124">
        <f>SUBTOTAL(9,F1641:F1641)</f>
        <v>35000</v>
      </c>
    </row>
    <row r="1644" spans="1:6" outlineLevel="3" x14ac:dyDescent="0.2">
      <c r="A1644" s="121" t="s">
        <v>267</v>
      </c>
      <c r="B1644" s="122" t="s">
        <v>266</v>
      </c>
      <c r="C1644" s="122" t="s">
        <v>1079</v>
      </c>
      <c r="D1644" s="123" t="s">
        <v>577</v>
      </c>
      <c r="E1644" s="122" t="s">
        <v>4</v>
      </c>
      <c r="F1644" s="124">
        <v>543</v>
      </c>
    </row>
    <row r="1645" spans="1:6" outlineLevel="2" x14ac:dyDescent="0.2">
      <c r="B1645" s="122"/>
      <c r="C1645" s="118" t="s">
        <v>1080</v>
      </c>
      <c r="E1645" s="122"/>
      <c r="F1645" s="124">
        <f>SUBTOTAL(9,F1644:F1644)</f>
        <v>543</v>
      </c>
    </row>
    <row r="1646" spans="1:6" outlineLevel="1" x14ac:dyDescent="0.2">
      <c r="B1646" s="118" t="s">
        <v>1081</v>
      </c>
      <c r="C1646" s="122"/>
      <c r="E1646" s="122"/>
      <c r="F1646" s="124">
        <f>SUBTOTAL(9,F1644:F1644)</f>
        <v>543</v>
      </c>
    </row>
    <row r="1647" spans="1:6" x14ac:dyDescent="0.2">
      <c r="B1647" s="118"/>
      <c r="C1647" s="118" t="s">
        <v>1</v>
      </c>
      <c r="E1647" s="122"/>
      <c r="F1647" s="124">
        <f>SUBTOTAL(9,F2:F1644)</f>
        <v>5391620</v>
      </c>
    </row>
    <row r="1648" spans="1:6" x14ac:dyDescent="0.2">
      <c r="B1648" s="118" t="s">
        <v>1</v>
      </c>
      <c r="C1648" s="122"/>
      <c r="E1648" s="122"/>
      <c r="F1648" s="124">
        <f>SUBTOTAL(9,F2:F1644)</f>
        <v>5391620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6a - Winter 5 Years Average
Receipt Right Allocation</oddHeader>
    <oddFooter>&amp;L&amp;F&amp;RPage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210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1099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534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101</v>
      </c>
      <c r="F24" s="4"/>
      <c r="G24" s="109">
        <v>1148</v>
      </c>
      <c r="H24" s="27">
        <v>0</v>
      </c>
      <c r="I24" s="27">
        <v>0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767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1915</v>
      </c>
      <c r="AB24" s="4"/>
      <c r="AC24" s="16">
        <v>0</v>
      </c>
      <c r="AD24" s="16">
        <v>1148</v>
      </c>
      <c r="AE24" s="112">
        <v>0</v>
      </c>
      <c r="AF24" s="16">
        <v>0</v>
      </c>
      <c r="AG24" s="113">
        <v>767</v>
      </c>
      <c r="AH24" s="112">
        <v>0</v>
      </c>
      <c r="AI24" s="113">
        <v>0</v>
      </c>
      <c r="AJ24" s="4"/>
      <c r="AK24" s="27">
        <v>1148</v>
      </c>
      <c r="AL24" s="27">
        <v>767</v>
      </c>
      <c r="AM24" s="27">
        <v>0</v>
      </c>
      <c r="AN24" s="110">
        <v>0</v>
      </c>
      <c r="AO24" s="114"/>
      <c r="AP24" s="87">
        <v>0.56944444444444442</v>
      </c>
      <c r="AQ24" s="88">
        <v>0.38045634920634919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0</v>
      </c>
      <c r="I26" s="27">
        <v>4370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3294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4370</v>
      </c>
      <c r="AD26" s="16">
        <v>0</v>
      </c>
      <c r="AE26" s="112">
        <v>0</v>
      </c>
      <c r="AF26" s="16">
        <v>0</v>
      </c>
      <c r="AG26" s="113">
        <v>3294</v>
      </c>
      <c r="AH26" s="112">
        <v>0</v>
      </c>
      <c r="AI26" s="113">
        <v>0</v>
      </c>
      <c r="AJ26" s="4"/>
      <c r="AK26" s="27">
        <v>4370</v>
      </c>
      <c r="AL26" s="27">
        <v>3294</v>
      </c>
      <c r="AM26" s="27">
        <v>0</v>
      </c>
      <c r="AN26" s="110">
        <v>0</v>
      </c>
      <c r="AO26" s="114"/>
      <c r="AP26" s="87">
        <v>0.57019832985386221</v>
      </c>
      <c r="AQ26" s="88">
        <v>0.42980167014613779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0</v>
      </c>
      <c r="I27" s="27">
        <v>7296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5500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7296</v>
      </c>
      <c r="AD27" s="16">
        <v>0</v>
      </c>
      <c r="AE27" s="112">
        <v>0</v>
      </c>
      <c r="AF27" s="16">
        <v>0</v>
      </c>
      <c r="AG27" s="113">
        <v>5500</v>
      </c>
      <c r="AH27" s="112">
        <v>0</v>
      </c>
      <c r="AI27" s="113">
        <v>0</v>
      </c>
      <c r="AJ27" s="4"/>
      <c r="AK27" s="27">
        <v>7296</v>
      </c>
      <c r="AL27" s="27">
        <v>5500</v>
      </c>
      <c r="AM27" s="27">
        <v>0</v>
      </c>
      <c r="AN27" s="110">
        <v>0</v>
      </c>
      <c r="AO27" s="114"/>
      <c r="AP27" s="87">
        <v>0.57017818068146298</v>
      </c>
      <c r="AQ27" s="88">
        <v>0.42982181931853702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1946</v>
      </c>
      <c r="H31" s="27">
        <v>0</v>
      </c>
      <c r="I31" s="27">
        <v>0</v>
      </c>
      <c r="J31" s="110">
        <v>0</v>
      </c>
      <c r="K31" s="27">
        <v>1467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1946</v>
      </c>
      <c r="AE31" s="112">
        <v>0</v>
      </c>
      <c r="AF31" s="16">
        <v>1467</v>
      </c>
      <c r="AG31" s="113">
        <v>0</v>
      </c>
      <c r="AH31" s="112">
        <v>0</v>
      </c>
      <c r="AI31" s="113">
        <v>0</v>
      </c>
      <c r="AJ31" s="4"/>
      <c r="AK31" s="27">
        <v>1946</v>
      </c>
      <c r="AL31" s="27">
        <v>1467</v>
      </c>
      <c r="AM31" s="27">
        <v>0</v>
      </c>
      <c r="AN31" s="110">
        <v>0</v>
      </c>
      <c r="AO31" s="114"/>
      <c r="AP31" s="87">
        <v>0.57017286844418402</v>
      </c>
      <c r="AQ31" s="88">
        <v>0.42982713155581598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865</v>
      </c>
      <c r="F32" s="4"/>
      <c r="G32" s="109">
        <v>0</v>
      </c>
      <c r="H32" s="27">
        <v>0</v>
      </c>
      <c r="I32" s="27">
        <v>5462</v>
      </c>
      <c r="J32" s="110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1083</v>
      </c>
      <c r="T32" s="27">
        <v>0</v>
      </c>
      <c r="U32" s="110">
        <v>2170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8715</v>
      </c>
      <c r="AB32" s="4"/>
      <c r="AC32" s="16">
        <v>5462</v>
      </c>
      <c r="AD32" s="16">
        <v>0</v>
      </c>
      <c r="AE32" s="112">
        <v>0</v>
      </c>
      <c r="AF32" s="16">
        <v>1083</v>
      </c>
      <c r="AG32" s="113">
        <v>2170</v>
      </c>
      <c r="AH32" s="112">
        <v>0</v>
      </c>
      <c r="AI32" s="113">
        <v>0</v>
      </c>
      <c r="AJ32" s="4"/>
      <c r="AK32" s="27">
        <v>5462</v>
      </c>
      <c r="AL32" s="27">
        <v>3253</v>
      </c>
      <c r="AM32" s="27">
        <v>0</v>
      </c>
      <c r="AN32" s="110">
        <v>0</v>
      </c>
      <c r="AO32" s="114"/>
      <c r="AP32" s="87">
        <v>0.57014613778705636</v>
      </c>
      <c r="AQ32" s="88">
        <v>0.3395615866388309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310</v>
      </c>
      <c r="F34" s="4"/>
      <c r="G34" s="109">
        <v>0</v>
      </c>
      <c r="H34" s="27">
        <v>0</v>
      </c>
      <c r="I34" s="27">
        <v>1946</v>
      </c>
      <c r="J34" s="110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385</v>
      </c>
      <c r="T34" s="27">
        <v>0</v>
      </c>
      <c r="U34" s="110">
        <v>772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3103</v>
      </c>
      <c r="AB34" s="4"/>
      <c r="AC34" s="16">
        <v>1946</v>
      </c>
      <c r="AD34" s="16">
        <v>0</v>
      </c>
      <c r="AE34" s="112">
        <v>0</v>
      </c>
      <c r="AF34" s="16">
        <v>385</v>
      </c>
      <c r="AG34" s="113">
        <v>772</v>
      </c>
      <c r="AH34" s="112">
        <v>0</v>
      </c>
      <c r="AI34" s="113">
        <v>0</v>
      </c>
      <c r="AJ34" s="4"/>
      <c r="AK34" s="27">
        <v>1946</v>
      </c>
      <c r="AL34" s="27">
        <v>1157</v>
      </c>
      <c r="AM34" s="27">
        <v>0</v>
      </c>
      <c r="AN34" s="110">
        <v>0</v>
      </c>
      <c r="AO34" s="114"/>
      <c r="AP34" s="87">
        <v>0.57017286844418402</v>
      </c>
      <c r="AQ34" s="88">
        <v>0.33899794901845881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149</v>
      </c>
      <c r="F36" s="4"/>
      <c r="G36" s="109">
        <v>1729</v>
      </c>
      <c r="H36" s="27">
        <v>0</v>
      </c>
      <c r="I36" s="27">
        <v>0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1155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2884</v>
      </c>
      <c r="AB36" s="4"/>
      <c r="AC36" s="16">
        <v>0</v>
      </c>
      <c r="AD36" s="16">
        <v>1729</v>
      </c>
      <c r="AE36" s="112">
        <v>0</v>
      </c>
      <c r="AF36" s="16">
        <v>0</v>
      </c>
      <c r="AG36" s="113">
        <v>1155</v>
      </c>
      <c r="AH36" s="112">
        <v>0</v>
      </c>
      <c r="AI36" s="113">
        <v>0</v>
      </c>
      <c r="AJ36" s="4"/>
      <c r="AK36" s="27">
        <v>1729</v>
      </c>
      <c r="AL36" s="27">
        <v>1155</v>
      </c>
      <c r="AM36" s="27">
        <v>0</v>
      </c>
      <c r="AN36" s="110">
        <v>0</v>
      </c>
      <c r="AO36" s="114"/>
      <c r="AP36" s="87">
        <v>0.57006264424662045</v>
      </c>
      <c r="AQ36" s="88">
        <v>0.38081107814045501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4134</v>
      </c>
      <c r="F37" s="4"/>
      <c r="G37" s="109">
        <v>48413</v>
      </c>
      <c r="H37" s="27">
        <v>0</v>
      </c>
      <c r="I37" s="27">
        <v>0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32362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80775</v>
      </c>
      <c r="AB37" s="4"/>
      <c r="AC37" s="16">
        <v>0</v>
      </c>
      <c r="AD37" s="16">
        <v>48413</v>
      </c>
      <c r="AE37" s="112">
        <v>0</v>
      </c>
      <c r="AF37" s="16">
        <v>0</v>
      </c>
      <c r="AG37" s="113">
        <v>32362</v>
      </c>
      <c r="AH37" s="112">
        <v>0</v>
      </c>
      <c r="AI37" s="113">
        <v>0</v>
      </c>
      <c r="AJ37" s="4"/>
      <c r="AK37" s="27">
        <v>48413</v>
      </c>
      <c r="AL37" s="27">
        <v>32362</v>
      </c>
      <c r="AM37" s="27">
        <v>0</v>
      </c>
      <c r="AN37" s="110">
        <v>0</v>
      </c>
      <c r="AO37" s="114"/>
      <c r="AP37" s="87">
        <v>0.57017512866716136</v>
      </c>
      <c r="AQ37" s="88">
        <v>0.38113745303795826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700</v>
      </c>
      <c r="F38" s="4"/>
      <c r="G38" s="109">
        <v>3574</v>
      </c>
      <c r="H38" s="27">
        <v>0</v>
      </c>
      <c r="I38" s="27">
        <v>4606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5469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13649</v>
      </c>
      <c r="AB38" s="4"/>
      <c r="AC38" s="16">
        <v>4606</v>
      </c>
      <c r="AD38" s="16">
        <v>3574</v>
      </c>
      <c r="AE38" s="112">
        <v>0</v>
      </c>
      <c r="AF38" s="16">
        <v>0</v>
      </c>
      <c r="AG38" s="113">
        <v>5469</v>
      </c>
      <c r="AH38" s="112">
        <v>0</v>
      </c>
      <c r="AI38" s="113">
        <v>0</v>
      </c>
      <c r="AJ38" s="4"/>
      <c r="AK38" s="27">
        <v>8180</v>
      </c>
      <c r="AL38" s="27">
        <v>5469</v>
      </c>
      <c r="AM38" s="27">
        <v>0</v>
      </c>
      <c r="AN38" s="110">
        <v>0</v>
      </c>
      <c r="AO38" s="114"/>
      <c r="AP38" s="87">
        <v>0.570074569656422</v>
      </c>
      <c r="AQ38" s="88">
        <v>0.38114154296466651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1866</v>
      </c>
      <c r="F39" s="4"/>
      <c r="G39" s="109">
        <v>19090</v>
      </c>
      <c r="H39" s="27">
        <v>0</v>
      </c>
      <c r="I39" s="27">
        <v>2760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14605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36455</v>
      </c>
      <c r="AB39" s="4"/>
      <c r="AC39" s="16">
        <v>2760</v>
      </c>
      <c r="AD39" s="16">
        <v>19090</v>
      </c>
      <c r="AE39" s="112">
        <v>0</v>
      </c>
      <c r="AF39" s="16">
        <v>0</v>
      </c>
      <c r="AG39" s="113">
        <v>14605</v>
      </c>
      <c r="AH39" s="112">
        <v>0</v>
      </c>
      <c r="AI39" s="113">
        <v>0</v>
      </c>
      <c r="AJ39" s="4"/>
      <c r="AK39" s="27">
        <v>21850</v>
      </c>
      <c r="AL39" s="27">
        <v>14605</v>
      </c>
      <c r="AM39" s="27">
        <v>0</v>
      </c>
      <c r="AN39" s="110">
        <v>0</v>
      </c>
      <c r="AO39" s="114"/>
      <c r="AP39" s="87">
        <v>0.57018345032749662</v>
      </c>
      <c r="AQ39" s="88">
        <v>0.38112262206101094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2417</v>
      </c>
      <c r="F40" s="4"/>
      <c r="G40" s="109">
        <v>28299</v>
      </c>
      <c r="H40" s="27">
        <v>0</v>
      </c>
      <c r="I40" s="27">
        <v>0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18915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47214</v>
      </c>
      <c r="AB40" s="4"/>
      <c r="AC40" s="16">
        <v>0</v>
      </c>
      <c r="AD40" s="16">
        <v>28299</v>
      </c>
      <c r="AE40" s="112">
        <v>0</v>
      </c>
      <c r="AF40" s="16">
        <v>0</v>
      </c>
      <c r="AG40" s="113">
        <v>18915</v>
      </c>
      <c r="AH40" s="112">
        <v>0</v>
      </c>
      <c r="AI40" s="113">
        <v>0</v>
      </c>
      <c r="AJ40" s="4"/>
      <c r="AK40" s="27">
        <v>28299</v>
      </c>
      <c r="AL40" s="27">
        <v>18915</v>
      </c>
      <c r="AM40" s="27">
        <v>0</v>
      </c>
      <c r="AN40" s="110">
        <v>0</v>
      </c>
      <c r="AO40" s="114"/>
      <c r="AP40" s="87">
        <v>0.57018798734661802</v>
      </c>
      <c r="AQ40" s="88">
        <v>0.38111261106969435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1122</v>
      </c>
      <c r="F41" s="4"/>
      <c r="G41" s="109">
        <v>13133</v>
      </c>
      <c r="H41" s="27">
        <v>0</v>
      </c>
      <c r="I41" s="27">
        <v>0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8778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21911</v>
      </c>
      <c r="AB41" s="4"/>
      <c r="AC41" s="16">
        <v>0</v>
      </c>
      <c r="AD41" s="16">
        <v>13133</v>
      </c>
      <c r="AE41" s="112">
        <v>0</v>
      </c>
      <c r="AF41" s="16">
        <v>0</v>
      </c>
      <c r="AG41" s="113">
        <v>8778</v>
      </c>
      <c r="AH41" s="112">
        <v>0</v>
      </c>
      <c r="AI41" s="113">
        <v>0</v>
      </c>
      <c r="AJ41" s="4"/>
      <c r="AK41" s="27">
        <v>13133</v>
      </c>
      <c r="AL41" s="27">
        <v>8778</v>
      </c>
      <c r="AM41" s="27">
        <v>0</v>
      </c>
      <c r="AN41" s="110">
        <v>0</v>
      </c>
      <c r="AO41" s="114"/>
      <c r="AP41" s="87">
        <v>0.57018191290756737</v>
      </c>
      <c r="AQ41" s="88">
        <v>0.38110537055529026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673</v>
      </c>
      <c r="F42" s="4"/>
      <c r="G42" s="109">
        <v>7865</v>
      </c>
      <c r="H42" s="27">
        <v>0</v>
      </c>
      <c r="I42" s="27">
        <v>0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5257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13122</v>
      </c>
      <c r="AB42" s="4"/>
      <c r="AC42" s="16">
        <v>0</v>
      </c>
      <c r="AD42" s="16">
        <v>7865</v>
      </c>
      <c r="AE42" s="112">
        <v>0</v>
      </c>
      <c r="AF42" s="16">
        <v>0</v>
      </c>
      <c r="AG42" s="113">
        <v>5257</v>
      </c>
      <c r="AH42" s="112">
        <v>0</v>
      </c>
      <c r="AI42" s="113">
        <v>0</v>
      </c>
      <c r="AJ42" s="4"/>
      <c r="AK42" s="27">
        <v>7865</v>
      </c>
      <c r="AL42" s="27">
        <v>5257</v>
      </c>
      <c r="AM42" s="27">
        <v>0</v>
      </c>
      <c r="AN42" s="110">
        <v>0</v>
      </c>
      <c r="AO42" s="114"/>
      <c r="AP42" s="87">
        <v>0.57013410656034791</v>
      </c>
      <c r="AQ42" s="88">
        <v>0.38108010148604565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1467</v>
      </c>
      <c r="F44" s="4"/>
      <c r="G44" s="109">
        <v>0</v>
      </c>
      <c r="H44" s="27">
        <v>0</v>
      </c>
      <c r="I44" s="27">
        <v>1946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0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1946</v>
      </c>
      <c r="AB44" s="4"/>
      <c r="AC44" s="16">
        <v>1946</v>
      </c>
      <c r="AD44" s="16">
        <v>0</v>
      </c>
      <c r="AE44" s="112">
        <v>0</v>
      </c>
      <c r="AF44" s="16">
        <v>0</v>
      </c>
      <c r="AG44" s="113">
        <v>0</v>
      </c>
      <c r="AH44" s="112">
        <v>0</v>
      </c>
      <c r="AI44" s="113">
        <v>0</v>
      </c>
      <c r="AJ44" s="4"/>
      <c r="AK44" s="27">
        <v>1946</v>
      </c>
      <c r="AL44" s="27">
        <v>0</v>
      </c>
      <c r="AM44" s="27">
        <v>0</v>
      </c>
      <c r="AN44" s="110">
        <v>0</v>
      </c>
      <c r="AO44" s="114"/>
      <c r="AP44" s="87">
        <v>0.57017286844418402</v>
      </c>
      <c r="AQ44" s="88">
        <v>0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1944</v>
      </c>
      <c r="H45" s="27">
        <v>0</v>
      </c>
      <c r="I45" s="27">
        <v>0</v>
      </c>
      <c r="J45" s="110">
        <v>0</v>
      </c>
      <c r="K45" s="27">
        <v>1468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1944</v>
      </c>
      <c r="AE45" s="112">
        <v>0</v>
      </c>
      <c r="AF45" s="16">
        <v>1468</v>
      </c>
      <c r="AG45" s="113">
        <v>1</v>
      </c>
      <c r="AH45" s="112">
        <v>0</v>
      </c>
      <c r="AI45" s="113">
        <v>0</v>
      </c>
      <c r="AJ45" s="4"/>
      <c r="AK45" s="27">
        <v>1944</v>
      </c>
      <c r="AL45" s="27">
        <v>1469</v>
      </c>
      <c r="AM45" s="27">
        <v>0</v>
      </c>
      <c r="AN45" s="110">
        <v>0</v>
      </c>
      <c r="AO45" s="114"/>
      <c r="AP45" s="87">
        <v>0.56958687371813654</v>
      </c>
      <c r="AQ45" s="88">
        <v>0.43041312628186346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57018</v>
      </c>
      <c r="H50" s="27">
        <v>0</v>
      </c>
      <c r="I50" s="27">
        <v>0</v>
      </c>
      <c r="J50" s="110">
        <v>0</v>
      </c>
      <c r="K50" s="27">
        <v>42982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57018</v>
      </c>
      <c r="AE50" s="112">
        <v>0</v>
      </c>
      <c r="AF50" s="16">
        <v>42982</v>
      </c>
      <c r="AG50" s="113">
        <v>0</v>
      </c>
      <c r="AH50" s="112">
        <v>0</v>
      </c>
      <c r="AI50" s="113">
        <v>0</v>
      </c>
      <c r="AJ50" s="4"/>
      <c r="AK50" s="27">
        <v>57018</v>
      </c>
      <c r="AL50" s="27">
        <v>42982</v>
      </c>
      <c r="AM50" s="27">
        <v>0</v>
      </c>
      <c r="AN50" s="110">
        <v>0</v>
      </c>
      <c r="AO50" s="114"/>
      <c r="AP50" s="87">
        <v>0.57018000000000002</v>
      </c>
      <c r="AQ50" s="88">
        <v>0.42981999999999998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16813</v>
      </c>
      <c r="H51" s="27">
        <v>0</v>
      </c>
      <c r="I51" s="27">
        <v>0</v>
      </c>
      <c r="J51" s="110">
        <v>0</v>
      </c>
      <c r="K51" s="27">
        <v>12674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16813</v>
      </c>
      <c r="AE51" s="112">
        <v>0</v>
      </c>
      <c r="AF51" s="16">
        <v>12674</v>
      </c>
      <c r="AG51" s="113">
        <v>0</v>
      </c>
      <c r="AH51" s="112">
        <v>0</v>
      </c>
      <c r="AI51" s="113">
        <v>0</v>
      </c>
      <c r="AJ51" s="4"/>
      <c r="AK51" s="27">
        <v>16813</v>
      </c>
      <c r="AL51" s="27">
        <v>12674</v>
      </c>
      <c r="AM51" s="27">
        <v>0</v>
      </c>
      <c r="AN51" s="110">
        <v>0</v>
      </c>
      <c r="AO51" s="114"/>
      <c r="AP51" s="87">
        <v>0.57018347068199549</v>
      </c>
      <c r="AQ51" s="88">
        <v>0.42981652931800457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7783</v>
      </c>
      <c r="H52" s="27">
        <v>0</v>
      </c>
      <c r="I52" s="27">
        <v>0</v>
      </c>
      <c r="J52" s="110">
        <v>0</v>
      </c>
      <c r="K52" s="27">
        <v>5868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7783</v>
      </c>
      <c r="AE52" s="112">
        <v>0</v>
      </c>
      <c r="AF52" s="16">
        <v>5868</v>
      </c>
      <c r="AG52" s="113">
        <v>0</v>
      </c>
      <c r="AH52" s="112">
        <v>0</v>
      </c>
      <c r="AI52" s="113">
        <v>0</v>
      </c>
      <c r="AJ52" s="4"/>
      <c r="AK52" s="27">
        <v>7783</v>
      </c>
      <c r="AL52" s="27">
        <v>5868</v>
      </c>
      <c r="AM52" s="27">
        <v>0</v>
      </c>
      <c r="AN52" s="110">
        <v>0</v>
      </c>
      <c r="AO52" s="114"/>
      <c r="AP52" s="87">
        <v>0.5701413815837667</v>
      </c>
      <c r="AQ52" s="88">
        <v>0.42985861841623324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0</v>
      </c>
      <c r="F55" s="4"/>
      <c r="G55" s="109">
        <v>5837</v>
      </c>
      <c r="H55" s="27">
        <v>0</v>
      </c>
      <c r="I55" s="27">
        <v>0</v>
      </c>
      <c r="J55" s="110">
        <v>0</v>
      </c>
      <c r="K55" s="27">
        <v>4401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0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10238</v>
      </c>
      <c r="AB55" s="4"/>
      <c r="AC55" s="16">
        <v>0</v>
      </c>
      <c r="AD55" s="16">
        <v>5837</v>
      </c>
      <c r="AE55" s="112">
        <v>0</v>
      </c>
      <c r="AF55" s="16">
        <v>4401</v>
      </c>
      <c r="AG55" s="113">
        <v>0</v>
      </c>
      <c r="AH55" s="112">
        <v>0</v>
      </c>
      <c r="AI55" s="113">
        <v>0</v>
      </c>
      <c r="AJ55" s="4"/>
      <c r="AK55" s="27">
        <v>5837</v>
      </c>
      <c r="AL55" s="27">
        <v>4401</v>
      </c>
      <c r="AM55" s="27">
        <v>0</v>
      </c>
      <c r="AN55" s="110">
        <v>0</v>
      </c>
      <c r="AO55" s="114"/>
      <c r="AP55" s="87">
        <v>0.57013088493846453</v>
      </c>
      <c r="AQ55" s="88">
        <v>0.42986911506153547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21564</v>
      </c>
      <c r="F59" s="4"/>
      <c r="G59" s="109">
        <v>136334</v>
      </c>
      <c r="H59" s="27">
        <v>0</v>
      </c>
      <c r="I59" s="27">
        <v>0</v>
      </c>
      <c r="J59" s="110">
        <v>0</v>
      </c>
      <c r="K59" s="27">
        <v>27054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54154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217542</v>
      </c>
      <c r="AB59" s="4"/>
      <c r="AC59" s="16">
        <v>0</v>
      </c>
      <c r="AD59" s="16">
        <v>136334</v>
      </c>
      <c r="AE59" s="112">
        <v>0</v>
      </c>
      <c r="AF59" s="16">
        <v>27054</v>
      </c>
      <c r="AG59" s="113">
        <v>54154</v>
      </c>
      <c r="AH59" s="112">
        <v>0</v>
      </c>
      <c r="AI59" s="113">
        <v>0</v>
      </c>
      <c r="AJ59" s="4"/>
      <c r="AK59" s="27">
        <v>136334</v>
      </c>
      <c r="AL59" s="27">
        <v>81208</v>
      </c>
      <c r="AM59" s="27">
        <v>0</v>
      </c>
      <c r="AN59" s="110">
        <v>0</v>
      </c>
      <c r="AO59" s="114"/>
      <c r="AP59" s="87">
        <v>0.57018226226025281</v>
      </c>
      <c r="AQ59" s="88">
        <v>0.33963179510342695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112</v>
      </c>
      <c r="F60" s="4"/>
      <c r="G60" s="109">
        <v>698</v>
      </c>
      <c r="H60" s="27">
        <v>0</v>
      </c>
      <c r="I60" s="27">
        <v>0</v>
      </c>
      <c r="J60" s="110">
        <v>0</v>
      </c>
      <c r="K60" s="27">
        <v>138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277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1113</v>
      </c>
      <c r="AB60" s="4"/>
      <c r="AC60" s="16">
        <v>0</v>
      </c>
      <c r="AD60" s="16">
        <v>698</v>
      </c>
      <c r="AE60" s="112">
        <v>0</v>
      </c>
      <c r="AF60" s="16">
        <v>138</v>
      </c>
      <c r="AG60" s="113">
        <v>277</v>
      </c>
      <c r="AH60" s="112">
        <v>0</v>
      </c>
      <c r="AI60" s="113">
        <v>0</v>
      </c>
      <c r="AJ60" s="4"/>
      <c r="AK60" s="27">
        <v>698</v>
      </c>
      <c r="AL60" s="27">
        <v>415</v>
      </c>
      <c r="AM60" s="27">
        <v>0</v>
      </c>
      <c r="AN60" s="110">
        <v>0</v>
      </c>
      <c r="AO60" s="114"/>
      <c r="AP60" s="87">
        <v>0.56979591836734689</v>
      </c>
      <c r="AQ60" s="88">
        <v>0.33877551020408164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310</v>
      </c>
      <c r="F61" s="4"/>
      <c r="G61" s="109">
        <v>1946</v>
      </c>
      <c r="H61" s="27">
        <v>0</v>
      </c>
      <c r="I61" s="27">
        <v>0</v>
      </c>
      <c r="J61" s="110">
        <v>0</v>
      </c>
      <c r="K61" s="27">
        <v>385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772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3103</v>
      </c>
      <c r="AB61" s="4"/>
      <c r="AC61" s="16">
        <v>0</v>
      </c>
      <c r="AD61" s="16">
        <v>1946</v>
      </c>
      <c r="AE61" s="112">
        <v>0</v>
      </c>
      <c r="AF61" s="16">
        <v>385</v>
      </c>
      <c r="AG61" s="113">
        <v>772</v>
      </c>
      <c r="AH61" s="112">
        <v>0</v>
      </c>
      <c r="AI61" s="113">
        <v>0</v>
      </c>
      <c r="AJ61" s="4"/>
      <c r="AK61" s="27">
        <v>1946</v>
      </c>
      <c r="AL61" s="27">
        <v>1157</v>
      </c>
      <c r="AM61" s="27">
        <v>0</v>
      </c>
      <c r="AN61" s="110">
        <v>0</v>
      </c>
      <c r="AO61" s="114"/>
      <c r="AP61" s="87">
        <v>0.57017286844418402</v>
      </c>
      <c r="AQ61" s="88">
        <v>0.33899794901845881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18037</v>
      </c>
      <c r="F64" s="4"/>
      <c r="G64" s="109">
        <v>114036</v>
      </c>
      <c r="H64" s="27">
        <v>0</v>
      </c>
      <c r="I64" s="27">
        <v>0</v>
      </c>
      <c r="J64" s="110">
        <v>0</v>
      </c>
      <c r="K64" s="27">
        <v>0</v>
      </c>
      <c r="L64" s="27">
        <v>22630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45297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181963</v>
      </c>
      <c r="AB64" s="4"/>
      <c r="AC64" s="16">
        <v>0</v>
      </c>
      <c r="AD64" s="16">
        <v>114036</v>
      </c>
      <c r="AE64" s="112">
        <v>0</v>
      </c>
      <c r="AF64" s="16">
        <v>22630</v>
      </c>
      <c r="AG64" s="113">
        <v>45297</v>
      </c>
      <c r="AH64" s="112">
        <v>0</v>
      </c>
      <c r="AI64" s="113">
        <v>0</v>
      </c>
      <c r="AJ64" s="4"/>
      <c r="AK64" s="27">
        <v>114036</v>
      </c>
      <c r="AL64" s="27">
        <v>67927</v>
      </c>
      <c r="AM64" s="27">
        <v>0</v>
      </c>
      <c r="AN64" s="110">
        <v>0</v>
      </c>
      <c r="AO64" s="114"/>
      <c r="AP64" s="87">
        <v>0.57018000000000002</v>
      </c>
      <c r="AQ64" s="88">
        <v>0.33963500000000002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1485</v>
      </c>
      <c r="F65" s="4"/>
      <c r="G65" s="109">
        <v>9379</v>
      </c>
      <c r="H65" s="27">
        <v>0</v>
      </c>
      <c r="I65" s="27">
        <v>0</v>
      </c>
      <c r="J65" s="110">
        <v>0</v>
      </c>
      <c r="K65" s="27">
        <v>0</v>
      </c>
      <c r="L65" s="27">
        <v>1861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3725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14965</v>
      </c>
      <c r="AB65" s="4"/>
      <c r="AC65" s="16">
        <v>0</v>
      </c>
      <c r="AD65" s="16">
        <v>9379</v>
      </c>
      <c r="AE65" s="112">
        <v>0</v>
      </c>
      <c r="AF65" s="16">
        <v>1861</v>
      </c>
      <c r="AG65" s="113">
        <v>3725</v>
      </c>
      <c r="AH65" s="112">
        <v>0</v>
      </c>
      <c r="AI65" s="113">
        <v>0</v>
      </c>
      <c r="AJ65" s="4"/>
      <c r="AK65" s="27">
        <v>9379</v>
      </c>
      <c r="AL65" s="27">
        <v>5586</v>
      </c>
      <c r="AM65" s="27">
        <v>0</v>
      </c>
      <c r="AN65" s="110">
        <v>0</v>
      </c>
      <c r="AO65" s="114"/>
      <c r="AP65" s="87">
        <v>0.57015197568389053</v>
      </c>
      <c r="AQ65" s="88">
        <v>0.33957446808510638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24</v>
      </c>
      <c r="F67" s="4"/>
      <c r="G67" s="109">
        <v>268</v>
      </c>
      <c r="H67" s="27">
        <v>0</v>
      </c>
      <c r="I67" s="27">
        <v>0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179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447</v>
      </c>
      <c r="AB67" s="4"/>
      <c r="AC67" s="16">
        <v>0</v>
      </c>
      <c r="AD67" s="16">
        <v>268</v>
      </c>
      <c r="AE67" s="112">
        <v>0</v>
      </c>
      <c r="AF67" s="16">
        <v>0</v>
      </c>
      <c r="AG67" s="113">
        <v>179</v>
      </c>
      <c r="AH67" s="112">
        <v>0</v>
      </c>
      <c r="AI67" s="113">
        <v>0</v>
      </c>
      <c r="AJ67" s="4"/>
      <c r="AK67" s="27">
        <v>268</v>
      </c>
      <c r="AL67" s="27">
        <v>179</v>
      </c>
      <c r="AM67" s="27">
        <v>0</v>
      </c>
      <c r="AN67" s="110">
        <v>0</v>
      </c>
      <c r="AO67" s="114"/>
      <c r="AP67" s="87">
        <v>0.56900212314225052</v>
      </c>
      <c r="AQ67" s="88">
        <v>0.38004246284501064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289</v>
      </c>
      <c r="F70" s="4"/>
      <c r="G70" s="109">
        <v>3369</v>
      </c>
      <c r="H70" s="27">
        <v>0</v>
      </c>
      <c r="I70" s="27">
        <v>0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2251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5620</v>
      </c>
      <c r="AB70" s="4"/>
      <c r="AC70" s="16">
        <v>0</v>
      </c>
      <c r="AD70" s="16">
        <v>3369</v>
      </c>
      <c r="AE70" s="112">
        <v>0</v>
      </c>
      <c r="AF70" s="16">
        <v>0</v>
      </c>
      <c r="AG70" s="113">
        <v>2251</v>
      </c>
      <c r="AH70" s="112">
        <v>0</v>
      </c>
      <c r="AI70" s="113">
        <v>0</v>
      </c>
      <c r="AJ70" s="4"/>
      <c r="AK70" s="27">
        <v>3369</v>
      </c>
      <c r="AL70" s="27">
        <v>2251</v>
      </c>
      <c r="AM70" s="27">
        <v>0</v>
      </c>
      <c r="AN70" s="110">
        <v>0</v>
      </c>
      <c r="AO70" s="114"/>
      <c r="AP70" s="87">
        <v>0.57014723303435433</v>
      </c>
      <c r="AQ70" s="88">
        <v>0.38094432222034186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646</v>
      </c>
      <c r="F71" s="4"/>
      <c r="G71" s="109">
        <v>0</v>
      </c>
      <c r="H71" s="27">
        <v>0</v>
      </c>
      <c r="I71" s="27">
        <v>4082</v>
      </c>
      <c r="J71" s="110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810</v>
      </c>
      <c r="T71" s="27">
        <v>0</v>
      </c>
      <c r="U71" s="110">
        <v>1623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6515</v>
      </c>
      <c r="AB71" s="4"/>
      <c r="AC71" s="16">
        <v>4082</v>
      </c>
      <c r="AD71" s="16">
        <v>0</v>
      </c>
      <c r="AE71" s="112">
        <v>0</v>
      </c>
      <c r="AF71" s="16">
        <v>810</v>
      </c>
      <c r="AG71" s="113">
        <v>1623</v>
      </c>
      <c r="AH71" s="112">
        <v>0</v>
      </c>
      <c r="AI71" s="113">
        <v>0</v>
      </c>
      <c r="AJ71" s="4"/>
      <c r="AK71" s="27">
        <v>4082</v>
      </c>
      <c r="AL71" s="27">
        <v>2433</v>
      </c>
      <c r="AM71" s="27">
        <v>0</v>
      </c>
      <c r="AN71" s="110">
        <v>0</v>
      </c>
      <c r="AO71" s="114"/>
      <c r="AP71" s="87">
        <v>0.57003211841921519</v>
      </c>
      <c r="AQ71" s="88">
        <v>0.33975701717637202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134</v>
      </c>
      <c r="F73" s="4"/>
      <c r="G73" s="109">
        <v>1549</v>
      </c>
      <c r="H73" s="27">
        <v>0</v>
      </c>
      <c r="I73" s="27">
        <v>0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1035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2584</v>
      </c>
      <c r="AB73" s="4"/>
      <c r="AC73" s="16">
        <v>0</v>
      </c>
      <c r="AD73" s="16">
        <v>1549</v>
      </c>
      <c r="AE73" s="112">
        <v>0</v>
      </c>
      <c r="AF73" s="16">
        <v>0</v>
      </c>
      <c r="AG73" s="113">
        <v>1035</v>
      </c>
      <c r="AH73" s="112">
        <v>0</v>
      </c>
      <c r="AI73" s="113">
        <v>0</v>
      </c>
      <c r="AJ73" s="4"/>
      <c r="AK73" s="27">
        <v>1549</v>
      </c>
      <c r="AL73" s="27">
        <v>1035</v>
      </c>
      <c r="AM73" s="27">
        <v>0</v>
      </c>
      <c r="AN73" s="110">
        <v>0</v>
      </c>
      <c r="AO73" s="114"/>
      <c r="AP73" s="87">
        <v>0.56990434142752022</v>
      </c>
      <c r="AQ73" s="88">
        <v>0.38079470198675497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137</v>
      </c>
      <c r="F74" s="4"/>
      <c r="G74" s="109">
        <v>1588</v>
      </c>
      <c r="H74" s="27">
        <v>0</v>
      </c>
      <c r="I74" s="27">
        <v>0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1061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2649</v>
      </c>
      <c r="AB74" s="4"/>
      <c r="AC74" s="16">
        <v>0</v>
      </c>
      <c r="AD74" s="16">
        <v>1588</v>
      </c>
      <c r="AE74" s="112">
        <v>0</v>
      </c>
      <c r="AF74" s="16">
        <v>0</v>
      </c>
      <c r="AG74" s="113">
        <v>1061</v>
      </c>
      <c r="AH74" s="112">
        <v>0</v>
      </c>
      <c r="AI74" s="113">
        <v>0</v>
      </c>
      <c r="AJ74" s="4"/>
      <c r="AK74" s="27">
        <v>1588</v>
      </c>
      <c r="AL74" s="27">
        <v>1061</v>
      </c>
      <c r="AM74" s="27">
        <v>0</v>
      </c>
      <c r="AN74" s="110">
        <v>0</v>
      </c>
      <c r="AO74" s="114"/>
      <c r="AP74" s="87">
        <v>0.56999282124910267</v>
      </c>
      <c r="AQ74" s="88">
        <v>0.38083273510409188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131</v>
      </c>
      <c r="F75" s="4"/>
      <c r="G75" s="109">
        <v>1511</v>
      </c>
      <c r="H75" s="27">
        <v>0</v>
      </c>
      <c r="I75" s="27">
        <v>0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1009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2520</v>
      </c>
      <c r="AB75" s="4"/>
      <c r="AC75" s="16">
        <v>0</v>
      </c>
      <c r="AD75" s="16">
        <v>1511</v>
      </c>
      <c r="AE75" s="112">
        <v>0</v>
      </c>
      <c r="AF75" s="16">
        <v>0</v>
      </c>
      <c r="AG75" s="113">
        <v>1009</v>
      </c>
      <c r="AH75" s="112">
        <v>0</v>
      </c>
      <c r="AI75" s="113">
        <v>0</v>
      </c>
      <c r="AJ75" s="4"/>
      <c r="AK75" s="27">
        <v>1511</v>
      </c>
      <c r="AL75" s="27">
        <v>1009</v>
      </c>
      <c r="AM75" s="27">
        <v>0</v>
      </c>
      <c r="AN75" s="110">
        <v>0</v>
      </c>
      <c r="AO75" s="114"/>
      <c r="AP75" s="87">
        <v>0.56997359486986043</v>
      </c>
      <c r="AQ75" s="88">
        <v>0.3806110901546586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0</v>
      </c>
      <c r="F76" s="4"/>
      <c r="G76" s="109">
        <v>4370</v>
      </c>
      <c r="H76" s="27">
        <v>0</v>
      </c>
      <c r="I76" s="27">
        <v>0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3294</v>
      </c>
      <c r="Q76" s="27">
        <v>0</v>
      </c>
      <c r="R76" s="27">
        <v>0</v>
      </c>
      <c r="S76" s="27">
        <v>0</v>
      </c>
      <c r="T76" s="27">
        <v>0</v>
      </c>
      <c r="U76" s="110">
        <v>0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7664</v>
      </c>
      <c r="AB76" s="4"/>
      <c r="AC76" s="16">
        <v>0</v>
      </c>
      <c r="AD76" s="16">
        <v>4370</v>
      </c>
      <c r="AE76" s="112">
        <v>0</v>
      </c>
      <c r="AF76" s="16">
        <v>3294</v>
      </c>
      <c r="AG76" s="113">
        <v>0</v>
      </c>
      <c r="AH76" s="112">
        <v>0</v>
      </c>
      <c r="AI76" s="113">
        <v>0</v>
      </c>
      <c r="AJ76" s="4"/>
      <c r="AK76" s="27">
        <v>4370</v>
      </c>
      <c r="AL76" s="27">
        <v>3294</v>
      </c>
      <c r="AM76" s="27">
        <v>0</v>
      </c>
      <c r="AN76" s="110">
        <v>0</v>
      </c>
      <c r="AO76" s="114"/>
      <c r="AP76" s="87">
        <v>0.57019832985386221</v>
      </c>
      <c r="AQ76" s="88">
        <v>0.42980167014613779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0</v>
      </c>
      <c r="F81" s="4"/>
      <c r="G81" s="109">
        <v>12544</v>
      </c>
      <c r="H81" s="27">
        <v>0</v>
      </c>
      <c r="I81" s="27">
        <v>0</v>
      </c>
      <c r="J81" s="110">
        <v>0</v>
      </c>
      <c r="K81" s="27">
        <v>9456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0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22000</v>
      </c>
      <c r="AB81" s="4"/>
      <c r="AC81" s="16">
        <v>0</v>
      </c>
      <c r="AD81" s="16">
        <v>12544</v>
      </c>
      <c r="AE81" s="112">
        <v>0</v>
      </c>
      <c r="AF81" s="16">
        <v>9456</v>
      </c>
      <c r="AG81" s="113">
        <v>0</v>
      </c>
      <c r="AH81" s="112">
        <v>0</v>
      </c>
      <c r="AI81" s="113">
        <v>0</v>
      </c>
      <c r="AJ81" s="4"/>
      <c r="AK81" s="27">
        <v>12544</v>
      </c>
      <c r="AL81" s="27">
        <v>9456</v>
      </c>
      <c r="AM81" s="27">
        <v>0</v>
      </c>
      <c r="AN81" s="110">
        <v>0</v>
      </c>
      <c r="AO81" s="114"/>
      <c r="AP81" s="87">
        <v>0.57018181818181823</v>
      </c>
      <c r="AQ81" s="88">
        <v>0.42981818181818182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0</v>
      </c>
      <c r="F85" s="4"/>
      <c r="G85" s="109">
        <v>23448</v>
      </c>
      <c r="H85" s="27">
        <v>0</v>
      </c>
      <c r="I85" s="27">
        <v>0</v>
      </c>
      <c r="J85" s="110">
        <v>0</v>
      </c>
      <c r="K85" s="27">
        <v>17677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0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41125</v>
      </c>
      <c r="AB85" s="4"/>
      <c r="AC85" s="16">
        <v>0</v>
      </c>
      <c r="AD85" s="16">
        <v>23448</v>
      </c>
      <c r="AE85" s="112">
        <v>0</v>
      </c>
      <c r="AF85" s="16">
        <v>17677</v>
      </c>
      <c r="AG85" s="113">
        <v>0</v>
      </c>
      <c r="AH85" s="112">
        <v>0</v>
      </c>
      <c r="AI85" s="113">
        <v>0</v>
      </c>
      <c r="AJ85" s="4"/>
      <c r="AK85" s="27">
        <v>23448</v>
      </c>
      <c r="AL85" s="27">
        <v>17677</v>
      </c>
      <c r="AM85" s="27">
        <v>0</v>
      </c>
      <c r="AN85" s="110">
        <v>0</v>
      </c>
      <c r="AO85" s="114"/>
      <c r="AP85" s="87">
        <v>0.57016413373860186</v>
      </c>
      <c r="AQ85" s="88">
        <v>0.42983586626139819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0</v>
      </c>
      <c r="F86" s="4"/>
      <c r="G86" s="109">
        <v>9729</v>
      </c>
      <c r="H86" s="27">
        <v>0</v>
      </c>
      <c r="I86" s="27">
        <v>0</v>
      </c>
      <c r="J86" s="110">
        <v>0</v>
      </c>
      <c r="K86" s="27">
        <v>7335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0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17064</v>
      </c>
      <c r="AB86" s="4"/>
      <c r="AC86" s="16">
        <v>0</v>
      </c>
      <c r="AD86" s="16">
        <v>9729</v>
      </c>
      <c r="AE86" s="112">
        <v>0</v>
      </c>
      <c r="AF86" s="16">
        <v>7335</v>
      </c>
      <c r="AG86" s="113">
        <v>0</v>
      </c>
      <c r="AH86" s="112">
        <v>0</v>
      </c>
      <c r="AI86" s="113">
        <v>0</v>
      </c>
      <c r="AJ86" s="4"/>
      <c r="AK86" s="27">
        <v>9729</v>
      </c>
      <c r="AL86" s="27">
        <v>7335</v>
      </c>
      <c r="AM86" s="27">
        <v>0</v>
      </c>
      <c r="AN86" s="110">
        <v>0</v>
      </c>
      <c r="AO86" s="114"/>
      <c r="AP86" s="87">
        <v>0.57014767932489452</v>
      </c>
      <c r="AQ86" s="88">
        <v>0.42985232067510548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47319</v>
      </c>
      <c r="H88" s="27">
        <v>28508</v>
      </c>
      <c r="I88" s="27">
        <v>0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57163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28508</v>
      </c>
      <c r="AD88" s="16">
        <v>47319</v>
      </c>
      <c r="AE88" s="112">
        <v>0</v>
      </c>
      <c r="AF88" s="16">
        <v>0</v>
      </c>
      <c r="AG88" s="113">
        <v>57163</v>
      </c>
      <c r="AH88" s="112">
        <v>0</v>
      </c>
      <c r="AI88" s="113">
        <v>0</v>
      </c>
      <c r="AJ88" s="4"/>
      <c r="AK88" s="27">
        <v>75827</v>
      </c>
      <c r="AL88" s="27">
        <v>57163</v>
      </c>
      <c r="AM88" s="27">
        <v>0</v>
      </c>
      <c r="AN88" s="110">
        <v>0</v>
      </c>
      <c r="AO88" s="114"/>
      <c r="AP88" s="87">
        <v>0.57017068952552818</v>
      </c>
      <c r="AQ88" s="88">
        <v>0.42982931047447176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488</v>
      </c>
      <c r="F89" s="4"/>
      <c r="G89" s="109">
        <v>5700</v>
      </c>
      <c r="H89" s="27">
        <v>0</v>
      </c>
      <c r="I89" s="27">
        <v>0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3812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9512</v>
      </c>
      <c r="AB89" s="4"/>
      <c r="AC89" s="16">
        <v>0</v>
      </c>
      <c r="AD89" s="16">
        <v>5700</v>
      </c>
      <c r="AE89" s="112">
        <v>0</v>
      </c>
      <c r="AF89" s="16">
        <v>0</v>
      </c>
      <c r="AG89" s="113">
        <v>3812</v>
      </c>
      <c r="AH89" s="112">
        <v>0</v>
      </c>
      <c r="AI89" s="113">
        <v>0</v>
      </c>
      <c r="AJ89" s="4"/>
      <c r="AK89" s="27">
        <v>5700</v>
      </c>
      <c r="AL89" s="27">
        <v>3812</v>
      </c>
      <c r="AM89" s="27">
        <v>0</v>
      </c>
      <c r="AN89" s="110">
        <v>0</v>
      </c>
      <c r="AO89" s="114"/>
      <c r="AP89" s="87">
        <v>0.56999999999999995</v>
      </c>
      <c r="AQ89" s="88">
        <v>0.38119999999999998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624</v>
      </c>
      <c r="F90" s="4"/>
      <c r="G90" s="109">
        <v>7296</v>
      </c>
      <c r="H90" s="27">
        <v>0</v>
      </c>
      <c r="I90" s="27">
        <v>0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4876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12172</v>
      </c>
      <c r="AB90" s="4"/>
      <c r="AC90" s="16">
        <v>0</v>
      </c>
      <c r="AD90" s="16">
        <v>7296</v>
      </c>
      <c r="AE90" s="112">
        <v>0</v>
      </c>
      <c r="AF90" s="16">
        <v>0</v>
      </c>
      <c r="AG90" s="113">
        <v>4876</v>
      </c>
      <c r="AH90" s="112">
        <v>0</v>
      </c>
      <c r="AI90" s="113">
        <v>0</v>
      </c>
      <c r="AJ90" s="4"/>
      <c r="AK90" s="27">
        <v>7296</v>
      </c>
      <c r="AL90" s="27">
        <v>4876</v>
      </c>
      <c r="AM90" s="27">
        <v>0</v>
      </c>
      <c r="AN90" s="110">
        <v>0</v>
      </c>
      <c r="AO90" s="114"/>
      <c r="AP90" s="87">
        <v>0.57017818068146298</v>
      </c>
      <c r="AQ90" s="88">
        <v>0.38105658018130667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375</v>
      </c>
      <c r="F91" s="4"/>
      <c r="G91" s="109">
        <v>4370</v>
      </c>
      <c r="H91" s="27">
        <v>0</v>
      </c>
      <c r="I91" s="27">
        <v>0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2919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7289</v>
      </c>
      <c r="AB91" s="4"/>
      <c r="AC91" s="16">
        <v>0</v>
      </c>
      <c r="AD91" s="16">
        <v>4370</v>
      </c>
      <c r="AE91" s="112">
        <v>0</v>
      </c>
      <c r="AF91" s="16">
        <v>0</v>
      </c>
      <c r="AG91" s="113">
        <v>2919</v>
      </c>
      <c r="AH91" s="112">
        <v>0</v>
      </c>
      <c r="AI91" s="113">
        <v>0</v>
      </c>
      <c r="AJ91" s="4"/>
      <c r="AK91" s="27">
        <v>4370</v>
      </c>
      <c r="AL91" s="27">
        <v>2919</v>
      </c>
      <c r="AM91" s="27">
        <v>0</v>
      </c>
      <c r="AN91" s="110">
        <v>0</v>
      </c>
      <c r="AO91" s="114"/>
      <c r="AP91" s="87">
        <v>0.57019832985386221</v>
      </c>
      <c r="AQ91" s="88">
        <v>0.38087160751565763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499</v>
      </c>
      <c r="F93" s="4"/>
      <c r="G93" s="109">
        <v>5832</v>
      </c>
      <c r="H93" s="27">
        <v>0</v>
      </c>
      <c r="I93" s="27">
        <v>0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3899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9731</v>
      </c>
      <c r="AB93" s="4"/>
      <c r="AC93" s="16">
        <v>0</v>
      </c>
      <c r="AD93" s="16">
        <v>5832</v>
      </c>
      <c r="AE93" s="112">
        <v>0</v>
      </c>
      <c r="AF93" s="16">
        <v>0</v>
      </c>
      <c r="AG93" s="113">
        <v>3899</v>
      </c>
      <c r="AH93" s="112">
        <v>0</v>
      </c>
      <c r="AI93" s="113">
        <v>0</v>
      </c>
      <c r="AJ93" s="4"/>
      <c r="AK93" s="27">
        <v>5832</v>
      </c>
      <c r="AL93" s="27">
        <v>3899</v>
      </c>
      <c r="AM93" s="27">
        <v>0</v>
      </c>
      <c r="AN93" s="110">
        <v>0</v>
      </c>
      <c r="AO93" s="114"/>
      <c r="AP93" s="87">
        <v>0.57008797653958942</v>
      </c>
      <c r="AQ93" s="88">
        <v>0.38113391984359724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24</v>
      </c>
      <c r="F97" s="4"/>
      <c r="G97" s="109">
        <v>267</v>
      </c>
      <c r="H97" s="27">
        <v>0</v>
      </c>
      <c r="I97" s="27">
        <v>0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180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447</v>
      </c>
      <c r="AB97" s="4"/>
      <c r="AC97" s="16">
        <v>0</v>
      </c>
      <c r="AD97" s="16">
        <v>267</v>
      </c>
      <c r="AE97" s="112">
        <v>0</v>
      </c>
      <c r="AF97" s="16">
        <v>0</v>
      </c>
      <c r="AG97" s="113">
        <v>180</v>
      </c>
      <c r="AH97" s="112">
        <v>0</v>
      </c>
      <c r="AI97" s="113">
        <v>0</v>
      </c>
      <c r="AJ97" s="4"/>
      <c r="AK97" s="27">
        <v>267</v>
      </c>
      <c r="AL97" s="27">
        <v>180</v>
      </c>
      <c r="AM97" s="27">
        <v>0</v>
      </c>
      <c r="AN97" s="110">
        <v>0</v>
      </c>
      <c r="AO97" s="114"/>
      <c r="AP97" s="87">
        <v>0.56687898089171973</v>
      </c>
      <c r="AQ97" s="88">
        <v>0.38216560509554143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168</v>
      </c>
      <c r="F99" s="4"/>
      <c r="G99" s="109">
        <v>1945</v>
      </c>
      <c r="H99" s="27">
        <v>0</v>
      </c>
      <c r="I99" s="27">
        <v>0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1301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3246</v>
      </c>
      <c r="AB99" s="4"/>
      <c r="AC99" s="16">
        <v>0</v>
      </c>
      <c r="AD99" s="16">
        <v>1945</v>
      </c>
      <c r="AE99" s="112">
        <v>0</v>
      </c>
      <c r="AF99" s="16">
        <v>0</v>
      </c>
      <c r="AG99" s="113">
        <v>1301</v>
      </c>
      <c r="AH99" s="112">
        <v>0</v>
      </c>
      <c r="AI99" s="113">
        <v>0</v>
      </c>
      <c r="AJ99" s="4"/>
      <c r="AK99" s="27">
        <v>1945</v>
      </c>
      <c r="AL99" s="27">
        <v>1301</v>
      </c>
      <c r="AM99" s="27">
        <v>0</v>
      </c>
      <c r="AN99" s="110">
        <v>0</v>
      </c>
      <c r="AO99" s="114"/>
      <c r="AP99" s="87">
        <v>0.56971294669009964</v>
      </c>
      <c r="AQ99" s="88">
        <v>0.38107791446983014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238089</v>
      </c>
      <c r="H100" s="27">
        <v>29070</v>
      </c>
      <c r="I100" s="27">
        <v>88651</v>
      </c>
      <c r="J100" s="110">
        <v>0</v>
      </c>
      <c r="K100" s="27">
        <v>88899</v>
      </c>
      <c r="L100" s="27">
        <v>105543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73778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117721</v>
      </c>
      <c r="AD100" s="16">
        <v>238089</v>
      </c>
      <c r="AE100" s="112">
        <v>0</v>
      </c>
      <c r="AF100" s="16">
        <v>268220</v>
      </c>
      <c r="AG100" s="113">
        <v>0</v>
      </c>
      <c r="AH100" s="112">
        <v>0</v>
      </c>
      <c r="AI100" s="113">
        <v>0</v>
      </c>
      <c r="AJ100" s="4"/>
      <c r="AK100" s="27">
        <v>355810</v>
      </c>
      <c r="AL100" s="27">
        <v>268220</v>
      </c>
      <c r="AM100" s="27">
        <v>0</v>
      </c>
      <c r="AN100" s="110">
        <v>0</v>
      </c>
      <c r="AO100" s="114"/>
      <c r="AP100" s="87">
        <v>0.57018092078906468</v>
      </c>
      <c r="AQ100" s="88">
        <v>0.42981907921093537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61437</v>
      </c>
      <c r="H101" s="27">
        <v>7501</v>
      </c>
      <c r="I101" s="27">
        <v>22876</v>
      </c>
      <c r="J101" s="110">
        <v>0</v>
      </c>
      <c r="K101" s="27">
        <v>22940</v>
      </c>
      <c r="L101" s="27">
        <v>27235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19038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30377</v>
      </c>
      <c r="AD101" s="16">
        <v>61437</v>
      </c>
      <c r="AE101" s="112">
        <v>0</v>
      </c>
      <c r="AF101" s="16">
        <v>69213</v>
      </c>
      <c r="AG101" s="113">
        <v>0</v>
      </c>
      <c r="AH101" s="112">
        <v>0</v>
      </c>
      <c r="AI101" s="113">
        <v>0</v>
      </c>
      <c r="AJ101" s="4"/>
      <c r="AK101" s="27">
        <v>91814</v>
      </c>
      <c r="AL101" s="27">
        <v>69213</v>
      </c>
      <c r="AM101" s="27">
        <v>0</v>
      </c>
      <c r="AN101" s="110">
        <v>0</v>
      </c>
      <c r="AO101" s="114"/>
      <c r="AP101" s="87">
        <v>0.57017767206741732</v>
      </c>
      <c r="AQ101" s="88">
        <v>0.42982232793258274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78952</v>
      </c>
      <c r="H102" s="27">
        <v>9639</v>
      </c>
      <c r="I102" s="27">
        <v>29397</v>
      </c>
      <c r="J102" s="110">
        <v>0</v>
      </c>
      <c r="K102" s="27">
        <v>29480</v>
      </c>
      <c r="L102" s="27">
        <v>34999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24466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39036</v>
      </c>
      <c r="AD102" s="16">
        <v>78952</v>
      </c>
      <c r="AE102" s="112">
        <v>0</v>
      </c>
      <c r="AF102" s="16">
        <v>88945</v>
      </c>
      <c r="AG102" s="113">
        <v>0</v>
      </c>
      <c r="AH102" s="112">
        <v>0</v>
      </c>
      <c r="AI102" s="113">
        <v>0</v>
      </c>
      <c r="AJ102" s="4"/>
      <c r="AK102" s="27">
        <v>117988</v>
      </c>
      <c r="AL102" s="27">
        <v>88945</v>
      </c>
      <c r="AM102" s="27">
        <v>0</v>
      </c>
      <c r="AN102" s="110">
        <v>0</v>
      </c>
      <c r="AO102" s="114"/>
      <c r="AP102" s="87">
        <v>0.57017488752398116</v>
      </c>
      <c r="AQ102" s="88">
        <v>0.42982511247601879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50792</v>
      </c>
      <c r="H103" s="27">
        <v>6201</v>
      </c>
      <c r="I103" s="27">
        <v>18912</v>
      </c>
      <c r="J103" s="110">
        <v>0</v>
      </c>
      <c r="K103" s="27">
        <v>18966</v>
      </c>
      <c r="L103" s="27">
        <v>22516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15740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25113</v>
      </c>
      <c r="AD103" s="16">
        <v>50792</v>
      </c>
      <c r="AE103" s="112">
        <v>0</v>
      </c>
      <c r="AF103" s="16">
        <v>57222</v>
      </c>
      <c r="AG103" s="113">
        <v>0</v>
      </c>
      <c r="AH103" s="112">
        <v>0</v>
      </c>
      <c r="AI103" s="113">
        <v>0</v>
      </c>
      <c r="AJ103" s="4"/>
      <c r="AK103" s="27">
        <v>75905</v>
      </c>
      <c r="AL103" s="27">
        <v>57222</v>
      </c>
      <c r="AM103" s="27">
        <v>0</v>
      </c>
      <c r="AN103" s="110">
        <v>0</v>
      </c>
      <c r="AO103" s="114"/>
      <c r="AP103" s="87">
        <v>0.57016983782403274</v>
      </c>
      <c r="AQ103" s="88">
        <v>0.42983016217596731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4</v>
      </c>
      <c r="F105" s="4"/>
      <c r="G105" s="109">
        <v>1299</v>
      </c>
      <c r="H105" s="27">
        <v>156</v>
      </c>
      <c r="I105" s="27">
        <v>484</v>
      </c>
      <c r="J105" s="110">
        <v>0</v>
      </c>
      <c r="K105" s="27">
        <v>487</v>
      </c>
      <c r="L105" s="27">
        <v>578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404</v>
      </c>
      <c r="T105" s="27">
        <v>0</v>
      </c>
      <c r="U105" s="110">
        <v>2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3410</v>
      </c>
      <c r="AB105" s="4"/>
      <c r="AC105" s="16">
        <v>640</v>
      </c>
      <c r="AD105" s="16">
        <v>1299</v>
      </c>
      <c r="AE105" s="112">
        <v>0</v>
      </c>
      <c r="AF105" s="16">
        <v>1469</v>
      </c>
      <c r="AG105" s="113">
        <v>2</v>
      </c>
      <c r="AH105" s="112">
        <v>0</v>
      </c>
      <c r="AI105" s="113">
        <v>0</v>
      </c>
      <c r="AJ105" s="4"/>
      <c r="AK105" s="27">
        <v>1939</v>
      </c>
      <c r="AL105" s="27">
        <v>1471</v>
      </c>
      <c r="AM105" s="27">
        <v>0</v>
      </c>
      <c r="AN105" s="110">
        <v>0</v>
      </c>
      <c r="AO105" s="114"/>
      <c r="AP105" s="87">
        <v>0.56795547744581132</v>
      </c>
      <c r="AQ105" s="88">
        <v>0.43087287639132982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2047</v>
      </c>
      <c r="F111" s="4"/>
      <c r="G111" s="109">
        <v>23944</v>
      </c>
      <c r="H111" s="27">
        <v>0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16009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39953</v>
      </c>
      <c r="AB111" s="4"/>
      <c r="AC111" s="16">
        <v>0</v>
      </c>
      <c r="AD111" s="16">
        <v>23944</v>
      </c>
      <c r="AE111" s="112">
        <v>0</v>
      </c>
      <c r="AF111" s="16">
        <v>0</v>
      </c>
      <c r="AG111" s="113">
        <v>16009</v>
      </c>
      <c r="AH111" s="112">
        <v>0</v>
      </c>
      <c r="AI111" s="113">
        <v>0</v>
      </c>
      <c r="AJ111" s="4"/>
      <c r="AK111" s="27">
        <v>23944</v>
      </c>
      <c r="AL111" s="27">
        <v>16009</v>
      </c>
      <c r="AM111" s="27">
        <v>0</v>
      </c>
      <c r="AN111" s="110">
        <v>0</v>
      </c>
      <c r="AO111" s="114"/>
      <c r="AP111" s="87">
        <v>0.5700952380952381</v>
      </c>
      <c r="AQ111" s="88">
        <v>0.38116666666666665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168</v>
      </c>
      <c r="F112" s="4"/>
      <c r="G112" s="109">
        <v>1943</v>
      </c>
      <c r="H112" s="27">
        <v>0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1302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3245</v>
      </c>
      <c r="AB112" s="4"/>
      <c r="AC112" s="16">
        <v>0</v>
      </c>
      <c r="AD112" s="16">
        <v>1943</v>
      </c>
      <c r="AE112" s="112">
        <v>0</v>
      </c>
      <c r="AF112" s="16">
        <v>0</v>
      </c>
      <c r="AG112" s="113">
        <v>1302</v>
      </c>
      <c r="AH112" s="112">
        <v>0</v>
      </c>
      <c r="AI112" s="113">
        <v>0</v>
      </c>
      <c r="AJ112" s="4"/>
      <c r="AK112" s="27">
        <v>1943</v>
      </c>
      <c r="AL112" s="27">
        <v>1302</v>
      </c>
      <c r="AM112" s="27">
        <v>0</v>
      </c>
      <c r="AN112" s="110">
        <v>0</v>
      </c>
      <c r="AO112" s="114"/>
      <c r="AP112" s="87">
        <v>0.56929387635511275</v>
      </c>
      <c r="AQ112" s="88">
        <v>0.38148256665690011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2799</v>
      </c>
      <c r="F113" s="4"/>
      <c r="G113" s="109">
        <v>32765</v>
      </c>
      <c r="H113" s="27">
        <v>0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21901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54666</v>
      </c>
      <c r="AB113" s="4"/>
      <c r="AC113" s="16">
        <v>0</v>
      </c>
      <c r="AD113" s="16">
        <v>32765</v>
      </c>
      <c r="AE113" s="112">
        <v>0</v>
      </c>
      <c r="AF113" s="16">
        <v>0</v>
      </c>
      <c r="AG113" s="113">
        <v>21901</v>
      </c>
      <c r="AH113" s="112">
        <v>0</v>
      </c>
      <c r="AI113" s="113">
        <v>0</v>
      </c>
      <c r="AJ113" s="4"/>
      <c r="AK113" s="27">
        <v>32765</v>
      </c>
      <c r="AL113" s="27">
        <v>21901</v>
      </c>
      <c r="AM113" s="27">
        <v>0</v>
      </c>
      <c r="AN113" s="110">
        <v>0</v>
      </c>
      <c r="AO113" s="114"/>
      <c r="AP113" s="87">
        <v>0.57017314887322723</v>
      </c>
      <c r="AQ113" s="88">
        <v>0.38111894196467416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3266</v>
      </c>
      <c r="F114" s="4"/>
      <c r="G114" s="109">
        <v>38237</v>
      </c>
      <c r="H114" s="27">
        <v>0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25559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63796</v>
      </c>
      <c r="AB114" s="4"/>
      <c r="AC114" s="16">
        <v>0</v>
      </c>
      <c r="AD114" s="16">
        <v>38237</v>
      </c>
      <c r="AE114" s="112">
        <v>0</v>
      </c>
      <c r="AF114" s="16">
        <v>0</v>
      </c>
      <c r="AG114" s="113">
        <v>25559</v>
      </c>
      <c r="AH114" s="112">
        <v>0</v>
      </c>
      <c r="AI114" s="113">
        <v>0</v>
      </c>
      <c r="AJ114" s="4"/>
      <c r="AK114" s="27">
        <v>38237</v>
      </c>
      <c r="AL114" s="27">
        <v>25559</v>
      </c>
      <c r="AM114" s="27">
        <v>0</v>
      </c>
      <c r="AN114" s="110">
        <v>0</v>
      </c>
      <c r="AO114" s="114"/>
      <c r="AP114" s="87">
        <v>0.57017386895708444</v>
      </c>
      <c r="AQ114" s="88">
        <v>0.38112492917002178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2654</v>
      </c>
      <c r="F115" s="4"/>
      <c r="G115" s="109">
        <v>31073</v>
      </c>
      <c r="H115" s="27">
        <v>0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20771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51844</v>
      </c>
      <c r="AB115" s="4"/>
      <c r="AC115" s="16">
        <v>0</v>
      </c>
      <c r="AD115" s="16">
        <v>31073</v>
      </c>
      <c r="AE115" s="112">
        <v>0</v>
      </c>
      <c r="AF115" s="16">
        <v>0</v>
      </c>
      <c r="AG115" s="113">
        <v>20771</v>
      </c>
      <c r="AH115" s="112">
        <v>0</v>
      </c>
      <c r="AI115" s="113">
        <v>0</v>
      </c>
      <c r="AJ115" s="4"/>
      <c r="AK115" s="27">
        <v>31073</v>
      </c>
      <c r="AL115" s="27">
        <v>20771</v>
      </c>
      <c r="AM115" s="27">
        <v>0</v>
      </c>
      <c r="AN115" s="110">
        <v>0</v>
      </c>
      <c r="AO115" s="114"/>
      <c r="AP115" s="87">
        <v>0.57016771257660837</v>
      </c>
      <c r="AQ115" s="88">
        <v>0.38113325259642555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635</v>
      </c>
      <c r="F117" s="4"/>
      <c r="G117" s="109">
        <v>7409</v>
      </c>
      <c r="H117" s="27">
        <v>0</v>
      </c>
      <c r="I117" s="27">
        <v>0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4956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12365</v>
      </c>
      <c r="AB117" s="4"/>
      <c r="AC117" s="16">
        <v>0</v>
      </c>
      <c r="AD117" s="16">
        <v>7409</v>
      </c>
      <c r="AE117" s="112">
        <v>0</v>
      </c>
      <c r="AF117" s="16">
        <v>0</v>
      </c>
      <c r="AG117" s="113">
        <v>4956</v>
      </c>
      <c r="AH117" s="112">
        <v>0</v>
      </c>
      <c r="AI117" s="113">
        <v>0</v>
      </c>
      <c r="AJ117" s="4"/>
      <c r="AK117" s="27">
        <v>7409</v>
      </c>
      <c r="AL117" s="27">
        <v>4956</v>
      </c>
      <c r="AM117" s="27">
        <v>0</v>
      </c>
      <c r="AN117" s="110">
        <v>0</v>
      </c>
      <c r="AO117" s="114"/>
      <c r="AP117" s="87">
        <v>0.56992307692307698</v>
      </c>
      <c r="AQ117" s="88">
        <v>0.38123076923076921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658</v>
      </c>
      <c r="F118" s="4"/>
      <c r="G118" s="109">
        <v>0</v>
      </c>
      <c r="H118" s="27">
        <v>0</v>
      </c>
      <c r="I118" s="27">
        <v>4151</v>
      </c>
      <c r="J118" s="110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823</v>
      </c>
      <c r="T118" s="27">
        <v>0</v>
      </c>
      <c r="U118" s="110">
        <v>1649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6623</v>
      </c>
      <c r="AB118" s="4"/>
      <c r="AC118" s="16">
        <v>4151</v>
      </c>
      <c r="AD118" s="16">
        <v>0</v>
      </c>
      <c r="AE118" s="112">
        <v>0</v>
      </c>
      <c r="AF118" s="16">
        <v>823</v>
      </c>
      <c r="AG118" s="113">
        <v>1649</v>
      </c>
      <c r="AH118" s="112">
        <v>0</v>
      </c>
      <c r="AI118" s="113">
        <v>0</v>
      </c>
      <c r="AJ118" s="4"/>
      <c r="AK118" s="27">
        <v>4151</v>
      </c>
      <c r="AL118" s="27">
        <v>2472</v>
      </c>
      <c r="AM118" s="27">
        <v>0</v>
      </c>
      <c r="AN118" s="110">
        <v>0</v>
      </c>
      <c r="AO118" s="114"/>
      <c r="AP118" s="87">
        <v>0.57011399533031182</v>
      </c>
      <c r="AQ118" s="88">
        <v>0.33951380304903173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1098</v>
      </c>
      <c r="F119" s="4"/>
      <c r="G119" s="109">
        <v>0</v>
      </c>
      <c r="H119" s="27">
        <v>0</v>
      </c>
      <c r="I119" s="27">
        <v>6931</v>
      </c>
      <c r="J119" s="110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1375</v>
      </c>
      <c r="T119" s="27">
        <v>0</v>
      </c>
      <c r="U119" s="110">
        <v>2752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11058</v>
      </c>
      <c r="AB119" s="4"/>
      <c r="AC119" s="16">
        <v>6931</v>
      </c>
      <c r="AD119" s="16">
        <v>0</v>
      </c>
      <c r="AE119" s="112">
        <v>0</v>
      </c>
      <c r="AF119" s="16">
        <v>1375</v>
      </c>
      <c r="AG119" s="113">
        <v>2752</v>
      </c>
      <c r="AH119" s="112">
        <v>0</v>
      </c>
      <c r="AI119" s="113">
        <v>0</v>
      </c>
      <c r="AJ119" s="4"/>
      <c r="AK119" s="27">
        <v>6931</v>
      </c>
      <c r="AL119" s="27">
        <v>4127</v>
      </c>
      <c r="AM119" s="27">
        <v>0</v>
      </c>
      <c r="AN119" s="110">
        <v>0</v>
      </c>
      <c r="AO119" s="114"/>
      <c r="AP119" s="87">
        <v>0.57017110891740708</v>
      </c>
      <c r="AQ119" s="88">
        <v>0.3395031260282988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13</v>
      </c>
      <c r="F121" s="4"/>
      <c r="G121" s="109">
        <v>131</v>
      </c>
      <c r="H121" s="27">
        <v>0</v>
      </c>
      <c r="I121" s="27">
        <v>0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92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223</v>
      </c>
      <c r="AB121" s="4"/>
      <c r="AC121" s="16">
        <v>0</v>
      </c>
      <c r="AD121" s="16">
        <v>131</v>
      </c>
      <c r="AE121" s="112">
        <v>0</v>
      </c>
      <c r="AF121" s="16">
        <v>0</v>
      </c>
      <c r="AG121" s="113">
        <v>92</v>
      </c>
      <c r="AH121" s="112">
        <v>0</v>
      </c>
      <c r="AI121" s="113">
        <v>0</v>
      </c>
      <c r="AJ121" s="4"/>
      <c r="AK121" s="27">
        <v>131</v>
      </c>
      <c r="AL121" s="27">
        <v>92</v>
      </c>
      <c r="AM121" s="27">
        <v>0</v>
      </c>
      <c r="AN121" s="110">
        <v>0</v>
      </c>
      <c r="AO121" s="114"/>
      <c r="AP121" s="87">
        <v>0.55508474576271183</v>
      </c>
      <c r="AQ121" s="88">
        <v>0.38983050847457629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3094</v>
      </c>
      <c r="F122" s="4"/>
      <c r="G122" s="109">
        <v>36225</v>
      </c>
      <c r="H122" s="27">
        <v>0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24213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60438</v>
      </c>
      <c r="AB122" s="4"/>
      <c r="AC122" s="16">
        <v>0</v>
      </c>
      <c r="AD122" s="16">
        <v>36225</v>
      </c>
      <c r="AE122" s="112">
        <v>0</v>
      </c>
      <c r="AF122" s="16">
        <v>0</v>
      </c>
      <c r="AG122" s="113">
        <v>24213</v>
      </c>
      <c r="AH122" s="112">
        <v>0</v>
      </c>
      <c r="AI122" s="113">
        <v>0</v>
      </c>
      <c r="AJ122" s="4"/>
      <c r="AK122" s="27">
        <v>36225</v>
      </c>
      <c r="AL122" s="27">
        <v>24213</v>
      </c>
      <c r="AM122" s="27">
        <v>0</v>
      </c>
      <c r="AN122" s="110">
        <v>0</v>
      </c>
      <c r="AO122" s="114"/>
      <c r="AP122" s="87">
        <v>0.57018510356985452</v>
      </c>
      <c r="AQ122" s="88">
        <v>0.38111502864698105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1853</v>
      </c>
      <c r="F123" s="4"/>
      <c r="G123" s="109">
        <v>21697</v>
      </c>
      <c r="H123" s="27">
        <v>0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14503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36200</v>
      </c>
      <c r="AB123" s="4"/>
      <c r="AC123" s="16">
        <v>0</v>
      </c>
      <c r="AD123" s="16">
        <v>21697</v>
      </c>
      <c r="AE123" s="112">
        <v>0</v>
      </c>
      <c r="AF123" s="16">
        <v>0</v>
      </c>
      <c r="AG123" s="113">
        <v>14503</v>
      </c>
      <c r="AH123" s="112">
        <v>0</v>
      </c>
      <c r="AI123" s="113">
        <v>0</v>
      </c>
      <c r="AJ123" s="4"/>
      <c r="AK123" s="27">
        <v>21697</v>
      </c>
      <c r="AL123" s="27">
        <v>14503</v>
      </c>
      <c r="AM123" s="27">
        <v>0</v>
      </c>
      <c r="AN123" s="110">
        <v>0</v>
      </c>
      <c r="AO123" s="114"/>
      <c r="AP123" s="87">
        <v>0.57017843534018342</v>
      </c>
      <c r="AQ123" s="88">
        <v>0.381126323811526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77140</v>
      </c>
      <c r="F125" s="4"/>
      <c r="G125" s="28">
        <v>1232083</v>
      </c>
      <c r="H125" s="115">
        <v>81075</v>
      </c>
      <c r="I125" s="115">
        <v>203870</v>
      </c>
      <c r="J125" s="29">
        <v>0</v>
      </c>
      <c r="K125" s="115">
        <v>632608</v>
      </c>
      <c r="L125" s="115">
        <v>290643</v>
      </c>
      <c r="M125" s="115">
        <v>0</v>
      </c>
      <c r="N125" s="115">
        <v>0</v>
      </c>
      <c r="O125" s="115">
        <v>0</v>
      </c>
      <c r="P125" s="115">
        <v>16090</v>
      </c>
      <c r="Q125" s="115">
        <v>11418</v>
      </c>
      <c r="R125" s="115">
        <v>0</v>
      </c>
      <c r="S125" s="115">
        <v>172251</v>
      </c>
      <c r="T125" s="115">
        <v>0</v>
      </c>
      <c r="U125" s="29">
        <v>491132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3131170</v>
      </c>
      <c r="AB125" s="4"/>
      <c r="AC125" s="115">
        <v>284945</v>
      </c>
      <c r="AD125" s="115">
        <v>1232083</v>
      </c>
      <c r="AE125" s="28">
        <v>0</v>
      </c>
      <c r="AF125" s="115">
        <v>1123010</v>
      </c>
      <c r="AG125" s="29">
        <v>491132</v>
      </c>
      <c r="AH125" s="28">
        <v>0</v>
      </c>
      <c r="AI125" s="29">
        <v>0</v>
      </c>
      <c r="AJ125" s="4"/>
      <c r="AK125" s="115">
        <v>1517028</v>
      </c>
      <c r="AL125" s="115">
        <v>1614142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107</v>
      </c>
      <c r="F129" s="4"/>
      <c r="G129" s="109">
        <v>0</v>
      </c>
      <c r="H129" s="27">
        <v>0</v>
      </c>
      <c r="I129" s="27">
        <v>14576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10892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25468</v>
      </c>
      <c r="AB129" s="4"/>
      <c r="AC129" s="16">
        <v>14576</v>
      </c>
      <c r="AD129" s="16">
        <v>0</v>
      </c>
      <c r="AE129" s="112">
        <v>0</v>
      </c>
      <c r="AF129" s="16">
        <v>0</v>
      </c>
      <c r="AG129" s="113">
        <v>10892</v>
      </c>
      <c r="AH129" s="112">
        <v>0</v>
      </c>
      <c r="AI129" s="113">
        <v>0</v>
      </c>
      <c r="AJ129" s="4"/>
      <c r="AK129" s="27">
        <v>14576</v>
      </c>
      <c r="AL129" s="27">
        <v>10892</v>
      </c>
      <c r="AM129" s="27">
        <v>0</v>
      </c>
      <c r="AN129" s="110">
        <v>0</v>
      </c>
      <c r="AO129" s="114"/>
      <c r="AP129" s="87">
        <v>0.56993157380254156</v>
      </c>
      <c r="AQ129" s="88">
        <v>0.42588465298142719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638</v>
      </c>
      <c r="F132" s="4"/>
      <c r="G132" s="109">
        <v>26249</v>
      </c>
      <c r="H132" s="27">
        <v>0</v>
      </c>
      <c r="I132" s="27">
        <v>0</v>
      </c>
      <c r="J132" s="110">
        <v>0</v>
      </c>
      <c r="K132" s="27">
        <v>0</v>
      </c>
      <c r="L132" s="27">
        <v>5756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13392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45397</v>
      </c>
      <c r="AB132" s="4"/>
      <c r="AC132" s="16">
        <v>0</v>
      </c>
      <c r="AD132" s="16">
        <v>26249</v>
      </c>
      <c r="AE132" s="112">
        <v>0</v>
      </c>
      <c r="AF132" s="16">
        <v>5756</v>
      </c>
      <c r="AG132" s="113">
        <v>13392</v>
      </c>
      <c r="AH132" s="112">
        <v>0</v>
      </c>
      <c r="AI132" s="113">
        <v>0</v>
      </c>
      <c r="AJ132" s="4"/>
      <c r="AK132" s="27">
        <v>26249</v>
      </c>
      <c r="AL132" s="27">
        <v>19148</v>
      </c>
      <c r="AM132" s="27">
        <v>0</v>
      </c>
      <c r="AN132" s="110">
        <v>0</v>
      </c>
      <c r="AO132" s="114"/>
      <c r="AP132" s="87">
        <v>0.57019658955142827</v>
      </c>
      <c r="AQ132" s="88">
        <v>0.41594439013793855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633</v>
      </c>
      <c r="F133" s="4"/>
      <c r="G133" s="109">
        <v>3988</v>
      </c>
      <c r="H133" s="27">
        <v>0</v>
      </c>
      <c r="I133" s="27">
        <v>0</v>
      </c>
      <c r="J133" s="110">
        <v>0</v>
      </c>
      <c r="K133" s="27">
        <v>793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1586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6367</v>
      </c>
      <c r="AB133" s="4"/>
      <c r="AC133" s="16">
        <v>0</v>
      </c>
      <c r="AD133" s="16">
        <v>3988</v>
      </c>
      <c r="AE133" s="112">
        <v>0</v>
      </c>
      <c r="AF133" s="16">
        <v>793</v>
      </c>
      <c r="AG133" s="113">
        <v>1586</v>
      </c>
      <c r="AH133" s="112">
        <v>0</v>
      </c>
      <c r="AI133" s="113">
        <v>0</v>
      </c>
      <c r="AJ133" s="4"/>
      <c r="AK133" s="27">
        <v>3988</v>
      </c>
      <c r="AL133" s="27">
        <v>2379</v>
      </c>
      <c r="AM133" s="27">
        <v>0</v>
      </c>
      <c r="AN133" s="110">
        <v>0</v>
      </c>
      <c r="AO133" s="114"/>
      <c r="AP133" s="87">
        <v>0.56971428571428573</v>
      </c>
      <c r="AQ133" s="88">
        <v>0.33985714285714286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229</v>
      </c>
      <c r="F134" s="4"/>
      <c r="G134" s="109">
        <v>9405</v>
      </c>
      <c r="H134" s="27">
        <v>0</v>
      </c>
      <c r="I134" s="27">
        <v>0</v>
      </c>
      <c r="J134" s="110">
        <v>0</v>
      </c>
      <c r="K134" s="27">
        <v>0</v>
      </c>
      <c r="L134" s="27">
        <v>2062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4799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16266</v>
      </c>
      <c r="AB134" s="4"/>
      <c r="AC134" s="16">
        <v>0</v>
      </c>
      <c r="AD134" s="16">
        <v>9405</v>
      </c>
      <c r="AE134" s="112">
        <v>0</v>
      </c>
      <c r="AF134" s="16">
        <v>2062</v>
      </c>
      <c r="AG134" s="113">
        <v>4799</v>
      </c>
      <c r="AH134" s="112">
        <v>0</v>
      </c>
      <c r="AI134" s="113">
        <v>0</v>
      </c>
      <c r="AJ134" s="4"/>
      <c r="AK134" s="27">
        <v>9405</v>
      </c>
      <c r="AL134" s="27">
        <v>6861</v>
      </c>
      <c r="AM134" s="27">
        <v>0</v>
      </c>
      <c r="AN134" s="110">
        <v>0</v>
      </c>
      <c r="AO134" s="114"/>
      <c r="AP134" s="87">
        <v>0.57017277963019097</v>
      </c>
      <c r="AQ134" s="88">
        <v>0.41594422552288574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0</v>
      </c>
      <c r="F137" s="4"/>
      <c r="G137" s="109">
        <v>23331</v>
      </c>
      <c r="H137" s="27">
        <v>0</v>
      </c>
      <c r="I137" s="27">
        <v>0</v>
      </c>
      <c r="J137" s="110">
        <v>0</v>
      </c>
      <c r="K137" s="27">
        <v>17589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0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40920</v>
      </c>
      <c r="AB137" s="4"/>
      <c r="AC137" s="16">
        <v>0</v>
      </c>
      <c r="AD137" s="16">
        <v>23331</v>
      </c>
      <c r="AE137" s="112">
        <v>0</v>
      </c>
      <c r="AF137" s="16">
        <v>17589</v>
      </c>
      <c r="AG137" s="113">
        <v>0</v>
      </c>
      <c r="AH137" s="112">
        <v>0</v>
      </c>
      <c r="AI137" s="113">
        <v>0</v>
      </c>
      <c r="AJ137" s="4"/>
      <c r="AK137" s="27">
        <v>23331</v>
      </c>
      <c r="AL137" s="27">
        <v>17589</v>
      </c>
      <c r="AM137" s="27">
        <v>0</v>
      </c>
      <c r="AN137" s="110">
        <v>0</v>
      </c>
      <c r="AO137" s="114"/>
      <c r="AP137" s="87">
        <v>0.57016129032258067</v>
      </c>
      <c r="AQ137" s="88">
        <v>0.42983870967741933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11666</v>
      </c>
      <c r="H138" s="27">
        <v>0</v>
      </c>
      <c r="I138" s="27">
        <v>0</v>
      </c>
      <c r="J138" s="110">
        <v>0</v>
      </c>
      <c r="K138" s="27">
        <v>0</v>
      </c>
      <c r="L138" s="27">
        <v>8794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0</v>
      </c>
      <c r="AD138" s="16">
        <v>11666</v>
      </c>
      <c r="AE138" s="112">
        <v>0</v>
      </c>
      <c r="AF138" s="16">
        <v>8794</v>
      </c>
      <c r="AG138" s="113">
        <v>0</v>
      </c>
      <c r="AH138" s="112">
        <v>0</v>
      </c>
      <c r="AI138" s="113">
        <v>0</v>
      </c>
      <c r="AJ138" s="4"/>
      <c r="AK138" s="27">
        <v>11666</v>
      </c>
      <c r="AL138" s="27">
        <v>8794</v>
      </c>
      <c r="AM138" s="27">
        <v>0</v>
      </c>
      <c r="AN138" s="110">
        <v>0</v>
      </c>
      <c r="AO138" s="114"/>
      <c r="AP138" s="87">
        <v>0.57018572825024438</v>
      </c>
      <c r="AQ138" s="88">
        <v>0.42981427174975562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0</v>
      </c>
      <c r="F145" s="4"/>
      <c r="G145" s="109">
        <v>17491</v>
      </c>
      <c r="H145" s="27">
        <v>0</v>
      </c>
      <c r="I145" s="27">
        <v>0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13199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30690</v>
      </c>
      <c r="AB145" s="4"/>
      <c r="AC145" s="16">
        <v>0</v>
      </c>
      <c r="AD145" s="16">
        <v>17491</v>
      </c>
      <c r="AE145" s="112">
        <v>0</v>
      </c>
      <c r="AF145" s="16">
        <v>0</v>
      </c>
      <c r="AG145" s="113">
        <v>13199</v>
      </c>
      <c r="AH145" s="112">
        <v>0</v>
      </c>
      <c r="AI145" s="113">
        <v>0</v>
      </c>
      <c r="AJ145" s="4"/>
      <c r="AK145" s="27">
        <v>17491</v>
      </c>
      <c r="AL145" s="27">
        <v>13199</v>
      </c>
      <c r="AM145" s="27">
        <v>0</v>
      </c>
      <c r="AN145" s="110">
        <v>0</v>
      </c>
      <c r="AO145" s="114"/>
      <c r="AP145" s="87">
        <v>0.56992505702183116</v>
      </c>
      <c r="AQ145" s="88">
        <v>0.43007494297816878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206</v>
      </c>
      <c r="F146" s="4"/>
      <c r="G146" s="109">
        <v>28508</v>
      </c>
      <c r="H146" s="27">
        <v>0</v>
      </c>
      <c r="I146" s="27">
        <v>0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21286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49794</v>
      </c>
      <c r="AB146" s="4"/>
      <c r="AC146" s="16">
        <v>0</v>
      </c>
      <c r="AD146" s="16">
        <v>28508</v>
      </c>
      <c r="AE146" s="112">
        <v>0</v>
      </c>
      <c r="AF146" s="16">
        <v>0</v>
      </c>
      <c r="AG146" s="113">
        <v>21286</v>
      </c>
      <c r="AH146" s="112">
        <v>0</v>
      </c>
      <c r="AI146" s="113">
        <v>0</v>
      </c>
      <c r="AJ146" s="4"/>
      <c r="AK146" s="27">
        <v>28508</v>
      </c>
      <c r="AL146" s="27">
        <v>21286</v>
      </c>
      <c r="AM146" s="27">
        <v>0</v>
      </c>
      <c r="AN146" s="110">
        <v>0</v>
      </c>
      <c r="AO146" s="114"/>
      <c r="AP146" s="87">
        <v>0.57016</v>
      </c>
      <c r="AQ146" s="88">
        <v>0.42571999999999999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14582</v>
      </c>
      <c r="H147" s="27">
        <v>0</v>
      </c>
      <c r="I147" s="27">
        <v>0</v>
      </c>
      <c r="J147" s="110">
        <v>0</v>
      </c>
      <c r="K147" s="27">
        <v>10993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0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0</v>
      </c>
      <c r="AD147" s="16">
        <v>14582</v>
      </c>
      <c r="AE147" s="112">
        <v>0</v>
      </c>
      <c r="AF147" s="16">
        <v>10993</v>
      </c>
      <c r="AG147" s="113">
        <v>0</v>
      </c>
      <c r="AH147" s="112">
        <v>0</v>
      </c>
      <c r="AI147" s="113">
        <v>0</v>
      </c>
      <c r="AJ147" s="4"/>
      <c r="AK147" s="27">
        <v>14582</v>
      </c>
      <c r="AL147" s="27">
        <v>10993</v>
      </c>
      <c r="AM147" s="27">
        <v>0</v>
      </c>
      <c r="AN147" s="110">
        <v>0</v>
      </c>
      <c r="AO147" s="114"/>
      <c r="AP147" s="87">
        <v>0.57016617790811341</v>
      </c>
      <c r="AQ147" s="88">
        <v>0.42983382209188659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0</v>
      </c>
      <c r="E148" s="16">
        <v>0</v>
      </c>
      <c r="F148" s="4"/>
      <c r="G148" s="109">
        <v>0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0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0</v>
      </c>
      <c r="AB148" s="4"/>
      <c r="AC148" s="16">
        <v>0</v>
      </c>
      <c r="AD148" s="16">
        <v>0</v>
      </c>
      <c r="AE148" s="112">
        <v>0</v>
      </c>
      <c r="AF148" s="16">
        <v>0</v>
      </c>
      <c r="AG148" s="113">
        <v>0</v>
      </c>
      <c r="AH148" s="112">
        <v>0</v>
      </c>
      <c r="AI148" s="113">
        <v>0</v>
      </c>
      <c r="AJ148" s="4"/>
      <c r="AK148" s="27">
        <v>0</v>
      </c>
      <c r="AL148" s="27">
        <v>0</v>
      </c>
      <c r="AM148" s="27">
        <v>0</v>
      </c>
      <c r="AN148" s="110">
        <v>0</v>
      </c>
      <c r="AO148" s="114"/>
      <c r="AP148" s="87" t="e">
        <v>#DIV/0!</v>
      </c>
      <c r="AQ148" s="88" t="e">
        <v>#DIV/0!</v>
      </c>
      <c r="AR148" s="88" t="e">
        <v>#DIV/0!</v>
      </c>
      <c r="AS148" s="89" t="e">
        <v>#DIV/0!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153450</v>
      </c>
      <c r="E150" s="16">
        <v>7471</v>
      </c>
      <c r="F150" s="4"/>
      <c r="G150" s="109">
        <v>87494</v>
      </c>
      <c r="H150" s="27">
        <v>0</v>
      </c>
      <c r="I150" s="27">
        <v>0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58485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145979</v>
      </c>
      <c r="AB150" s="4"/>
      <c r="AC150" s="16">
        <v>0</v>
      </c>
      <c r="AD150" s="16">
        <v>87494</v>
      </c>
      <c r="AE150" s="112">
        <v>0</v>
      </c>
      <c r="AF150" s="16">
        <v>0</v>
      </c>
      <c r="AG150" s="113">
        <v>58485</v>
      </c>
      <c r="AH150" s="112">
        <v>0</v>
      </c>
      <c r="AI150" s="113">
        <v>0</v>
      </c>
      <c r="AJ150" s="4"/>
      <c r="AK150" s="27">
        <v>87494</v>
      </c>
      <c r="AL150" s="27">
        <v>58485</v>
      </c>
      <c r="AM150" s="27">
        <v>0</v>
      </c>
      <c r="AN150" s="110">
        <v>0</v>
      </c>
      <c r="AO150" s="114"/>
      <c r="AP150" s="87">
        <v>0.5701792114695341</v>
      </c>
      <c r="AQ150" s="88">
        <v>0.38113391984359724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846</v>
      </c>
      <c r="H151" s="27">
        <v>0</v>
      </c>
      <c r="I151" s="27">
        <v>0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644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0</v>
      </c>
      <c r="AD151" s="16">
        <v>846</v>
      </c>
      <c r="AE151" s="112">
        <v>0</v>
      </c>
      <c r="AF151" s="16">
        <v>0</v>
      </c>
      <c r="AG151" s="113">
        <v>644</v>
      </c>
      <c r="AH151" s="112">
        <v>0</v>
      </c>
      <c r="AI151" s="113">
        <v>0</v>
      </c>
      <c r="AJ151" s="4"/>
      <c r="AK151" s="27">
        <v>846</v>
      </c>
      <c r="AL151" s="27">
        <v>644</v>
      </c>
      <c r="AM151" s="27">
        <v>0</v>
      </c>
      <c r="AN151" s="110">
        <v>0</v>
      </c>
      <c r="AO151" s="114"/>
      <c r="AP151" s="87">
        <v>0.56778523489932886</v>
      </c>
      <c r="AQ151" s="88">
        <v>0.43221476510067114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872902</v>
      </c>
      <c r="E152" s="115">
        <v>9284</v>
      </c>
      <c r="F152" s="4"/>
      <c r="G152" s="28">
        <v>366784</v>
      </c>
      <c r="H152" s="115">
        <v>0</v>
      </c>
      <c r="I152" s="115">
        <v>249351</v>
      </c>
      <c r="J152" s="29">
        <v>0</v>
      </c>
      <c r="K152" s="115">
        <v>37600</v>
      </c>
      <c r="L152" s="115">
        <v>56612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0</v>
      </c>
      <c r="U152" s="29">
        <v>135088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863618</v>
      </c>
      <c r="AB152" s="4"/>
      <c r="AC152" s="115">
        <v>249351</v>
      </c>
      <c r="AD152" s="115">
        <v>366784</v>
      </c>
      <c r="AE152" s="28">
        <v>7388</v>
      </c>
      <c r="AF152" s="115">
        <v>105007</v>
      </c>
      <c r="AG152" s="29">
        <v>135088</v>
      </c>
      <c r="AH152" s="28">
        <v>0</v>
      </c>
      <c r="AI152" s="29">
        <v>0</v>
      </c>
      <c r="AJ152" s="4"/>
      <c r="AK152" s="115">
        <v>616135</v>
      </c>
      <c r="AL152" s="115">
        <v>247483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1974</v>
      </c>
      <c r="E155" s="16">
        <v>0</v>
      </c>
      <c r="F155" s="4"/>
      <c r="G155" s="109">
        <v>500</v>
      </c>
      <c r="H155" s="27">
        <v>1307</v>
      </c>
      <c r="I155" s="27">
        <v>0</v>
      </c>
      <c r="J155" s="110">
        <v>0</v>
      </c>
      <c r="K155" s="27">
        <v>139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25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1974</v>
      </c>
      <c r="AB155" s="4"/>
      <c r="AC155" s="16">
        <v>1307</v>
      </c>
      <c r="AD155" s="16">
        <v>500</v>
      </c>
      <c r="AE155" s="112">
        <v>3</v>
      </c>
      <c r="AF155" s="16">
        <v>139</v>
      </c>
      <c r="AG155" s="113">
        <v>25</v>
      </c>
      <c r="AH155" s="112">
        <v>0</v>
      </c>
      <c r="AI155" s="113">
        <v>0</v>
      </c>
      <c r="AJ155" s="4"/>
      <c r="AK155" s="27">
        <v>1807</v>
      </c>
      <c r="AL155" s="27">
        <v>167</v>
      </c>
      <c r="AM155" s="27">
        <v>0</v>
      </c>
      <c r="AN155" s="110">
        <v>0</v>
      </c>
      <c r="AO155" s="114"/>
      <c r="AP155" s="87">
        <v>0.91540020263424515</v>
      </c>
      <c r="AQ155" s="88">
        <v>8.4599797365754806E-2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1482</v>
      </c>
      <c r="E156" s="16">
        <v>0</v>
      </c>
      <c r="F156" s="4"/>
      <c r="G156" s="109">
        <v>82</v>
      </c>
      <c r="H156" s="27">
        <v>1400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1482</v>
      </c>
      <c r="AB156" s="4"/>
      <c r="AC156" s="16">
        <v>1400</v>
      </c>
      <c r="AD156" s="16">
        <v>82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1482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663</v>
      </c>
      <c r="E157" s="16">
        <v>0</v>
      </c>
      <c r="F157" s="4"/>
      <c r="G157" s="109">
        <v>322</v>
      </c>
      <c r="H157" s="27">
        <v>307</v>
      </c>
      <c r="I157" s="27">
        <v>0</v>
      </c>
      <c r="J157" s="110">
        <v>0</v>
      </c>
      <c r="K157" s="27">
        <v>34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663</v>
      </c>
      <c r="AB157" s="4"/>
      <c r="AC157" s="16">
        <v>307</v>
      </c>
      <c r="AD157" s="16">
        <v>322</v>
      </c>
      <c r="AE157" s="112">
        <v>0</v>
      </c>
      <c r="AF157" s="16">
        <v>34</v>
      </c>
      <c r="AG157" s="113">
        <v>0</v>
      </c>
      <c r="AH157" s="112">
        <v>0</v>
      </c>
      <c r="AI157" s="113">
        <v>0</v>
      </c>
      <c r="AJ157" s="4"/>
      <c r="AK157" s="27">
        <v>629</v>
      </c>
      <c r="AL157" s="27">
        <v>34</v>
      </c>
      <c r="AM157" s="27">
        <v>0</v>
      </c>
      <c r="AN157" s="110">
        <v>0</v>
      </c>
      <c r="AO157" s="114"/>
      <c r="AP157" s="87">
        <v>0.94871794871794868</v>
      </c>
      <c r="AQ157" s="88">
        <v>5.128205128205128E-2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420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401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19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420</v>
      </c>
      <c r="AB158" s="4"/>
      <c r="AC158" s="16">
        <v>0</v>
      </c>
      <c r="AD158" s="16">
        <v>0</v>
      </c>
      <c r="AE158" s="112">
        <v>19</v>
      </c>
      <c r="AF158" s="16">
        <v>401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420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2237</v>
      </c>
      <c r="E159" s="16">
        <v>0</v>
      </c>
      <c r="F159" s="4"/>
      <c r="G159" s="109">
        <v>796</v>
      </c>
      <c r="H159" s="27">
        <v>1439</v>
      </c>
      <c r="I159" s="27">
        <v>0</v>
      </c>
      <c r="J159" s="110">
        <v>0</v>
      </c>
      <c r="K159" s="27">
        <v>2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2237</v>
      </c>
      <c r="AB159" s="4"/>
      <c r="AC159" s="16">
        <v>1439</v>
      </c>
      <c r="AD159" s="16">
        <v>796</v>
      </c>
      <c r="AE159" s="112">
        <v>0</v>
      </c>
      <c r="AF159" s="16">
        <v>2</v>
      </c>
      <c r="AG159" s="113">
        <v>0</v>
      </c>
      <c r="AH159" s="112">
        <v>0</v>
      </c>
      <c r="AI159" s="113">
        <v>0</v>
      </c>
      <c r="AJ159" s="4"/>
      <c r="AK159" s="27">
        <v>2235</v>
      </c>
      <c r="AL159" s="27">
        <v>2</v>
      </c>
      <c r="AM159" s="27">
        <v>0</v>
      </c>
      <c r="AN159" s="110">
        <v>0</v>
      </c>
      <c r="AO159" s="114"/>
      <c r="AP159" s="87">
        <v>0.99910594546267317</v>
      </c>
      <c r="AQ159" s="88">
        <v>8.9405453732677696E-4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721</v>
      </c>
      <c r="E160" s="16">
        <v>0</v>
      </c>
      <c r="F160" s="4"/>
      <c r="G160" s="109">
        <v>627</v>
      </c>
      <c r="H160" s="27">
        <v>0</v>
      </c>
      <c r="I160" s="27">
        <v>0</v>
      </c>
      <c r="J160" s="110">
        <v>0</v>
      </c>
      <c r="K160" s="27">
        <v>94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721</v>
      </c>
      <c r="AB160" s="4"/>
      <c r="AC160" s="16">
        <v>0</v>
      </c>
      <c r="AD160" s="16">
        <v>627</v>
      </c>
      <c r="AE160" s="112">
        <v>0</v>
      </c>
      <c r="AF160" s="16">
        <v>94</v>
      </c>
      <c r="AG160" s="113">
        <v>0</v>
      </c>
      <c r="AH160" s="112">
        <v>0</v>
      </c>
      <c r="AI160" s="113">
        <v>0</v>
      </c>
      <c r="AJ160" s="4"/>
      <c r="AK160" s="27">
        <v>627</v>
      </c>
      <c r="AL160" s="27">
        <v>94</v>
      </c>
      <c r="AM160" s="27">
        <v>0</v>
      </c>
      <c r="AN160" s="110">
        <v>0</v>
      </c>
      <c r="AO160" s="114"/>
      <c r="AP160" s="87">
        <v>0.86962552011095695</v>
      </c>
      <c r="AQ160" s="88">
        <v>0.13037447988904299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44</v>
      </c>
      <c r="E161" s="16">
        <v>0</v>
      </c>
      <c r="F161" s="4"/>
      <c r="G161" s="109">
        <v>44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44</v>
      </c>
      <c r="AB161" s="4"/>
      <c r="AC161" s="16">
        <v>0</v>
      </c>
      <c r="AD161" s="16">
        <v>44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44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458</v>
      </c>
      <c r="E162" s="16">
        <v>0</v>
      </c>
      <c r="F162" s="4"/>
      <c r="G162" s="109">
        <v>458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458</v>
      </c>
      <c r="AB162" s="4"/>
      <c r="AC162" s="16">
        <v>0</v>
      </c>
      <c r="AD162" s="16">
        <v>458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458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295</v>
      </c>
      <c r="E163" s="16">
        <v>0</v>
      </c>
      <c r="F163" s="4"/>
      <c r="G163" s="109">
        <v>286</v>
      </c>
      <c r="H163" s="27">
        <v>0</v>
      </c>
      <c r="I163" s="27">
        <v>0</v>
      </c>
      <c r="J163" s="110">
        <v>0</v>
      </c>
      <c r="K163" s="27">
        <v>9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295</v>
      </c>
      <c r="AB163" s="4"/>
      <c r="AC163" s="16">
        <v>0</v>
      </c>
      <c r="AD163" s="16">
        <v>286</v>
      </c>
      <c r="AE163" s="112">
        <v>0</v>
      </c>
      <c r="AF163" s="16">
        <v>9</v>
      </c>
      <c r="AG163" s="113">
        <v>0</v>
      </c>
      <c r="AH163" s="112">
        <v>0</v>
      </c>
      <c r="AI163" s="113">
        <v>0</v>
      </c>
      <c r="AJ163" s="4"/>
      <c r="AK163" s="27">
        <v>286</v>
      </c>
      <c r="AL163" s="27">
        <v>9</v>
      </c>
      <c r="AM163" s="27">
        <v>0</v>
      </c>
      <c r="AN163" s="110">
        <v>0</v>
      </c>
      <c r="AO163" s="114"/>
      <c r="AP163" s="87">
        <v>0.96949152542372885</v>
      </c>
      <c r="AQ163" s="88">
        <v>3.0508474576271188E-2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1037</v>
      </c>
      <c r="E164" s="16">
        <v>0</v>
      </c>
      <c r="F164" s="4"/>
      <c r="G164" s="109">
        <v>131</v>
      </c>
      <c r="H164" s="27">
        <v>644</v>
      </c>
      <c r="I164" s="27">
        <v>262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1037</v>
      </c>
      <c r="AB164" s="4"/>
      <c r="AC164" s="16">
        <v>906</v>
      </c>
      <c r="AD164" s="16">
        <v>131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1037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1190</v>
      </c>
      <c r="E165" s="16">
        <v>0</v>
      </c>
      <c r="F165" s="4"/>
      <c r="G165" s="109">
        <v>1050</v>
      </c>
      <c r="H165" s="27">
        <v>0</v>
      </c>
      <c r="I165" s="27">
        <v>0</v>
      </c>
      <c r="J165" s="110">
        <v>0</v>
      </c>
      <c r="K165" s="27">
        <v>18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122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1190</v>
      </c>
      <c r="AB165" s="4"/>
      <c r="AC165" s="16">
        <v>0</v>
      </c>
      <c r="AD165" s="16">
        <v>1050</v>
      </c>
      <c r="AE165" s="112">
        <v>0</v>
      </c>
      <c r="AF165" s="16">
        <v>18</v>
      </c>
      <c r="AG165" s="113">
        <v>122</v>
      </c>
      <c r="AH165" s="112">
        <v>0</v>
      </c>
      <c r="AI165" s="113">
        <v>0</v>
      </c>
      <c r="AJ165" s="4"/>
      <c r="AK165" s="27">
        <v>1050</v>
      </c>
      <c r="AL165" s="27">
        <v>140</v>
      </c>
      <c r="AM165" s="27">
        <v>0</v>
      </c>
      <c r="AN165" s="110">
        <v>0</v>
      </c>
      <c r="AO165" s="114"/>
      <c r="AP165" s="87">
        <v>0.88235294117647056</v>
      </c>
      <c r="AQ165" s="88">
        <v>0.11764705882352941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179</v>
      </c>
      <c r="E166" s="16">
        <v>0</v>
      </c>
      <c r="F166" s="4"/>
      <c r="G166" s="109">
        <v>179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179</v>
      </c>
      <c r="AB166" s="4"/>
      <c r="AC166" s="16">
        <v>0</v>
      </c>
      <c r="AD166" s="16">
        <v>179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179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56</v>
      </c>
      <c r="E167" s="16">
        <v>0</v>
      </c>
      <c r="F167" s="4"/>
      <c r="G167" s="109">
        <v>52</v>
      </c>
      <c r="H167" s="27">
        <v>0</v>
      </c>
      <c r="I167" s="27">
        <v>0</v>
      </c>
      <c r="J167" s="110">
        <v>0</v>
      </c>
      <c r="K167" s="27">
        <v>4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56</v>
      </c>
      <c r="AB167" s="4"/>
      <c r="AC167" s="16">
        <v>0</v>
      </c>
      <c r="AD167" s="16">
        <v>52</v>
      </c>
      <c r="AE167" s="112">
        <v>0</v>
      </c>
      <c r="AF167" s="16">
        <v>4</v>
      </c>
      <c r="AG167" s="113">
        <v>0</v>
      </c>
      <c r="AH167" s="112">
        <v>0</v>
      </c>
      <c r="AI167" s="113">
        <v>0</v>
      </c>
      <c r="AJ167" s="4"/>
      <c r="AK167" s="27">
        <v>52</v>
      </c>
      <c r="AL167" s="27">
        <v>4</v>
      </c>
      <c r="AM167" s="27">
        <v>0</v>
      </c>
      <c r="AN167" s="110">
        <v>0</v>
      </c>
      <c r="AO167" s="114"/>
      <c r="AP167" s="87">
        <v>0.9285714285714286</v>
      </c>
      <c r="AQ167" s="88">
        <v>7.1428571428571425E-2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641</v>
      </c>
      <c r="E168" s="16">
        <v>0</v>
      </c>
      <c r="F168" s="4"/>
      <c r="G168" s="109">
        <v>536</v>
      </c>
      <c r="H168" s="27">
        <v>0</v>
      </c>
      <c r="I168" s="27">
        <v>44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61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641</v>
      </c>
      <c r="AB168" s="4"/>
      <c r="AC168" s="16">
        <v>44</v>
      </c>
      <c r="AD168" s="16">
        <v>536</v>
      </c>
      <c r="AE168" s="112">
        <v>0</v>
      </c>
      <c r="AF168" s="16">
        <v>0</v>
      </c>
      <c r="AG168" s="113">
        <v>61</v>
      </c>
      <c r="AH168" s="112">
        <v>0</v>
      </c>
      <c r="AI168" s="113">
        <v>0</v>
      </c>
      <c r="AJ168" s="4"/>
      <c r="AK168" s="27">
        <v>580</v>
      </c>
      <c r="AL168" s="27">
        <v>61</v>
      </c>
      <c r="AM168" s="27">
        <v>0</v>
      </c>
      <c r="AN168" s="110">
        <v>0</v>
      </c>
      <c r="AO168" s="114"/>
      <c r="AP168" s="87">
        <v>0.90483619344773791</v>
      </c>
      <c r="AQ168" s="88">
        <v>9.5163806552262087E-2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37</v>
      </c>
      <c r="E169" s="16">
        <v>0</v>
      </c>
      <c r="F169" s="4"/>
      <c r="G169" s="109">
        <v>37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37</v>
      </c>
      <c r="AB169" s="4"/>
      <c r="AC169" s="16">
        <v>0</v>
      </c>
      <c r="AD169" s="16">
        <v>37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37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2829</v>
      </c>
      <c r="E170" s="16">
        <v>0</v>
      </c>
      <c r="F170" s="4"/>
      <c r="G170" s="109">
        <v>2318</v>
      </c>
      <c r="H170" s="27">
        <v>15</v>
      </c>
      <c r="I170" s="27">
        <v>0</v>
      </c>
      <c r="J170" s="110">
        <v>0</v>
      </c>
      <c r="K170" s="27">
        <v>290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22</v>
      </c>
      <c r="S170" s="27">
        <v>78</v>
      </c>
      <c r="T170" s="27">
        <v>0</v>
      </c>
      <c r="U170" s="110">
        <v>106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2829</v>
      </c>
      <c r="AB170" s="4"/>
      <c r="AC170" s="16">
        <v>15</v>
      </c>
      <c r="AD170" s="16">
        <v>2318</v>
      </c>
      <c r="AE170" s="112">
        <v>22</v>
      </c>
      <c r="AF170" s="16">
        <v>368</v>
      </c>
      <c r="AG170" s="113">
        <v>106</v>
      </c>
      <c r="AH170" s="112">
        <v>0</v>
      </c>
      <c r="AI170" s="113">
        <v>0</v>
      </c>
      <c r="AJ170" s="4"/>
      <c r="AK170" s="27">
        <v>2333</v>
      </c>
      <c r="AL170" s="27">
        <v>496</v>
      </c>
      <c r="AM170" s="27">
        <v>0</v>
      </c>
      <c r="AN170" s="110">
        <v>0</v>
      </c>
      <c r="AO170" s="114"/>
      <c r="AP170" s="87">
        <v>0.82467302933898901</v>
      </c>
      <c r="AQ170" s="88">
        <v>0.17532697066101097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450</v>
      </c>
      <c r="E171" s="16">
        <v>0</v>
      </c>
      <c r="F171" s="4"/>
      <c r="G171" s="109">
        <v>21</v>
      </c>
      <c r="H171" s="27">
        <v>390</v>
      </c>
      <c r="I171" s="27">
        <v>39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450</v>
      </c>
      <c r="AB171" s="4"/>
      <c r="AC171" s="16">
        <v>429</v>
      </c>
      <c r="AD171" s="16">
        <v>21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450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2998</v>
      </c>
      <c r="E172" s="16">
        <v>0</v>
      </c>
      <c r="F172" s="4"/>
      <c r="G172" s="109">
        <v>853</v>
      </c>
      <c r="H172" s="27">
        <v>2145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2998</v>
      </c>
      <c r="AB172" s="4"/>
      <c r="AC172" s="16">
        <v>2145</v>
      </c>
      <c r="AD172" s="16">
        <v>853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2998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1080</v>
      </c>
      <c r="E173" s="16">
        <v>0</v>
      </c>
      <c r="F173" s="4"/>
      <c r="G173" s="109">
        <v>213</v>
      </c>
      <c r="H173" s="27">
        <v>695</v>
      </c>
      <c r="I173" s="27">
        <v>172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1080</v>
      </c>
      <c r="AB173" s="4"/>
      <c r="AC173" s="16">
        <v>867</v>
      </c>
      <c r="AD173" s="16">
        <v>213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1080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268</v>
      </c>
      <c r="E174" s="16">
        <v>0</v>
      </c>
      <c r="F174" s="4"/>
      <c r="G174" s="109">
        <v>258</v>
      </c>
      <c r="H174" s="27">
        <v>0</v>
      </c>
      <c r="I174" s="27">
        <v>0</v>
      </c>
      <c r="J174" s="110">
        <v>0</v>
      </c>
      <c r="K174" s="27">
        <v>10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268</v>
      </c>
      <c r="AB174" s="4"/>
      <c r="AC174" s="16">
        <v>0</v>
      </c>
      <c r="AD174" s="16">
        <v>258</v>
      </c>
      <c r="AE174" s="112">
        <v>0</v>
      </c>
      <c r="AF174" s="16">
        <v>10</v>
      </c>
      <c r="AG174" s="113">
        <v>0</v>
      </c>
      <c r="AH174" s="112">
        <v>0</v>
      </c>
      <c r="AI174" s="113">
        <v>0</v>
      </c>
      <c r="AJ174" s="4"/>
      <c r="AK174" s="27">
        <v>258</v>
      </c>
      <c r="AL174" s="27">
        <v>10</v>
      </c>
      <c r="AM174" s="27">
        <v>0</v>
      </c>
      <c r="AN174" s="110">
        <v>0</v>
      </c>
      <c r="AO174" s="114"/>
      <c r="AP174" s="87">
        <v>0.96268656716417911</v>
      </c>
      <c r="AQ174" s="88">
        <v>3.7313432835820892E-2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678</v>
      </c>
      <c r="E175" s="16">
        <v>0</v>
      </c>
      <c r="F175" s="4"/>
      <c r="G175" s="109">
        <v>678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678</v>
      </c>
      <c r="AB175" s="4"/>
      <c r="AC175" s="16">
        <v>0</v>
      </c>
      <c r="AD175" s="16">
        <v>678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678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93</v>
      </c>
      <c r="E176" s="16">
        <v>0</v>
      </c>
      <c r="F176" s="4"/>
      <c r="G176" s="109">
        <v>93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93</v>
      </c>
      <c r="AB176" s="4"/>
      <c r="AC176" s="16">
        <v>0</v>
      </c>
      <c r="AD176" s="16">
        <v>93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93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4372</v>
      </c>
      <c r="E177" s="16">
        <v>0</v>
      </c>
      <c r="F177" s="4"/>
      <c r="G177" s="109">
        <v>0</v>
      </c>
      <c r="H177" s="27">
        <v>4361</v>
      </c>
      <c r="I177" s="27">
        <v>11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4372</v>
      </c>
      <c r="AB177" s="4"/>
      <c r="AC177" s="16">
        <v>4372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4372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98</v>
      </c>
      <c r="E178" s="16">
        <v>0</v>
      </c>
      <c r="F178" s="4"/>
      <c r="G178" s="109">
        <v>98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98</v>
      </c>
      <c r="AB178" s="4"/>
      <c r="AC178" s="16">
        <v>0</v>
      </c>
      <c r="AD178" s="16">
        <v>98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98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168</v>
      </c>
      <c r="E179" s="16">
        <v>0</v>
      </c>
      <c r="F179" s="4"/>
      <c r="G179" s="109">
        <v>149</v>
      </c>
      <c r="H179" s="27">
        <v>0</v>
      </c>
      <c r="I179" s="27">
        <v>0</v>
      </c>
      <c r="J179" s="110">
        <v>0</v>
      </c>
      <c r="K179" s="27">
        <v>19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168</v>
      </c>
      <c r="AB179" s="4"/>
      <c r="AC179" s="16">
        <v>0</v>
      </c>
      <c r="AD179" s="16">
        <v>149</v>
      </c>
      <c r="AE179" s="112">
        <v>0</v>
      </c>
      <c r="AF179" s="16">
        <v>19</v>
      </c>
      <c r="AG179" s="113">
        <v>0</v>
      </c>
      <c r="AH179" s="112">
        <v>0</v>
      </c>
      <c r="AI179" s="113">
        <v>0</v>
      </c>
      <c r="AJ179" s="4"/>
      <c r="AK179" s="27">
        <v>149</v>
      </c>
      <c r="AL179" s="27">
        <v>19</v>
      </c>
      <c r="AM179" s="27">
        <v>0</v>
      </c>
      <c r="AN179" s="110">
        <v>0</v>
      </c>
      <c r="AO179" s="114"/>
      <c r="AP179" s="87">
        <v>0.88690476190476186</v>
      </c>
      <c r="AQ179" s="88">
        <v>0.1130952380952381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283</v>
      </c>
      <c r="E180" s="16">
        <v>0</v>
      </c>
      <c r="F180" s="4"/>
      <c r="G180" s="109">
        <v>283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283</v>
      </c>
      <c r="AB180" s="4"/>
      <c r="AC180" s="16">
        <v>0</v>
      </c>
      <c r="AD180" s="16">
        <v>283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283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24751</v>
      </c>
      <c r="E181" s="115">
        <v>0</v>
      </c>
      <c r="F181" s="4"/>
      <c r="G181" s="28">
        <v>10064</v>
      </c>
      <c r="H181" s="115">
        <v>12703</v>
      </c>
      <c r="I181" s="115">
        <v>528</v>
      </c>
      <c r="J181" s="29">
        <v>0</v>
      </c>
      <c r="K181" s="115">
        <v>1020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44</v>
      </c>
      <c r="S181" s="115">
        <v>78</v>
      </c>
      <c r="T181" s="115">
        <v>0</v>
      </c>
      <c r="U181" s="29">
        <v>314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24751</v>
      </c>
      <c r="AB181" s="4"/>
      <c r="AC181" s="115">
        <v>13231</v>
      </c>
      <c r="AD181" s="115">
        <v>10064</v>
      </c>
      <c r="AE181" s="28">
        <v>44</v>
      </c>
      <c r="AF181" s="115">
        <v>1098</v>
      </c>
      <c r="AG181" s="29">
        <v>314</v>
      </c>
      <c r="AH181" s="28">
        <v>0</v>
      </c>
      <c r="AI181" s="29">
        <v>0</v>
      </c>
      <c r="AJ181" s="4"/>
      <c r="AK181" s="115">
        <v>23295</v>
      </c>
      <c r="AL181" s="115">
        <v>1456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29798</v>
      </c>
      <c r="E184" s="16">
        <v>1452</v>
      </c>
      <c r="F184" s="4"/>
      <c r="G184" s="109">
        <v>16990</v>
      </c>
      <c r="H184" s="27">
        <v>0</v>
      </c>
      <c r="I184" s="27">
        <v>0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11356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28346</v>
      </c>
      <c r="AB184" s="4"/>
      <c r="AC184" s="16">
        <v>0</v>
      </c>
      <c r="AD184" s="16">
        <v>16990</v>
      </c>
      <c r="AE184" s="112">
        <v>0</v>
      </c>
      <c r="AF184" s="16">
        <v>0</v>
      </c>
      <c r="AG184" s="113">
        <v>11356</v>
      </c>
      <c r="AH184" s="112">
        <v>0</v>
      </c>
      <c r="AI184" s="113">
        <v>0</v>
      </c>
      <c r="AJ184" s="4"/>
      <c r="AK184" s="27">
        <v>16990</v>
      </c>
      <c r="AL184" s="27">
        <v>11356</v>
      </c>
      <c r="AM184" s="27">
        <v>0</v>
      </c>
      <c r="AN184" s="110">
        <v>0</v>
      </c>
      <c r="AO184" s="114"/>
      <c r="AP184" s="87">
        <v>0.57017249479830856</v>
      </c>
      <c r="AQ184" s="88">
        <v>0.38109940264447278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171333</v>
      </c>
      <c r="E185" s="16">
        <v>8344</v>
      </c>
      <c r="F185" s="4"/>
      <c r="G185" s="109">
        <v>97689</v>
      </c>
      <c r="H185" s="27">
        <v>0</v>
      </c>
      <c r="I185" s="27">
        <v>0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65300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162989</v>
      </c>
      <c r="AB185" s="4"/>
      <c r="AC185" s="16">
        <v>0</v>
      </c>
      <c r="AD185" s="16">
        <v>97689</v>
      </c>
      <c r="AE185" s="112">
        <v>0</v>
      </c>
      <c r="AF185" s="16">
        <v>0</v>
      </c>
      <c r="AG185" s="113">
        <v>65300</v>
      </c>
      <c r="AH185" s="112">
        <v>0</v>
      </c>
      <c r="AI185" s="113">
        <v>0</v>
      </c>
      <c r="AJ185" s="4"/>
      <c r="AK185" s="27">
        <v>97689</v>
      </c>
      <c r="AL185" s="27">
        <v>65300</v>
      </c>
      <c r="AM185" s="27">
        <v>0</v>
      </c>
      <c r="AN185" s="110">
        <v>0</v>
      </c>
      <c r="AO185" s="114"/>
      <c r="AP185" s="87">
        <v>0.57017036998126458</v>
      </c>
      <c r="AQ185" s="88">
        <v>0.38112914616565402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4269</v>
      </c>
      <c r="E186" s="16">
        <v>209</v>
      </c>
      <c r="F186" s="4"/>
      <c r="G186" s="109">
        <v>2434</v>
      </c>
      <c r="H186" s="27">
        <v>0</v>
      </c>
      <c r="I186" s="27">
        <v>0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1626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4060</v>
      </c>
      <c r="AB186" s="4"/>
      <c r="AC186" s="16">
        <v>0</v>
      </c>
      <c r="AD186" s="16">
        <v>2434</v>
      </c>
      <c r="AE186" s="112">
        <v>0</v>
      </c>
      <c r="AF186" s="16">
        <v>0</v>
      </c>
      <c r="AG186" s="113">
        <v>1626</v>
      </c>
      <c r="AH186" s="112">
        <v>0</v>
      </c>
      <c r="AI186" s="113">
        <v>0</v>
      </c>
      <c r="AJ186" s="4"/>
      <c r="AK186" s="27">
        <v>2434</v>
      </c>
      <c r="AL186" s="27">
        <v>1626</v>
      </c>
      <c r="AM186" s="27">
        <v>0</v>
      </c>
      <c r="AN186" s="110">
        <v>0</v>
      </c>
      <c r="AO186" s="114"/>
      <c r="AP186" s="87">
        <v>0.57015694542047313</v>
      </c>
      <c r="AQ186" s="88">
        <v>0.3808854532677442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6135</v>
      </c>
      <c r="E187" s="16">
        <v>299</v>
      </c>
      <c r="F187" s="4"/>
      <c r="G187" s="109">
        <v>3498</v>
      </c>
      <c r="H187" s="27">
        <v>0</v>
      </c>
      <c r="I187" s="27">
        <v>0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2338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5836</v>
      </c>
      <c r="AB187" s="4"/>
      <c r="AC187" s="16">
        <v>0</v>
      </c>
      <c r="AD187" s="16">
        <v>3498</v>
      </c>
      <c r="AE187" s="112">
        <v>0</v>
      </c>
      <c r="AF187" s="16">
        <v>0</v>
      </c>
      <c r="AG187" s="113">
        <v>2338</v>
      </c>
      <c r="AH187" s="112">
        <v>0</v>
      </c>
      <c r="AI187" s="113">
        <v>0</v>
      </c>
      <c r="AJ187" s="4"/>
      <c r="AK187" s="27">
        <v>3498</v>
      </c>
      <c r="AL187" s="27">
        <v>2338</v>
      </c>
      <c r="AM187" s="27">
        <v>0</v>
      </c>
      <c r="AN187" s="110">
        <v>0</v>
      </c>
      <c r="AO187" s="114"/>
      <c r="AP187" s="87">
        <v>0.57017114914425426</v>
      </c>
      <c r="AQ187" s="88">
        <v>0.3810920945395273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13199</v>
      </c>
      <c r="E188" s="16">
        <v>644</v>
      </c>
      <c r="F188" s="4"/>
      <c r="G188" s="109">
        <v>7525</v>
      </c>
      <c r="H188" s="27">
        <v>0</v>
      </c>
      <c r="I188" s="27">
        <v>0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5030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12555</v>
      </c>
      <c r="AB188" s="4"/>
      <c r="AC188" s="16">
        <v>0</v>
      </c>
      <c r="AD188" s="16">
        <v>7525</v>
      </c>
      <c r="AE188" s="112">
        <v>0</v>
      </c>
      <c r="AF188" s="16">
        <v>0</v>
      </c>
      <c r="AG188" s="113">
        <v>5030</v>
      </c>
      <c r="AH188" s="112">
        <v>0</v>
      </c>
      <c r="AI188" s="113">
        <v>0</v>
      </c>
      <c r="AJ188" s="4"/>
      <c r="AK188" s="27">
        <v>7525</v>
      </c>
      <c r="AL188" s="27">
        <v>5030</v>
      </c>
      <c r="AM188" s="27">
        <v>0</v>
      </c>
      <c r="AN188" s="110">
        <v>0</v>
      </c>
      <c r="AO188" s="114"/>
      <c r="AP188" s="87">
        <v>0.57011894840518218</v>
      </c>
      <c r="AQ188" s="88">
        <v>0.38108947647549057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2779</v>
      </c>
      <c r="E189" s="16">
        <v>136</v>
      </c>
      <c r="F189" s="4"/>
      <c r="G189" s="109">
        <v>1584</v>
      </c>
      <c r="H189" s="27">
        <v>0</v>
      </c>
      <c r="I189" s="27">
        <v>0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1059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2643</v>
      </c>
      <c r="AB189" s="4"/>
      <c r="AC189" s="16">
        <v>0</v>
      </c>
      <c r="AD189" s="16">
        <v>1584</v>
      </c>
      <c r="AE189" s="112">
        <v>0</v>
      </c>
      <c r="AF189" s="16">
        <v>0</v>
      </c>
      <c r="AG189" s="113">
        <v>1059</v>
      </c>
      <c r="AH189" s="112">
        <v>0</v>
      </c>
      <c r="AI189" s="113">
        <v>0</v>
      </c>
      <c r="AJ189" s="4"/>
      <c r="AK189" s="27">
        <v>1584</v>
      </c>
      <c r="AL189" s="27">
        <v>1059</v>
      </c>
      <c r="AM189" s="27">
        <v>0</v>
      </c>
      <c r="AN189" s="110">
        <v>0</v>
      </c>
      <c r="AO189" s="114"/>
      <c r="AP189" s="87">
        <v>0.56998920474990999</v>
      </c>
      <c r="AQ189" s="88">
        <v>0.38107232817560271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55111</v>
      </c>
      <c r="E190" s="16">
        <v>2692</v>
      </c>
      <c r="F190" s="4"/>
      <c r="G190" s="109">
        <v>31420</v>
      </c>
      <c r="H190" s="27">
        <v>0</v>
      </c>
      <c r="I190" s="27">
        <v>0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20999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52419</v>
      </c>
      <c r="AB190" s="4"/>
      <c r="AC190" s="16">
        <v>0</v>
      </c>
      <c r="AD190" s="16">
        <v>31420</v>
      </c>
      <c r="AE190" s="112">
        <v>0</v>
      </c>
      <c r="AF190" s="16">
        <v>0</v>
      </c>
      <c r="AG190" s="113">
        <v>20999</v>
      </c>
      <c r="AH190" s="112">
        <v>0</v>
      </c>
      <c r="AI190" s="113">
        <v>0</v>
      </c>
      <c r="AJ190" s="4"/>
      <c r="AK190" s="27">
        <v>31420</v>
      </c>
      <c r="AL190" s="27">
        <v>20999</v>
      </c>
      <c r="AM190" s="27">
        <v>0</v>
      </c>
      <c r="AN190" s="110">
        <v>0</v>
      </c>
      <c r="AO190" s="114"/>
      <c r="AP190" s="87">
        <v>0.57012211718168782</v>
      </c>
      <c r="AQ190" s="88">
        <v>0.38103101014316559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12000</v>
      </c>
      <c r="E191" s="16">
        <v>586</v>
      </c>
      <c r="F191" s="4"/>
      <c r="G191" s="109">
        <v>0</v>
      </c>
      <c r="H191" s="27">
        <v>0</v>
      </c>
      <c r="I191" s="27">
        <v>6842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4572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11414</v>
      </c>
      <c r="AB191" s="4"/>
      <c r="AC191" s="16">
        <v>6842</v>
      </c>
      <c r="AD191" s="16">
        <v>0</v>
      </c>
      <c r="AE191" s="112">
        <v>0</v>
      </c>
      <c r="AF191" s="16">
        <v>0</v>
      </c>
      <c r="AG191" s="113">
        <v>4572</v>
      </c>
      <c r="AH191" s="112">
        <v>0</v>
      </c>
      <c r="AI191" s="113">
        <v>0</v>
      </c>
      <c r="AJ191" s="4"/>
      <c r="AK191" s="27">
        <v>6842</v>
      </c>
      <c r="AL191" s="27">
        <v>4572</v>
      </c>
      <c r="AM191" s="27">
        <v>0</v>
      </c>
      <c r="AN191" s="110">
        <v>0</v>
      </c>
      <c r="AO191" s="114"/>
      <c r="AP191" s="87">
        <v>0.57016666666666671</v>
      </c>
      <c r="AQ191" s="88">
        <v>0.38100000000000001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431</v>
      </c>
      <c r="E192" s="16">
        <v>22</v>
      </c>
      <c r="F192" s="4"/>
      <c r="G192" s="109">
        <v>245</v>
      </c>
      <c r="H192" s="27">
        <v>0</v>
      </c>
      <c r="I192" s="27">
        <v>0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164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409</v>
      </c>
      <c r="AB192" s="4"/>
      <c r="AC192" s="16">
        <v>0</v>
      </c>
      <c r="AD192" s="16">
        <v>245</v>
      </c>
      <c r="AE192" s="112">
        <v>0</v>
      </c>
      <c r="AF192" s="16">
        <v>0</v>
      </c>
      <c r="AG192" s="113">
        <v>164</v>
      </c>
      <c r="AH192" s="112">
        <v>0</v>
      </c>
      <c r="AI192" s="113">
        <v>0</v>
      </c>
      <c r="AJ192" s="4"/>
      <c r="AK192" s="27">
        <v>245</v>
      </c>
      <c r="AL192" s="27">
        <v>164</v>
      </c>
      <c r="AM192" s="27">
        <v>0</v>
      </c>
      <c r="AN192" s="110">
        <v>0</v>
      </c>
      <c r="AO192" s="114"/>
      <c r="AP192" s="87">
        <v>0.56844547563805103</v>
      </c>
      <c r="AQ192" s="88">
        <v>0.38051044083526681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13794</v>
      </c>
      <c r="E193" s="16">
        <v>674</v>
      </c>
      <c r="F193" s="4"/>
      <c r="G193" s="109">
        <v>0</v>
      </c>
      <c r="H193" s="27">
        <v>0</v>
      </c>
      <c r="I193" s="27">
        <v>7864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5256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13120</v>
      </c>
      <c r="AB193" s="4"/>
      <c r="AC193" s="16">
        <v>7864</v>
      </c>
      <c r="AD193" s="16">
        <v>0</v>
      </c>
      <c r="AE193" s="112">
        <v>0</v>
      </c>
      <c r="AF193" s="16">
        <v>0</v>
      </c>
      <c r="AG193" s="113">
        <v>5256</v>
      </c>
      <c r="AH193" s="112">
        <v>0</v>
      </c>
      <c r="AI193" s="113">
        <v>0</v>
      </c>
      <c r="AJ193" s="4"/>
      <c r="AK193" s="27">
        <v>7864</v>
      </c>
      <c r="AL193" s="27">
        <v>5256</v>
      </c>
      <c r="AM193" s="27">
        <v>0</v>
      </c>
      <c r="AN193" s="110">
        <v>0</v>
      </c>
      <c r="AO193" s="114"/>
      <c r="AP193" s="87">
        <v>0.57010294330868494</v>
      </c>
      <c r="AQ193" s="88">
        <v>0.38103523270987388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119177</v>
      </c>
      <c r="E194" s="16">
        <v>10751</v>
      </c>
      <c r="F194" s="4"/>
      <c r="G194" s="109">
        <v>67953</v>
      </c>
      <c r="H194" s="27">
        <v>0</v>
      </c>
      <c r="I194" s="27">
        <v>0</v>
      </c>
      <c r="J194" s="110">
        <v>0</v>
      </c>
      <c r="K194" s="27">
        <v>13483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26990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108426</v>
      </c>
      <c r="AB194" s="4"/>
      <c r="AC194" s="16">
        <v>0</v>
      </c>
      <c r="AD194" s="16">
        <v>67953</v>
      </c>
      <c r="AE194" s="112">
        <v>0</v>
      </c>
      <c r="AF194" s="16">
        <v>13483</v>
      </c>
      <c r="AG194" s="113">
        <v>26990</v>
      </c>
      <c r="AH194" s="112">
        <v>0</v>
      </c>
      <c r="AI194" s="113">
        <v>0</v>
      </c>
      <c r="AJ194" s="4"/>
      <c r="AK194" s="27">
        <v>67953</v>
      </c>
      <c r="AL194" s="27">
        <v>40473</v>
      </c>
      <c r="AM194" s="27">
        <v>0</v>
      </c>
      <c r="AN194" s="110">
        <v>0</v>
      </c>
      <c r="AO194" s="114"/>
      <c r="AP194" s="87">
        <v>0.57018552237428366</v>
      </c>
      <c r="AQ194" s="88">
        <v>0.3396041182442921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28455</v>
      </c>
      <c r="E195" s="16">
        <v>1387</v>
      </c>
      <c r="F195" s="4"/>
      <c r="G195" s="109">
        <v>16224</v>
      </c>
      <c r="H195" s="27">
        <v>0</v>
      </c>
      <c r="I195" s="27">
        <v>0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10844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27068</v>
      </c>
      <c r="AB195" s="4"/>
      <c r="AC195" s="16">
        <v>0</v>
      </c>
      <c r="AD195" s="16">
        <v>16224</v>
      </c>
      <c r="AE195" s="112">
        <v>0</v>
      </c>
      <c r="AF195" s="16">
        <v>0</v>
      </c>
      <c r="AG195" s="113">
        <v>10844</v>
      </c>
      <c r="AH195" s="112">
        <v>0</v>
      </c>
      <c r="AI195" s="113">
        <v>0</v>
      </c>
      <c r="AJ195" s="4"/>
      <c r="AK195" s="27">
        <v>16224</v>
      </c>
      <c r="AL195" s="27">
        <v>10844</v>
      </c>
      <c r="AM195" s="27">
        <v>0</v>
      </c>
      <c r="AN195" s="110">
        <v>0</v>
      </c>
      <c r="AO195" s="114"/>
      <c r="AP195" s="87">
        <v>0.57016341591987352</v>
      </c>
      <c r="AQ195" s="88">
        <v>0.38109295378668073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18002</v>
      </c>
      <c r="E196" s="16">
        <v>3</v>
      </c>
      <c r="F196" s="4"/>
      <c r="G196" s="109">
        <v>227</v>
      </c>
      <c r="H196" s="27">
        <v>1192</v>
      </c>
      <c r="I196" s="27">
        <v>16530</v>
      </c>
      <c r="J196" s="110">
        <v>43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7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17999</v>
      </c>
      <c r="AB196" s="4"/>
      <c r="AC196" s="16">
        <v>17722</v>
      </c>
      <c r="AD196" s="16">
        <v>270</v>
      </c>
      <c r="AE196" s="112">
        <v>0</v>
      </c>
      <c r="AF196" s="16">
        <v>0</v>
      </c>
      <c r="AG196" s="113">
        <v>7</v>
      </c>
      <c r="AH196" s="112">
        <v>0</v>
      </c>
      <c r="AI196" s="113">
        <v>0</v>
      </c>
      <c r="AJ196" s="4"/>
      <c r="AK196" s="27">
        <v>17992</v>
      </c>
      <c r="AL196" s="27">
        <v>7</v>
      </c>
      <c r="AM196" s="27">
        <v>0</v>
      </c>
      <c r="AN196" s="110">
        <v>0</v>
      </c>
      <c r="AO196" s="114"/>
      <c r="AP196" s="87">
        <v>0.99944450616598157</v>
      </c>
      <c r="AQ196" s="88">
        <v>3.8884568381290969E-4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41153</v>
      </c>
      <c r="E197" s="16">
        <v>2013</v>
      </c>
      <c r="F197" s="4"/>
      <c r="G197" s="109">
        <v>23463</v>
      </c>
      <c r="H197" s="27">
        <v>0</v>
      </c>
      <c r="I197" s="27">
        <v>0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15677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39140</v>
      </c>
      <c r="AB197" s="4"/>
      <c r="AC197" s="16">
        <v>0</v>
      </c>
      <c r="AD197" s="16">
        <v>23463</v>
      </c>
      <c r="AE197" s="112">
        <v>0</v>
      </c>
      <c r="AF197" s="16">
        <v>0</v>
      </c>
      <c r="AG197" s="113">
        <v>15677</v>
      </c>
      <c r="AH197" s="112">
        <v>0</v>
      </c>
      <c r="AI197" s="113">
        <v>0</v>
      </c>
      <c r="AJ197" s="4"/>
      <c r="AK197" s="27">
        <v>23463</v>
      </c>
      <c r="AL197" s="27">
        <v>15677</v>
      </c>
      <c r="AM197" s="27">
        <v>0</v>
      </c>
      <c r="AN197" s="110">
        <v>0</v>
      </c>
      <c r="AO197" s="114"/>
      <c r="AP197" s="87">
        <v>0.57014069448156879</v>
      </c>
      <c r="AQ197" s="88">
        <v>0.38094428109736833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96860</v>
      </c>
      <c r="E198" s="16">
        <v>541</v>
      </c>
      <c r="F198" s="4"/>
      <c r="G198" s="109">
        <v>59037</v>
      </c>
      <c r="H198" s="27">
        <v>3148</v>
      </c>
      <c r="I198" s="27">
        <v>3466</v>
      </c>
      <c r="J198" s="110">
        <v>2860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27808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96319</v>
      </c>
      <c r="AB198" s="4"/>
      <c r="AC198" s="16">
        <v>6614</v>
      </c>
      <c r="AD198" s="16">
        <v>61897</v>
      </c>
      <c r="AE198" s="112">
        <v>0</v>
      </c>
      <c r="AF198" s="16">
        <v>0</v>
      </c>
      <c r="AG198" s="113">
        <v>27808</v>
      </c>
      <c r="AH198" s="112">
        <v>0</v>
      </c>
      <c r="AI198" s="113">
        <v>0</v>
      </c>
      <c r="AJ198" s="4"/>
      <c r="AK198" s="27">
        <v>68511</v>
      </c>
      <c r="AL198" s="27">
        <v>27808</v>
      </c>
      <c r="AM198" s="27">
        <v>0</v>
      </c>
      <c r="AN198" s="110">
        <v>0</v>
      </c>
      <c r="AO198" s="114"/>
      <c r="AP198" s="87">
        <v>0.70731984307247575</v>
      </c>
      <c r="AQ198" s="88">
        <v>0.28709477596531074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163004</v>
      </c>
      <c r="E199" s="16">
        <v>0</v>
      </c>
      <c r="F199" s="4"/>
      <c r="G199" s="109">
        <v>58218</v>
      </c>
      <c r="H199" s="27">
        <v>7108</v>
      </c>
      <c r="I199" s="27">
        <v>21677</v>
      </c>
      <c r="J199" s="110">
        <v>4125</v>
      </c>
      <c r="K199" s="27">
        <v>7718</v>
      </c>
      <c r="L199" s="27">
        <v>9163</v>
      </c>
      <c r="M199" s="27">
        <v>323</v>
      </c>
      <c r="N199" s="27">
        <v>3029</v>
      </c>
      <c r="O199" s="27">
        <v>2046</v>
      </c>
      <c r="P199" s="27">
        <v>2363</v>
      </c>
      <c r="Q199" s="27">
        <v>2915</v>
      </c>
      <c r="R199" s="27">
        <v>9423</v>
      </c>
      <c r="S199" s="27">
        <v>6405</v>
      </c>
      <c r="T199" s="27">
        <v>2207</v>
      </c>
      <c r="U199" s="110">
        <v>23106</v>
      </c>
      <c r="V199" s="27">
        <v>0</v>
      </c>
      <c r="W199" s="27">
        <v>0</v>
      </c>
      <c r="X199" s="27">
        <v>0</v>
      </c>
      <c r="Y199" s="111">
        <v>3178</v>
      </c>
      <c r="Z199" s="4"/>
      <c r="AA199" s="111">
        <v>163004</v>
      </c>
      <c r="AB199" s="4"/>
      <c r="AC199" s="16">
        <v>28785</v>
      </c>
      <c r="AD199" s="16">
        <v>62343</v>
      </c>
      <c r="AE199" s="112">
        <v>9423</v>
      </c>
      <c r="AF199" s="16">
        <v>33962</v>
      </c>
      <c r="AG199" s="113">
        <v>25313</v>
      </c>
      <c r="AH199" s="112">
        <v>0</v>
      </c>
      <c r="AI199" s="113">
        <v>3178</v>
      </c>
      <c r="AJ199" s="4"/>
      <c r="AK199" s="27">
        <v>91128</v>
      </c>
      <c r="AL199" s="27">
        <v>68698</v>
      </c>
      <c r="AM199" s="27">
        <v>0</v>
      </c>
      <c r="AN199" s="110">
        <v>3178</v>
      </c>
      <c r="AO199" s="114"/>
      <c r="AP199" s="87">
        <v>0.55905376555176556</v>
      </c>
      <c r="AQ199" s="88">
        <v>0.42144978037348779</v>
      </c>
      <c r="AR199" s="88">
        <v>0</v>
      </c>
      <c r="AS199" s="89">
        <v>1.9496454074746632E-2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0</v>
      </c>
      <c r="E200" s="16">
        <v>0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 t="e">
        <v>#DIV/0!</v>
      </c>
      <c r="AQ200" s="88" t="e">
        <v>#DIV/0!</v>
      </c>
      <c r="AR200" s="88" t="e">
        <v>#DIV/0!</v>
      </c>
      <c r="AS200" s="89" t="e">
        <v>#DIV/0!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54053</v>
      </c>
      <c r="E201" s="16">
        <v>2136</v>
      </c>
      <c r="F201" s="4"/>
      <c r="G201" s="109">
        <v>30809</v>
      </c>
      <c r="H201" s="27">
        <v>0</v>
      </c>
      <c r="I201" s="27">
        <v>0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21108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51917</v>
      </c>
      <c r="AB201" s="4"/>
      <c r="AC201" s="16">
        <v>0</v>
      </c>
      <c r="AD201" s="16">
        <v>30809</v>
      </c>
      <c r="AE201" s="112">
        <v>0</v>
      </c>
      <c r="AF201" s="16">
        <v>0</v>
      </c>
      <c r="AG201" s="113">
        <v>21108</v>
      </c>
      <c r="AH201" s="112">
        <v>0</v>
      </c>
      <c r="AI201" s="113">
        <v>0</v>
      </c>
      <c r="AJ201" s="4"/>
      <c r="AK201" s="27">
        <v>30809</v>
      </c>
      <c r="AL201" s="27">
        <v>21108</v>
      </c>
      <c r="AM201" s="27">
        <v>0</v>
      </c>
      <c r="AN201" s="110">
        <v>0</v>
      </c>
      <c r="AO201" s="114"/>
      <c r="AP201" s="87">
        <v>0.56997761456348395</v>
      </c>
      <c r="AQ201" s="88">
        <v>0.39050561485948976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268186</v>
      </c>
      <c r="E202" s="16">
        <v>13073</v>
      </c>
      <c r="F202" s="4"/>
      <c r="G202" s="109">
        <v>152906</v>
      </c>
      <c r="H202" s="27">
        <v>0</v>
      </c>
      <c r="I202" s="27">
        <v>0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102207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255113</v>
      </c>
      <c r="AB202" s="4"/>
      <c r="AC202" s="16">
        <v>0</v>
      </c>
      <c r="AD202" s="16">
        <v>152906</v>
      </c>
      <c r="AE202" s="112">
        <v>0</v>
      </c>
      <c r="AF202" s="16">
        <v>0</v>
      </c>
      <c r="AG202" s="113">
        <v>102207</v>
      </c>
      <c r="AH202" s="112">
        <v>0</v>
      </c>
      <c r="AI202" s="113">
        <v>0</v>
      </c>
      <c r="AJ202" s="4"/>
      <c r="AK202" s="27">
        <v>152906</v>
      </c>
      <c r="AL202" s="27">
        <v>102207</v>
      </c>
      <c r="AM202" s="27">
        <v>0</v>
      </c>
      <c r="AN202" s="110">
        <v>0</v>
      </c>
      <c r="AO202" s="114"/>
      <c r="AP202" s="87">
        <v>0.57014907564153239</v>
      </c>
      <c r="AQ202" s="88">
        <v>0.38110490480487424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1097739</v>
      </c>
      <c r="E203" s="115">
        <v>44962</v>
      </c>
      <c r="F203" s="4"/>
      <c r="G203" s="28">
        <v>570222</v>
      </c>
      <c r="H203" s="115">
        <v>11448</v>
      </c>
      <c r="I203" s="115">
        <v>56379</v>
      </c>
      <c r="J203" s="29">
        <v>7028</v>
      </c>
      <c r="K203" s="115">
        <v>21201</v>
      </c>
      <c r="L203" s="115">
        <v>9163</v>
      </c>
      <c r="M203" s="115">
        <v>323</v>
      </c>
      <c r="N203" s="115">
        <v>3029</v>
      </c>
      <c r="O203" s="115">
        <v>2046</v>
      </c>
      <c r="P203" s="115">
        <v>2363</v>
      </c>
      <c r="Q203" s="115">
        <v>2915</v>
      </c>
      <c r="R203" s="115">
        <v>9423</v>
      </c>
      <c r="S203" s="115">
        <v>6405</v>
      </c>
      <c r="T203" s="115">
        <v>2207</v>
      </c>
      <c r="U203" s="29">
        <v>345447</v>
      </c>
      <c r="V203" s="115">
        <v>0</v>
      </c>
      <c r="W203" s="115">
        <v>0</v>
      </c>
      <c r="X203" s="115">
        <v>0</v>
      </c>
      <c r="Y203" s="116">
        <v>3178</v>
      </c>
      <c r="Z203" s="4"/>
      <c r="AA203" s="116">
        <v>1052777</v>
      </c>
      <c r="AB203" s="4"/>
      <c r="AC203" s="115">
        <v>67827</v>
      </c>
      <c r="AD203" s="115">
        <v>577250</v>
      </c>
      <c r="AE203" s="28">
        <v>9423</v>
      </c>
      <c r="AF203" s="115">
        <v>47445</v>
      </c>
      <c r="AG203" s="29">
        <v>347654</v>
      </c>
      <c r="AH203" s="28">
        <v>0</v>
      </c>
      <c r="AI203" s="29">
        <v>3178</v>
      </c>
      <c r="AJ203" s="4"/>
      <c r="AK203" s="115">
        <v>645077</v>
      </c>
      <c r="AL203" s="115">
        <v>404522</v>
      </c>
      <c r="AM203" s="115">
        <v>0</v>
      </c>
      <c r="AN203" s="29">
        <v>3178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4303437</v>
      </c>
      <c r="E205" s="27">
        <v>86424</v>
      </c>
      <c r="F205" s="4"/>
      <c r="G205" s="109">
        <v>1598867</v>
      </c>
      <c r="H205" s="27">
        <v>81075</v>
      </c>
      <c r="I205" s="27">
        <v>453221</v>
      </c>
      <c r="J205" s="110">
        <v>0</v>
      </c>
      <c r="K205" s="27">
        <v>670208</v>
      </c>
      <c r="L205" s="27">
        <v>347255</v>
      </c>
      <c r="M205" s="27">
        <v>0</v>
      </c>
      <c r="N205" s="27">
        <v>0</v>
      </c>
      <c r="O205" s="27">
        <v>0</v>
      </c>
      <c r="P205" s="27">
        <v>26590</v>
      </c>
      <c r="Q205" s="27">
        <v>11418</v>
      </c>
      <c r="R205" s="27">
        <v>17388</v>
      </c>
      <c r="S205" s="27">
        <v>183046</v>
      </c>
      <c r="T205" s="27">
        <v>0</v>
      </c>
      <c r="U205" s="110">
        <v>827945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4217013</v>
      </c>
      <c r="AB205" s="4"/>
      <c r="AC205" s="16">
        <v>534296</v>
      </c>
      <c r="AD205" s="16">
        <v>1598867</v>
      </c>
      <c r="AE205" s="112">
        <v>17388</v>
      </c>
      <c r="AF205" s="16">
        <v>1238517</v>
      </c>
      <c r="AG205" s="113">
        <v>827945</v>
      </c>
      <c r="AH205" s="112">
        <v>0</v>
      </c>
      <c r="AI205" s="113">
        <v>0</v>
      </c>
      <c r="AJ205" s="4"/>
      <c r="AK205" s="27">
        <v>2133163</v>
      </c>
      <c r="AL205" s="27">
        <v>2083850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1122490</v>
      </c>
      <c r="E206" s="27">
        <v>44962</v>
      </c>
      <c r="F206" s="4"/>
      <c r="G206" s="109">
        <v>580286</v>
      </c>
      <c r="H206" s="27">
        <v>24151</v>
      </c>
      <c r="I206" s="27">
        <v>56907</v>
      </c>
      <c r="J206" s="110">
        <v>7028</v>
      </c>
      <c r="K206" s="27">
        <v>22221</v>
      </c>
      <c r="L206" s="27">
        <v>9163</v>
      </c>
      <c r="M206" s="27">
        <v>323</v>
      </c>
      <c r="N206" s="27">
        <v>3029</v>
      </c>
      <c r="O206" s="27">
        <v>2046</v>
      </c>
      <c r="P206" s="27">
        <v>2363</v>
      </c>
      <c r="Q206" s="27">
        <v>2915</v>
      </c>
      <c r="R206" s="27">
        <v>9467</v>
      </c>
      <c r="S206" s="27">
        <v>6483</v>
      </c>
      <c r="T206" s="27">
        <v>2207</v>
      </c>
      <c r="U206" s="110">
        <v>345761</v>
      </c>
      <c r="V206" s="27">
        <v>0</v>
      </c>
      <c r="W206" s="27">
        <v>0</v>
      </c>
      <c r="X206" s="27">
        <v>0</v>
      </c>
      <c r="Y206" s="111">
        <v>3178</v>
      </c>
      <c r="Z206" s="4"/>
      <c r="AA206" s="111">
        <v>1077528</v>
      </c>
      <c r="AB206" s="4"/>
      <c r="AC206" s="16">
        <v>81058</v>
      </c>
      <c r="AD206" s="16">
        <v>587314</v>
      </c>
      <c r="AE206" s="112">
        <v>9467</v>
      </c>
      <c r="AF206" s="16">
        <v>48543</v>
      </c>
      <c r="AG206" s="113">
        <v>347968</v>
      </c>
      <c r="AH206" s="112">
        <v>0</v>
      </c>
      <c r="AI206" s="113">
        <v>3178</v>
      </c>
      <c r="AJ206" s="4"/>
      <c r="AK206" s="27">
        <v>668372</v>
      </c>
      <c r="AL206" s="27">
        <v>405978</v>
      </c>
      <c r="AM206" s="27">
        <v>0</v>
      </c>
      <c r="AN206" s="110">
        <v>3178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5425927</v>
      </c>
      <c r="E208" s="27">
        <v>131386</v>
      </c>
      <c r="F208" s="4"/>
      <c r="G208" s="109">
        <v>2179153</v>
      </c>
      <c r="H208" s="27">
        <v>105226</v>
      </c>
      <c r="I208" s="27">
        <v>510128</v>
      </c>
      <c r="J208" s="110">
        <v>7028</v>
      </c>
      <c r="K208" s="27">
        <v>692429</v>
      </c>
      <c r="L208" s="27">
        <v>356418</v>
      </c>
      <c r="M208" s="27">
        <v>323</v>
      </c>
      <c r="N208" s="27">
        <v>3029</v>
      </c>
      <c r="O208" s="27">
        <v>2046</v>
      </c>
      <c r="P208" s="27">
        <v>28953</v>
      </c>
      <c r="Q208" s="27">
        <v>14333</v>
      </c>
      <c r="R208" s="27">
        <v>26855</v>
      </c>
      <c r="S208" s="27">
        <v>189529</v>
      </c>
      <c r="T208" s="27">
        <v>2207</v>
      </c>
      <c r="U208" s="110">
        <v>1173706</v>
      </c>
      <c r="V208" s="27">
        <v>0</v>
      </c>
      <c r="W208" s="27">
        <v>0</v>
      </c>
      <c r="X208" s="27">
        <v>0</v>
      </c>
      <c r="Y208" s="111">
        <v>3178</v>
      </c>
      <c r="Z208" s="4"/>
      <c r="AA208" s="111">
        <v>5294541</v>
      </c>
      <c r="AB208" s="4"/>
      <c r="AC208" s="27">
        <v>615354</v>
      </c>
      <c r="AD208" s="27">
        <v>2186181</v>
      </c>
      <c r="AE208" s="109">
        <v>26855</v>
      </c>
      <c r="AF208" s="27">
        <v>1287060</v>
      </c>
      <c r="AG208" s="110">
        <v>1175913</v>
      </c>
      <c r="AH208" s="109">
        <v>0</v>
      </c>
      <c r="AI208" s="110">
        <v>3178</v>
      </c>
      <c r="AJ208" s="4"/>
      <c r="AK208" s="27">
        <v>2801535</v>
      </c>
      <c r="AL208" s="27">
        <v>2489828</v>
      </c>
      <c r="AM208" s="27">
        <v>0</v>
      </c>
      <c r="AN208" s="110">
        <v>3178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8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38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1148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0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521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246</v>
      </c>
    </row>
    <row r="8" spans="1:6" outlineLevel="2" x14ac:dyDescent="0.2">
      <c r="B8" s="122"/>
      <c r="C8" s="117" t="s">
        <v>561</v>
      </c>
      <c r="E8" s="122"/>
      <c r="F8" s="124">
        <f>SUBTOTAL(9,F2:F7)</f>
        <v>1915</v>
      </c>
    </row>
    <row r="9" spans="1:6" outlineLevel="1" x14ac:dyDescent="0.2">
      <c r="B9" s="117" t="s">
        <v>562</v>
      </c>
      <c r="C9" s="122"/>
      <c r="E9" s="122"/>
      <c r="F9" s="124">
        <f>SUBTOTAL(9,F2:F7)</f>
        <v>1915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0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4370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0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3294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0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7296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0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5500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1946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1467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500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1307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139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3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25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1974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1974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16990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0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0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7713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3643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28346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28346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61857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0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0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28084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13265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103206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22859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0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0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0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10378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4902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38139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12973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0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0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0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5889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2782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21644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162989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2434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0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0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0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1104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522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4060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4060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3498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0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0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0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1587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751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5836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5836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7525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0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0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0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3416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1614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12555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12555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82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1400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1482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1482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0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0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5462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0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1083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2170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8715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8715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0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0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1946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0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385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772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3103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3103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0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0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8747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0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5208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1327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15282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0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0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5829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0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3472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885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10186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25468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1729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0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0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0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784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371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2884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2884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48413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0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0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0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21980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10382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80775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80775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3574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0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0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4606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0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0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3714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1755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13649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13649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19090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0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0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2760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0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0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9919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4686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36455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36455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28299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0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0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0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12847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6068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47214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47214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1584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0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0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0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719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340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2643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2643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366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0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166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78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610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5396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0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0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0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2449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1157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9002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7447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0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0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0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3381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1599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12427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4063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0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0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1844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872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6779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4345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0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0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1971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932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7248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4330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0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0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0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1965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930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7225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4213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0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0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0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1912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904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7029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1260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0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0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0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570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269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2099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52419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322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307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34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663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663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401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19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420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420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796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1439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2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2237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2237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627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94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721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721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44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44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44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0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0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6842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0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3104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1468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11414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11414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245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0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0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111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53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409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409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13133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0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0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0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5962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2816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21911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21911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7865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0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0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0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3571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1686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13122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13122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0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0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7368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0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3345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1582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12295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0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0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496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0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224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105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825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13120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458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458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458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286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9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295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295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131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644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262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1037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1037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1050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18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122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1190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1190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179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179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179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52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4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56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56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536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44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61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641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641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8749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0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0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1918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0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4463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15130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17500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0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0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3838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0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8929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30267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45397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0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0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1946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0</v>
      </c>
    </row>
    <row r="470" spans="1:6" outlineLevel="2" x14ac:dyDescent="0.2">
      <c r="B470" s="122"/>
      <c r="C470" s="118" t="s">
        <v>567</v>
      </c>
      <c r="E470" s="122"/>
      <c r="F470" s="124">
        <f>SUBTOTAL(9,F466:F469)</f>
        <v>1946</v>
      </c>
    </row>
    <row r="471" spans="1:6" outlineLevel="1" x14ac:dyDescent="0.2">
      <c r="B471" s="118" t="s">
        <v>745</v>
      </c>
      <c r="C471" s="122"/>
      <c r="E471" s="122"/>
      <c r="F471" s="124">
        <f>SUBTOTAL(9,F466:F469)</f>
        <v>1946</v>
      </c>
    </row>
    <row r="472" spans="1:6" outlineLevel="3" x14ac:dyDescent="0.2">
      <c r="A472" s="121" t="s">
        <v>246</v>
      </c>
      <c r="B472" s="122" t="s">
        <v>245</v>
      </c>
      <c r="C472" s="122" t="s">
        <v>746</v>
      </c>
      <c r="D472" s="123" t="s">
        <v>577</v>
      </c>
      <c r="E472" s="122" t="s">
        <v>4</v>
      </c>
      <c r="F472" s="124">
        <v>37</v>
      </c>
    </row>
    <row r="473" spans="1:6" outlineLevel="2" x14ac:dyDescent="0.2">
      <c r="B473" s="122"/>
      <c r="C473" s="118" t="s">
        <v>747</v>
      </c>
      <c r="E473" s="122"/>
      <c r="F473" s="124">
        <f>SUBTOTAL(9,F472:F472)</f>
        <v>37</v>
      </c>
    </row>
    <row r="474" spans="1:6" outlineLevel="1" x14ac:dyDescent="0.2">
      <c r="B474" s="118" t="s">
        <v>748</v>
      </c>
      <c r="C474" s="122"/>
      <c r="E474" s="122"/>
      <c r="F474" s="124">
        <f>SUBTOTAL(9,F472:F472)</f>
        <v>37</v>
      </c>
    </row>
    <row r="475" spans="1:6" outlineLevel="3" x14ac:dyDescent="0.2">
      <c r="A475" s="121" t="s">
        <v>69</v>
      </c>
      <c r="B475" s="122" t="s">
        <v>68</v>
      </c>
      <c r="C475" s="122" t="s">
        <v>566</v>
      </c>
      <c r="D475" s="123" t="s">
        <v>560</v>
      </c>
      <c r="E475" s="122" t="s">
        <v>4</v>
      </c>
      <c r="F475" s="124">
        <v>1943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8</v>
      </c>
      <c r="F476" s="124">
        <v>1468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7</v>
      </c>
      <c r="F477" s="124">
        <v>0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16</v>
      </c>
      <c r="F478" s="124">
        <v>0</v>
      </c>
    </row>
    <row r="479" spans="1:6" outlineLevel="3" x14ac:dyDescent="0.2">
      <c r="A479" s="121" t="s">
        <v>69</v>
      </c>
      <c r="B479" s="122" t="s">
        <v>68</v>
      </c>
      <c r="C479" s="122" t="s">
        <v>566</v>
      </c>
      <c r="D479" s="123" t="s">
        <v>560</v>
      </c>
      <c r="E479" s="122" t="s">
        <v>18</v>
      </c>
      <c r="F479" s="124">
        <v>1</v>
      </c>
    </row>
    <row r="480" spans="1:6" outlineLevel="3" x14ac:dyDescent="0.2">
      <c r="A480" s="121" t="s">
        <v>69</v>
      </c>
      <c r="B480" s="122" t="s">
        <v>68</v>
      </c>
      <c r="C480" s="122" t="s">
        <v>566</v>
      </c>
      <c r="D480" s="123" t="s">
        <v>560</v>
      </c>
      <c r="E480" s="122" t="s">
        <v>18</v>
      </c>
      <c r="F480" s="124">
        <v>0</v>
      </c>
    </row>
    <row r="481" spans="1:6" outlineLevel="2" x14ac:dyDescent="0.2">
      <c r="B481" s="122"/>
      <c r="C481" s="118" t="s">
        <v>567</v>
      </c>
      <c r="E481" s="122"/>
      <c r="F481" s="124">
        <f>SUBTOTAL(9,F475:F480)</f>
        <v>3412</v>
      </c>
    </row>
    <row r="482" spans="1:6" outlineLevel="1" x14ac:dyDescent="0.2">
      <c r="B482" s="118" t="s">
        <v>749</v>
      </c>
      <c r="C482" s="122"/>
      <c r="E482" s="122"/>
      <c r="F482" s="124">
        <f>SUBTOTAL(9,F475:F480)</f>
        <v>3412</v>
      </c>
    </row>
    <row r="483" spans="1:6" outlineLevel="3" x14ac:dyDescent="0.2">
      <c r="A483" s="121" t="s">
        <v>69</v>
      </c>
      <c r="B483" s="122" t="s">
        <v>70</v>
      </c>
      <c r="C483" s="122" t="s">
        <v>566</v>
      </c>
      <c r="D483" s="123" t="s">
        <v>560</v>
      </c>
      <c r="E483" s="122" t="s">
        <v>8</v>
      </c>
      <c r="F483" s="124">
        <v>3975</v>
      </c>
    </row>
    <row r="484" spans="1:6" outlineLevel="2" x14ac:dyDescent="0.2">
      <c r="B484" s="122"/>
      <c r="C484" s="118" t="s">
        <v>567</v>
      </c>
      <c r="E484" s="122"/>
      <c r="F484" s="124">
        <f>SUBTOTAL(9,F483:F483)</f>
        <v>3975</v>
      </c>
    </row>
    <row r="485" spans="1:6" outlineLevel="1" x14ac:dyDescent="0.2">
      <c r="B485" s="118" t="s">
        <v>750</v>
      </c>
      <c r="C485" s="122"/>
      <c r="E485" s="122"/>
      <c r="F485" s="124">
        <f>SUBTOTAL(9,F483:F483)</f>
        <v>3975</v>
      </c>
    </row>
    <row r="486" spans="1:6" outlineLevel="3" x14ac:dyDescent="0.2">
      <c r="A486" s="121" t="s">
        <v>72</v>
      </c>
      <c r="B486" s="122" t="s">
        <v>71</v>
      </c>
      <c r="C486" s="122" t="s">
        <v>559</v>
      </c>
      <c r="D486" s="123" t="s">
        <v>560</v>
      </c>
      <c r="E486" s="122" t="s">
        <v>8</v>
      </c>
      <c r="F486" s="124">
        <v>6820</v>
      </c>
    </row>
    <row r="487" spans="1:6" outlineLevel="2" x14ac:dyDescent="0.2">
      <c r="B487" s="122"/>
      <c r="C487" s="118" t="s">
        <v>561</v>
      </c>
      <c r="E487" s="122"/>
      <c r="F487" s="124">
        <f>SUBTOTAL(9,F486:F486)</f>
        <v>6820</v>
      </c>
    </row>
    <row r="488" spans="1:6" outlineLevel="1" x14ac:dyDescent="0.2">
      <c r="B488" s="118" t="s">
        <v>751</v>
      </c>
      <c r="C488" s="122"/>
      <c r="E488" s="122"/>
      <c r="F488" s="124">
        <f>SUBTOTAL(9,F486:F486)</f>
        <v>6820</v>
      </c>
    </row>
    <row r="489" spans="1:6" outlineLevel="3" x14ac:dyDescent="0.2">
      <c r="A489" s="121" t="s">
        <v>72</v>
      </c>
      <c r="B489" s="122" t="s">
        <v>73</v>
      </c>
      <c r="C489" s="122" t="s">
        <v>566</v>
      </c>
      <c r="D489" s="123" t="s">
        <v>560</v>
      </c>
      <c r="E489" s="122" t="s">
        <v>8</v>
      </c>
      <c r="F489" s="124">
        <v>13948</v>
      </c>
    </row>
    <row r="490" spans="1:6" outlineLevel="2" x14ac:dyDescent="0.2">
      <c r="B490" s="122"/>
      <c r="C490" s="118" t="s">
        <v>567</v>
      </c>
      <c r="E490" s="122"/>
      <c r="F490" s="124">
        <f>SUBTOTAL(9,F489:F489)</f>
        <v>13948</v>
      </c>
    </row>
    <row r="491" spans="1:6" outlineLevel="1" x14ac:dyDescent="0.2">
      <c r="B491" s="118" t="s">
        <v>752</v>
      </c>
      <c r="C491" s="122"/>
      <c r="E491" s="122"/>
      <c r="F491" s="124">
        <f>SUBTOTAL(9,F489:F489)</f>
        <v>13948</v>
      </c>
    </row>
    <row r="492" spans="1:6" outlineLevel="3" x14ac:dyDescent="0.2">
      <c r="A492" s="121" t="s">
        <v>72</v>
      </c>
      <c r="B492" s="122" t="s">
        <v>74</v>
      </c>
      <c r="C492" s="122" t="s">
        <v>563</v>
      </c>
      <c r="D492" s="123" t="s">
        <v>560</v>
      </c>
      <c r="E492" s="122" t="s">
        <v>8</v>
      </c>
      <c r="F492" s="124">
        <v>40403</v>
      </c>
    </row>
    <row r="493" spans="1:6" outlineLevel="2" x14ac:dyDescent="0.2">
      <c r="B493" s="122"/>
      <c r="C493" s="118" t="s">
        <v>564</v>
      </c>
      <c r="E493" s="122"/>
      <c r="F493" s="124">
        <f>SUBTOTAL(9,F492:F492)</f>
        <v>40403</v>
      </c>
    </row>
    <row r="494" spans="1:6" outlineLevel="1" x14ac:dyDescent="0.2">
      <c r="B494" s="118" t="s">
        <v>753</v>
      </c>
      <c r="C494" s="122"/>
      <c r="E494" s="122"/>
      <c r="F494" s="124">
        <f>SUBTOTAL(9,F492:F492)</f>
        <v>40403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4</v>
      </c>
      <c r="F495" s="124">
        <v>57018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8</v>
      </c>
      <c r="F496" s="124">
        <v>42982</v>
      </c>
    </row>
    <row r="497" spans="1:6" outlineLevel="3" x14ac:dyDescent="0.2">
      <c r="A497" s="121" t="s">
        <v>72</v>
      </c>
      <c r="B497" s="122" t="s">
        <v>75</v>
      </c>
      <c r="C497" s="122" t="s">
        <v>559</v>
      </c>
      <c r="D497" s="123" t="s">
        <v>560</v>
      </c>
      <c r="E497" s="122" t="s">
        <v>7</v>
      </c>
      <c r="F497" s="124">
        <v>0</v>
      </c>
    </row>
    <row r="498" spans="1:6" outlineLevel="2" x14ac:dyDescent="0.2">
      <c r="B498" s="122"/>
      <c r="C498" s="118" t="s">
        <v>561</v>
      </c>
      <c r="E498" s="122"/>
      <c r="F498" s="124">
        <f>SUBTOTAL(9,F495:F497)</f>
        <v>100000</v>
      </c>
    </row>
    <row r="499" spans="1:6" outlineLevel="1" x14ac:dyDescent="0.2">
      <c r="B499" s="118" t="s">
        <v>754</v>
      </c>
      <c r="C499" s="122"/>
      <c r="E499" s="122"/>
      <c r="F499" s="124">
        <f>SUBTOTAL(9,F495:F497)</f>
        <v>100000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4</v>
      </c>
      <c r="F500" s="124">
        <v>16813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8</v>
      </c>
      <c r="F501" s="124">
        <v>12674</v>
      </c>
    </row>
    <row r="502" spans="1:6" outlineLevel="3" x14ac:dyDescent="0.2">
      <c r="A502" s="121" t="s">
        <v>72</v>
      </c>
      <c r="B502" s="122" t="s">
        <v>76</v>
      </c>
      <c r="C502" s="122" t="s">
        <v>559</v>
      </c>
      <c r="D502" s="123" t="s">
        <v>560</v>
      </c>
      <c r="E502" s="122" t="s">
        <v>7</v>
      </c>
      <c r="F502" s="124">
        <v>0</v>
      </c>
    </row>
    <row r="503" spans="1:6" outlineLevel="2" x14ac:dyDescent="0.2">
      <c r="B503" s="122"/>
      <c r="C503" s="118" t="s">
        <v>561</v>
      </c>
      <c r="E503" s="122"/>
      <c r="F503" s="124">
        <f>SUBTOTAL(9,F500:F502)</f>
        <v>29487</v>
      </c>
    </row>
    <row r="504" spans="1:6" outlineLevel="1" x14ac:dyDescent="0.2">
      <c r="B504" s="118" t="s">
        <v>755</v>
      </c>
      <c r="C504" s="122"/>
      <c r="E504" s="122"/>
      <c r="F504" s="124">
        <f>SUBTOTAL(9,F500:F502)</f>
        <v>29487</v>
      </c>
    </row>
    <row r="505" spans="1:6" outlineLevel="3" x14ac:dyDescent="0.2">
      <c r="A505" s="121" t="s">
        <v>72</v>
      </c>
      <c r="B505" s="122" t="s">
        <v>77</v>
      </c>
      <c r="C505" s="122" t="s">
        <v>566</v>
      </c>
      <c r="D505" s="123" t="s">
        <v>560</v>
      </c>
      <c r="E505" s="122" t="s">
        <v>4</v>
      </c>
      <c r="F505" s="124">
        <v>7783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8</v>
      </c>
      <c r="F506" s="124">
        <v>5868</v>
      </c>
    </row>
    <row r="507" spans="1:6" outlineLevel="3" x14ac:dyDescent="0.2">
      <c r="A507" s="121" t="s">
        <v>72</v>
      </c>
      <c r="B507" s="122" t="s">
        <v>77</v>
      </c>
      <c r="C507" s="122" t="s">
        <v>566</v>
      </c>
      <c r="D507" s="123" t="s">
        <v>560</v>
      </c>
      <c r="E507" s="122" t="s">
        <v>7</v>
      </c>
      <c r="F507" s="124">
        <v>0</v>
      </c>
    </row>
    <row r="508" spans="1:6" outlineLevel="2" x14ac:dyDescent="0.2">
      <c r="B508" s="122"/>
      <c r="C508" s="118" t="s">
        <v>567</v>
      </c>
      <c r="E508" s="122"/>
      <c r="F508" s="124">
        <f>SUBTOTAL(9,F505:F507)</f>
        <v>13651</v>
      </c>
    </row>
    <row r="509" spans="1:6" outlineLevel="1" x14ac:dyDescent="0.2">
      <c r="B509" s="118" t="s">
        <v>756</v>
      </c>
      <c r="C509" s="122"/>
      <c r="E509" s="122"/>
      <c r="F509" s="124">
        <f>SUBTOTAL(9,F505:F507)</f>
        <v>13651</v>
      </c>
    </row>
    <row r="510" spans="1:6" outlineLevel="3" x14ac:dyDescent="0.2">
      <c r="A510" s="121" t="s">
        <v>248</v>
      </c>
      <c r="B510" s="122" t="s">
        <v>247</v>
      </c>
      <c r="C510" s="122" t="s">
        <v>757</v>
      </c>
      <c r="D510" s="123" t="s">
        <v>577</v>
      </c>
      <c r="E510" s="122" t="s">
        <v>4</v>
      </c>
      <c r="F510" s="124">
        <v>2318</v>
      </c>
    </row>
    <row r="511" spans="1:6" outlineLevel="3" x14ac:dyDescent="0.2">
      <c r="A511" s="121" t="s">
        <v>248</v>
      </c>
      <c r="B511" s="122" t="s">
        <v>247</v>
      </c>
      <c r="C511" s="122" t="s">
        <v>757</v>
      </c>
      <c r="D511" s="123" t="s">
        <v>577</v>
      </c>
      <c r="E511" s="122" t="s">
        <v>5</v>
      </c>
      <c r="F511" s="124">
        <v>15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8</v>
      </c>
      <c r="F512" s="124">
        <v>290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15</v>
      </c>
      <c r="F513" s="124">
        <v>22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16</v>
      </c>
      <c r="F514" s="124">
        <v>78</v>
      </c>
    </row>
    <row r="515" spans="1:6" outlineLevel="3" x14ac:dyDescent="0.2">
      <c r="A515" s="121" t="s">
        <v>248</v>
      </c>
      <c r="B515" s="122" t="s">
        <v>247</v>
      </c>
      <c r="C515" s="122" t="s">
        <v>757</v>
      </c>
      <c r="D515" s="123" t="s">
        <v>577</v>
      </c>
      <c r="E515" s="122" t="s">
        <v>18</v>
      </c>
      <c r="F515" s="124">
        <v>106</v>
      </c>
    </row>
    <row r="516" spans="1:6" outlineLevel="2" x14ac:dyDescent="0.2">
      <c r="B516" s="122"/>
      <c r="C516" s="118" t="s">
        <v>758</v>
      </c>
      <c r="E516" s="122"/>
      <c r="F516" s="124">
        <f>SUBTOTAL(9,F510:F515)</f>
        <v>2829</v>
      </c>
    </row>
    <row r="517" spans="1:6" outlineLevel="1" x14ac:dyDescent="0.2">
      <c r="B517" s="118" t="s">
        <v>759</v>
      </c>
      <c r="C517" s="122"/>
      <c r="E517" s="122"/>
      <c r="F517" s="124">
        <f>SUBTOTAL(9,F510:F515)</f>
        <v>2829</v>
      </c>
    </row>
    <row r="518" spans="1:6" outlineLevel="3" x14ac:dyDescent="0.2">
      <c r="A518" s="121" t="s">
        <v>250</v>
      </c>
      <c r="B518" s="122" t="s">
        <v>249</v>
      </c>
      <c r="C518" s="122" t="s">
        <v>760</v>
      </c>
      <c r="D518" s="123" t="s">
        <v>577</v>
      </c>
      <c r="E518" s="122" t="s">
        <v>4</v>
      </c>
      <c r="F518" s="124">
        <v>21</v>
      </c>
    </row>
    <row r="519" spans="1:6" outlineLevel="3" x14ac:dyDescent="0.2">
      <c r="A519" s="121" t="s">
        <v>250</v>
      </c>
      <c r="B519" s="122" t="s">
        <v>249</v>
      </c>
      <c r="C519" s="122" t="s">
        <v>760</v>
      </c>
      <c r="D519" s="123" t="s">
        <v>577</v>
      </c>
      <c r="E519" s="122" t="s">
        <v>5</v>
      </c>
      <c r="F519" s="124">
        <v>390</v>
      </c>
    </row>
    <row r="520" spans="1:6" outlineLevel="3" x14ac:dyDescent="0.2">
      <c r="A520" s="121" t="s">
        <v>250</v>
      </c>
      <c r="B520" s="122" t="s">
        <v>249</v>
      </c>
      <c r="C520" s="122" t="s">
        <v>760</v>
      </c>
      <c r="D520" s="123" t="s">
        <v>577</v>
      </c>
      <c r="E520" s="122" t="s">
        <v>6</v>
      </c>
      <c r="F520" s="124">
        <v>39</v>
      </c>
    </row>
    <row r="521" spans="1:6" outlineLevel="2" x14ac:dyDescent="0.2">
      <c r="B521" s="122"/>
      <c r="C521" s="118" t="s">
        <v>761</v>
      </c>
      <c r="E521" s="122"/>
      <c r="F521" s="124">
        <f>SUBTOTAL(9,F518:F520)</f>
        <v>450</v>
      </c>
    </row>
    <row r="522" spans="1:6" outlineLevel="1" x14ac:dyDescent="0.2">
      <c r="B522" s="118" t="s">
        <v>762</v>
      </c>
      <c r="C522" s="122"/>
      <c r="E522" s="122"/>
      <c r="F522" s="124">
        <f>SUBTOTAL(9,F518:F520)</f>
        <v>450</v>
      </c>
    </row>
    <row r="523" spans="1:6" outlineLevel="3" x14ac:dyDescent="0.2">
      <c r="A523" s="121" t="s">
        <v>79</v>
      </c>
      <c r="B523" s="122" t="s">
        <v>78</v>
      </c>
      <c r="C523" s="122" t="s">
        <v>566</v>
      </c>
      <c r="D523" s="123" t="s">
        <v>560</v>
      </c>
      <c r="E523" s="122" t="s">
        <v>8</v>
      </c>
      <c r="F523" s="124">
        <v>11926</v>
      </c>
    </row>
    <row r="524" spans="1:6" outlineLevel="2" x14ac:dyDescent="0.2">
      <c r="B524" s="122"/>
      <c r="C524" s="118" t="s">
        <v>567</v>
      </c>
      <c r="E524" s="122"/>
      <c r="F524" s="124">
        <f>SUBTOTAL(9,F523:F523)</f>
        <v>11926</v>
      </c>
    </row>
    <row r="525" spans="1:6" outlineLevel="1" x14ac:dyDescent="0.2">
      <c r="B525" s="118" t="s">
        <v>763</v>
      </c>
      <c r="C525" s="122"/>
      <c r="E525" s="122"/>
      <c r="F525" s="124">
        <f>SUBTOTAL(9,F523:F523)</f>
        <v>11926</v>
      </c>
    </row>
    <row r="526" spans="1:6" outlineLevel="3" x14ac:dyDescent="0.2">
      <c r="A526" s="121" t="s">
        <v>79</v>
      </c>
      <c r="B526" s="122" t="s">
        <v>80</v>
      </c>
      <c r="C526" s="122" t="s">
        <v>563</v>
      </c>
      <c r="D526" s="123" t="s">
        <v>560</v>
      </c>
      <c r="E526" s="122" t="s">
        <v>8</v>
      </c>
      <c r="F526" s="124">
        <v>34253</v>
      </c>
    </row>
    <row r="527" spans="1:6" outlineLevel="2" x14ac:dyDescent="0.2">
      <c r="B527" s="122"/>
      <c r="C527" s="118" t="s">
        <v>564</v>
      </c>
      <c r="E527" s="122"/>
      <c r="F527" s="124">
        <f>SUBTOTAL(9,F526:F526)</f>
        <v>34253</v>
      </c>
    </row>
    <row r="528" spans="1:6" outlineLevel="1" x14ac:dyDescent="0.2">
      <c r="B528" s="118" t="s">
        <v>764</v>
      </c>
      <c r="C528" s="122"/>
      <c r="E528" s="122"/>
      <c r="F528" s="124">
        <f>SUBTOTAL(9,F526:F526)</f>
        <v>34253</v>
      </c>
    </row>
    <row r="529" spans="1:6" outlineLevel="3" x14ac:dyDescent="0.2">
      <c r="A529" s="121" t="s">
        <v>79</v>
      </c>
      <c r="B529" s="122" t="s">
        <v>81</v>
      </c>
      <c r="C529" s="122" t="s">
        <v>566</v>
      </c>
      <c r="D529" s="123" t="s">
        <v>560</v>
      </c>
      <c r="E529" s="122" t="s">
        <v>4</v>
      </c>
      <c r="F529" s="124">
        <v>5837</v>
      </c>
    </row>
    <row r="530" spans="1:6" outlineLevel="3" x14ac:dyDescent="0.2">
      <c r="A530" s="121" t="s">
        <v>79</v>
      </c>
      <c r="B530" s="122" t="s">
        <v>81</v>
      </c>
      <c r="C530" s="122" t="s">
        <v>566</v>
      </c>
      <c r="D530" s="123" t="s">
        <v>560</v>
      </c>
      <c r="E530" s="122" t="s">
        <v>5</v>
      </c>
      <c r="F530" s="124">
        <v>0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6</v>
      </c>
      <c r="F531" s="124">
        <v>0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8</v>
      </c>
      <c r="F532" s="124">
        <v>4401</v>
      </c>
    </row>
    <row r="533" spans="1:6" outlineLevel="2" x14ac:dyDescent="0.2">
      <c r="B533" s="122"/>
      <c r="C533" s="118" t="s">
        <v>567</v>
      </c>
      <c r="E533" s="122"/>
      <c r="F533" s="124">
        <f>SUBTOTAL(9,F529:F532)</f>
        <v>10238</v>
      </c>
    </row>
    <row r="534" spans="1:6" outlineLevel="1" x14ac:dyDescent="0.2">
      <c r="B534" s="118" t="s">
        <v>765</v>
      </c>
      <c r="C534" s="122"/>
      <c r="E534" s="122"/>
      <c r="F534" s="124">
        <f>SUBTOTAL(9,F529:F532)</f>
        <v>10238</v>
      </c>
    </row>
    <row r="535" spans="1:6" outlineLevel="3" x14ac:dyDescent="0.2">
      <c r="A535" s="121" t="s">
        <v>291</v>
      </c>
      <c r="B535" s="122" t="s">
        <v>290</v>
      </c>
      <c r="C535" s="122" t="s">
        <v>766</v>
      </c>
      <c r="D535" s="123" t="s">
        <v>560</v>
      </c>
      <c r="E535" s="122" t="s">
        <v>4</v>
      </c>
      <c r="F535" s="124">
        <v>29426</v>
      </c>
    </row>
    <row r="536" spans="1:6" outlineLevel="3" x14ac:dyDescent="0.2">
      <c r="A536" s="121" t="s">
        <v>291</v>
      </c>
      <c r="B536" s="122" t="s">
        <v>290</v>
      </c>
      <c r="C536" s="122" t="s">
        <v>766</v>
      </c>
      <c r="D536" s="123" t="s">
        <v>560</v>
      </c>
      <c r="E536" s="122" t="s">
        <v>5</v>
      </c>
      <c r="F536" s="124">
        <v>0</v>
      </c>
    </row>
    <row r="537" spans="1:6" outlineLevel="3" x14ac:dyDescent="0.2">
      <c r="A537" s="121" t="s">
        <v>291</v>
      </c>
      <c r="B537" s="122" t="s">
        <v>290</v>
      </c>
      <c r="C537" s="122" t="s">
        <v>766</v>
      </c>
      <c r="D537" s="123" t="s">
        <v>560</v>
      </c>
      <c r="E537" s="122" t="s">
        <v>6</v>
      </c>
      <c r="F537" s="124">
        <v>0</v>
      </c>
    </row>
    <row r="538" spans="1:6" outlineLevel="3" x14ac:dyDescent="0.2">
      <c r="A538" s="121" t="s">
        <v>291</v>
      </c>
      <c r="B538" s="122" t="s">
        <v>290</v>
      </c>
      <c r="C538" s="122" t="s">
        <v>766</v>
      </c>
      <c r="D538" s="123" t="s">
        <v>560</v>
      </c>
      <c r="E538" s="122" t="s">
        <v>8</v>
      </c>
      <c r="F538" s="124">
        <v>5838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7</v>
      </c>
      <c r="F539" s="124">
        <v>0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18</v>
      </c>
      <c r="F540" s="124">
        <v>11687</v>
      </c>
    </row>
    <row r="541" spans="1:6" outlineLevel="2" x14ac:dyDescent="0.2">
      <c r="B541" s="122"/>
      <c r="C541" s="118" t="s">
        <v>767</v>
      </c>
      <c r="E541" s="122"/>
      <c r="F541" s="124">
        <f>SUBTOTAL(9,F535:F540)</f>
        <v>46951</v>
      </c>
    </row>
    <row r="542" spans="1:6" outlineLevel="3" x14ac:dyDescent="0.2">
      <c r="A542" s="121" t="s">
        <v>291</v>
      </c>
      <c r="B542" s="122" t="s">
        <v>290</v>
      </c>
      <c r="C542" s="122" t="s">
        <v>768</v>
      </c>
      <c r="D542" s="123" t="s">
        <v>560</v>
      </c>
      <c r="E542" s="122" t="s">
        <v>4</v>
      </c>
      <c r="F542" s="124">
        <v>38527</v>
      </c>
    </row>
    <row r="543" spans="1:6" outlineLevel="3" x14ac:dyDescent="0.2">
      <c r="A543" s="121" t="s">
        <v>291</v>
      </c>
      <c r="B543" s="122" t="s">
        <v>290</v>
      </c>
      <c r="C543" s="122" t="s">
        <v>768</v>
      </c>
      <c r="D543" s="123" t="s">
        <v>560</v>
      </c>
      <c r="E543" s="122" t="s">
        <v>5</v>
      </c>
      <c r="F543" s="124">
        <v>0</v>
      </c>
    </row>
    <row r="544" spans="1:6" outlineLevel="3" x14ac:dyDescent="0.2">
      <c r="A544" s="121" t="s">
        <v>291</v>
      </c>
      <c r="B544" s="122" t="s">
        <v>290</v>
      </c>
      <c r="C544" s="122" t="s">
        <v>768</v>
      </c>
      <c r="D544" s="123" t="s">
        <v>560</v>
      </c>
      <c r="E544" s="122" t="s">
        <v>6</v>
      </c>
      <c r="F544" s="124">
        <v>0</v>
      </c>
    </row>
    <row r="545" spans="1:6" outlineLevel="3" x14ac:dyDescent="0.2">
      <c r="A545" s="121" t="s">
        <v>291</v>
      </c>
      <c r="B545" s="122" t="s">
        <v>290</v>
      </c>
      <c r="C545" s="122" t="s">
        <v>768</v>
      </c>
      <c r="D545" s="123" t="s">
        <v>560</v>
      </c>
      <c r="E545" s="122" t="s">
        <v>8</v>
      </c>
      <c r="F545" s="124">
        <v>7645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7</v>
      </c>
      <c r="F546" s="124">
        <v>0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18</v>
      </c>
      <c r="F547" s="124">
        <v>15303</v>
      </c>
    </row>
    <row r="548" spans="1:6" outlineLevel="2" x14ac:dyDescent="0.2">
      <c r="B548" s="122"/>
      <c r="C548" s="118" t="s">
        <v>769</v>
      </c>
      <c r="E548" s="122"/>
      <c r="F548" s="124">
        <f>SUBTOTAL(9,F542:F547)</f>
        <v>61475</v>
      </c>
    </row>
    <row r="549" spans="1:6" outlineLevel="1" x14ac:dyDescent="0.2">
      <c r="B549" s="118" t="s">
        <v>770</v>
      </c>
      <c r="C549" s="122"/>
      <c r="E549" s="122"/>
      <c r="F549" s="124">
        <f>SUBTOTAL(9,F535:F547)</f>
        <v>108426</v>
      </c>
    </row>
    <row r="550" spans="1:6" outlineLevel="3" x14ac:dyDescent="0.2">
      <c r="A550" s="121" t="s">
        <v>83</v>
      </c>
      <c r="B550" s="122" t="s">
        <v>82</v>
      </c>
      <c r="C550" s="122" t="s">
        <v>559</v>
      </c>
      <c r="D550" s="123" t="s">
        <v>560</v>
      </c>
      <c r="E550" s="122" t="s">
        <v>8</v>
      </c>
      <c r="F550" s="124">
        <v>10795</v>
      </c>
    </row>
    <row r="551" spans="1:6" outlineLevel="2" x14ac:dyDescent="0.2">
      <c r="B551" s="122"/>
      <c r="C551" s="118" t="s">
        <v>561</v>
      </c>
      <c r="E551" s="122"/>
      <c r="F551" s="124">
        <f>SUBTOTAL(9,F550:F550)</f>
        <v>10795</v>
      </c>
    </row>
    <row r="552" spans="1:6" outlineLevel="1" x14ac:dyDescent="0.2">
      <c r="B552" s="118" t="s">
        <v>771</v>
      </c>
      <c r="C552" s="122"/>
      <c r="E552" s="122"/>
      <c r="F552" s="124">
        <f>SUBTOTAL(9,F550:F550)</f>
        <v>10795</v>
      </c>
    </row>
    <row r="553" spans="1:6" outlineLevel="3" x14ac:dyDescent="0.2">
      <c r="A553" s="121" t="s">
        <v>83</v>
      </c>
      <c r="B553" s="122" t="s">
        <v>84</v>
      </c>
      <c r="C553" s="122" t="s">
        <v>566</v>
      </c>
      <c r="D553" s="123" t="s">
        <v>560</v>
      </c>
      <c r="E553" s="122" t="s">
        <v>8</v>
      </c>
      <c r="F553" s="124">
        <v>3975</v>
      </c>
    </row>
    <row r="554" spans="1:6" outlineLevel="2" x14ac:dyDescent="0.2">
      <c r="B554" s="122"/>
      <c r="C554" s="118" t="s">
        <v>567</v>
      </c>
      <c r="E554" s="122"/>
      <c r="F554" s="124">
        <f>SUBTOTAL(9,F553:F553)</f>
        <v>3975</v>
      </c>
    </row>
    <row r="555" spans="1:6" outlineLevel="1" x14ac:dyDescent="0.2">
      <c r="B555" s="118" t="s">
        <v>772</v>
      </c>
      <c r="C555" s="122"/>
      <c r="E555" s="122"/>
      <c r="F555" s="124">
        <f>SUBTOTAL(9,F553:F553)</f>
        <v>3975</v>
      </c>
    </row>
    <row r="556" spans="1:6" outlineLevel="3" x14ac:dyDescent="0.2">
      <c r="A556" s="121" t="s">
        <v>83</v>
      </c>
      <c r="B556" s="122" t="s">
        <v>85</v>
      </c>
      <c r="C556" s="122" t="s">
        <v>563</v>
      </c>
      <c r="D556" s="123" t="s">
        <v>560</v>
      </c>
      <c r="E556" s="122" t="s">
        <v>8</v>
      </c>
      <c r="F556" s="124">
        <v>11418</v>
      </c>
    </row>
    <row r="557" spans="1:6" outlineLevel="2" x14ac:dyDescent="0.2">
      <c r="B557" s="122"/>
      <c r="C557" s="118" t="s">
        <v>564</v>
      </c>
      <c r="E557" s="122"/>
      <c r="F557" s="124">
        <f>SUBTOTAL(9,F556:F556)</f>
        <v>11418</v>
      </c>
    </row>
    <row r="558" spans="1:6" outlineLevel="1" x14ac:dyDescent="0.2">
      <c r="B558" s="118" t="s">
        <v>773</v>
      </c>
      <c r="C558" s="122"/>
      <c r="E558" s="122"/>
      <c r="F558" s="124">
        <f>SUBTOTAL(9,F556:F556)</f>
        <v>11418</v>
      </c>
    </row>
    <row r="559" spans="1:6" outlineLevel="3" x14ac:dyDescent="0.2">
      <c r="A559" s="121" t="s">
        <v>83</v>
      </c>
      <c r="B559" s="122" t="s">
        <v>86</v>
      </c>
      <c r="C559" s="122" t="s">
        <v>559</v>
      </c>
      <c r="D559" s="123" t="s">
        <v>560</v>
      </c>
      <c r="E559" s="122" t="s">
        <v>4</v>
      </c>
      <c r="F559" s="124">
        <v>136334</v>
      </c>
    </row>
    <row r="560" spans="1:6" outlineLevel="3" x14ac:dyDescent="0.2">
      <c r="A560" s="121" t="s">
        <v>83</v>
      </c>
      <c r="B560" s="122" t="s">
        <v>86</v>
      </c>
      <c r="C560" s="122" t="s">
        <v>559</v>
      </c>
      <c r="D560" s="123" t="s">
        <v>560</v>
      </c>
      <c r="E560" s="122" t="s">
        <v>5</v>
      </c>
      <c r="F560" s="124">
        <v>0</v>
      </c>
    </row>
    <row r="561" spans="1:6" outlineLevel="3" x14ac:dyDescent="0.2">
      <c r="A561" s="121" t="s">
        <v>83</v>
      </c>
      <c r="B561" s="122" t="s">
        <v>86</v>
      </c>
      <c r="C561" s="122" t="s">
        <v>559</v>
      </c>
      <c r="D561" s="123" t="s">
        <v>560</v>
      </c>
      <c r="E561" s="122" t="s">
        <v>6</v>
      </c>
      <c r="F561" s="124">
        <v>0</v>
      </c>
    </row>
    <row r="562" spans="1:6" outlineLevel="3" x14ac:dyDescent="0.2">
      <c r="A562" s="121" t="s">
        <v>83</v>
      </c>
      <c r="B562" s="122" t="s">
        <v>86</v>
      </c>
      <c r="C562" s="122" t="s">
        <v>559</v>
      </c>
      <c r="D562" s="123" t="s">
        <v>560</v>
      </c>
      <c r="E562" s="122" t="s">
        <v>8</v>
      </c>
      <c r="F562" s="124">
        <v>27054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7</v>
      </c>
      <c r="F563" s="124">
        <v>0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18</v>
      </c>
      <c r="F564" s="124">
        <v>54154</v>
      </c>
    </row>
    <row r="565" spans="1:6" outlineLevel="2" x14ac:dyDescent="0.2">
      <c r="B565" s="122"/>
      <c r="C565" s="118" t="s">
        <v>561</v>
      </c>
      <c r="E565" s="122"/>
      <c r="F565" s="124">
        <f>SUBTOTAL(9,F559:F564)</f>
        <v>217542</v>
      </c>
    </row>
    <row r="566" spans="1:6" outlineLevel="1" x14ac:dyDescent="0.2">
      <c r="B566" s="118" t="s">
        <v>774</v>
      </c>
      <c r="C566" s="122"/>
      <c r="E566" s="122"/>
      <c r="F566" s="124">
        <f>SUBTOTAL(9,F559:F564)</f>
        <v>217542</v>
      </c>
    </row>
    <row r="567" spans="1:6" outlineLevel="3" x14ac:dyDescent="0.2">
      <c r="A567" s="121" t="s">
        <v>83</v>
      </c>
      <c r="B567" s="122" t="s">
        <v>87</v>
      </c>
      <c r="C567" s="122" t="s">
        <v>559</v>
      </c>
      <c r="D567" s="123" t="s">
        <v>560</v>
      </c>
      <c r="E567" s="122" t="s">
        <v>4</v>
      </c>
      <c r="F567" s="124">
        <v>698</v>
      </c>
    </row>
    <row r="568" spans="1:6" outlineLevel="3" x14ac:dyDescent="0.2">
      <c r="A568" s="121" t="s">
        <v>83</v>
      </c>
      <c r="B568" s="122" t="s">
        <v>87</v>
      </c>
      <c r="C568" s="122" t="s">
        <v>559</v>
      </c>
      <c r="D568" s="123" t="s">
        <v>560</v>
      </c>
      <c r="E568" s="122" t="s">
        <v>5</v>
      </c>
      <c r="F568" s="124">
        <v>0</v>
      </c>
    </row>
    <row r="569" spans="1:6" outlineLevel="3" x14ac:dyDescent="0.2">
      <c r="A569" s="121" t="s">
        <v>83</v>
      </c>
      <c r="B569" s="122" t="s">
        <v>87</v>
      </c>
      <c r="C569" s="122" t="s">
        <v>559</v>
      </c>
      <c r="D569" s="123" t="s">
        <v>560</v>
      </c>
      <c r="E569" s="122" t="s">
        <v>6</v>
      </c>
      <c r="F569" s="124">
        <v>0</v>
      </c>
    </row>
    <row r="570" spans="1:6" outlineLevel="3" x14ac:dyDescent="0.2">
      <c r="A570" s="121" t="s">
        <v>83</v>
      </c>
      <c r="B570" s="122" t="s">
        <v>87</v>
      </c>
      <c r="C570" s="122" t="s">
        <v>559</v>
      </c>
      <c r="D570" s="123" t="s">
        <v>560</v>
      </c>
      <c r="E570" s="122" t="s">
        <v>8</v>
      </c>
      <c r="F570" s="124">
        <v>138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7</v>
      </c>
      <c r="F571" s="124">
        <v>0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18</v>
      </c>
      <c r="F572" s="124">
        <v>277</v>
      </c>
    </row>
    <row r="573" spans="1:6" outlineLevel="2" x14ac:dyDescent="0.2">
      <c r="B573" s="122"/>
      <c r="C573" s="118" t="s">
        <v>561</v>
      </c>
      <c r="E573" s="122"/>
      <c r="F573" s="124">
        <f>SUBTOTAL(9,F567:F572)</f>
        <v>1113</v>
      </c>
    </row>
    <row r="574" spans="1:6" outlineLevel="1" x14ac:dyDescent="0.2">
      <c r="B574" s="118" t="s">
        <v>775</v>
      </c>
      <c r="C574" s="122"/>
      <c r="E574" s="122"/>
      <c r="F574" s="124">
        <f>SUBTOTAL(9,F567:F572)</f>
        <v>1113</v>
      </c>
    </row>
    <row r="575" spans="1:6" outlineLevel="3" x14ac:dyDescent="0.2">
      <c r="A575" s="121" t="s">
        <v>83</v>
      </c>
      <c r="B575" s="122" t="s">
        <v>88</v>
      </c>
      <c r="C575" s="122" t="s">
        <v>566</v>
      </c>
      <c r="D575" s="123" t="s">
        <v>560</v>
      </c>
      <c r="E575" s="122" t="s">
        <v>4</v>
      </c>
      <c r="F575" s="124">
        <v>1946</v>
      </c>
    </row>
    <row r="576" spans="1:6" outlineLevel="3" x14ac:dyDescent="0.2">
      <c r="A576" s="121" t="s">
        <v>83</v>
      </c>
      <c r="B576" s="122" t="s">
        <v>88</v>
      </c>
      <c r="C576" s="122" t="s">
        <v>566</v>
      </c>
      <c r="D576" s="123" t="s">
        <v>560</v>
      </c>
      <c r="E576" s="122" t="s">
        <v>5</v>
      </c>
      <c r="F576" s="124">
        <v>0</v>
      </c>
    </row>
    <row r="577" spans="1:6" outlineLevel="3" x14ac:dyDescent="0.2">
      <c r="A577" s="121" t="s">
        <v>83</v>
      </c>
      <c r="B577" s="122" t="s">
        <v>88</v>
      </c>
      <c r="C577" s="122" t="s">
        <v>566</v>
      </c>
      <c r="D577" s="123" t="s">
        <v>560</v>
      </c>
      <c r="E577" s="122" t="s">
        <v>6</v>
      </c>
      <c r="F577" s="124">
        <v>0</v>
      </c>
    </row>
    <row r="578" spans="1:6" outlineLevel="3" x14ac:dyDescent="0.2">
      <c r="A578" s="121" t="s">
        <v>83</v>
      </c>
      <c r="B578" s="122" t="s">
        <v>88</v>
      </c>
      <c r="C578" s="122" t="s">
        <v>566</v>
      </c>
      <c r="D578" s="123" t="s">
        <v>560</v>
      </c>
      <c r="E578" s="122" t="s">
        <v>8</v>
      </c>
      <c r="F578" s="124">
        <v>385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7</v>
      </c>
      <c r="F579" s="124">
        <v>0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18</v>
      </c>
      <c r="F580" s="124">
        <v>772</v>
      </c>
    </row>
    <row r="581" spans="1:6" outlineLevel="2" x14ac:dyDescent="0.2">
      <c r="B581" s="122"/>
      <c r="C581" s="118" t="s">
        <v>567</v>
      </c>
      <c r="E581" s="122"/>
      <c r="F581" s="124">
        <f>SUBTOTAL(9,F575:F580)</f>
        <v>3103</v>
      </c>
    </row>
    <row r="582" spans="1:6" outlineLevel="1" x14ac:dyDescent="0.2">
      <c r="B582" s="118" t="s">
        <v>776</v>
      </c>
      <c r="C582" s="122"/>
      <c r="E582" s="122"/>
      <c r="F582" s="124">
        <f>SUBTOTAL(9,F575:F580)</f>
        <v>3103</v>
      </c>
    </row>
    <row r="583" spans="1:6" outlineLevel="3" x14ac:dyDescent="0.2">
      <c r="A583" s="121" t="s">
        <v>187</v>
      </c>
      <c r="B583" s="122" t="s">
        <v>186</v>
      </c>
      <c r="C583" s="122" t="s">
        <v>777</v>
      </c>
      <c r="D583" s="123" t="s">
        <v>560</v>
      </c>
      <c r="E583" s="122" t="s">
        <v>4</v>
      </c>
      <c r="F583" s="124">
        <v>3988</v>
      </c>
    </row>
    <row r="584" spans="1:6" outlineLevel="3" x14ac:dyDescent="0.2">
      <c r="A584" s="121" t="s">
        <v>187</v>
      </c>
      <c r="B584" s="122" t="s">
        <v>186</v>
      </c>
      <c r="C584" s="122" t="s">
        <v>777</v>
      </c>
      <c r="D584" s="123" t="s">
        <v>560</v>
      </c>
      <c r="E584" s="122" t="s">
        <v>5</v>
      </c>
      <c r="F584" s="124">
        <v>0</v>
      </c>
    </row>
    <row r="585" spans="1:6" outlineLevel="3" x14ac:dyDescent="0.2">
      <c r="A585" s="121" t="s">
        <v>187</v>
      </c>
      <c r="B585" s="122" t="s">
        <v>186</v>
      </c>
      <c r="C585" s="122" t="s">
        <v>777</v>
      </c>
      <c r="D585" s="123" t="s">
        <v>560</v>
      </c>
      <c r="E585" s="122" t="s">
        <v>6</v>
      </c>
      <c r="F585" s="124">
        <v>0</v>
      </c>
    </row>
    <row r="586" spans="1:6" outlineLevel="3" x14ac:dyDescent="0.2">
      <c r="A586" s="121" t="s">
        <v>187</v>
      </c>
      <c r="B586" s="122" t="s">
        <v>186</v>
      </c>
      <c r="C586" s="122" t="s">
        <v>777</v>
      </c>
      <c r="D586" s="123" t="s">
        <v>560</v>
      </c>
      <c r="E586" s="122" t="s">
        <v>8</v>
      </c>
      <c r="F586" s="124">
        <v>793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7</v>
      </c>
      <c r="F587" s="124">
        <v>0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18</v>
      </c>
      <c r="F588" s="124">
        <v>1586</v>
      </c>
    </row>
    <row r="589" spans="1:6" outlineLevel="2" x14ac:dyDescent="0.2">
      <c r="B589" s="122"/>
      <c r="C589" s="118" t="s">
        <v>778</v>
      </c>
      <c r="E589" s="122"/>
      <c r="F589" s="124">
        <f>SUBTOTAL(9,F583:F588)</f>
        <v>6367</v>
      </c>
    </row>
    <row r="590" spans="1:6" outlineLevel="1" x14ac:dyDescent="0.2">
      <c r="B590" s="118" t="s">
        <v>779</v>
      </c>
      <c r="C590" s="122"/>
      <c r="E590" s="122"/>
      <c r="F590" s="124">
        <f>SUBTOTAL(9,F583:F588)</f>
        <v>6367</v>
      </c>
    </row>
    <row r="591" spans="1:6" outlineLevel="3" x14ac:dyDescent="0.2">
      <c r="A591" s="121" t="s">
        <v>252</v>
      </c>
      <c r="B591" s="122" t="s">
        <v>251</v>
      </c>
      <c r="C591" s="122" t="s">
        <v>780</v>
      </c>
      <c r="D591" s="123" t="s">
        <v>577</v>
      </c>
      <c r="E591" s="122" t="s">
        <v>4</v>
      </c>
      <c r="F591" s="124">
        <v>853</v>
      </c>
    </row>
    <row r="592" spans="1:6" outlineLevel="3" x14ac:dyDescent="0.2">
      <c r="A592" s="121" t="s">
        <v>252</v>
      </c>
      <c r="B592" s="122" t="s">
        <v>251</v>
      </c>
      <c r="C592" s="122" t="s">
        <v>780</v>
      </c>
      <c r="D592" s="123" t="s">
        <v>577</v>
      </c>
      <c r="E592" s="122" t="s">
        <v>5</v>
      </c>
      <c r="F592" s="124">
        <v>2145</v>
      </c>
    </row>
    <row r="593" spans="1:6" outlineLevel="2" x14ac:dyDescent="0.2">
      <c r="B593" s="122"/>
      <c r="C593" s="118" t="s">
        <v>781</v>
      </c>
      <c r="E593" s="122"/>
      <c r="F593" s="124">
        <f>SUBTOTAL(9,F591:F592)</f>
        <v>2998</v>
      </c>
    </row>
    <row r="594" spans="1:6" outlineLevel="1" x14ac:dyDescent="0.2">
      <c r="B594" s="118" t="s">
        <v>782</v>
      </c>
      <c r="C594" s="122"/>
      <c r="E594" s="122"/>
      <c r="F594" s="124">
        <f>SUBTOTAL(9,F591:F592)</f>
        <v>2998</v>
      </c>
    </row>
    <row r="595" spans="1:6" outlineLevel="3" x14ac:dyDescent="0.2">
      <c r="A595" s="121" t="s">
        <v>210</v>
      </c>
      <c r="B595" s="122" t="s">
        <v>209</v>
      </c>
      <c r="C595" s="122" t="s">
        <v>619</v>
      </c>
      <c r="D595" s="123" t="s">
        <v>560</v>
      </c>
      <c r="E595" s="122" t="s">
        <v>4</v>
      </c>
      <c r="F595" s="124">
        <v>9405</v>
      </c>
    </row>
    <row r="596" spans="1:6" outlineLevel="3" x14ac:dyDescent="0.2">
      <c r="A596" s="121" t="s">
        <v>210</v>
      </c>
      <c r="B596" s="122" t="s">
        <v>209</v>
      </c>
      <c r="C596" s="122" t="s">
        <v>619</v>
      </c>
      <c r="D596" s="123" t="s">
        <v>560</v>
      </c>
      <c r="E596" s="122" t="s">
        <v>5</v>
      </c>
      <c r="F596" s="124">
        <v>0</v>
      </c>
    </row>
    <row r="597" spans="1:6" outlineLevel="3" x14ac:dyDescent="0.2">
      <c r="A597" s="121" t="s">
        <v>210</v>
      </c>
      <c r="B597" s="122" t="s">
        <v>209</v>
      </c>
      <c r="C597" s="122" t="s">
        <v>619</v>
      </c>
      <c r="D597" s="123" t="s">
        <v>560</v>
      </c>
      <c r="E597" s="122" t="s">
        <v>6</v>
      </c>
      <c r="F597" s="124">
        <v>0</v>
      </c>
    </row>
    <row r="598" spans="1:6" outlineLevel="3" x14ac:dyDescent="0.2">
      <c r="A598" s="121" t="s">
        <v>210</v>
      </c>
      <c r="B598" s="122" t="s">
        <v>209</v>
      </c>
      <c r="C598" s="122" t="s">
        <v>619</v>
      </c>
      <c r="D598" s="123" t="s">
        <v>560</v>
      </c>
      <c r="E598" s="122" t="s">
        <v>9</v>
      </c>
      <c r="F598" s="124">
        <v>2062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7</v>
      </c>
      <c r="F599" s="124">
        <v>0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18</v>
      </c>
      <c r="F600" s="124">
        <v>4799</v>
      </c>
    </row>
    <row r="601" spans="1:6" outlineLevel="2" x14ac:dyDescent="0.2">
      <c r="B601" s="122"/>
      <c r="C601" s="118" t="s">
        <v>620</v>
      </c>
      <c r="E601" s="122"/>
      <c r="F601" s="124">
        <f>SUBTOTAL(9,F595:F600)</f>
        <v>16266</v>
      </c>
    </row>
    <row r="602" spans="1:6" outlineLevel="1" x14ac:dyDescent="0.2">
      <c r="B602" s="118" t="s">
        <v>783</v>
      </c>
      <c r="C602" s="122"/>
      <c r="E602" s="122"/>
      <c r="F602" s="124">
        <f>SUBTOTAL(9,F595:F600)</f>
        <v>16266</v>
      </c>
    </row>
    <row r="603" spans="1:6" outlineLevel="3" x14ac:dyDescent="0.2">
      <c r="A603" s="121" t="s">
        <v>90</v>
      </c>
      <c r="B603" s="122" t="s">
        <v>89</v>
      </c>
      <c r="C603" s="122" t="s">
        <v>559</v>
      </c>
      <c r="D603" s="123" t="s">
        <v>560</v>
      </c>
      <c r="E603" s="122" t="s">
        <v>9</v>
      </c>
      <c r="F603" s="124">
        <v>10795</v>
      </c>
    </row>
    <row r="604" spans="1:6" outlineLevel="2" x14ac:dyDescent="0.2">
      <c r="B604" s="122"/>
      <c r="C604" s="118" t="s">
        <v>561</v>
      </c>
      <c r="E604" s="122"/>
      <c r="F604" s="124">
        <f>SUBTOTAL(9,F603:F603)</f>
        <v>10795</v>
      </c>
    </row>
    <row r="605" spans="1:6" outlineLevel="1" x14ac:dyDescent="0.2">
      <c r="B605" s="118" t="s">
        <v>784</v>
      </c>
      <c r="C605" s="122"/>
      <c r="E605" s="122"/>
      <c r="F605" s="124">
        <f>SUBTOTAL(9,F603:F603)</f>
        <v>10795</v>
      </c>
    </row>
    <row r="606" spans="1:6" outlineLevel="3" x14ac:dyDescent="0.2">
      <c r="A606" s="121" t="s">
        <v>90</v>
      </c>
      <c r="B606" s="122" t="s">
        <v>91</v>
      </c>
      <c r="C606" s="122" t="s">
        <v>563</v>
      </c>
      <c r="D606" s="123" t="s">
        <v>560</v>
      </c>
      <c r="E606" s="122" t="s">
        <v>9</v>
      </c>
      <c r="F606" s="124">
        <v>22836</v>
      </c>
    </row>
    <row r="607" spans="1:6" outlineLevel="2" x14ac:dyDescent="0.2">
      <c r="B607" s="122"/>
      <c r="C607" s="118" t="s">
        <v>564</v>
      </c>
      <c r="E607" s="122"/>
      <c r="F607" s="124">
        <f>SUBTOTAL(9,F606:F606)</f>
        <v>22836</v>
      </c>
    </row>
    <row r="608" spans="1:6" outlineLevel="1" x14ac:dyDescent="0.2">
      <c r="B608" s="118" t="s">
        <v>785</v>
      </c>
      <c r="C608" s="122"/>
      <c r="E608" s="122"/>
      <c r="F608" s="124">
        <f>SUBTOTAL(9,F606:F606)</f>
        <v>22836</v>
      </c>
    </row>
    <row r="609" spans="1:6" outlineLevel="3" x14ac:dyDescent="0.2">
      <c r="A609" s="121" t="s">
        <v>90</v>
      </c>
      <c r="B609" s="122" t="s">
        <v>92</v>
      </c>
      <c r="C609" s="122" t="s">
        <v>559</v>
      </c>
      <c r="D609" s="123" t="s">
        <v>560</v>
      </c>
      <c r="E609" s="122" t="s">
        <v>4</v>
      </c>
      <c r="F609" s="124">
        <v>114036</v>
      </c>
    </row>
    <row r="610" spans="1:6" outlineLevel="3" x14ac:dyDescent="0.2">
      <c r="A610" s="121" t="s">
        <v>90</v>
      </c>
      <c r="B610" s="122" t="s">
        <v>92</v>
      </c>
      <c r="C610" s="122" t="s">
        <v>559</v>
      </c>
      <c r="D610" s="123" t="s">
        <v>560</v>
      </c>
      <c r="E610" s="122" t="s">
        <v>5</v>
      </c>
      <c r="F610" s="124">
        <v>0</v>
      </c>
    </row>
    <row r="611" spans="1:6" outlineLevel="3" x14ac:dyDescent="0.2">
      <c r="A611" s="121" t="s">
        <v>90</v>
      </c>
      <c r="B611" s="122" t="s">
        <v>92</v>
      </c>
      <c r="C611" s="122" t="s">
        <v>559</v>
      </c>
      <c r="D611" s="123" t="s">
        <v>560</v>
      </c>
      <c r="E611" s="122" t="s">
        <v>6</v>
      </c>
      <c r="F611" s="124">
        <v>0</v>
      </c>
    </row>
    <row r="612" spans="1:6" outlineLevel="3" x14ac:dyDescent="0.2">
      <c r="A612" s="121" t="s">
        <v>90</v>
      </c>
      <c r="B612" s="122" t="s">
        <v>92</v>
      </c>
      <c r="C612" s="122" t="s">
        <v>559</v>
      </c>
      <c r="D612" s="123" t="s">
        <v>560</v>
      </c>
      <c r="E612" s="122" t="s">
        <v>9</v>
      </c>
      <c r="F612" s="124">
        <v>22630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7</v>
      </c>
      <c r="F613" s="124">
        <v>0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18</v>
      </c>
      <c r="F614" s="124">
        <v>45297</v>
      </c>
    </row>
    <row r="615" spans="1:6" outlineLevel="2" x14ac:dyDescent="0.2">
      <c r="B615" s="122"/>
      <c r="C615" s="118" t="s">
        <v>561</v>
      </c>
      <c r="E615" s="122"/>
      <c r="F615" s="124">
        <f>SUBTOTAL(9,F609:F614)</f>
        <v>181963</v>
      </c>
    </row>
    <row r="616" spans="1:6" outlineLevel="1" x14ac:dyDescent="0.2">
      <c r="B616" s="118" t="s">
        <v>786</v>
      </c>
      <c r="C616" s="122"/>
      <c r="E616" s="122"/>
      <c r="F616" s="124">
        <f>SUBTOTAL(9,F609:F614)</f>
        <v>181963</v>
      </c>
    </row>
    <row r="617" spans="1:6" outlineLevel="3" x14ac:dyDescent="0.2">
      <c r="A617" s="121" t="s">
        <v>90</v>
      </c>
      <c r="B617" s="122" t="s">
        <v>93</v>
      </c>
      <c r="C617" s="122" t="s">
        <v>559</v>
      </c>
      <c r="D617" s="123" t="s">
        <v>560</v>
      </c>
      <c r="E617" s="122" t="s">
        <v>4</v>
      </c>
      <c r="F617" s="124">
        <v>9379</v>
      </c>
    </row>
    <row r="618" spans="1:6" outlineLevel="3" x14ac:dyDescent="0.2">
      <c r="A618" s="121" t="s">
        <v>90</v>
      </c>
      <c r="B618" s="122" t="s">
        <v>93</v>
      </c>
      <c r="C618" s="122" t="s">
        <v>559</v>
      </c>
      <c r="D618" s="123" t="s">
        <v>560</v>
      </c>
      <c r="E618" s="122" t="s">
        <v>5</v>
      </c>
      <c r="F618" s="124">
        <v>0</v>
      </c>
    </row>
    <row r="619" spans="1:6" outlineLevel="3" x14ac:dyDescent="0.2">
      <c r="A619" s="121" t="s">
        <v>90</v>
      </c>
      <c r="B619" s="122" t="s">
        <v>93</v>
      </c>
      <c r="C619" s="122" t="s">
        <v>559</v>
      </c>
      <c r="D619" s="123" t="s">
        <v>560</v>
      </c>
      <c r="E619" s="122" t="s">
        <v>6</v>
      </c>
      <c r="F619" s="124">
        <v>0</v>
      </c>
    </row>
    <row r="620" spans="1:6" outlineLevel="3" x14ac:dyDescent="0.2">
      <c r="A620" s="121" t="s">
        <v>90</v>
      </c>
      <c r="B620" s="122" t="s">
        <v>93</v>
      </c>
      <c r="C620" s="122" t="s">
        <v>559</v>
      </c>
      <c r="D620" s="123" t="s">
        <v>560</v>
      </c>
      <c r="E620" s="122" t="s">
        <v>9</v>
      </c>
      <c r="F620" s="124">
        <v>1861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7</v>
      </c>
      <c r="F621" s="124">
        <v>0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18</v>
      </c>
      <c r="F622" s="124">
        <v>3725</v>
      </c>
    </row>
    <row r="623" spans="1:6" outlineLevel="2" x14ac:dyDescent="0.2">
      <c r="B623" s="122"/>
      <c r="C623" s="118" t="s">
        <v>561</v>
      </c>
      <c r="E623" s="122"/>
      <c r="F623" s="124">
        <f>SUBTOTAL(9,F617:F622)</f>
        <v>14965</v>
      </c>
    </row>
    <row r="624" spans="1:6" outlineLevel="1" x14ac:dyDescent="0.2">
      <c r="B624" s="118" t="s">
        <v>787</v>
      </c>
      <c r="C624" s="122"/>
      <c r="E624" s="122"/>
      <c r="F624" s="124">
        <f>SUBTOTAL(9,F617:F622)</f>
        <v>14965</v>
      </c>
    </row>
    <row r="625" spans="1:6" outlineLevel="3" x14ac:dyDescent="0.2">
      <c r="A625" s="121" t="s">
        <v>95</v>
      </c>
      <c r="B625" s="122" t="s">
        <v>94</v>
      </c>
      <c r="C625" s="122" t="s">
        <v>566</v>
      </c>
      <c r="D625" s="123" t="s">
        <v>560</v>
      </c>
      <c r="E625" s="122" t="s">
        <v>9</v>
      </c>
      <c r="F625" s="124">
        <v>3975</v>
      </c>
    </row>
    <row r="626" spans="1:6" outlineLevel="2" x14ac:dyDescent="0.2">
      <c r="B626" s="122"/>
      <c r="C626" s="118" t="s">
        <v>567</v>
      </c>
      <c r="E626" s="122"/>
      <c r="F626" s="124">
        <f>SUBTOTAL(9,F625:F625)</f>
        <v>3975</v>
      </c>
    </row>
    <row r="627" spans="1:6" outlineLevel="1" x14ac:dyDescent="0.2">
      <c r="B627" s="118" t="s">
        <v>788</v>
      </c>
      <c r="C627" s="122"/>
      <c r="E627" s="122"/>
      <c r="F627" s="124">
        <f>SUBTOTAL(9,F625:F625)</f>
        <v>3975</v>
      </c>
    </row>
    <row r="628" spans="1:6" outlineLevel="3" x14ac:dyDescent="0.2">
      <c r="A628" s="121" t="s">
        <v>181</v>
      </c>
      <c r="B628" s="122" t="s">
        <v>180</v>
      </c>
      <c r="C628" s="122" t="s">
        <v>789</v>
      </c>
      <c r="D628" s="123" t="s">
        <v>577</v>
      </c>
      <c r="E628" s="122" t="s">
        <v>4</v>
      </c>
      <c r="F628" s="124">
        <v>4604</v>
      </c>
    </row>
    <row r="629" spans="1:6" outlineLevel="2" x14ac:dyDescent="0.2">
      <c r="B629" s="122"/>
      <c r="C629" s="118" t="s">
        <v>790</v>
      </c>
      <c r="E629" s="122"/>
      <c r="F629" s="124">
        <f>SUBTOTAL(9,F628:F628)</f>
        <v>4604</v>
      </c>
    </row>
    <row r="630" spans="1:6" outlineLevel="1" x14ac:dyDescent="0.2">
      <c r="B630" s="118" t="s">
        <v>791</v>
      </c>
      <c r="C630" s="122"/>
      <c r="E630" s="122"/>
      <c r="F630" s="124">
        <f>SUBTOTAL(9,F628:F628)</f>
        <v>4604</v>
      </c>
    </row>
    <row r="631" spans="1:6" outlineLevel="3" x14ac:dyDescent="0.2">
      <c r="A631" s="121" t="s">
        <v>254</v>
      </c>
      <c r="B631" s="122" t="s">
        <v>253</v>
      </c>
      <c r="C631" s="122" t="s">
        <v>792</v>
      </c>
      <c r="D631" s="123" t="s">
        <v>577</v>
      </c>
      <c r="E631" s="122" t="s">
        <v>4</v>
      </c>
      <c r="F631" s="124">
        <v>213</v>
      </c>
    </row>
    <row r="632" spans="1:6" outlineLevel="3" x14ac:dyDescent="0.2">
      <c r="A632" s="121" t="s">
        <v>254</v>
      </c>
      <c r="B632" s="122" t="s">
        <v>253</v>
      </c>
      <c r="C632" s="122" t="s">
        <v>792</v>
      </c>
      <c r="D632" s="123" t="s">
        <v>577</v>
      </c>
      <c r="E632" s="122" t="s">
        <v>5</v>
      </c>
      <c r="F632" s="124">
        <v>695</v>
      </c>
    </row>
    <row r="633" spans="1:6" outlineLevel="3" x14ac:dyDescent="0.2">
      <c r="A633" s="121" t="s">
        <v>254</v>
      </c>
      <c r="B633" s="122" t="s">
        <v>253</v>
      </c>
      <c r="C633" s="122" t="s">
        <v>792</v>
      </c>
      <c r="D633" s="123" t="s">
        <v>577</v>
      </c>
      <c r="E633" s="122" t="s">
        <v>6</v>
      </c>
      <c r="F633" s="124">
        <v>172</v>
      </c>
    </row>
    <row r="634" spans="1:6" outlineLevel="2" x14ac:dyDescent="0.2">
      <c r="B634" s="122"/>
      <c r="C634" s="118" t="s">
        <v>793</v>
      </c>
      <c r="E634" s="122"/>
      <c r="F634" s="124">
        <f>SUBTOTAL(9,F631:F633)</f>
        <v>1080</v>
      </c>
    </row>
    <row r="635" spans="1:6" outlineLevel="1" x14ac:dyDescent="0.2">
      <c r="B635" s="118" t="s">
        <v>794</v>
      </c>
      <c r="C635" s="122"/>
      <c r="E635" s="122"/>
      <c r="F635" s="124">
        <f>SUBTOTAL(9,F631:F633)</f>
        <v>1080</v>
      </c>
    </row>
    <row r="636" spans="1:6" outlineLevel="3" x14ac:dyDescent="0.2">
      <c r="A636" s="121" t="s">
        <v>97</v>
      </c>
      <c r="B636" s="122" t="s">
        <v>96</v>
      </c>
      <c r="C636" s="122" t="s">
        <v>566</v>
      </c>
      <c r="D636" s="123" t="s">
        <v>560</v>
      </c>
      <c r="E636" s="122" t="s">
        <v>4</v>
      </c>
      <c r="F636" s="124">
        <v>268</v>
      </c>
    </row>
    <row r="637" spans="1:6" outlineLevel="3" x14ac:dyDescent="0.2">
      <c r="A637" s="121" t="s">
        <v>97</v>
      </c>
      <c r="B637" s="122" t="s">
        <v>96</v>
      </c>
      <c r="C637" s="122" t="s">
        <v>566</v>
      </c>
      <c r="D637" s="123" t="s">
        <v>560</v>
      </c>
      <c r="E637" s="122" t="s">
        <v>5</v>
      </c>
      <c r="F637" s="124">
        <v>0</v>
      </c>
    </row>
    <row r="638" spans="1:6" outlineLevel="3" x14ac:dyDescent="0.2">
      <c r="A638" s="121" t="s">
        <v>97</v>
      </c>
      <c r="B638" s="122" t="s">
        <v>96</v>
      </c>
      <c r="C638" s="122" t="s">
        <v>566</v>
      </c>
      <c r="D638" s="123" t="s">
        <v>560</v>
      </c>
      <c r="E638" s="122" t="s">
        <v>6</v>
      </c>
      <c r="F638" s="124">
        <v>0</v>
      </c>
    </row>
    <row r="639" spans="1:6" outlineLevel="3" x14ac:dyDescent="0.2">
      <c r="A639" s="121" t="s">
        <v>97</v>
      </c>
      <c r="B639" s="122" t="s">
        <v>96</v>
      </c>
      <c r="C639" s="122" t="s">
        <v>566</v>
      </c>
      <c r="D639" s="123" t="s">
        <v>560</v>
      </c>
      <c r="E639" s="122" t="s">
        <v>7</v>
      </c>
      <c r="F639" s="124">
        <v>0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18</v>
      </c>
      <c r="F640" s="124">
        <v>122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18</v>
      </c>
      <c r="F641" s="124">
        <v>57</v>
      </c>
    </row>
    <row r="642" spans="1:6" outlineLevel="2" x14ac:dyDescent="0.2">
      <c r="B642" s="122"/>
      <c r="C642" s="118" t="s">
        <v>567</v>
      </c>
      <c r="E642" s="122"/>
      <c r="F642" s="124">
        <f>SUBTOTAL(9,F636:F641)</f>
        <v>447</v>
      </c>
    </row>
    <row r="643" spans="1:6" outlineLevel="1" x14ac:dyDescent="0.2">
      <c r="B643" s="118" t="s">
        <v>795</v>
      </c>
      <c r="C643" s="122"/>
      <c r="E643" s="122"/>
      <c r="F643" s="124">
        <f>SUBTOTAL(9,F636:F641)</f>
        <v>447</v>
      </c>
    </row>
    <row r="644" spans="1:6" outlineLevel="3" x14ac:dyDescent="0.2">
      <c r="A644" s="121" t="s">
        <v>256</v>
      </c>
      <c r="B644" s="122" t="s">
        <v>255</v>
      </c>
      <c r="C644" s="122" t="s">
        <v>796</v>
      </c>
      <c r="D644" s="123" t="s">
        <v>577</v>
      </c>
      <c r="E644" s="122" t="s">
        <v>4</v>
      </c>
      <c r="F644" s="124">
        <v>258</v>
      </c>
    </row>
    <row r="645" spans="1:6" outlineLevel="3" x14ac:dyDescent="0.2">
      <c r="A645" s="121" t="s">
        <v>256</v>
      </c>
      <c r="B645" s="122" t="s">
        <v>255</v>
      </c>
      <c r="C645" s="122" t="s">
        <v>796</v>
      </c>
      <c r="D645" s="123" t="s">
        <v>577</v>
      </c>
      <c r="E645" s="122" t="s">
        <v>8</v>
      </c>
      <c r="F645" s="124">
        <v>10</v>
      </c>
    </row>
    <row r="646" spans="1:6" outlineLevel="2" x14ac:dyDescent="0.2">
      <c r="B646" s="122"/>
      <c r="C646" s="118" t="s">
        <v>797</v>
      </c>
      <c r="E646" s="122"/>
      <c r="F646" s="124">
        <f>SUBTOTAL(9,F644:F645)</f>
        <v>268</v>
      </c>
    </row>
    <row r="647" spans="1:6" outlineLevel="1" x14ac:dyDescent="0.2">
      <c r="B647" s="118" t="s">
        <v>798</v>
      </c>
      <c r="C647" s="122"/>
      <c r="E647" s="122"/>
      <c r="F647" s="124">
        <f>SUBTOTAL(9,F644:F645)</f>
        <v>268</v>
      </c>
    </row>
    <row r="648" spans="1:6" outlineLevel="3" x14ac:dyDescent="0.2">
      <c r="A648" s="121" t="s">
        <v>99</v>
      </c>
      <c r="B648" s="122" t="s">
        <v>98</v>
      </c>
      <c r="C648" s="122" t="s">
        <v>563</v>
      </c>
      <c r="D648" s="123" t="s">
        <v>560</v>
      </c>
      <c r="E648" s="122" t="s">
        <v>18</v>
      </c>
      <c r="F648" s="124">
        <v>11418</v>
      </c>
    </row>
    <row r="649" spans="1:6" outlineLevel="2" x14ac:dyDescent="0.2">
      <c r="B649" s="122"/>
      <c r="C649" s="118" t="s">
        <v>564</v>
      </c>
      <c r="E649" s="122"/>
      <c r="F649" s="124">
        <f>SUBTOTAL(9,F648:F648)</f>
        <v>11418</v>
      </c>
    </row>
    <row r="650" spans="1:6" outlineLevel="1" x14ac:dyDescent="0.2">
      <c r="B650" s="118" t="s">
        <v>799</v>
      </c>
      <c r="C650" s="122"/>
      <c r="E650" s="122"/>
      <c r="F650" s="124">
        <f>SUBTOTAL(9,F648:F648)</f>
        <v>11418</v>
      </c>
    </row>
    <row r="651" spans="1:6" outlineLevel="3" x14ac:dyDescent="0.2">
      <c r="A651" s="121" t="s">
        <v>101</v>
      </c>
      <c r="B651" s="122" t="s">
        <v>191</v>
      </c>
      <c r="C651" s="122" t="s">
        <v>800</v>
      </c>
      <c r="D651" s="123" t="s">
        <v>560</v>
      </c>
      <c r="E651" s="122" t="s">
        <v>18</v>
      </c>
      <c r="F651" s="124">
        <v>9750</v>
      </c>
    </row>
    <row r="652" spans="1:6" outlineLevel="2" x14ac:dyDescent="0.2">
      <c r="B652" s="122"/>
      <c r="C652" s="118" t="s">
        <v>801</v>
      </c>
      <c r="E652" s="122"/>
      <c r="F652" s="124">
        <f>SUBTOTAL(9,F651:F651)</f>
        <v>9750</v>
      </c>
    </row>
    <row r="653" spans="1:6" outlineLevel="1" x14ac:dyDescent="0.2">
      <c r="B653" s="118" t="s">
        <v>802</v>
      </c>
      <c r="C653" s="122"/>
      <c r="E653" s="122"/>
      <c r="F653" s="124">
        <f>SUBTOTAL(9,F651:F651)</f>
        <v>9750</v>
      </c>
    </row>
    <row r="654" spans="1:6" outlineLevel="3" x14ac:dyDescent="0.2">
      <c r="A654" s="121" t="s">
        <v>101</v>
      </c>
      <c r="B654" s="122" t="s">
        <v>192</v>
      </c>
      <c r="C654" s="122" t="s">
        <v>800</v>
      </c>
      <c r="D654" s="123" t="s">
        <v>560</v>
      </c>
      <c r="E654" s="122" t="s">
        <v>4</v>
      </c>
      <c r="F654" s="124">
        <v>23331</v>
      </c>
    </row>
    <row r="655" spans="1:6" outlineLevel="3" x14ac:dyDescent="0.2">
      <c r="A655" s="121" t="s">
        <v>101</v>
      </c>
      <c r="B655" s="122" t="s">
        <v>192</v>
      </c>
      <c r="C655" s="122" t="s">
        <v>800</v>
      </c>
      <c r="D655" s="123" t="s">
        <v>560</v>
      </c>
      <c r="E655" s="122" t="s">
        <v>5</v>
      </c>
      <c r="F655" s="124">
        <v>0</v>
      </c>
    </row>
    <row r="656" spans="1:6" outlineLevel="3" x14ac:dyDescent="0.2">
      <c r="A656" s="121" t="s">
        <v>101</v>
      </c>
      <c r="B656" s="122" t="s">
        <v>192</v>
      </c>
      <c r="C656" s="122" t="s">
        <v>800</v>
      </c>
      <c r="D656" s="123" t="s">
        <v>560</v>
      </c>
      <c r="E656" s="122" t="s">
        <v>6</v>
      </c>
      <c r="F656" s="124">
        <v>0</v>
      </c>
    </row>
    <row r="657" spans="1:6" outlineLevel="3" x14ac:dyDescent="0.2">
      <c r="A657" s="121" t="s">
        <v>101</v>
      </c>
      <c r="B657" s="122" t="s">
        <v>192</v>
      </c>
      <c r="C657" s="122" t="s">
        <v>800</v>
      </c>
      <c r="D657" s="123" t="s">
        <v>560</v>
      </c>
      <c r="E657" s="122" t="s">
        <v>8</v>
      </c>
      <c r="F657" s="124">
        <v>17589</v>
      </c>
    </row>
    <row r="658" spans="1:6" outlineLevel="2" x14ac:dyDescent="0.2">
      <c r="B658" s="122"/>
      <c r="C658" s="118" t="s">
        <v>801</v>
      </c>
      <c r="E658" s="122"/>
      <c r="F658" s="124">
        <f>SUBTOTAL(9,F654:F657)</f>
        <v>40920</v>
      </c>
    </row>
    <row r="659" spans="1:6" outlineLevel="1" x14ac:dyDescent="0.2">
      <c r="B659" s="118" t="s">
        <v>803</v>
      </c>
      <c r="C659" s="122"/>
      <c r="E659" s="122"/>
      <c r="F659" s="124">
        <f>SUBTOTAL(9,F654:F657)</f>
        <v>40920</v>
      </c>
    </row>
    <row r="660" spans="1:6" outlineLevel="3" x14ac:dyDescent="0.2">
      <c r="A660" s="121" t="s">
        <v>101</v>
      </c>
      <c r="B660" s="122" t="s">
        <v>193</v>
      </c>
      <c r="C660" s="122" t="s">
        <v>800</v>
      </c>
      <c r="D660" s="123" t="s">
        <v>560</v>
      </c>
      <c r="E660" s="122" t="s">
        <v>4</v>
      </c>
      <c r="F660" s="124">
        <v>11666</v>
      </c>
    </row>
    <row r="661" spans="1:6" outlineLevel="3" x14ac:dyDescent="0.2">
      <c r="A661" s="121" t="s">
        <v>101</v>
      </c>
      <c r="B661" s="122" t="s">
        <v>193</v>
      </c>
      <c r="C661" s="122" t="s">
        <v>800</v>
      </c>
      <c r="D661" s="123" t="s">
        <v>560</v>
      </c>
      <c r="E661" s="122" t="s">
        <v>6</v>
      </c>
      <c r="F661" s="124">
        <v>0</v>
      </c>
    </row>
    <row r="662" spans="1:6" outlineLevel="3" x14ac:dyDescent="0.2">
      <c r="A662" s="121" t="s">
        <v>101</v>
      </c>
      <c r="B662" s="122" t="s">
        <v>193</v>
      </c>
      <c r="C662" s="122" t="s">
        <v>800</v>
      </c>
      <c r="D662" s="123" t="s">
        <v>560</v>
      </c>
      <c r="E662" s="122" t="s">
        <v>9</v>
      </c>
      <c r="F662" s="124">
        <v>8794</v>
      </c>
    </row>
    <row r="663" spans="1:6" outlineLevel="2" x14ac:dyDescent="0.2">
      <c r="B663" s="122"/>
      <c r="C663" s="118" t="s">
        <v>801</v>
      </c>
      <c r="E663" s="122"/>
      <c r="F663" s="124">
        <f>SUBTOTAL(9,F660:F662)</f>
        <v>20460</v>
      </c>
    </row>
    <row r="664" spans="1:6" outlineLevel="1" x14ac:dyDescent="0.2">
      <c r="B664" s="118" t="s">
        <v>804</v>
      </c>
      <c r="C664" s="122"/>
      <c r="E664" s="122"/>
      <c r="F664" s="124">
        <f>SUBTOTAL(9,F660:F662)</f>
        <v>20460</v>
      </c>
    </row>
    <row r="665" spans="1:6" outlineLevel="3" x14ac:dyDescent="0.2">
      <c r="A665" s="121" t="s">
        <v>101</v>
      </c>
      <c r="B665" s="122" t="s">
        <v>194</v>
      </c>
      <c r="C665" s="122" t="s">
        <v>800</v>
      </c>
      <c r="D665" s="123" t="s">
        <v>560</v>
      </c>
      <c r="E665" s="122" t="s">
        <v>9</v>
      </c>
      <c r="F665" s="124">
        <v>40000</v>
      </c>
    </row>
    <row r="666" spans="1:6" outlineLevel="2" x14ac:dyDescent="0.2">
      <c r="B666" s="122"/>
      <c r="C666" s="118" t="s">
        <v>801</v>
      </c>
      <c r="E666" s="122"/>
      <c r="F666" s="124">
        <f>SUBTOTAL(9,F665:F665)</f>
        <v>40000</v>
      </c>
    </row>
    <row r="667" spans="1:6" outlineLevel="1" x14ac:dyDescent="0.2">
      <c r="B667" s="118" t="s">
        <v>805</v>
      </c>
      <c r="C667" s="122"/>
      <c r="E667" s="122"/>
      <c r="F667" s="124">
        <f>SUBTOTAL(9,F665:F665)</f>
        <v>40000</v>
      </c>
    </row>
    <row r="668" spans="1:6" outlineLevel="3" x14ac:dyDescent="0.2">
      <c r="A668" s="121" t="s">
        <v>101</v>
      </c>
      <c r="B668" s="122" t="s">
        <v>199</v>
      </c>
      <c r="C668" s="122" t="s">
        <v>800</v>
      </c>
      <c r="D668" s="123" t="s">
        <v>560</v>
      </c>
      <c r="E668" s="122" t="s">
        <v>16</v>
      </c>
      <c r="F668" s="124">
        <v>10795</v>
      </c>
    </row>
    <row r="669" spans="1:6" outlineLevel="2" x14ac:dyDescent="0.2">
      <c r="B669" s="122"/>
      <c r="C669" s="118" t="s">
        <v>801</v>
      </c>
      <c r="E669" s="122"/>
      <c r="F669" s="124">
        <f>SUBTOTAL(9,F668:F668)</f>
        <v>10795</v>
      </c>
    </row>
    <row r="670" spans="1:6" outlineLevel="1" x14ac:dyDescent="0.2">
      <c r="B670" s="118" t="s">
        <v>806</v>
      </c>
      <c r="C670" s="122"/>
      <c r="E670" s="122"/>
      <c r="F670" s="124">
        <f>SUBTOTAL(9,F668:F668)</f>
        <v>10795</v>
      </c>
    </row>
    <row r="671" spans="1:6" outlineLevel="3" x14ac:dyDescent="0.2">
      <c r="A671" s="121" t="s">
        <v>101</v>
      </c>
      <c r="B671" s="122" t="s">
        <v>200</v>
      </c>
      <c r="C671" s="122" t="s">
        <v>800</v>
      </c>
      <c r="D671" s="123" t="s">
        <v>560</v>
      </c>
      <c r="E671" s="122" t="s">
        <v>15</v>
      </c>
      <c r="F671" s="124">
        <v>3975</v>
      </c>
    </row>
    <row r="672" spans="1:6" outlineLevel="2" x14ac:dyDescent="0.2">
      <c r="B672" s="122"/>
      <c r="C672" s="118" t="s">
        <v>801</v>
      </c>
      <c r="E672" s="122"/>
      <c r="F672" s="124">
        <f>SUBTOTAL(9,F671:F671)</f>
        <v>3975</v>
      </c>
    </row>
    <row r="673" spans="1:6" outlineLevel="1" x14ac:dyDescent="0.2">
      <c r="B673" s="118" t="s">
        <v>807</v>
      </c>
      <c r="C673" s="122"/>
      <c r="E673" s="122"/>
      <c r="F673" s="124">
        <f>SUBTOTAL(9,F671:F671)</f>
        <v>3975</v>
      </c>
    </row>
    <row r="674" spans="1:6" outlineLevel="3" x14ac:dyDescent="0.2">
      <c r="A674" s="121" t="s">
        <v>101</v>
      </c>
      <c r="B674" s="122" t="s">
        <v>100</v>
      </c>
      <c r="C674" s="122" t="s">
        <v>563</v>
      </c>
      <c r="D674" s="123" t="s">
        <v>560</v>
      </c>
      <c r="E674" s="122" t="s">
        <v>14</v>
      </c>
      <c r="F674" s="124">
        <v>11418</v>
      </c>
    </row>
    <row r="675" spans="1:6" outlineLevel="2" x14ac:dyDescent="0.2">
      <c r="B675" s="122"/>
      <c r="C675" s="118" t="s">
        <v>564</v>
      </c>
      <c r="E675" s="122"/>
      <c r="F675" s="124">
        <f>SUBTOTAL(9,F674:F674)</f>
        <v>11418</v>
      </c>
    </row>
    <row r="676" spans="1:6" outlineLevel="1" x14ac:dyDescent="0.2">
      <c r="B676" s="118" t="s">
        <v>808</v>
      </c>
      <c r="C676" s="122"/>
      <c r="E676" s="122"/>
      <c r="F676" s="124">
        <f>SUBTOTAL(9,F674:F674)</f>
        <v>11418</v>
      </c>
    </row>
    <row r="677" spans="1:6" outlineLevel="3" x14ac:dyDescent="0.2">
      <c r="A677" s="121" t="s">
        <v>101</v>
      </c>
      <c r="B677" s="122" t="s">
        <v>201</v>
      </c>
      <c r="C677" s="122" t="s">
        <v>800</v>
      </c>
      <c r="D677" s="123" t="s">
        <v>560</v>
      </c>
      <c r="E677" s="122" t="s">
        <v>8</v>
      </c>
      <c r="F677" s="124">
        <v>8225</v>
      </c>
    </row>
    <row r="678" spans="1:6" outlineLevel="2" x14ac:dyDescent="0.2">
      <c r="B678" s="122"/>
      <c r="C678" s="118" t="s">
        <v>801</v>
      </c>
      <c r="E678" s="122"/>
      <c r="F678" s="124">
        <f>SUBTOTAL(9,F677:F677)</f>
        <v>8225</v>
      </c>
    </row>
    <row r="679" spans="1:6" outlineLevel="1" x14ac:dyDescent="0.2">
      <c r="B679" s="118" t="s">
        <v>809</v>
      </c>
      <c r="C679" s="122"/>
      <c r="E679" s="122"/>
      <c r="F679" s="124">
        <f>SUBTOTAL(9,F677:F677)</f>
        <v>8225</v>
      </c>
    </row>
    <row r="680" spans="1:6" outlineLevel="3" x14ac:dyDescent="0.2">
      <c r="A680" s="121" t="s">
        <v>101</v>
      </c>
      <c r="B680" s="122" t="s">
        <v>202</v>
      </c>
      <c r="C680" s="122" t="s">
        <v>800</v>
      </c>
      <c r="D680" s="123" t="s">
        <v>560</v>
      </c>
      <c r="E680" s="122" t="s">
        <v>15</v>
      </c>
      <c r="F680" s="124">
        <v>3413</v>
      </c>
    </row>
    <row r="681" spans="1:6" outlineLevel="2" x14ac:dyDescent="0.2">
      <c r="B681" s="122"/>
      <c r="C681" s="118" t="s">
        <v>801</v>
      </c>
      <c r="E681" s="122"/>
      <c r="F681" s="124">
        <f>SUBTOTAL(9,F680:F680)</f>
        <v>3413</v>
      </c>
    </row>
    <row r="682" spans="1:6" outlineLevel="1" x14ac:dyDescent="0.2">
      <c r="B682" s="118" t="s">
        <v>810</v>
      </c>
      <c r="C682" s="122"/>
      <c r="E682" s="122"/>
      <c r="F682" s="124">
        <f>SUBTOTAL(9,F680:F680)</f>
        <v>3413</v>
      </c>
    </row>
    <row r="683" spans="1:6" outlineLevel="3" x14ac:dyDescent="0.2">
      <c r="A683" s="121" t="s">
        <v>293</v>
      </c>
      <c r="B683" s="122" t="s">
        <v>292</v>
      </c>
      <c r="C683" s="122" t="s">
        <v>811</v>
      </c>
      <c r="D683" s="123" t="s">
        <v>560</v>
      </c>
      <c r="E683" s="122" t="s">
        <v>4</v>
      </c>
      <c r="F683" s="124">
        <v>16224</v>
      </c>
    </row>
    <row r="684" spans="1:6" outlineLevel="3" x14ac:dyDescent="0.2">
      <c r="A684" s="121" t="s">
        <v>293</v>
      </c>
      <c r="B684" s="122" t="s">
        <v>292</v>
      </c>
      <c r="C684" s="122" t="s">
        <v>811</v>
      </c>
      <c r="D684" s="123" t="s">
        <v>560</v>
      </c>
      <c r="E684" s="122" t="s">
        <v>5</v>
      </c>
      <c r="F684" s="124">
        <v>0</v>
      </c>
    </row>
    <row r="685" spans="1:6" outlineLevel="3" x14ac:dyDescent="0.2">
      <c r="A685" s="121" t="s">
        <v>293</v>
      </c>
      <c r="B685" s="122" t="s">
        <v>292</v>
      </c>
      <c r="C685" s="122" t="s">
        <v>811</v>
      </c>
      <c r="D685" s="123" t="s">
        <v>560</v>
      </c>
      <c r="E685" s="122" t="s">
        <v>6</v>
      </c>
      <c r="F685" s="124">
        <v>0</v>
      </c>
    </row>
    <row r="686" spans="1:6" outlineLevel="3" x14ac:dyDescent="0.2">
      <c r="A686" s="121" t="s">
        <v>293</v>
      </c>
      <c r="B686" s="122" t="s">
        <v>292</v>
      </c>
      <c r="C686" s="122" t="s">
        <v>811</v>
      </c>
      <c r="D686" s="123" t="s">
        <v>560</v>
      </c>
      <c r="E686" s="122" t="s">
        <v>7</v>
      </c>
      <c r="F686" s="124">
        <v>0</v>
      </c>
    </row>
    <row r="687" spans="1:6" outlineLevel="3" x14ac:dyDescent="0.2">
      <c r="A687" s="121" t="s">
        <v>293</v>
      </c>
      <c r="B687" s="122" t="s">
        <v>292</v>
      </c>
      <c r="C687" s="122" t="s">
        <v>811</v>
      </c>
      <c r="D687" s="123" t="s">
        <v>560</v>
      </c>
      <c r="E687" s="122" t="s">
        <v>18</v>
      </c>
      <c r="F687" s="124">
        <v>7366</v>
      </c>
    </row>
    <row r="688" spans="1:6" outlineLevel="3" x14ac:dyDescent="0.2">
      <c r="A688" s="121" t="s">
        <v>293</v>
      </c>
      <c r="B688" s="122" t="s">
        <v>292</v>
      </c>
      <c r="C688" s="122" t="s">
        <v>811</v>
      </c>
      <c r="D688" s="123" t="s">
        <v>560</v>
      </c>
      <c r="E688" s="122" t="s">
        <v>18</v>
      </c>
      <c r="F688" s="124">
        <v>3478</v>
      </c>
    </row>
    <row r="689" spans="1:6" outlineLevel="2" x14ac:dyDescent="0.2">
      <c r="B689" s="122"/>
      <c r="C689" s="118" t="s">
        <v>812</v>
      </c>
      <c r="E689" s="122"/>
      <c r="F689" s="124">
        <f>SUBTOTAL(9,F683:F688)</f>
        <v>27068</v>
      </c>
    </row>
    <row r="690" spans="1:6" outlineLevel="1" x14ac:dyDescent="0.2">
      <c r="B690" s="118" t="s">
        <v>813</v>
      </c>
      <c r="C690" s="122"/>
      <c r="E690" s="122"/>
      <c r="F690" s="124">
        <f>SUBTOTAL(9,F683:F688)</f>
        <v>27068</v>
      </c>
    </row>
    <row r="691" spans="1:6" outlineLevel="3" x14ac:dyDescent="0.2">
      <c r="A691" s="121" t="s">
        <v>103</v>
      </c>
      <c r="B691" s="122" t="s">
        <v>102</v>
      </c>
      <c r="C691" s="122" t="s">
        <v>559</v>
      </c>
      <c r="D691" s="123" t="s">
        <v>560</v>
      </c>
      <c r="E691" s="122" t="s">
        <v>4</v>
      </c>
      <c r="F691" s="124">
        <v>3369</v>
      </c>
    </row>
    <row r="692" spans="1:6" outlineLevel="3" x14ac:dyDescent="0.2">
      <c r="A692" s="121" t="s">
        <v>103</v>
      </c>
      <c r="B692" s="122" t="s">
        <v>102</v>
      </c>
      <c r="C692" s="122" t="s">
        <v>559</v>
      </c>
      <c r="D692" s="123" t="s">
        <v>560</v>
      </c>
      <c r="E692" s="122" t="s">
        <v>5</v>
      </c>
      <c r="F692" s="124">
        <v>0</v>
      </c>
    </row>
    <row r="693" spans="1:6" outlineLevel="3" x14ac:dyDescent="0.2">
      <c r="A693" s="121" t="s">
        <v>103</v>
      </c>
      <c r="B693" s="122" t="s">
        <v>102</v>
      </c>
      <c r="C693" s="122" t="s">
        <v>559</v>
      </c>
      <c r="D693" s="123" t="s">
        <v>560</v>
      </c>
      <c r="E693" s="122" t="s">
        <v>6</v>
      </c>
      <c r="F693" s="124">
        <v>0</v>
      </c>
    </row>
    <row r="694" spans="1:6" outlineLevel="3" x14ac:dyDescent="0.2">
      <c r="A694" s="121" t="s">
        <v>103</v>
      </c>
      <c r="B694" s="122" t="s">
        <v>102</v>
      </c>
      <c r="C694" s="122" t="s">
        <v>559</v>
      </c>
      <c r="D694" s="123" t="s">
        <v>560</v>
      </c>
      <c r="E694" s="122" t="s">
        <v>7</v>
      </c>
      <c r="F694" s="124">
        <v>0</v>
      </c>
    </row>
    <row r="695" spans="1:6" outlineLevel="3" x14ac:dyDescent="0.2">
      <c r="A695" s="121" t="s">
        <v>103</v>
      </c>
      <c r="B695" s="122" t="s">
        <v>102</v>
      </c>
      <c r="C695" s="122" t="s">
        <v>559</v>
      </c>
      <c r="D695" s="123" t="s">
        <v>560</v>
      </c>
      <c r="E695" s="122" t="s">
        <v>18</v>
      </c>
      <c r="F695" s="124">
        <v>1528</v>
      </c>
    </row>
    <row r="696" spans="1:6" outlineLevel="3" x14ac:dyDescent="0.2">
      <c r="A696" s="121" t="s">
        <v>103</v>
      </c>
      <c r="B696" s="122" t="s">
        <v>102</v>
      </c>
      <c r="C696" s="122" t="s">
        <v>559</v>
      </c>
      <c r="D696" s="123" t="s">
        <v>560</v>
      </c>
      <c r="E696" s="122" t="s">
        <v>18</v>
      </c>
      <c r="F696" s="124">
        <v>723</v>
      </c>
    </row>
    <row r="697" spans="1:6" outlineLevel="2" x14ac:dyDescent="0.2">
      <c r="B697" s="122"/>
      <c r="C697" s="118" t="s">
        <v>561</v>
      </c>
      <c r="E697" s="122"/>
      <c r="F697" s="124">
        <f>SUBTOTAL(9,F691:F696)</f>
        <v>5620</v>
      </c>
    </row>
    <row r="698" spans="1:6" outlineLevel="1" x14ac:dyDescent="0.2">
      <c r="B698" s="118" t="s">
        <v>814</v>
      </c>
      <c r="C698" s="122"/>
      <c r="E698" s="122"/>
      <c r="F698" s="124">
        <f>SUBTOTAL(9,F691:F696)</f>
        <v>5620</v>
      </c>
    </row>
    <row r="699" spans="1:6" outlineLevel="3" x14ac:dyDescent="0.2">
      <c r="A699" s="121" t="s">
        <v>105</v>
      </c>
      <c r="B699" s="122" t="s">
        <v>104</v>
      </c>
      <c r="C699" s="122" t="s">
        <v>563</v>
      </c>
      <c r="D699" s="123" t="s">
        <v>560</v>
      </c>
      <c r="E699" s="122" t="s">
        <v>4</v>
      </c>
      <c r="F699" s="124">
        <v>0</v>
      </c>
    </row>
    <row r="700" spans="1:6" outlineLevel="3" x14ac:dyDescent="0.2">
      <c r="A700" s="121" t="s">
        <v>105</v>
      </c>
      <c r="B700" s="122" t="s">
        <v>104</v>
      </c>
      <c r="C700" s="122" t="s">
        <v>563</v>
      </c>
      <c r="D700" s="123" t="s">
        <v>560</v>
      </c>
      <c r="E700" s="122" t="s">
        <v>5</v>
      </c>
      <c r="F700" s="124">
        <v>0</v>
      </c>
    </row>
    <row r="701" spans="1:6" outlineLevel="3" x14ac:dyDescent="0.2">
      <c r="A701" s="121" t="s">
        <v>105</v>
      </c>
      <c r="B701" s="122" t="s">
        <v>104</v>
      </c>
      <c r="C701" s="122" t="s">
        <v>563</v>
      </c>
      <c r="D701" s="123" t="s">
        <v>560</v>
      </c>
      <c r="E701" s="122" t="s">
        <v>6</v>
      </c>
      <c r="F701" s="124">
        <v>4082</v>
      </c>
    </row>
    <row r="702" spans="1:6" outlineLevel="3" x14ac:dyDescent="0.2">
      <c r="A702" s="121" t="s">
        <v>105</v>
      </c>
      <c r="B702" s="122" t="s">
        <v>104</v>
      </c>
      <c r="C702" s="122" t="s">
        <v>563</v>
      </c>
      <c r="D702" s="123" t="s">
        <v>560</v>
      </c>
      <c r="E702" s="122" t="s">
        <v>7</v>
      </c>
      <c r="F702" s="124">
        <v>0</v>
      </c>
    </row>
    <row r="703" spans="1:6" outlineLevel="3" x14ac:dyDescent="0.2">
      <c r="A703" s="121" t="s">
        <v>105</v>
      </c>
      <c r="B703" s="122" t="s">
        <v>104</v>
      </c>
      <c r="C703" s="122" t="s">
        <v>563</v>
      </c>
      <c r="D703" s="123" t="s">
        <v>560</v>
      </c>
      <c r="E703" s="122" t="s">
        <v>16</v>
      </c>
      <c r="F703" s="124">
        <v>810</v>
      </c>
    </row>
    <row r="704" spans="1:6" outlineLevel="3" x14ac:dyDescent="0.2">
      <c r="A704" s="121" t="s">
        <v>105</v>
      </c>
      <c r="B704" s="122" t="s">
        <v>104</v>
      </c>
      <c r="C704" s="122" t="s">
        <v>563</v>
      </c>
      <c r="D704" s="123" t="s">
        <v>560</v>
      </c>
      <c r="E704" s="122" t="s">
        <v>18</v>
      </c>
      <c r="F704" s="124">
        <v>1623</v>
      </c>
    </row>
    <row r="705" spans="1:6" outlineLevel="2" x14ac:dyDescent="0.2">
      <c r="B705" s="122"/>
      <c r="C705" s="118" t="s">
        <v>564</v>
      </c>
      <c r="E705" s="122"/>
      <c r="F705" s="124">
        <f>SUBTOTAL(9,F699:F704)</f>
        <v>6515</v>
      </c>
    </row>
    <row r="706" spans="1:6" outlineLevel="1" x14ac:dyDescent="0.2">
      <c r="B706" s="118" t="s">
        <v>815</v>
      </c>
      <c r="C706" s="122"/>
      <c r="E706" s="122"/>
      <c r="F706" s="124">
        <f>SUBTOTAL(9,F699:F704)</f>
        <v>6515</v>
      </c>
    </row>
    <row r="707" spans="1:6" outlineLevel="3" x14ac:dyDescent="0.2">
      <c r="A707" s="121" t="s">
        <v>816</v>
      </c>
      <c r="B707" s="122" t="s">
        <v>182</v>
      </c>
      <c r="C707" s="122" t="s">
        <v>817</v>
      </c>
      <c r="D707" s="123" t="s">
        <v>577</v>
      </c>
      <c r="E707" s="122" t="s">
        <v>4</v>
      </c>
      <c r="F707" s="124">
        <v>1482</v>
      </c>
    </row>
    <row r="708" spans="1:6" outlineLevel="2" x14ac:dyDescent="0.2">
      <c r="B708" s="122"/>
      <c r="C708" s="118" t="s">
        <v>818</v>
      </c>
      <c r="E708" s="122"/>
      <c r="F708" s="124">
        <f>SUBTOTAL(9,F707:F707)</f>
        <v>1482</v>
      </c>
    </row>
    <row r="709" spans="1:6" outlineLevel="3" x14ac:dyDescent="0.2">
      <c r="A709" s="121" t="s">
        <v>816</v>
      </c>
      <c r="B709" s="122" t="s">
        <v>182</v>
      </c>
      <c r="C709" s="122" t="s">
        <v>652</v>
      </c>
      <c r="D709" s="123" t="s">
        <v>577</v>
      </c>
      <c r="E709" s="122" t="s">
        <v>4</v>
      </c>
      <c r="F709" s="124">
        <v>978</v>
      </c>
    </row>
    <row r="710" spans="1:6" outlineLevel="2" x14ac:dyDescent="0.2">
      <c r="B710" s="122"/>
      <c r="C710" s="118" t="s">
        <v>653</v>
      </c>
      <c r="E710" s="122"/>
      <c r="F710" s="124">
        <f>SUBTOTAL(9,F709:F709)</f>
        <v>978</v>
      </c>
    </row>
    <row r="711" spans="1:6" outlineLevel="3" x14ac:dyDescent="0.2">
      <c r="A711" s="121" t="s">
        <v>816</v>
      </c>
      <c r="B711" s="122" t="s">
        <v>182</v>
      </c>
      <c r="C711" s="122" t="s">
        <v>654</v>
      </c>
      <c r="D711" s="123" t="s">
        <v>577</v>
      </c>
      <c r="E711" s="122" t="s">
        <v>4</v>
      </c>
      <c r="F711" s="124">
        <v>1449</v>
      </c>
    </row>
    <row r="712" spans="1:6" outlineLevel="2" x14ac:dyDescent="0.2">
      <c r="B712" s="122"/>
      <c r="C712" s="118" t="s">
        <v>655</v>
      </c>
      <c r="E712" s="122"/>
      <c r="F712" s="124">
        <f>SUBTOTAL(9,F711:F711)</f>
        <v>1449</v>
      </c>
    </row>
    <row r="713" spans="1:6" outlineLevel="3" x14ac:dyDescent="0.2">
      <c r="A713" s="121" t="s">
        <v>816</v>
      </c>
      <c r="B713" s="122" t="s">
        <v>182</v>
      </c>
      <c r="C713" s="122" t="s">
        <v>819</v>
      </c>
      <c r="D713" s="123" t="s">
        <v>577</v>
      </c>
      <c r="E713" s="122" t="s">
        <v>4</v>
      </c>
      <c r="F713" s="124">
        <v>1206</v>
      </c>
    </row>
    <row r="714" spans="1:6" outlineLevel="2" x14ac:dyDescent="0.2">
      <c r="B714" s="122"/>
      <c r="C714" s="118" t="s">
        <v>820</v>
      </c>
      <c r="E714" s="122"/>
      <c r="F714" s="124">
        <f>SUBTOTAL(9,F713:F713)</f>
        <v>1206</v>
      </c>
    </row>
    <row r="715" spans="1:6" outlineLevel="1" x14ac:dyDescent="0.2">
      <c r="B715" s="118" t="s">
        <v>821</v>
      </c>
      <c r="C715" s="122"/>
      <c r="E715" s="122"/>
      <c r="F715" s="124">
        <f>SUBTOTAL(9,F707:F713)</f>
        <v>5115</v>
      </c>
    </row>
    <row r="716" spans="1:6" outlineLevel="3" x14ac:dyDescent="0.2">
      <c r="A716" s="121" t="s">
        <v>816</v>
      </c>
      <c r="B716" s="122" t="s">
        <v>257</v>
      </c>
      <c r="C716" s="122" t="s">
        <v>817</v>
      </c>
      <c r="D716" s="123" t="s">
        <v>577</v>
      </c>
      <c r="E716" s="122" t="s">
        <v>4</v>
      </c>
      <c r="F716" s="124">
        <v>678</v>
      </c>
    </row>
    <row r="717" spans="1:6" outlineLevel="2" x14ac:dyDescent="0.2">
      <c r="B717" s="122"/>
      <c r="C717" s="118" t="s">
        <v>818</v>
      </c>
      <c r="E717" s="122"/>
      <c r="F717" s="124">
        <f>SUBTOTAL(9,F716:F716)</f>
        <v>678</v>
      </c>
    </row>
    <row r="718" spans="1:6" outlineLevel="1" x14ac:dyDescent="0.2">
      <c r="B718" s="118" t="s">
        <v>822</v>
      </c>
      <c r="C718" s="122"/>
      <c r="E718" s="122"/>
      <c r="F718" s="124">
        <f>SUBTOTAL(9,F716:F716)</f>
        <v>678</v>
      </c>
    </row>
    <row r="719" spans="1:6" outlineLevel="3" x14ac:dyDescent="0.2">
      <c r="A719" s="121" t="s">
        <v>823</v>
      </c>
      <c r="B719" s="122" t="s">
        <v>294</v>
      </c>
      <c r="C719" s="122" t="s">
        <v>824</v>
      </c>
      <c r="D719" s="123" t="s">
        <v>560</v>
      </c>
      <c r="E719" s="122" t="s">
        <v>4</v>
      </c>
      <c r="F719" s="124">
        <v>0</v>
      </c>
    </row>
    <row r="720" spans="1:6" outlineLevel="3" x14ac:dyDescent="0.2">
      <c r="A720" s="121" t="s">
        <v>823</v>
      </c>
      <c r="B720" s="122" t="s">
        <v>294</v>
      </c>
      <c r="C720" s="122" t="s">
        <v>824</v>
      </c>
      <c r="D720" s="123" t="s">
        <v>560</v>
      </c>
      <c r="E720" s="122" t="s">
        <v>5</v>
      </c>
      <c r="F720" s="124">
        <v>0</v>
      </c>
    </row>
    <row r="721" spans="1:6" outlineLevel="3" x14ac:dyDescent="0.2">
      <c r="A721" s="121" t="s">
        <v>823</v>
      </c>
      <c r="B721" s="122" t="s">
        <v>294</v>
      </c>
      <c r="C721" s="122" t="s">
        <v>824</v>
      </c>
      <c r="D721" s="123" t="s">
        <v>560</v>
      </c>
      <c r="E721" s="122" t="s">
        <v>6</v>
      </c>
      <c r="F721" s="124">
        <v>1952</v>
      </c>
    </row>
    <row r="722" spans="1:6" outlineLevel="3" x14ac:dyDescent="0.2">
      <c r="A722" s="121" t="s">
        <v>823</v>
      </c>
      <c r="B722" s="122" t="s">
        <v>294</v>
      </c>
      <c r="C722" s="122" t="s">
        <v>824</v>
      </c>
      <c r="D722" s="123" t="s">
        <v>560</v>
      </c>
      <c r="E722" s="122" t="s">
        <v>7</v>
      </c>
      <c r="F722" s="124">
        <v>0</v>
      </c>
    </row>
    <row r="723" spans="1:6" outlineLevel="3" x14ac:dyDescent="0.2">
      <c r="A723" s="121" t="s">
        <v>823</v>
      </c>
      <c r="B723" s="122" t="s">
        <v>294</v>
      </c>
      <c r="C723" s="122" t="s">
        <v>824</v>
      </c>
      <c r="D723" s="123" t="s">
        <v>560</v>
      </c>
      <c r="E723" s="122" t="s">
        <v>18</v>
      </c>
      <c r="F723" s="124">
        <v>0</v>
      </c>
    </row>
    <row r="724" spans="1:6" outlineLevel="3" x14ac:dyDescent="0.2">
      <c r="A724" s="121" t="s">
        <v>823</v>
      </c>
      <c r="B724" s="122" t="s">
        <v>294</v>
      </c>
      <c r="C724" s="122" t="s">
        <v>824</v>
      </c>
      <c r="D724" s="123" t="s">
        <v>560</v>
      </c>
      <c r="E724" s="122" t="s">
        <v>18</v>
      </c>
      <c r="F724" s="124">
        <v>0</v>
      </c>
    </row>
    <row r="725" spans="1:6" outlineLevel="2" x14ac:dyDescent="0.2">
      <c r="B725" s="122"/>
      <c r="C725" s="118" t="s">
        <v>825</v>
      </c>
      <c r="E725" s="122"/>
      <c r="F725" s="124">
        <f>SUBTOTAL(9,F719:F724)</f>
        <v>1952</v>
      </c>
    </row>
    <row r="726" spans="1:6" outlineLevel="3" x14ac:dyDescent="0.2">
      <c r="A726" s="121" t="s">
        <v>823</v>
      </c>
      <c r="B726" s="122" t="s">
        <v>294</v>
      </c>
      <c r="C726" s="122" t="s">
        <v>826</v>
      </c>
      <c r="D726" s="123" t="s">
        <v>560</v>
      </c>
      <c r="E726" s="122" t="s">
        <v>4</v>
      </c>
      <c r="F726" s="124">
        <v>227</v>
      </c>
    </row>
    <row r="727" spans="1:6" outlineLevel="3" x14ac:dyDescent="0.2">
      <c r="A727" s="121" t="s">
        <v>823</v>
      </c>
      <c r="B727" s="122" t="s">
        <v>294</v>
      </c>
      <c r="C727" s="122" t="s">
        <v>826</v>
      </c>
      <c r="D727" s="123" t="s">
        <v>560</v>
      </c>
      <c r="E727" s="122" t="s">
        <v>5</v>
      </c>
      <c r="F727" s="124">
        <v>1192</v>
      </c>
    </row>
    <row r="728" spans="1:6" outlineLevel="3" x14ac:dyDescent="0.2">
      <c r="A728" s="121" t="s">
        <v>823</v>
      </c>
      <c r="B728" s="122" t="s">
        <v>294</v>
      </c>
      <c r="C728" s="122" t="s">
        <v>826</v>
      </c>
      <c r="D728" s="123" t="s">
        <v>560</v>
      </c>
      <c r="E728" s="122" t="s">
        <v>6</v>
      </c>
      <c r="F728" s="124">
        <v>14578</v>
      </c>
    </row>
    <row r="729" spans="1:6" outlineLevel="3" x14ac:dyDescent="0.2">
      <c r="A729" s="121" t="s">
        <v>823</v>
      </c>
      <c r="B729" s="122" t="s">
        <v>294</v>
      </c>
      <c r="C729" s="122" t="s">
        <v>826</v>
      </c>
      <c r="D729" s="123" t="s">
        <v>560</v>
      </c>
      <c r="E729" s="122" t="s">
        <v>7</v>
      </c>
      <c r="F729" s="124">
        <v>43</v>
      </c>
    </row>
    <row r="730" spans="1:6" outlineLevel="3" x14ac:dyDescent="0.2">
      <c r="A730" s="121" t="s">
        <v>823</v>
      </c>
      <c r="B730" s="122" t="s">
        <v>294</v>
      </c>
      <c r="C730" s="122" t="s">
        <v>826</v>
      </c>
      <c r="D730" s="123" t="s">
        <v>560</v>
      </c>
      <c r="E730" s="122" t="s">
        <v>18</v>
      </c>
      <c r="F730" s="124">
        <v>5</v>
      </c>
    </row>
    <row r="731" spans="1:6" outlineLevel="3" x14ac:dyDescent="0.2">
      <c r="A731" s="121" t="s">
        <v>823</v>
      </c>
      <c r="B731" s="122" t="s">
        <v>294</v>
      </c>
      <c r="C731" s="122" t="s">
        <v>826</v>
      </c>
      <c r="D731" s="123" t="s">
        <v>560</v>
      </c>
      <c r="E731" s="122" t="s">
        <v>18</v>
      </c>
      <c r="F731" s="124">
        <v>2</v>
      </c>
    </row>
    <row r="732" spans="1:6" outlineLevel="2" x14ac:dyDescent="0.2">
      <c r="B732" s="122"/>
      <c r="C732" s="118" t="s">
        <v>827</v>
      </c>
      <c r="E732" s="122"/>
      <c r="F732" s="124">
        <f>SUBTOTAL(9,F726:F731)</f>
        <v>16047</v>
      </c>
    </row>
    <row r="733" spans="1:6" outlineLevel="1" x14ac:dyDescent="0.2">
      <c r="B733" s="118" t="s">
        <v>828</v>
      </c>
      <c r="C733" s="122"/>
      <c r="E733" s="122"/>
      <c r="F733" s="124">
        <f>SUBTOTAL(9,F719:F731)</f>
        <v>17999</v>
      </c>
    </row>
    <row r="734" spans="1:6" outlineLevel="3" x14ac:dyDescent="0.2">
      <c r="A734" s="121" t="s">
        <v>259</v>
      </c>
      <c r="B734" s="122" t="s">
        <v>258</v>
      </c>
      <c r="C734" s="122" t="s">
        <v>829</v>
      </c>
      <c r="D734" s="123" t="s">
        <v>577</v>
      </c>
      <c r="E734" s="122" t="s">
        <v>4</v>
      </c>
      <c r="F734" s="124">
        <v>93</v>
      </c>
    </row>
    <row r="735" spans="1:6" outlineLevel="2" x14ac:dyDescent="0.2">
      <c r="B735" s="122"/>
      <c r="C735" s="118" t="s">
        <v>830</v>
      </c>
      <c r="E735" s="122"/>
      <c r="F735" s="124">
        <f>SUBTOTAL(9,F734:F734)</f>
        <v>93</v>
      </c>
    </row>
    <row r="736" spans="1:6" outlineLevel="1" x14ac:dyDescent="0.2">
      <c r="B736" s="118" t="s">
        <v>831</v>
      </c>
      <c r="C736" s="122"/>
      <c r="E736" s="122"/>
      <c r="F736" s="124">
        <f>SUBTOTAL(9,F734:F734)</f>
        <v>93</v>
      </c>
    </row>
    <row r="737" spans="1:6" outlineLevel="3" x14ac:dyDescent="0.2">
      <c r="A737" s="121" t="s">
        <v>107</v>
      </c>
      <c r="B737" s="122" t="s">
        <v>106</v>
      </c>
      <c r="C737" s="122" t="s">
        <v>559</v>
      </c>
      <c r="D737" s="123" t="s">
        <v>560</v>
      </c>
      <c r="E737" s="122" t="s">
        <v>18</v>
      </c>
      <c r="F737" s="124">
        <v>10795</v>
      </c>
    </row>
    <row r="738" spans="1:6" outlineLevel="2" x14ac:dyDescent="0.2">
      <c r="B738" s="122"/>
      <c r="C738" s="118" t="s">
        <v>561</v>
      </c>
      <c r="E738" s="122"/>
      <c r="F738" s="124">
        <f>SUBTOTAL(9,F737:F737)</f>
        <v>10795</v>
      </c>
    </row>
    <row r="739" spans="1:6" outlineLevel="1" x14ac:dyDescent="0.2">
      <c r="B739" s="118" t="s">
        <v>832</v>
      </c>
      <c r="C739" s="122"/>
      <c r="E739" s="122"/>
      <c r="F739" s="124">
        <f>SUBTOTAL(9,F737:F737)</f>
        <v>10795</v>
      </c>
    </row>
    <row r="740" spans="1:6" outlineLevel="3" x14ac:dyDescent="0.2">
      <c r="A740" s="121" t="s">
        <v>107</v>
      </c>
      <c r="B740" s="122" t="s">
        <v>108</v>
      </c>
      <c r="C740" s="122" t="s">
        <v>559</v>
      </c>
      <c r="D740" s="123" t="s">
        <v>560</v>
      </c>
      <c r="E740" s="122" t="s">
        <v>4</v>
      </c>
      <c r="F740" s="124">
        <v>1549</v>
      </c>
    </row>
    <row r="741" spans="1:6" outlineLevel="3" x14ac:dyDescent="0.2">
      <c r="A741" s="121" t="s">
        <v>107</v>
      </c>
      <c r="B741" s="122" t="s">
        <v>108</v>
      </c>
      <c r="C741" s="122" t="s">
        <v>559</v>
      </c>
      <c r="D741" s="123" t="s">
        <v>560</v>
      </c>
      <c r="E741" s="122" t="s">
        <v>5</v>
      </c>
      <c r="F741" s="124">
        <v>0</v>
      </c>
    </row>
    <row r="742" spans="1:6" outlineLevel="3" x14ac:dyDescent="0.2">
      <c r="A742" s="121" t="s">
        <v>107</v>
      </c>
      <c r="B742" s="122" t="s">
        <v>108</v>
      </c>
      <c r="C742" s="122" t="s">
        <v>559</v>
      </c>
      <c r="D742" s="123" t="s">
        <v>560</v>
      </c>
      <c r="E742" s="122" t="s">
        <v>6</v>
      </c>
      <c r="F742" s="124">
        <v>0</v>
      </c>
    </row>
    <row r="743" spans="1:6" outlineLevel="3" x14ac:dyDescent="0.2">
      <c r="A743" s="121" t="s">
        <v>107</v>
      </c>
      <c r="B743" s="122" t="s">
        <v>108</v>
      </c>
      <c r="C743" s="122" t="s">
        <v>559</v>
      </c>
      <c r="D743" s="123" t="s">
        <v>560</v>
      </c>
      <c r="E743" s="122" t="s">
        <v>7</v>
      </c>
      <c r="F743" s="124">
        <v>0</v>
      </c>
    </row>
    <row r="744" spans="1:6" outlineLevel="3" x14ac:dyDescent="0.2">
      <c r="A744" s="121" t="s">
        <v>107</v>
      </c>
      <c r="B744" s="122" t="s">
        <v>108</v>
      </c>
      <c r="C744" s="122" t="s">
        <v>559</v>
      </c>
      <c r="D744" s="123" t="s">
        <v>560</v>
      </c>
      <c r="E744" s="122" t="s">
        <v>18</v>
      </c>
      <c r="F744" s="124">
        <v>703</v>
      </c>
    </row>
    <row r="745" spans="1:6" outlineLevel="3" x14ac:dyDescent="0.2">
      <c r="A745" s="121" t="s">
        <v>107</v>
      </c>
      <c r="B745" s="122" t="s">
        <v>108</v>
      </c>
      <c r="C745" s="122" t="s">
        <v>559</v>
      </c>
      <c r="D745" s="123" t="s">
        <v>560</v>
      </c>
      <c r="E745" s="122" t="s">
        <v>18</v>
      </c>
      <c r="F745" s="124">
        <v>332</v>
      </c>
    </row>
    <row r="746" spans="1:6" outlineLevel="2" x14ac:dyDescent="0.2">
      <c r="B746" s="122"/>
      <c r="C746" s="118" t="s">
        <v>561</v>
      </c>
      <c r="E746" s="122"/>
      <c r="F746" s="124">
        <f>SUBTOTAL(9,F740:F745)</f>
        <v>2584</v>
      </c>
    </row>
    <row r="747" spans="1:6" outlineLevel="1" x14ac:dyDescent="0.2">
      <c r="B747" s="118" t="s">
        <v>833</v>
      </c>
      <c r="C747" s="122"/>
      <c r="E747" s="122"/>
      <c r="F747" s="124">
        <f>SUBTOTAL(9,F740:F745)</f>
        <v>2584</v>
      </c>
    </row>
    <row r="748" spans="1:6" outlineLevel="3" x14ac:dyDescent="0.2">
      <c r="A748" s="121" t="s">
        <v>107</v>
      </c>
      <c r="B748" s="122" t="s">
        <v>109</v>
      </c>
      <c r="C748" s="122" t="s">
        <v>559</v>
      </c>
      <c r="D748" s="123" t="s">
        <v>560</v>
      </c>
      <c r="E748" s="122" t="s">
        <v>4</v>
      </c>
      <c r="F748" s="124">
        <v>1588</v>
      </c>
    </row>
    <row r="749" spans="1:6" outlineLevel="3" x14ac:dyDescent="0.2">
      <c r="A749" s="121" t="s">
        <v>107</v>
      </c>
      <c r="B749" s="122" t="s">
        <v>109</v>
      </c>
      <c r="C749" s="122" t="s">
        <v>559</v>
      </c>
      <c r="D749" s="123" t="s">
        <v>560</v>
      </c>
      <c r="E749" s="122" t="s">
        <v>5</v>
      </c>
      <c r="F749" s="124">
        <v>0</v>
      </c>
    </row>
    <row r="750" spans="1:6" outlineLevel="3" x14ac:dyDescent="0.2">
      <c r="A750" s="121" t="s">
        <v>107</v>
      </c>
      <c r="B750" s="122" t="s">
        <v>109</v>
      </c>
      <c r="C750" s="122" t="s">
        <v>559</v>
      </c>
      <c r="D750" s="123" t="s">
        <v>560</v>
      </c>
      <c r="E750" s="122" t="s">
        <v>6</v>
      </c>
      <c r="F750" s="124">
        <v>0</v>
      </c>
    </row>
    <row r="751" spans="1:6" outlineLevel="3" x14ac:dyDescent="0.2">
      <c r="A751" s="121" t="s">
        <v>107</v>
      </c>
      <c r="B751" s="122" t="s">
        <v>109</v>
      </c>
      <c r="C751" s="122" t="s">
        <v>559</v>
      </c>
      <c r="D751" s="123" t="s">
        <v>560</v>
      </c>
      <c r="E751" s="122" t="s">
        <v>7</v>
      </c>
      <c r="F751" s="124">
        <v>0</v>
      </c>
    </row>
    <row r="752" spans="1:6" outlineLevel="3" x14ac:dyDescent="0.2">
      <c r="A752" s="121" t="s">
        <v>107</v>
      </c>
      <c r="B752" s="122" t="s">
        <v>109</v>
      </c>
      <c r="C752" s="122" t="s">
        <v>559</v>
      </c>
      <c r="D752" s="123" t="s">
        <v>560</v>
      </c>
      <c r="E752" s="122" t="s">
        <v>18</v>
      </c>
      <c r="F752" s="124">
        <v>720</v>
      </c>
    </row>
    <row r="753" spans="1:6" outlineLevel="3" x14ac:dyDescent="0.2">
      <c r="A753" s="121" t="s">
        <v>107</v>
      </c>
      <c r="B753" s="122" t="s">
        <v>109</v>
      </c>
      <c r="C753" s="122" t="s">
        <v>559</v>
      </c>
      <c r="D753" s="123" t="s">
        <v>560</v>
      </c>
      <c r="E753" s="122" t="s">
        <v>18</v>
      </c>
      <c r="F753" s="124">
        <v>341</v>
      </c>
    </row>
    <row r="754" spans="1:6" outlineLevel="2" x14ac:dyDescent="0.2">
      <c r="B754" s="122"/>
      <c r="C754" s="118" t="s">
        <v>561</v>
      </c>
      <c r="E754" s="122"/>
      <c r="F754" s="124">
        <f>SUBTOTAL(9,F748:F753)</f>
        <v>2649</v>
      </c>
    </row>
    <row r="755" spans="1:6" outlineLevel="1" x14ac:dyDescent="0.2">
      <c r="B755" s="118" t="s">
        <v>834</v>
      </c>
      <c r="C755" s="122"/>
      <c r="E755" s="122"/>
      <c r="F755" s="124">
        <f>SUBTOTAL(9,F748:F753)</f>
        <v>2649</v>
      </c>
    </row>
    <row r="756" spans="1:6" outlineLevel="3" x14ac:dyDescent="0.2">
      <c r="A756" s="121" t="s">
        <v>107</v>
      </c>
      <c r="B756" s="122" t="s">
        <v>110</v>
      </c>
      <c r="C756" s="122" t="s">
        <v>559</v>
      </c>
      <c r="D756" s="123" t="s">
        <v>560</v>
      </c>
      <c r="E756" s="122" t="s">
        <v>4</v>
      </c>
      <c r="F756" s="124">
        <v>1511</v>
      </c>
    </row>
    <row r="757" spans="1:6" outlineLevel="3" x14ac:dyDescent="0.2">
      <c r="A757" s="121" t="s">
        <v>107</v>
      </c>
      <c r="B757" s="122" t="s">
        <v>110</v>
      </c>
      <c r="C757" s="122" t="s">
        <v>559</v>
      </c>
      <c r="D757" s="123" t="s">
        <v>560</v>
      </c>
      <c r="E757" s="122" t="s">
        <v>5</v>
      </c>
      <c r="F757" s="124">
        <v>0</v>
      </c>
    </row>
    <row r="758" spans="1:6" outlineLevel="3" x14ac:dyDescent="0.2">
      <c r="A758" s="121" t="s">
        <v>107</v>
      </c>
      <c r="B758" s="122" t="s">
        <v>110</v>
      </c>
      <c r="C758" s="122" t="s">
        <v>559</v>
      </c>
      <c r="D758" s="123" t="s">
        <v>560</v>
      </c>
      <c r="E758" s="122" t="s">
        <v>6</v>
      </c>
      <c r="F758" s="124">
        <v>0</v>
      </c>
    </row>
    <row r="759" spans="1:6" outlineLevel="3" x14ac:dyDescent="0.2">
      <c r="A759" s="121" t="s">
        <v>107</v>
      </c>
      <c r="B759" s="122" t="s">
        <v>110</v>
      </c>
      <c r="C759" s="122" t="s">
        <v>559</v>
      </c>
      <c r="D759" s="123" t="s">
        <v>560</v>
      </c>
      <c r="E759" s="122" t="s">
        <v>7</v>
      </c>
      <c r="F759" s="124">
        <v>0</v>
      </c>
    </row>
    <row r="760" spans="1:6" outlineLevel="3" x14ac:dyDescent="0.2">
      <c r="A760" s="121" t="s">
        <v>107</v>
      </c>
      <c r="B760" s="122" t="s">
        <v>110</v>
      </c>
      <c r="C760" s="122" t="s">
        <v>559</v>
      </c>
      <c r="D760" s="123" t="s">
        <v>560</v>
      </c>
      <c r="E760" s="122" t="s">
        <v>18</v>
      </c>
      <c r="F760" s="124">
        <v>685</v>
      </c>
    </row>
    <row r="761" spans="1:6" outlineLevel="3" x14ac:dyDescent="0.2">
      <c r="A761" s="121" t="s">
        <v>107</v>
      </c>
      <c r="B761" s="122" t="s">
        <v>110</v>
      </c>
      <c r="C761" s="122" t="s">
        <v>559</v>
      </c>
      <c r="D761" s="123" t="s">
        <v>560</v>
      </c>
      <c r="E761" s="122" t="s">
        <v>18</v>
      </c>
      <c r="F761" s="124">
        <v>324</v>
      </c>
    </row>
    <row r="762" spans="1:6" outlineLevel="2" x14ac:dyDescent="0.2">
      <c r="B762" s="122"/>
      <c r="C762" s="118" t="s">
        <v>561</v>
      </c>
      <c r="E762" s="122"/>
      <c r="F762" s="124">
        <f>SUBTOTAL(9,F756:F761)</f>
        <v>2520</v>
      </c>
    </row>
    <row r="763" spans="1:6" outlineLevel="1" x14ac:dyDescent="0.2">
      <c r="B763" s="118" t="s">
        <v>835</v>
      </c>
      <c r="C763" s="122"/>
      <c r="E763" s="122"/>
      <c r="F763" s="124">
        <f>SUBTOTAL(9,F756:F761)</f>
        <v>2520</v>
      </c>
    </row>
    <row r="764" spans="1:6" outlineLevel="3" x14ac:dyDescent="0.2">
      <c r="A764" s="121" t="s">
        <v>34</v>
      </c>
      <c r="B764" s="122" t="s">
        <v>33</v>
      </c>
      <c r="C764" s="122" t="s">
        <v>836</v>
      </c>
      <c r="D764" s="123" t="s">
        <v>560</v>
      </c>
      <c r="E764" s="122" t="s">
        <v>18</v>
      </c>
      <c r="F764" s="124">
        <v>85000</v>
      </c>
    </row>
    <row r="765" spans="1:6" outlineLevel="2" x14ac:dyDescent="0.2">
      <c r="B765" s="122"/>
      <c r="C765" s="118" t="s">
        <v>837</v>
      </c>
      <c r="E765" s="122"/>
      <c r="F765" s="124">
        <f>SUBTOTAL(9,F764:F764)</f>
        <v>85000</v>
      </c>
    </row>
    <row r="766" spans="1:6" outlineLevel="1" x14ac:dyDescent="0.2">
      <c r="B766" s="118" t="s">
        <v>838</v>
      </c>
      <c r="C766" s="122"/>
      <c r="E766" s="122"/>
      <c r="F766" s="124">
        <f>SUBTOTAL(9,F764:F764)</f>
        <v>85000</v>
      </c>
    </row>
    <row r="767" spans="1:6" outlineLevel="3" x14ac:dyDescent="0.2">
      <c r="A767" s="121" t="s">
        <v>24</v>
      </c>
      <c r="B767" s="122" t="s">
        <v>188</v>
      </c>
      <c r="C767" s="122" t="s">
        <v>839</v>
      </c>
      <c r="D767" s="123" t="s">
        <v>560</v>
      </c>
      <c r="E767" s="122" t="s">
        <v>4</v>
      </c>
      <c r="F767" s="124">
        <v>140</v>
      </c>
    </row>
    <row r="768" spans="1:6" outlineLevel="3" x14ac:dyDescent="0.2">
      <c r="A768" s="121" t="s">
        <v>24</v>
      </c>
      <c r="B768" s="122" t="s">
        <v>188</v>
      </c>
      <c r="C768" s="122" t="s">
        <v>839</v>
      </c>
      <c r="D768" s="123" t="s">
        <v>560</v>
      </c>
      <c r="E768" s="122" t="s">
        <v>5</v>
      </c>
      <c r="F768" s="124">
        <v>0</v>
      </c>
    </row>
    <row r="769" spans="1:6" outlineLevel="3" x14ac:dyDescent="0.2">
      <c r="A769" s="121" t="s">
        <v>24</v>
      </c>
      <c r="B769" s="122" t="s">
        <v>188</v>
      </c>
      <c r="C769" s="122" t="s">
        <v>839</v>
      </c>
      <c r="D769" s="123" t="s">
        <v>560</v>
      </c>
      <c r="E769" s="122" t="s">
        <v>6</v>
      </c>
      <c r="F769" s="124">
        <v>0</v>
      </c>
    </row>
    <row r="770" spans="1:6" outlineLevel="3" x14ac:dyDescent="0.2">
      <c r="A770" s="121" t="s">
        <v>24</v>
      </c>
      <c r="B770" s="122" t="s">
        <v>188</v>
      </c>
      <c r="C770" s="122" t="s">
        <v>839</v>
      </c>
      <c r="D770" s="123" t="s">
        <v>560</v>
      </c>
      <c r="E770" s="122" t="s">
        <v>7</v>
      </c>
      <c r="F770" s="124">
        <v>0</v>
      </c>
    </row>
    <row r="771" spans="1:6" outlineLevel="3" x14ac:dyDescent="0.2">
      <c r="A771" s="121" t="s">
        <v>24</v>
      </c>
      <c r="B771" s="122" t="s">
        <v>188</v>
      </c>
      <c r="C771" s="122" t="s">
        <v>839</v>
      </c>
      <c r="D771" s="123" t="s">
        <v>560</v>
      </c>
      <c r="E771" s="122" t="s">
        <v>18</v>
      </c>
      <c r="F771" s="124">
        <v>80</v>
      </c>
    </row>
    <row r="772" spans="1:6" outlineLevel="3" x14ac:dyDescent="0.2">
      <c r="A772" s="121" t="s">
        <v>24</v>
      </c>
      <c r="B772" s="122" t="s">
        <v>188</v>
      </c>
      <c r="C772" s="122" t="s">
        <v>839</v>
      </c>
      <c r="D772" s="123" t="s">
        <v>560</v>
      </c>
      <c r="E772" s="122" t="s">
        <v>18</v>
      </c>
      <c r="F772" s="124">
        <v>0</v>
      </c>
    </row>
    <row r="773" spans="1:6" outlineLevel="2" x14ac:dyDescent="0.2">
      <c r="B773" s="122"/>
      <c r="C773" s="118" t="s">
        <v>840</v>
      </c>
      <c r="E773" s="122"/>
      <c r="F773" s="124">
        <f>SUBTOTAL(9,F767:F772)</f>
        <v>220</v>
      </c>
    </row>
    <row r="774" spans="1:6" outlineLevel="3" x14ac:dyDescent="0.2">
      <c r="A774" s="121" t="s">
        <v>24</v>
      </c>
      <c r="B774" s="122" t="s">
        <v>188</v>
      </c>
      <c r="C774" s="122" t="s">
        <v>841</v>
      </c>
      <c r="D774" s="123" t="s">
        <v>560</v>
      </c>
      <c r="E774" s="122" t="s">
        <v>4</v>
      </c>
      <c r="F774" s="124">
        <v>22</v>
      </c>
    </row>
    <row r="775" spans="1:6" outlineLevel="3" x14ac:dyDescent="0.2">
      <c r="A775" s="121" t="s">
        <v>24</v>
      </c>
      <c r="B775" s="122" t="s">
        <v>188</v>
      </c>
      <c r="C775" s="122" t="s">
        <v>841</v>
      </c>
      <c r="D775" s="123" t="s">
        <v>560</v>
      </c>
      <c r="E775" s="122" t="s">
        <v>5</v>
      </c>
      <c r="F775" s="124">
        <v>0</v>
      </c>
    </row>
    <row r="776" spans="1:6" outlineLevel="3" x14ac:dyDescent="0.2">
      <c r="A776" s="121" t="s">
        <v>24</v>
      </c>
      <c r="B776" s="122" t="s">
        <v>188</v>
      </c>
      <c r="C776" s="122" t="s">
        <v>841</v>
      </c>
      <c r="D776" s="123" t="s">
        <v>560</v>
      </c>
      <c r="E776" s="122" t="s">
        <v>6</v>
      </c>
      <c r="F776" s="124">
        <v>0</v>
      </c>
    </row>
    <row r="777" spans="1:6" outlineLevel="3" x14ac:dyDescent="0.2">
      <c r="A777" s="121" t="s">
        <v>24</v>
      </c>
      <c r="B777" s="122" t="s">
        <v>188</v>
      </c>
      <c r="C777" s="122" t="s">
        <v>841</v>
      </c>
      <c r="D777" s="123" t="s">
        <v>560</v>
      </c>
      <c r="E777" s="122" t="s">
        <v>7</v>
      </c>
      <c r="F777" s="124">
        <v>0</v>
      </c>
    </row>
    <row r="778" spans="1:6" outlineLevel="3" x14ac:dyDescent="0.2">
      <c r="A778" s="121" t="s">
        <v>24</v>
      </c>
      <c r="B778" s="122" t="s">
        <v>188</v>
      </c>
      <c r="C778" s="122" t="s">
        <v>841</v>
      </c>
      <c r="D778" s="123" t="s">
        <v>560</v>
      </c>
      <c r="E778" s="122" t="s">
        <v>18</v>
      </c>
      <c r="F778" s="124">
        <v>13</v>
      </c>
    </row>
    <row r="779" spans="1:6" outlineLevel="3" x14ac:dyDescent="0.2">
      <c r="A779" s="121" t="s">
        <v>24</v>
      </c>
      <c r="B779" s="122" t="s">
        <v>188</v>
      </c>
      <c r="C779" s="122" t="s">
        <v>841</v>
      </c>
      <c r="D779" s="123" t="s">
        <v>560</v>
      </c>
      <c r="E779" s="122" t="s">
        <v>18</v>
      </c>
      <c r="F779" s="124">
        <v>0</v>
      </c>
    </row>
    <row r="780" spans="1:6" outlineLevel="2" x14ac:dyDescent="0.2">
      <c r="B780" s="122"/>
      <c r="C780" s="118" t="s">
        <v>842</v>
      </c>
      <c r="E780" s="122"/>
      <c r="F780" s="124">
        <f>SUBTOTAL(9,F774:F779)</f>
        <v>35</v>
      </c>
    </row>
    <row r="781" spans="1:6" outlineLevel="3" x14ac:dyDescent="0.2">
      <c r="A781" s="121" t="s">
        <v>24</v>
      </c>
      <c r="B781" s="122" t="s">
        <v>188</v>
      </c>
      <c r="C781" s="122" t="s">
        <v>843</v>
      </c>
      <c r="D781" s="123" t="s">
        <v>560</v>
      </c>
      <c r="E781" s="122" t="s">
        <v>4</v>
      </c>
      <c r="F781" s="124">
        <v>26</v>
      </c>
    </row>
    <row r="782" spans="1:6" outlineLevel="3" x14ac:dyDescent="0.2">
      <c r="A782" s="121" t="s">
        <v>24</v>
      </c>
      <c r="B782" s="122" t="s">
        <v>188</v>
      </c>
      <c r="C782" s="122" t="s">
        <v>843</v>
      </c>
      <c r="D782" s="123" t="s">
        <v>560</v>
      </c>
      <c r="E782" s="122" t="s">
        <v>5</v>
      </c>
      <c r="F782" s="124">
        <v>0</v>
      </c>
    </row>
    <row r="783" spans="1:6" outlineLevel="3" x14ac:dyDescent="0.2">
      <c r="A783" s="121" t="s">
        <v>24</v>
      </c>
      <c r="B783" s="122" t="s">
        <v>188</v>
      </c>
      <c r="C783" s="122" t="s">
        <v>843</v>
      </c>
      <c r="D783" s="123" t="s">
        <v>560</v>
      </c>
      <c r="E783" s="122" t="s">
        <v>6</v>
      </c>
      <c r="F783" s="124">
        <v>0</v>
      </c>
    </row>
    <row r="784" spans="1:6" outlineLevel="3" x14ac:dyDescent="0.2">
      <c r="A784" s="121" t="s">
        <v>24</v>
      </c>
      <c r="B784" s="122" t="s">
        <v>188</v>
      </c>
      <c r="C784" s="122" t="s">
        <v>843</v>
      </c>
      <c r="D784" s="123" t="s">
        <v>560</v>
      </c>
      <c r="E784" s="122" t="s">
        <v>7</v>
      </c>
      <c r="F784" s="124">
        <v>0</v>
      </c>
    </row>
    <row r="785" spans="1:6" outlineLevel="3" x14ac:dyDescent="0.2">
      <c r="A785" s="121" t="s">
        <v>24</v>
      </c>
      <c r="B785" s="122" t="s">
        <v>188</v>
      </c>
      <c r="C785" s="122" t="s">
        <v>843</v>
      </c>
      <c r="D785" s="123" t="s">
        <v>560</v>
      </c>
      <c r="E785" s="122" t="s">
        <v>18</v>
      </c>
      <c r="F785" s="124">
        <v>14</v>
      </c>
    </row>
    <row r="786" spans="1:6" outlineLevel="3" x14ac:dyDescent="0.2">
      <c r="A786" s="121" t="s">
        <v>24</v>
      </c>
      <c r="B786" s="122" t="s">
        <v>188</v>
      </c>
      <c r="C786" s="122" t="s">
        <v>843</v>
      </c>
      <c r="D786" s="123" t="s">
        <v>560</v>
      </c>
      <c r="E786" s="122" t="s">
        <v>18</v>
      </c>
      <c r="F786" s="124">
        <v>0</v>
      </c>
    </row>
    <row r="787" spans="1:6" outlineLevel="2" x14ac:dyDescent="0.2">
      <c r="B787" s="122"/>
      <c r="C787" s="118" t="s">
        <v>844</v>
      </c>
      <c r="E787" s="122"/>
      <c r="F787" s="124">
        <f>SUBTOTAL(9,F781:F786)</f>
        <v>40</v>
      </c>
    </row>
    <row r="788" spans="1:6" outlineLevel="3" x14ac:dyDescent="0.2">
      <c r="A788" s="121" t="s">
        <v>24</v>
      </c>
      <c r="B788" s="122" t="s">
        <v>188</v>
      </c>
      <c r="C788" s="122" t="s">
        <v>845</v>
      </c>
      <c r="D788" s="123" t="s">
        <v>560</v>
      </c>
      <c r="E788" s="122" t="s">
        <v>4</v>
      </c>
      <c r="F788" s="124">
        <v>1093</v>
      </c>
    </row>
    <row r="789" spans="1:6" outlineLevel="3" x14ac:dyDescent="0.2">
      <c r="A789" s="121" t="s">
        <v>24</v>
      </c>
      <c r="B789" s="122" t="s">
        <v>188</v>
      </c>
      <c r="C789" s="122" t="s">
        <v>845</v>
      </c>
      <c r="D789" s="123" t="s">
        <v>560</v>
      </c>
      <c r="E789" s="122" t="s">
        <v>5</v>
      </c>
      <c r="F789" s="124">
        <v>0</v>
      </c>
    </row>
    <row r="790" spans="1:6" outlineLevel="3" x14ac:dyDescent="0.2">
      <c r="A790" s="121" t="s">
        <v>24</v>
      </c>
      <c r="B790" s="122" t="s">
        <v>188</v>
      </c>
      <c r="C790" s="122" t="s">
        <v>845</v>
      </c>
      <c r="D790" s="123" t="s">
        <v>560</v>
      </c>
      <c r="E790" s="122" t="s">
        <v>6</v>
      </c>
      <c r="F790" s="124">
        <v>0</v>
      </c>
    </row>
    <row r="791" spans="1:6" outlineLevel="3" x14ac:dyDescent="0.2">
      <c r="A791" s="121" t="s">
        <v>24</v>
      </c>
      <c r="B791" s="122" t="s">
        <v>188</v>
      </c>
      <c r="C791" s="122" t="s">
        <v>845</v>
      </c>
      <c r="D791" s="123" t="s">
        <v>560</v>
      </c>
      <c r="E791" s="122" t="s">
        <v>7</v>
      </c>
      <c r="F791" s="124">
        <v>0</v>
      </c>
    </row>
    <row r="792" spans="1:6" outlineLevel="3" x14ac:dyDescent="0.2">
      <c r="A792" s="121" t="s">
        <v>24</v>
      </c>
      <c r="B792" s="122" t="s">
        <v>188</v>
      </c>
      <c r="C792" s="122" t="s">
        <v>845</v>
      </c>
      <c r="D792" s="123" t="s">
        <v>560</v>
      </c>
      <c r="E792" s="122" t="s">
        <v>18</v>
      </c>
      <c r="F792" s="124">
        <v>825</v>
      </c>
    </row>
    <row r="793" spans="1:6" outlineLevel="3" x14ac:dyDescent="0.2">
      <c r="A793" s="121" t="s">
        <v>24</v>
      </c>
      <c r="B793" s="122" t="s">
        <v>188</v>
      </c>
      <c r="C793" s="122" t="s">
        <v>845</v>
      </c>
      <c r="D793" s="123" t="s">
        <v>560</v>
      </c>
      <c r="E793" s="122" t="s">
        <v>18</v>
      </c>
      <c r="F793" s="124">
        <v>3</v>
      </c>
    </row>
    <row r="794" spans="1:6" outlineLevel="2" x14ac:dyDescent="0.2">
      <c r="B794" s="122"/>
      <c r="C794" s="118" t="s">
        <v>846</v>
      </c>
      <c r="E794" s="122"/>
      <c r="F794" s="124">
        <f>SUBTOTAL(9,F788:F793)</f>
        <v>1921</v>
      </c>
    </row>
    <row r="795" spans="1:6" outlineLevel="3" x14ac:dyDescent="0.2">
      <c r="A795" s="121" t="s">
        <v>24</v>
      </c>
      <c r="B795" s="122" t="s">
        <v>188</v>
      </c>
      <c r="C795" s="122" t="s">
        <v>847</v>
      </c>
      <c r="D795" s="123" t="s">
        <v>560</v>
      </c>
      <c r="E795" s="122" t="s">
        <v>4</v>
      </c>
      <c r="F795" s="124">
        <v>335</v>
      </c>
    </row>
    <row r="796" spans="1:6" outlineLevel="3" x14ac:dyDescent="0.2">
      <c r="A796" s="121" t="s">
        <v>24</v>
      </c>
      <c r="B796" s="122" t="s">
        <v>188</v>
      </c>
      <c r="C796" s="122" t="s">
        <v>847</v>
      </c>
      <c r="D796" s="123" t="s">
        <v>560</v>
      </c>
      <c r="E796" s="122" t="s">
        <v>5</v>
      </c>
      <c r="F796" s="124">
        <v>0</v>
      </c>
    </row>
    <row r="797" spans="1:6" outlineLevel="3" x14ac:dyDescent="0.2">
      <c r="A797" s="121" t="s">
        <v>24</v>
      </c>
      <c r="B797" s="122" t="s">
        <v>188</v>
      </c>
      <c r="C797" s="122" t="s">
        <v>847</v>
      </c>
      <c r="D797" s="123" t="s">
        <v>560</v>
      </c>
      <c r="E797" s="122" t="s">
        <v>6</v>
      </c>
      <c r="F797" s="124">
        <v>0</v>
      </c>
    </row>
    <row r="798" spans="1:6" outlineLevel="3" x14ac:dyDescent="0.2">
      <c r="A798" s="121" t="s">
        <v>24</v>
      </c>
      <c r="B798" s="122" t="s">
        <v>188</v>
      </c>
      <c r="C798" s="122" t="s">
        <v>847</v>
      </c>
      <c r="D798" s="123" t="s">
        <v>560</v>
      </c>
      <c r="E798" s="122" t="s">
        <v>7</v>
      </c>
      <c r="F798" s="124">
        <v>0</v>
      </c>
    </row>
    <row r="799" spans="1:6" outlineLevel="3" x14ac:dyDescent="0.2">
      <c r="A799" s="121" t="s">
        <v>24</v>
      </c>
      <c r="B799" s="122" t="s">
        <v>188</v>
      </c>
      <c r="C799" s="122" t="s">
        <v>847</v>
      </c>
      <c r="D799" s="123" t="s">
        <v>560</v>
      </c>
      <c r="E799" s="122" t="s">
        <v>18</v>
      </c>
      <c r="F799" s="124">
        <v>253</v>
      </c>
    </row>
    <row r="800" spans="1:6" outlineLevel="3" x14ac:dyDescent="0.2">
      <c r="A800" s="121" t="s">
        <v>24</v>
      </c>
      <c r="B800" s="122" t="s">
        <v>188</v>
      </c>
      <c r="C800" s="122" t="s">
        <v>847</v>
      </c>
      <c r="D800" s="123" t="s">
        <v>560</v>
      </c>
      <c r="E800" s="122" t="s">
        <v>18</v>
      </c>
      <c r="F800" s="124">
        <v>1</v>
      </c>
    </row>
    <row r="801" spans="1:6" outlineLevel="2" x14ac:dyDescent="0.2">
      <c r="B801" s="122"/>
      <c r="C801" s="118" t="s">
        <v>848</v>
      </c>
      <c r="E801" s="122"/>
      <c r="F801" s="124">
        <f>SUBTOTAL(9,F795:F800)</f>
        <v>589</v>
      </c>
    </row>
    <row r="802" spans="1:6" outlineLevel="3" x14ac:dyDescent="0.2">
      <c r="A802" s="121" t="s">
        <v>24</v>
      </c>
      <c r="B802" s="122" t="s">
        <v>188</v>
      </c>
      <c r="C802" s="122" t="s">
        <v>849</v>
      </c>
      <c r="D802" s="123" t="s">
        <v>560</v>
      </c>
      <c r="E802" s="122" t="s">
        <v>4</v>
      </c>
      <c r="F802" s="124">
        <v>3697</v>
      </c>
    </row>
    <row r="803" spans="1:6" outlineLevel="3" x14ac:dyDescent="0.2">
      <c r="A803" s="121" t="s">
        <v>24</v>
      </c>
      <c r="B803" s="122" t="s">
        <v>188</v>
      </c>
      <c r="C803" s="122" t="s">
        <v>849</v>
      </c>
      <c r="D803" s="123" t="s">
        <v>560</v>
      </c>
      <c r="E803" s="122" t="s">
        <v>5</v>
      </c>
      <c r="F803" s="124">
        <v>0</v>
      </c>
    </row>
    <row r="804" spans="1:6" outlineLevel="3" x14ac:dyDescent="0.2">
      <c r="A804" s="121" t="s">
        <v>24</v>
      </c>
      <c r="B804" s="122" t="s">
        <v>188</v>
      </c>
      <c r="C804" s="122" t="s">
        <v>849</v>
      </c>
      <c r="D804" s="123" t="s">
        <v>560</v>
      </c>
      <c r="E804" s="122" t="s">
        <v>6</v>
      </c>
      <c r="F804" s="124">
        <v>0</v>
      </c>
    </row>
    <row r="805" spans="1:6" outlineLevel="3" x14ac:dyDescent="0.2">
      <c r="A805" s="121" t="s">
        <v>24</v>
      </c>
      <c r="B805" s="122" t="s">
        <v>188</v>
      </c>
      <c r="C805" s="122" t="s">
        <v>849</v>
      </c>
      <c r="D805" s="123" t="s">
        <v>560</v>
      </c>
      <c r="E805" s="122" t="s">
        <v>7</v>
      </c>
      <c r="F805" s="124">
        <v>0</v>
      </c>
    </row>
    <row r="806" spans="1:6" outlineLevel="3" x14ac:dyDescent="0.2">
      <c r="A806" s="121" t="s">
        <v>24</v>
      </c>
      <c r="B806" s="122" t="s">
        <v>188</v>
      </c>
      <c r="C806" s="122" t="s">
        <v>849</v>
      </c>
      <c r="D806" s="123" t="s">
        <v>560</v>
      </c>
      <c r="E806" s="122" t="s">
        <v>18</v>
      </c>
      <c r="F806" s="124">
        <v>2789</v>
      </c>
    </row>
    <row r="807" spans="1:6" outlineLevel="3" x14ac:dyDescent="0.2">
      <c r="A807" s="121" t="s">
        <v>24</v>
      </c>
      <c r="B807" s="122" t="s">
        <v>188</v>
      </c>
      <c r="C807" s="122" t="s">
        <v>849</v>
      </c>
      <c r="D807" s="123" t="s">
        <v>560</v>
      </c>
      <c r="E807" s="122" t="s">
        <v>18</v>
      </c>
      <c r="F807" s="124">
        <v>11</v>
      </c>
    </row>
    <row r="808" spans="1:6" outlineLevel="2" x14ac:dyDescent="0.2">
      <c r="B808" s="122"/>
      <c r="C808" s="118" t="s">
        <v>850</v>
      </c>
      <c r="E808" s="122"/>
      <c r="F808" s="124">
        <f>SUBTOTAL(9,F802:F807)</f>
        <v>6497</v>
      </c>
    </row>
    <row r="809" spans="1:6" outlineLevel="3" x14ac:dyDescent="0.2">
      <c r="A809" s="121" t="s">
        <v>24</v>
      </c>
      <c r="B809" s="122" t="s">
        <v>188</v>
      </c>
      <c r="C809" s="122" t="s">
        <v>851</v>
      </c>
      <c r="D809" s="123" t="s">
        <v>560</v>
      </c>
      <c r="E809" s="122" t="s">
        <v>4</v>
      </c>
      <c r="F809" s="124">
        <v>995</v>
      </c>
    </row>
    <row r="810" spans="1:6" outlineLevel="3" x14ac:dyDescent="0.2">
      <c r="A810" s="121" t="s">
        <v>24</v>
      </c>
      <c r="B810" s="122" t="s">
        <v>188</v>
      </c>
      <c r="C810" s="122" t="s">
        <v>851</v>
      </c>
      <c r="D810" s="123" t="s">
        <v>560</v>
      </c>
      <c r="E810" s="122" t="s">
        <v>5</v>
      </c>
      <c r="F810" s="124">
        <v>0</v>
      </c>
    </row>
    <row r="811" spans="1:6" outlineLevel="3" x14ac:dyDescent="0.2">
      <c r="A811" s="121" t="s">
        <v>24</v>
      </c>
      <c r="B811" s="122" t="s">
        <v>188</v>
      </c>
      <c r="C811" s="122" t="s">
        <v>851</v>
      </c>
      <c r="D811" s="123" t="s">
        <v>560</v>
      </c>
      <c r="E811" s="122" t="s">
        <v>6</v>
      </c>
      <c r="F811" s="124">
        <v>0</v>
      </c>
    </row>
    <row r="812" spans="1:6" outlineLevel="3" x14ac:dyDescent="0.2">
      <c r="A812" s="121" t="s">
        <v>24</v>
      </c>
      <c r="B812" s="122" t="s">
        <v>188</v>
      </c>
      <c r="C812" s="122" t="s">
        <v>851</v>
      </c>
      <c r="D812" s="123" t="s">
        <v>560</v>
      </c>
      <c r="E812" s="122" t="s">
        <v>7</v>
      </c>
      <c r="F812" s="124">
        <v>0</v>
      </c>
    </row>
    <row r="813" spans="1:6" outlineLevel="3" x14ac:dyDescent="0.2">
      <c r="A813" s="121" t="s">
        <v>24</v>
      </c>
      <c r="B813" s="122" t="s">
        <v>188</v>
      </c>
      <c r="C813" s="122" t="s">
        <v>851</v>
      </c>
      <c r="D813" s="123" t="s">
        <v>560</v>
      </c>
      <c r="E813" s="122" t="s">
        <v>18</v>
      </c>
      <c r="F813" s="124">
        <v>751</v>
      </c>
    </row>
    <row r="814" spans="1:6" outlineLevel="3" x14ac:dyDescent="0.2">
      <c r="A814" s="121" t="s">
        <v>24</v>
      </c>
      <c r="B814" s="122" t="s">
        <v>188</v>
      </c>
      <c r="C814" s="122" t="s">
        <v>851</v>
      </c>
      <c r="D814" s="123" t="s">
        <v>560</v>
      </c>
      <c r="E814" s="122" t="s">
        <v>18</v>
      </c>
      <c r="F814" s="124">
        <v>3</v>
      </c>
    </row>
    <row r="815" spans="1:6" outlineLevel="2" x14ac:dyDescent="0.2">
      <c r="B815" s="122"/>
      <c r="C815" s="118" t="s">
        <v>852</v>
      </c>
      <c r="E815" s="122"/>
      <c r="F815" s="124">
        <f>SUBTOTAL(9,F809:F814)</f>
        <v>1749</v>
      </c>
    </row>
    <row r="816" spans="1:6" outlineLevel="3" x14ac:dyDescent="0.2">
      <c r="A816" s="121" t="s">
        <v>24</v>
      </c>
      <c r="B816" s="122" t="s">
        <v>188</v>
      </c>
      <c r="C816" s="122" t="s">
        <v>853</v>
      </c>
      <c r="D816" s="123" t="s">
        <v>560</v>
      </c>
      <c r="E816" s="122" t="s">
        <v>4</v>
      </c>
      <c r="F816" s="124">
        <v>990</v>
      </c>
    </row>
    <row r="817" spans="1:6" outlineLevel="3" x14ac:dyDescent="0.2">
      <c r="A817" s="121" t="s">
        <v>24</v>
      </c>
      <c r="B817" s="122" t="s">
        <v>188</v>
      </c>
      <c r="C817" s="122" t="s">
        <v>853</v>
      </c>
      <c r="D817" s="123" t="s">
        <v>560</v>
      </c>
      <c r="E817" s="122" t="s">
        <v>5</v>
      </c>
      <c r="F817" s="124">
        <v>0</v>
      </c>
    </row>
    <row r="818" spans="1:6" outlineLevel="3" x14ac:dyDescent="0.2">
      <c r="A818" s="121" t="s">
        <v>24</v>
      </c>
      <c r="B818" s="122" t="s">
        <v>188</v>
      </c>
      <c r="C818" s="122" t="s">
        <v>853</v>
      </c>
      <c r="D818" s="123" t="s">
        <v>560</v>
      </c>
      <c r="E818" s="122" t="s">
        <v>6</v>
      </c>
      <c r="F818" s="124">
        <v>0</v>
      </c>
    </row>
    <row r="819" spans="1:6" outlineLevel="3" x14ac:dyDescent="0.2">
      <c r="A819" s="121" t="s">
        <v>24</v>
      </c>
      <c r="B819" s="122" t="s">
        <v>188</v>
      </c>
      <c r="C819" s="122" t="s">
        <v>853</v>
      </c>
      <c r="D819" s="123" t="s">
        <v>560</v>
      </c>
      <c r="E819" s="122" t="s">
        <v>7</v>
      </c>
      <c r="F819" s="124">
        <v>0</v>
      </c>
    </row>
    <row r="820" spans="1:6" outlineLevel="3" x14ac:dyDescent="0.2">
      <c r="A820" s="121" t="s">
        <v>24</v>
      </c>
      <c r="B820" s="122" t="s">
        <v>188</v>
      </c>
      <c r="C820" s="122" t="s">
        <v>853</v>
      </c>
      <c r="D820" s="123" t="s">
        <v>560</v>
      </c>
      <c r="E820" s="122" t="s">
        <v>18</v>
      </c>
      <c r="F820" s="124">
        <v>747</v>
      </c>
    </row>
    <row r="821" spans="1:6" outlineLevel="3" x14ac:dyDescent="0.2">
      <c r="A821" s="121" t="s">
        <v>24</v>
      </c>
      <c r="B821" s="122" t="s">
        <v>188</v>
      </c>
      <c r="C821" s="122" t="s">
        <v>853</v>
      </c>
      <c r="D821" s="123" t="s">
        <v>560</v>
      </c>
      <c r="E821" s="122" t="s">
        <v>18</v>
      </c>
      <c r="F821" s="124">
        <v>3</v>
      </c>
    </row>
    <row r="822" spans="1:6" outlineLevel="2" x14ac:dyDescent="0.2">
      <c r="B822" s="122"/>
      <c r="C822" s="118" t="s">
        <v>854</v>
      </c>
      <c r="E822" s="122"/>
      <c r="F822" s="124">
        <f>SUBTOTAL(9,F816:F821)</f>
        <v>1740</v>
      </c>
    </row>
    <row r="823" spans="1:6" outlineLevel="3" x14ac:dyDescent="0.2">
      <c r="A823" s="121" t="s">
        <v>24</v>
      </c>
      <c r="B823" s="122" t="s">
        <v>188</v>
      </c>
      <c r="C823" s="122" t="s">
        <v>855</v>
      </c>
      <c r="D823" s="123" t="s">
        <v>560</v>
      </c>
      <c r="E823" s="122" t="s">
        <v>4</v>
      </c>
      <c r="F823" s="124">
        <v>316</v>
      </c>
    </row>
    <row r="824" spans="1:6" outlineLevel="3" x14ac:dyDescent="0.2">
      <c r="A824" s="121" t="s">
        <v>24</v>
      </c>
      <c r="B824" s="122" t="s">
        <v>188</v>
      </c>
      <c r="C824" s="122" t="s">
        <v>855</v>
      </c>
      <c r="D824" s="123" t="s">
        <v>560</v>
      </c>
      <c r="E824" s="122" t="s">
        <v>5</v>
      </c>
      <c r="F824" s="124">
        <v>0</v>
      </c>
    </row>
    <row r="825" spans="1:6" outlineLevel="3" x14ac:dyDescent="0.2">
      <c r="A825" s="121" t="s">
        <v>24</v>
      </c>
      <c r="B825" s="122" t="s">
        <v>188</v>
      </c>
      <c r="C825" s="122" t="s">
        <v>855</v>
      </c>
      <c r="D825" s="123" t="s">
        <v>560</v>
      </c>
      <c r="E825" s="122" t="s">
        <v>6</v>
      </c>
      <c r="F825" s="124">
        <v>0</v>
      </c>
    </row>
    <row r="826" spans="1:6" outlineLevel="3" x14ac:dyDescent="0.2">
      <c r="A826" s="121" t="s">
        <v>24</v>
      </c>
      <c r="B826" s="122" t="s">
        <v>188</v>
      </c>
      <c r="C826" s="122" t="s">
        <v>855</v>
      </c>
      <c r="D826" s="123" t="s">
        <v>560</v>
      </c>
      <c r="E826" s="122" t="s">
        <v>7</v>
      </c>
      <c r="F826" s="124">
        <v>0</v>
      </c>
    </row>
    <row r="827" spans="1:6" outlineLevel="3" x14ac:dyDescent="0.2">
      <c r="A827" s="121" t="s">
        <v>24</v>
      </c>
      <c r="B827" s="122" t="s">
        <v>188</v>
      </c>
      <c r="C827" s="122" t="s">
        <v>855</v>
      </c>
      <c r="D827" s="123" t="s">
        <v>560</v>
      </c>
      <c r="E827" s="122" t="s">
        <v>18</v>
      </c>
      <c r="F827" s="124">
        <v>239</v>
      </c>
    </row>
    <row r="828" spans="1:6" outlineLevel="3" x14ac:dyDescent="0.2">
      <c r="A828" s="121" t="s">
        <v>24</v>
      </c>
      <c r="B828" s="122" t="s">
        <v>188</v>
      </c>
      <c r="C828" s="122" t="s">
        <v>855</v>
      </c>
      <c r="D828" s="123" t="s">
        <v>560</v>
      </c>
      <c r="E828" s="122" t="s">
        <v>18</v>
      </c>
      <c r="F828" s="124">
        <v>1</v>
      </c>
    </row>
    <row r="829" spans="1:6" outlineLevel="2" x14ac:dyDescent="0.2">
      <c r="B829" s="122"/>
      <c r="C829" s="118" t="s">
        <v>856</v>
      </c>
      <c r="E829" s="122"/>
      <c r="F829" s="124">
        <f>SUBTOTAL(9,F823:F828)</f>
        <v>556</v>
      </c>
    </row>
    <row r="830" spans="1:6" outlineLevel="3" x14ac:dyDescent="0.2">
      <c r="A830" s="121" t="s">
        <v>24</v>
      </c>
      <c r="B830" s="122" t="s">
        <v>188</v>
      </c>
      <c r="C830" s="122" t="s">
        <v>857</v>
      </c>
      <c r="D830" s="123" t="s">
        <v>560</v>
      </c>
      <c r="E830" s="122" t="s">
        <v>4</v>
      </c>
      <c r="F830" s="124">
        <v>425</v>
      </c>
    </row>
    <row r="831" spans="1:6" outlineLevel="3" x14ac:dyDescent="0.2">
      <c r="A831" s="121" t="s">
        <v>24</v>
      </c>
      <c r="B831" s="122" t="s">
        <v>188</v>
      </c>
      <c r="C831" s="122" t="s">
        <v>857</v>
      </c>
      <c r="D831" s="123" t="s">
        <v>560</v>
      </c>
      <c r="E831" s="122" t="s">
        <v>5</v>
      </c>
      <c r="F831" s="124">
        <v>0</v>
      </c>
    </row>
    <row r="832" spans="1:6" outlineLevel="3" x14ac:dyDescent="0.2">
      <c r="A832" s="121" t="s">
        <v>24</v>
      </c>
      <c r="B832" s="122" t="s">
        <v>188</v>
      </c>
      <c r="C832" s="122" t="s">
        <v>857</v>
      </c>
      <c r="D832" s="123" t="s">
        <v>560</v>
      </c>
      <c r="E832" s="122" t="s">
        <v>6</v>
      </c>
      <c r="F832" s="124">
        <v>0</v>
      </c>
    </row>
    <row r="833" spans="1:6" outlineLevel="3" x14ac:dyDescent="0.2">
      <c r="A833" s="121" t="s">
        <v>24</v>
      </c>
      <c r="B833" s="122" t="s">
        <v>188</v>
      </c>
      <c r="C833" s="122" t="s">
        <v>857</v>
      </c>
      <c r="D833" s="123" t="s">
        <v>560</v>
      </c>
      <c r="E833" s="122" t="s">
        <v>7</v>
      </c>
      <c r="F833" s="124">
        <v>0</v>
      </c>
    </row>
    <row r="834" spans="1:6" outlineLevel="3" x14ac:dyDescent="0.2">
      <c r="A834" s="121" t="s">
        <v>24</v>
      </c>
      <c r="B834" s="122" t="s">
        <v>188</v>
      </c>
      <c r="C834" s="122" t="s">
        <v>857</v>
      </c>
      <c r="D834" s="123" t="s">
        <v>560</v>
      </c>
      <c r="E834" s="122" t="s">
        <v>18</v>
      </c>
      <c r="F834" s="124">
        <v>321</v>
      </c>
    </row>
    <row r="835" spans="1:6" outlineLevel="3" x14ac:dyDescent="0.2">
      <c r="A835" s="121" t="s">
        <v>24</v>
      </c>
      <c r="B835" s="122" t="s">
        <v>188</v>
      </c>
      <c r="C835" s="122" t="s">
        <v>857</v>
      </c>
      <c r="D835" s="123" t="s">
        <v>560</v>
      </c>
      <c r="E835" s="122" t="s">
        <v>18</v>
      </c>
      <c r="F835" s="124">
        <v>1</v>
      </c>
    </row>
    <row r="836" spans="1:6" outlineLevel="2" x14ac:dyDescent="0.2">
      <c r="B836" s="122"/>
      <c r="C836" s="118" t="s">
        <v>858</v>
      </c>
      <c r="E836" s="122"/>
      <c r="F836" s="124">
        <f>SUBTOTAL(9,F830:F835)</f>
        <v>747</v>
      </c>
    </row>
    <row r="837" spans="1:6" outlineLevel="3" x14ac:dyDescent="0.2">
      <c r="A837" s="121" t="s">
        <v>24</v>
      </c>
      <c r="B837" s="122" t="s">
        <v>188</v>
      </c>
      <c r="C837" s="122" t="s">
        <v>859</v>
      </c>
      <c r="D837" s="123" t="s">
        <v>560</v>
      </c>
      <c r="E837" s="122" t="s">
        <v>4</v>
      </c>
      <c r="F837" s="124">
        <v>0</v>
      </c>
    </row>
    <row r="838" spans="1:6" outlineLevel="3" x14ac:dyDescent="0.2">
      <c r="A838" s="121" t="s">
        <v>24</v>
      </c>
      <c r="B838" s="122" t="s">
        <v>188</v>
      </c>
      <c r="C838" s="122" t="s">
        <v>859</v>
      </c>
      <c r="D838" s="123" t="s">
        <v>560</v>
      </c>
      <c r="E838" s="122" t="s">
        <v>5</v>
      </c>
      <c r="F838" s="124">
        <v>0</v>
      </c>
    </row>
    <row r="839" spans="1:6" outlineLevel="3" x14ac:dyDescent="0.2">
      <c r="A839" s="121" t="s">
        <v>24</v>
      </c>
      <c r="B839" s="122" t="s">
        <v>188</v>
      </c>
      <c r="C839" s="122" t="s">
        <v>859</v>
      </c>
      <c r="D839" s="123" t="s">
        <v>560</v>
      </c>
      <c r="E839" s="122" t="s">
        <v>6</v>
      </c>
      <c r="F839" s="124">
        <v>0</v>
      </c>
    </row>
    <row r="840" spans="1:6" outlineLevel="3" x14ac:dyDescent="0.2">
      <c r="A840" s="121" t="s">
        <v>24</v>
      </c>
      <c r="B840" s="122" t="s">
        <v>188</v>
      </c>
      <c r="C840" s="122" t="s">
        <v>859</v>
      </c>
      <c r="D840" s="123" t="s">
        <v>560</v>
      </c>
      <c r="E840" s="122" t="s">
        <v>7</v>
      </c>
      <c r="F840" s="124">
        <v>0</v>
      </c>
    </row>
    <row r="841" spans="1:6" outlineLevel="3" x14ac:dyDescent="0.2">
      <c r="A841" s="121" t="s">
        <v>24</v>
      </c>
      <c r="B841" s="122" t="s">
        <v>188</v>
      </c>
      <c r="C841" s="122" t="s">
        <v>859</v>
      </c>
      <c r="D841" s="123" t="s">
        <v>560</v>
      </c>
      <c r="E841" s="122" t="s">
        <v>18</v>
      </c>
      <c r="F841" s="124">
        <v>0</v>
      </c>
    </row>
    <row r="842" spans="1:6" outlineLevel="3" x14ac:dyDescent="0.2">
      <c r="A842" s="121" t="s">
        <v>24</v>
      </c>
      <c r="B842" s="122" t="s">
        <v>188</v>
      </c>
      <c r="C842" s="122" t="s">
        <v>859</v>
      </c>
      <c r="D842" s="123" t="s">
        <v>560</v>
      </c>
      <c r="E842" s="122" t="s">
        <v>18</v>
      </c>
      <c r="F842" s="124">
        <v>0</v>
      </c>
    </row>
    <row r="843" spans="1:6" outlineLevel="2" x14ac:dyDescent="0.2">
      <c r="B843" s="122"/>
      <c r="C843" s="118" t="s">
        <v>860</v>
      </c>
      <c r="E843" s="122"/>
      <c r="F843" s="124">
        <f>SUBTOTAL(9,F837:F842)</f>
        <v>0</v>
      </c>
    </row>
    <row r="844" spans="1:6" outlineLevel="3" x14ac:dyDescent="0.2">
      <c r="A844" s="121" t="s">
        <v>24</v>
      </c>
      <c r="B844" s="122" t="s">
        <v>188</v>
      </c>
      <c r="C844" s="122" t="s">
        <v>861</v>
      </c>
      <c r="D844" s="123" t="s">
        <v>560</v>
      </c>
      <c r="E844" s="122" t="s">
        <v>4</v>
      </c>
      <c r="F844" s="124">
        <v>3</v>
      </c>
    </row>
    <row r="845" spans="1:6" outlineLevel="3" x14ac:dyDescent="0.2">
      <c r="A845" s="121" t="s">
        <v>24</v>
      </c>
      <c r="B845" s="122" t="s">
        <v>188</v>
      </c>
      <c r="C845" s="122" t="s">
        <v>861</v>
      </c>
      <c r="D845" s="123" t="s">
        <v>560</v>
      </c>
      <c r="E845" s="122" t="s">
        <v>5</v>
      </c>
      <c r="F845" s="124">
        <v>0</v>
      </c>
    </row>
    <row r="846" spans="1:6" outlineLevel="3" x14ac:dyDescent="0.2">
      <c r="A846" s="121" t="s">
        <v>24</v>
      </c>
      <c r="B846" s="122" t="s">
        <v>188</v>
      </c>
      <c r="C846" s="122" t="s">
        <v>861</v>
      </c>
      <c r="D846" s="123" t="s">
        <v>560</v>
      </c>
      <c r="E846" s="122" t="s">
        <v>6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861</v>
      </c>
      <c r="D847" s="123" t="s">
        <v>560</v>
      </c>
      <c r="E847" s="122" t="s">
        <v>7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861</v>
      </c>
      <c r="D848" s="123" t="s">
        <v>560</v>
      </c>
      <c r="E848" s="122" t="s">
        <v>18</v>
      </c>
      <c r="F848" s="124">
        <v>3</v>
      </c>
    </row>
    <row r="849" spans="1:6" outlineLevel="3" x14ac:dyDescent="0.2">
      <c r="A849" s="121" t="s">
        <v>24</v>
      </c>
      <c r="B849" s="122" t="s">
        <v>188</v>
      </c>
      <c r="C849" s="122" t="s">
        <v>861</v>
      </c>
      <c r="D849" s="123" t="s">
        <v>560</v>
      </c>
      <c r="E849" s="122" t="s">
        <v>18</v>
      </c>
      <c r="F849" s="124">
        <v>0</v>
      </c>
    </row>
    <row r="850" spans="1:6" outlineLevel="2" x14ac:dyDescent="0.2">
      <c r="B850" s="122"/>
      <c r="C850" s="118" t="s">
        <v>862</v>
      </c>
      <c r="E850" s="122"/>
      <c r="F850" s="124">
        <f>SUBTOTAL(9,F844:F849)</f>
        <v>6</v>
      </c>
    </row>
    <row r="851" spans="1:6" outlineLevel="3" x14ac:dyDescent="0.2">
      <c r="A851" s="121" t="s">
        <v>24</v>
      </c>
      <c r="B851" s="122" t="s">
        <v>188</v>
      </c>
      <c r="C851" s="122" t="s">
        <v>863</v>
      </c>
      <c r="D851" s="123" t="s">
        <v>560</v>
      </c>
      <c r="E851" s="122" t="s">
        <v>4</v>
      </c>
      <c r="F851" s="124">
        <v>5</v>
      </c>
    </row>
    <row r="852" spans="1:6" outlineLevel="3" x14ac:dyDescent="0.2">
      <c r="A852" s="121" t="s">
        <v>24</v>
      </c>
      <c r="B852" s="122" t="s">
        <v>188</v>
      </c>
      <c r="C852" s="122" t="s">
        <v>863</v>
      </c>
      <c r="D852" s="123" t="s">
        <v>560</v>
      </c>
      <c r="E852" s="122" t="s">
        <v>5</v>
      </c>
      <c r="F852" s="124">
        <v>0</v>
      </c>
    </row>
    <row r="853" spans="1:6" outlineLevel="3" x14ac:dyDescent="0.2">
      <c r="A853" s="121" t="s">
        <v>24</v>
      </c>
      <c r="B853" s="122" t="s">
        <v>188</v>
      </c>
      <c r="C853" s="122" t="s">
        <v>863</v>
      </c>
      <c r="D853" s="123" t="s">
        <v>560</v>
      </c>
      <c r="E853" s="122" t="s">
        <v>6</v>
      </c>
      <c r="F853" s="124">
        <v>0</v>
      </c>
    </row>
    <row r="854" spans="1:6" outlineLevel="3" x14ac:dyDescent="0.2">
      <c r="A854" s="121" t="s">
        <v>24</v>
      </c>
      <c r="B854" s="122" t="s">
        <v>188</v>
      </c>
      <c r="C854" s="122" t="s">
        <v>863</v>
      </c>
      <c r="D854" s="123" t="s">
        <v>560</v>
      </c>
      <c r="E854" s="122" t="s">
        <v>7</v>
      </c>
      <c r="F854" s="124">
        <v>0</v>
      </c>
    </row>
    <row r="855" spans="1:6" outlineLevel="3" x14ac:dyDescent="0.2">
      <c r="A855" s="121" t="s">
        <v>24</v>
      </c>
      <c r="B855" s="122" t="s">
        <v>188</v>
      </c>
      <c r="C855" s="122" t="s">
        <v>863</v>
      </c>
      <c r="D855" s="123" t="s">
        <v>560</v>
      </c>
      <c r="E855" s="122" t="s">
        <v>18</v>
      </c>
      <c r="F855" s="124">
        <v>4</v>
      </c>
    </row>
    <row r="856" spans="1:6" outlineLevel="3" x14ac:dyDescent="0.2">
      <c r="A856" s="121" t="s">
        <v>24</v>
      </c>
      <c r="B856" s="122" t="s">
        <v>188</v>
      </c>
      <c r="C856" s="122" t="s">
        <v>863</v>
      </c>
      <c r="D856" s="123" t="s">
        <v>560</v>
      </c>
      <c r="E856" s="122" t="s">
        <v>18</v>
      </c>
      <c r="F856" s="124">
        <v>0</v>
      </c>
    </row>
    <row r="857" spans="1:6" outlineLevel="2" x14ac:dyDescent="0.2">
      <c r="B857" s="122"/>
      <c r="C857" s="118" t="s">
        <v>864</v>
      </c>
      <c r="E857" s="122"/>
      <c r="F857" s="124">
        <f>SUBTOTAL(9,F851:F856)</f>
        <v>9</v>
      </c>
    </row>
    <row r="858" spans="1:6" outlineLevel="3" x14ac:dyDescent="0.2">
      <c r="A858" s="121" t="s">
        <v>24</v>
      </c>
      <c r="B858" s="122" t="s">
        <v>188</v>
      </c>
      <c r="C858" s="122" t="s">
        <v>865</v>
      </c>
      <c r="D858" s="123" t="s">
        <v>560</v>
      </c>
      <c r="E858" s="122" t="s">
        <v>4</v>
      </c>
      <c r="F858" s="124">
        <v>230</v>
      </c>
    </row>
    <row r="859" spans="1:6" outlineLevel="3" x14ac:dyDescent="0.2">
      <c r="A859" s="121" t="s">
        <v>24</v>
      </c>
      <c r="B859" s="122" t="s">
        <v>188</v>
      </c>
      <c r="C859" s="122" t="s">
        <v>865</v>
      </c>
      <c r="D859" s="123" t="s">
        <v>560</v>
      </c>
      <c r="E859" s="122" t="s">
        <v>5</v>
      </c>
      <c r="F859" s="124">
        <v>0</v>
      </c>
    </row>
    <row r="860" spans="1:6" outlineLevel="3" x14ac:dyDescent="0.2">
      <c r="A860" s="121" t="s">
        <v>24</v>
      </c>
      <c r="B860" s="122" t="s">
        <v>188</v>
      </c>
      <c r="C860" s="122" t="s">
        <v>865</v>
      </c>
      <c r="D860" s="123" t="s">
        <v>560</v>
      </c>
      <c r="E860" s="122" t="s">
        <v>6</v>
      </c>
      <c r="F860" s="124">
        <v>0</v>
      </c>
    </row>
    <row r="861" spans="1:6" outlineLevel="3" x14ac:dyDescent="0.2">
      <c r="A861" s="121" t="s">
        <v>24</v>
      </c>
      <c r="B861" s="122" t="s">
        <v>188</v>
      </c>
      <c r="C861" s="122" t="s">
        <v>865</v>
      </c>
      <c r="D861" s="123" t="s">
        <v>560</v>
      </c>
      <c r="E861" s="122" t="s">
        <v>7</v>
      </c>
      <c r="F861" s="124">
        <v>0</v>
      </c>
    </row>
    <row r="862" spans="1:6" outlineLevel="3" x14ac:dyDescent="0.2">
      <c r="A862" s="121" t="s">
        <v>24</v>
      </c>
      <c r="B862" s="122" t="s">
        <v>188</v>
      </c>
      <c r="C862" s="122" t="s">
        <v>865</v>
      </c>
      <c r="D862" s="123" t="s">
        <v>560</v>
      </c>
      <c r="E862" s="122" t="s">
        <v>18</v>
      </c>
      <c r="F862" s="124">
        <v>174</v>
      </c>
    </row>
    <row r="863" spans="1:6" outlineLevel="3" x14ac:dyDescent="0.2">
      <c r="A863" s="121" t="s">
        <v>24</v>
      </c>
      <c r="B863" s="122" t="s">
        <v>188</v>
      </c>
      <c r="C863" s="122" t="s">
        <v>865</v>
      </c>
      <c r="D863" s="123" t="s">
        <v>560</v>
      </c>
      <c r="E863" s="122" t="s">
        <v>18</v>
      </c>
      <c r="F863" s="124">
        <v>1</v>
      </c>
    </row>
    <row r="864" spans="1:6" outlineLevel="2" x14ac:dyDescent="0.2">
      <c r="B864" s="122"/>
      <c r="C864" s="118" t="s">
        <v>866</v>
      </c>
      <c r="E864" s="122"/>
      <c r="F864" s="124">
        <f>SUBTOTAL(9,F858:F863)</f>
        <v>405</v>
      </c>
    </row>
    <row r="865" spans="1:6" outlineLevel="3" x14ac:dyDescent="0.2">
      <c r="A865" s="121" t="s">
        <v>24</v>
      </c>
      <c r="B865" s="122" t="s">
        <v>188</v>
      </c>
      <c r="C865" s="122" t="s">
        <v>867</v>
      </c>
      <c r="D865" s="123" t="s">
        <v>560</v>
      </c>
      <c r="E865" s="122" t="s">
        <v>4</v>
      </c>
      <c r="F865" s="124">
        <v>31</v>
      </c>
    </row>
    <row r="866" spans="1:6" outlineLevel="3" x14ac:dyDescent="0.2">
      <c r="A866" s="121" t="s">
        <v>24</v>
      </c>
      <c r="B866" s="122" t="s">
        <v>188</v>
      </c>
      <c r="C866" s="122" t="s">
        <v>867</v>
      </c>
      <c r="D866" s="123" t="s">
        <v>560</v>
      </c>
      <c r="E866" s="122" t="s">
        <v>5</v>
      </c>
      <c r="F866" s="124">
        <v>0</v>
      </c>
    </row>
    <row r="867" spans="1:6" outlineLevel="3" x14ac:dyDescent="0.2">
      <c r="A867" s="121" t="s">
        <v>24</v>
      </c>
      <c r="B867" s="122" t="s">
        <v>188</v>
      </c>
      <c r="C867" s="122" t="s">
        <v>867</v>
      </c>
      <c r="D867" s="123" t="s">
        <v>560</v>
      </c>
      <c r="E867" s="122" t="s">
        <v>6</v>
      </c>
      <c r="F867" s="124">
        <v>0</v>
      </c>
    </row>
    <row r="868" spans="1:6" outlineLevel="3" x14ac:dyDescent="0.2">
      <c r="A868" s="121" t="s">
        <v>24</v>
      </c>
      <c r="B868" s="122" t="s">
        <v>188</v>
      </c>
      <c r="C868" s="122" t="s">
        <v>867</v>
      </c>
      <c r="D868" s="123" t="s">
        <v>560</v>
      </c>
      <c r="E868" s="122" t="s">
        <v>7</v>
      </c>
      <c r="F868" s="124">
        <v>0</v>
      </c>
    </row>
    <row r="869" spans="1:6" outlineLevel="3" x14ac:dyDescent="0.2">
      <c r="A869" s="121" t="s">
        <v>24</v>
      </c>
      <c r="B869" s="122" t="s">
        <v>188</v>
      </c>
      <c r="C869" s="122" t="s">
        <v>867</v>
      </c>
      <c r="D869" s="123" t="s">
        <v>560</v>
      </c>
      <c r="E869" s="122" t="s">
        <v>18</v>
      </c>
      <c r="F869" s="124">
        <v>24</v>
      </c>
    </row>
    <row r="870" spans="1:6" outlineLevel="3" x14ac:dyDescent="0.2">
      <c r="A870" s="121" t="s">
        <v>24</v>
      </c>
      <c r="B870" s="122" t="s">
        <v>188</v>
      </c>
      <c r="C870" s="122" t="s">
        <v>867</v>
      </c>
      <c r="D870" s="123" t="s">
        <v>560</v>
      </c>
      <c r="E870" s="122" t="s">
        <v>18</v>
      </c>
      <c r="F870" s="124">
        <v>0</v>
      </c>
    </row>
    <row r="871" spans="1:6" outlineLevel="2" x14ac:dyDescent="0.2">
      <c r="B871" s="122"/>
      <c r="C871" s="118" t="s">
        <v>868</v>
      </c>
      <c r="E871" s="122"/>
      <c r="F871" s="124">
        <f>SUBTOTAL(9,F865:F870)</f>
        <v>55</v>
      </c>
    </row>
    <row r="872" spans="1:6" outlineLevel="3" x14ac:dyDescent="0.2">
      <c r="A872" s="121" t="s">
        <v>24</v>
      </c>
      <c r="B872" s="122" t="s">
        <v>188</v>
      </c>
      <c r="C872" s="122" t="s">
        <v>869</v>
      </c>
      <c r="D872" s="123" t="s">
        <v>560</v>
      </c>
      <c r="E872" s="122" t="s">
        <v>4</v>
      </c>
      <c r="F872" s="124">
        <v>131</v>
      </c>
    </row>
    <row r="873" spans="1:6" outlineLevel="3" x14ac:dyDescent="0.2">
      <c r="A873" s="121" t="s">
        <v>24</v>
      </c>
      <c r="B873" s="122" t="s">
        <v>188</v>
      </c>
      <c r="C873" s="122" t="s">
        <v>869</v>
      </c>
      <c r="D873" s="123" t="s">
        <v>560</v>
      </c>
      <c r="E873" s="122" t="s">
        <v>5</v>
      </c>
      <c r="F873" s="124">
        <v>0</v>
      </c>
    </row>
    <row r="874" spans="1:6" outlineLevel="3" x14ac:dyDescent="0.2">
      <c r="A874" s="121" t="s">
        <v>24</v>
      </c>
      <c r="B874" s="122" t="s">
        <v>188</v>
      </c>
      <c r="C874" s="122" t="s">
        <v>869</v>
      </c>
      <c r="D874" s="123" t="s">
        <v>560</v>
      </c>
      <c r="E874" s="122" t="s">
        <v>6</v>
      </c>
      <c r="F874" s="124">
        <v>0</v>
      </c>
    </row>
    <row r="875" spans="1:6" outlineLevel="3" x14ac:dyDescent="0.2">
      <c r="A875" s="121" t="s">
        <v>24</v>
      </c>
      <c r="B875" s="122" t="s">
        <v>188</v>
      </c>
      <c r="C875" s="122" t="s">
        <v>869</v>
      </c>
      <c r="D875" s="123" t="s">
        <v>560</v>
      </c>
      <c r="E875" s="122" t="s">
        <v>7</v>
      </c>
      <c r="F875" s="124">
        <v>0</v>
      </c>
    </row>
    <row r="876" spans="1:6" outlineLevel="3" x14ac:dyDescent="0.2">
      <c r="A876" s="121" t="s">
        <v>24</v>
      </c>
      <c r="B876" s="122" t="s">
        <v>188</v>
      </c>
      <c r="C876" s="122" t="s">
        <v>869</v>
      </c>
      <c r="D876" s="123" t="s">
        <v>560</v>
      </c>
      <c r="E876" s="122" t="s">
        <v>18</v>
      </c>
      <c r="F876" s="124">
        <v>83</v>
      </c>
    </row>
    <row r="877" spans="1:6" outlineLevel="3" x14ac:dyDescent="0.2">
      <c r="A877" s="121" t="s">
        <v>24</v>
      </c>
      <c r="B877" s="122" t="s">
        <v>188</v>
      </c>
      <c r="C877" s="122" t="s">
        <v>869</v>
      </c>
      <c r="D877" s="123" t="s">
        <v>560</v>
      </c>
      <c r="E877" s="122" t="s">
        <v>18</v>
      </c>
      <c r="F877" s="124">
        <v>0</v>
      </c>
    </row>
    <row r="878" spans="1:6" outlineLevel="2" x14ac:dyDescent="0.2">
      <c r="B878" s="122"/>
      <c r="C878" s="118" t="s">
        <v>870</v>
      </c>
      <c r="E878" s="122"/>
      <c r="F878" s="124">
        <f>SUBTOTAL(9,F872:F877)</f>
        <v>214</v>
      </c>
    </row>
    <row r="879" spans="1:6" outlineLevel="3" x14ac:dyDescent="0.2">
      <c r="A879" s="121" t="s">
        <v>24</v>
      </c>
      <c r="B879" s="122" t="s">
        <v>188</v>
      </c>
      <c r="C879" s="122" t="s">
        <v>871</v>
      </c>
      <c r="D879" s="123" t="s">
        <v>560</v>
      </c>
      <c r="E879" s="122" t="s">
        <v>4</v>
      </c>
      <c r="F879" s="124">
        <v>0</v>
      </c>
    </row>
    <row r="880" spans="1:6" outlineLevel="3" x14ac:dyDescent="0.2">
      <c r="A880" s="121" t="s">
        <v>24</v>
      </c>
      <c r="B880" s="122" t="s">
        <v>188</v>
      </c>
      <c r="C880" s="122" t="s">
        <v>871</v>
      </c>
      <c r="D880" s="123" t="s">
        <v>560</v>
      </c>
      <c r="E880" s="122" t="s">
        <v>5</v>
      </c>
      <c r="F880" s="124">
        <v>0</v>
      </c>
    </row>
    <row r="881" spans="1:6" outlineLevel="3" x14ac:dyDescent="0.2">
      <c r="A881" s="121" t="s">
        <v>24</v>
      </c>
      <c r="B881" s="122" t="s">
        <v>188</v>
      </c>
      <c r="C881" s="122" t="s">
        <v>871</v>
      </c>
      <c r="D881" s="123" t="s">
        <v>560</v>
      </c>
      <c r="E881" s="122" t="s">
        <v>6</v>
      </c>
      <c r="F881" s="124">
        <v>0</v>
      </c>
    </row>
    <row r="882" spans="1:6" outlineLevel="3" x14ac:dyDescent="0.2">
      <c r="A882" s="121" t="s">
        <v>24</v>
      </c>
      <c r="B882" s="122" t="s">
        <v>188</v>
      </c>
      <c r="C882" s="122" t="s">
        <v>871</v>
      </c>
      <c r="D882" s="123" t="s">
        <v>560</v>
      </c>
      <c r="E882" s="122" t="s">
        <v>7</v>
      </c>
      <c r="F882" s="124">
        <v>0</v>
      </c>
    </row>
    <row r="883" spans="1:6" outlineLevel="3" x14ac:dyDescent="0.2">
      <c r="A883" s="121" t="s">
        <v>24</v>
      </c>
      <c r="B883" s="122" t="s">
        <v>188</v>
      </c>
      <c r="C883" s="122" t="s">
        <v>871</v>
      </c>
      <c r="D883" s="123" t="s">
        <v>560</v>
      </c>
      <c r="E883" s="122" t="s">
        <v>18</v>
      </c>
      <c r="F883" s="124">
        <v>0</v>
      </c>
    </row>
    <row r="884" spans="1:6" outlineLevel="3" x14ac:dyDescent="0.2">
      <c r="A884" s="121" t="s">
        <v>24</v>
      </c>
      <c r="B884" s="122" t="s">
        <v>188</v>
      </c>
      <c r="C884" s="122" t="s">
        <v>871</v>
      </c>
      <c r="D884" s="123" t="s">
        <v>560</v>
      </c>
      <c r="E884" s="122" t="s">
        <v>18</v>
      </c>
      <c r="F884" s="124">
        <v>0</v>
      </c>
    </row>
    <row r="885" spans="1:6" outlineLevel="2" x14ac:dyDescent="0.2">
      <c r="B885" s="122"/>
      <c r="C885" s="118" t="s">
        <v>872</v>
      </c>
      <c r="E885" s="122"/>
      <c r="F885" s="124">
        <f>SUBTOTAL(9,F879:F884)</f>
        <v>0</v>
      </c>
    </row>
    <row r="886" spans="1:6" outlineLevel="3" x14ac:dyDescent="0.2">
      <c r="A886" s="121" t="s">
        <v>24</v>
      </c>
      <c r="B886" s="122" t="s">
        <v>188</v>
      </c>
      <c r="C886" s="122" t="s">
        <v>873</v>
      </c>
      <c r="D886" s="123" t="s">
        <v>560</v>
      </c>
      <c r="E886" s="122" t="s">
        <v>4</v>
      </c>
      <c r="F886" s="124">
        <v>0</v>
      </c>
    </row>
    <row r="887" spans="1:6" outlineLevel="3" x14ac:dyDescent="0.2">
      <c r="A887" s="121" t="s">
        <v>24</v>
      </c>
      <c r="B887" s="122" t="s">
        <v>188</v>
      </c>
      <c r="C887" s="122" t="s">
        <v>873</v>
      </c>
      <c r="D887" s="123" t="s">
        <v>560</v>
      </c>
      <c r="E887" s="122" t="s">
        <v>5</v>
      </c>
      <c r="F887" s="124">
        <v>0</v>
      </c>
    </row>
    <row r="888" spans="1:6" outlineLevel="3" x14ac:dyDescent="0.2">
      <c r="A888" s="121" t="s">
        <v>24</v>
      </c>
      <c r="B888" s="122" t="s">
        <v>188</v>
      </c>
      <c r="C888" s="122" t="s">
        <v>873</v>
      </c>
      <c r="D888" s="123" t="s">
        <v>560</v>
      </c>
      <c r="E888" s="122" t="s">
        <v>6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873</v>
      </c>
      <c r="D889" s="123" t="s">
        <v>560</v>
      </c>
      <c r="E889" s="122" t="s">
        <v>7</v>
      </c>
      <c r="F889" s="124"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873</v>
      </c>
      <c r="D890" s="123" t="s">
        <v>560</v>
      </c>
      <c r="E890" s="122" t="s">
        <v>18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873</v>
      </c>
      <c r="D891" s="123" t="s">
        <v>560</v>
      </c>
      <c r="E891" s="122" t="s">
        <v>18</v>
      </c>
      <c r="F891" s="124">
        <v>0</v>
      </c>
    </row>
    <row r="892" spans="1:6" outlineLevel="2" x14ac:dyDescent="0.2">
      <c r="B892" s="122"/>
      <c r="C892" s="118" t="s">
        <v>874</v>
      </c>
      <c r="E892" s="122"/>
      <c r="F892" s="124">
        <f>SUBTOTAL(9,F886:F891)</f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875</v>
      </c>
      <c r="D893" s="123" t="s">
        <v>560</v>
      </c>
      <c r="E893" s="122" t="s">
        <v>4</v>
      </c>
      <c r="F893" s="124">
        <v>6071</v>
      </c>
    </row>
    <row r="894" spans="1:6" outlineLevel="3" x14ac:dyDescent="0.2">
      <c r="A894" s="121" t="s">
        <v>24</v>
      </c>
      <c r="B894" s="122" t="s">
        <v>188</v>
      </c>
      <c r="C894" s="122" t="s">
        <v>875</v>
      </c>
      <c r="D894" s="123" t="s">
        <v>560</v>
      </c>
      <c r="E894" s="122" t="s">
        <v>5</v>
      </c>
      <c r="F894" s="124"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875</v>
      </c>
      <c r="D895" s="123" t="s">
        <v>560</v>
      </c>
      <c r="E895" s="122" t="s">
        <v>6</v>
      </c>
      <c r="F895" s="124"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875</v>
      </c>
      <c r="D896" s="123" t="s">
        <v>560</v>
      </c>
      <c r="E896" s="122" t="s">
        <v>7</v>
      </c>
      <c r="F896" s="124">
        <v>0</v>
      </c>
    </row>
    <row r="897" spans="1:6" outlineLevel="3" x14ac:dyDescent="0.2">
      <c r="A897" s="121" t="s">
        <v>24</v>
      </c>
      <c r="B897" s="122" t="s">
        <v>188</v>
      </c>
      <c r="C897" s="122" t="s">
        <v>875</v>
      </c>
      <c r="D897" s="123" t="s">
        <v>560</v>
      </c>
      <c r="E897" s="122" t="s">
        <v>18</v>
      </c>
      <c r="F897" s="124">
        <v>4578</v>
      </c>
    </row>
    <row r="898" spans="1:6" outlineLevel="3" x14ac:dyDescent="0.2">
      <c r="A898" s="121" t="s">
        <v>24</v>
      </c>
      <c r="B898" s="122" t="s">
        <v>188</v>
      </c>
      <c r="C898" s="122" t="s">
        <v>875</v>
      </c>
      <c r="D898" s="123" t="s">
        <v>560</v>
      </c>
      <c r="E898" s="122" t="s">
        <v>18</v>
      </c>
      <c r="F898" s="124">
        <v>19</v>
      </c>
    </row>
    <row r="899" spans="1:6" outlineLevel="2" x14ac:dyDescent="0.2">
      <c r="B899" s="122"/>
      <c r="C899" s="118" t="s">
        <v>876</v>
      </c>
      <c r="E899" s="122"/>
      <c r="F899" s="124">
        <f>SUBTOTAL(9,F893:F898)</f>
        <v>10668</v>
      </c>
    </row>
    <row r="900" spans="1:6" outlineLevel="3" x14ac:dyDescent="0.2">
      <c r="A900" s="121" t="s">
        <v>24</v>
      </c>
      <c r="B900" s="122" t="s">
        <v>188</v>
      </c>
      <c r="C900" s="122" t="s">
        <v>877</v>
      </c>
      <c r="D900" s="123" t="s">
        <v>560</v>
      </c>
      <c r="E900" s="122" t="s">
        <v>4</v>
      </c>
      <c r="F900" s="124">
        <v>2981</v>
      </c>
    </row>
    <row r="901" spans="1:6" outlineLevel="3" x14ac:dyDescent="0.2">
      <c r="A901" s="121" t="s">
        <v>24</v>
      </c>
      <c r="B901" s="122" t="s">
        <v>188</v>
      </c>
      <c r="C901" s="122" t="s">
        <v>877</v>
      </c>
      <c r="D901" s="123" t="s">
        <v>560</v>
      </c>
      <c r="E901" s="122" t="s">
        <v>5</v>
      </c>
      <c r="F901" s="124">
        <v>0</v>
      </c>
    </row>
    <row r="902" spans="1:6" outlineLevel="3" x14ac:dyDescent="0.2">
      <c r="A902" s="121" t="s">
        <v>24</v>
      </c>
      <c r="B902" s="122" t="s">
        <v>188</v>
      </c>
      <c r="C902" s="122" t="s">
        <v>877</v>
      </c>
      <c r="D902" s="123" t="s">
        <v>560</v>
      </c>
      <c r="E902" s="122" t="s">
        <v>6</v>
      </c>
      <c r="F902" s="124">
        <v>0</v>
      </c>
    </row>
    <row r="903" spans="1:6" outlineLevel="3" x14ac:dyDescent="0.2">
      <c r="A903" s="121" t="s">
        <v>24</v>
      </c>
      <c r="B903" s="122" t="s">
        <v>188</v>
      </c>
      <c r="C903" s="122" t="s">
        <v>877</v>
      </c>
      <c r="D903" s="123" t="s">
        <v>560</v>
      </c>
      <c r="E903" s="122" t="s">
        <v>7</v>
      </c>
      <c r="F903" s="124">
        <v>0</v>
      </c>
    </row>
    <row r="904" spans="1:6" outlineLevel="3" x14ac:dyDescent="0.2">
      <c r="A904" s="121" t="s">
        <v>24</v>
      </c>
      <c r="B904" s="122" t="s">
        <v>188</v>
      </c>
      <c r="C904" s="122" t="s">
        <v>877</v>
      </c>
      <c r="D904" s="123" t="s">
        <v>560</v>
      </c>
      <c r="E904" s="122" t="s">
        <v>18</v>
      </c>
      <c r="F904" s="124">
        <v>2249</v>
      </c>
    </row>
    <row r="905" spans="1:6" outlineLevel="3" x14ac:dyDescent="0.2">
      <c r="A905" s="121" t="s">
        <v>24</v>
      </c>
      <c r="B905" s="122" t="s">
        <v>188</v>
      </c>
      <c r="C905" s="122" t="s">
        <v>877</v>
      </c>
      <c r="D905" s="123" t="s">
        <v>560</v>
      </c>
      <c r="E905" s="122" t="s">
        <v>18</v>
      </c>
      <c r="F905" s="124">
        <v>9</v>
      </c>
    </row>
    <row r="906" spans="1:6" outlineLevel="2" x14ac:dyDescent="0.2">
      <c r="B906" s="122"/>
      <c r="C906" s="118" t="s">
        <v>878</v>
      </c>
      <c r="E906" s="122"/>
      <c r="F906" s="124">
        <f>SUBTOTAL(9,F900:F905)</f>
        <v>5239</v>
      </c>
    </row>
    <row r="907" spans="1:6" outlineLevel="1" x14ac:dyDescent="0.2">
      <c r="B907" s="118" t="s">
        <v>879</v>
      </c>
      <c r="C907" s="122"/>
      <c r="E907" s="122"/>
      <c r="F907" s="124">
        <f>SUBTOTAL(9,F767:F905)</f>
        <v>30690</v>
      </c>
    </row>
    <row r="908" spans="1:6" outlineLevel="3" x14ac:dyDescent="0.2">
      <c r="A908" s="121" t="s">
        <v>24</v>
      </c>
      <c r="B908" s="122" t="s">
        <v>211</v>
      </c>
      <c r="C908" s="122" t="s">
        <v>608</v>
      </c>
      <c r="D908" s="123" t="s">
        <v>560</v>
      </c>
      <c r="E908" s="122" t="s">
        <v>4</v>
      </c>
      <c r="F908" s="124">
        <v>28508</v>
      </c>
    </row>
    <row r="909" spans="1:6" outlineLevel="3" x14ac:dyDescent="0.2">
      <c r="A909" s="121" t="s">
        <v>24</v>
      </c>
      <c r="B909" s="122" t="s">
        <v>211</v>
      </c>
      <c r="C909" s="122" t="s">
        <v>608</v>
      </c>
      <c r="D909" s="123" t="s">
        <v>560</v>
      </c>
      <c r="E909" s="122" t="s">
        <v>5</v>
      </c>
      <c r="F909" s="124">
        <v>0</v>
      </c>
    </row>
    <row r="910" spans="1:6" outlineLevel="3" x14ac:dyDescent="0.2">
      <c r="A910" s="121" t="s">
        <v>24</v>
      </c>
      <c r="B910" s="122" t="s">
        <v>211</v>
      </c>
      <c r="C910" s="122" t="s">
        <v>608</v>
      </c>
      <c r="D910" s="123" t="s">
        <v>560</v>
      </c>
      <c r="E910" s="122" t="s">
        <v>6</v>
      </c>
      <c r="F910" s="124">
        <v>0</v>
      </c>
    </row>
    <row r="911" spans="1:6" outlineLevel="3" x14ac:dyDescent="0.2">
      <c r="A911" s="121" t="s">
        <v>24</v>
      </c>
      <c r="B911" s="122" t="s">
        <v>211</v>
      </c>
      <c r="C911" s="122" t="s">
        <v>608</v>
      </c>
      <c r="D911" s="123" t="s">
        <v>560</v>
      </c>
      <c r="E911" s="122" t="s">
        <v>7</v>
      </c>
      <c r="F911" s="124">
        <v>0</v>
      </c>
    </row>
    <row r="912" spans="1:6" outlineLevel="3" x14ac:dyDescent="0.2">
      <c r="A912" s="121" t="s">
        <v>24</v>
      </c>
      <c r="B912" s="122" t="s">
        <v>211</v>
      </c>
      <c r="C912" s="122" t="s">
        <v>608</v>
      </c>
      <c r="D912" s="123" t="s">
        <v>560</v>
      </c>
      <c r="E912" s="122" t="s">
        <v>18</v>
      </c>
      <c r="F912" s="124">
        <v>16962</v>
      </c>
    </row>
    <row r="913" spans="1:6" outlineLevel="3" x14ac:dyDescent="0.2">
      <c r="A913" s="121" t="s">
        <v>24</v>
      </c>
      <c r="B913" s="122" t="s">
        <v>211</v>
      </c>
      <c r="C913" s="122" t="s">
        <v>608</v>
      </c>
      <c r="D913" s="123" t="s">
        <v>560</v>
      </c>
      <c r="E913" s="122" t="s">
        <v>18</v>
      </c>
      <c r="F913" s="124">
        <v>4324</v>
      </c>
    </row>
    <row r="914" spans="1:6" outlineLevel="2" x14ac:dyDescent="0.2">
      <c r="B914" s="122"/>
      <c r="C914" s="118" t="s">
        <v>609</v>
      </c>
      <c r="E914" s="122"/>
      <c r="F914" s="124">
        <f>SUBTOTAL(9,F908:F913)</f>
        <v>49794</v>
      </c>
    </row>
    <row r="915" spans="1:6" outlineLevel="1" x14ac:dyDescent="0.2">
      <c r="B915" s="118" t="s">
        <v>880</v>
      </c>
      <c r="C915" s="122"/>
      <c r="E915" s="122"/>
      <c r="F915" s="124">
        <f>SUBTOTAL(9,F908:F913)</f>
        <v>49794</v>
      </c>
    </row>
    <row r="916" spans="1:6" outlineLevel="3" x14ac:dyDescent="0.2">
      <c r="A916" s="121" t="s">
        <v>24</v>
      </c>
      <c r="B916" s="122" t="s">
        <v>22</v>
      </c>
      <c r="C916" s="122" t="s">
        <v>881</v>
      </c>
      <c r="D916" s="123" t="s">
        <v>560</v>
      </c>
      <c r="E916" s="122" t="s">
        <v>13</v>
      </c>
      <c r="F916" s="124">
        <v>10500</v>
      </c>
    </row>
    <row r="917" spans="1:6" outlineLevel="2" x14ac:dyDescent="0.2">
      <c r="B917" s="122"/>
      <c r="C917" s="118" t="s">
        <v>882</v>
      </c>
      <c r="E917" s="122"/>
      <c r="F917" s="124">
        <f>SUBTOTAL(9,F916:F916)</f>
        <v>10500</v>
      </c>
    </row>
    <row r="918" spans="1:6" outlineLevel="1" x14ac:dyDescent="0.2">
      <c r="B918" s="118" t="s">
        <v>883</v>
      </c>
      <c r="C918" s="122"/>
      <c r="E918" s="122"/>
      <c r="F918" s="124">
        <f>SUBTOTAL(9,F916:F916)</f>
        <v>10500</v>
      </c>
    </row>
    <row r="919" spans="1:6" outlineLevel="3" x14ac:dyDescent="0.2">
      <c r="A919" s="121" t="s">
        <v>24</v>
      </c>
      <c r="B919" s="122" t="s">
        <v>111</v>
      </c>
      <c r="C919" s="122" t="s">
        <v>566</v>
      </c>
      <c r="D919" s="123" t="s">
        <v>560</v>
      </c>
      <c r="E919" s="122" t="s">
        <v>4</v>
      </c>
      <c r="F919" s="124">
        <v>4370</v>
      </c>
    </row>
    <row r="920" spans="1:6" outlineLevel="3" x14ac:dyDescent="0.2">
      <c r="A920" s="121" t="s">
        <v>24</v>
      </c>
      <c r="B920" s="122" t="s">
        <v>111</v>
      </c>
      <c r="C920" s="122" t="s">
        <v>566</v>
      </c>
      <c r="D920" s="123" t="s">
        <v>560</v>
      </c>
      <c r="E920" s="122" t="s">
        <v>5</v>
      </c>
      <c r="F920" s="124">
        <v>0</v>
      </c>
    </row>
    <row r="921" spans="1:6" outlineLevel="3" x14ac:dyDescent="0.2">
      <c r="A921" s="121" t="s">
        <v>24</v>
      </c>
      <c r="B921" s="122" t="s">
        <v>111</v>
      </c>
      <c r="C921" s="122" t="s">
        <v>566</v>
      </c>
      <c r="D921" s="123" t="s">
        <v>560</v>
      </c>
      <c r="E921" s="122" t="s">
        <v>6</v>
      </c>
      <c r="F921" s="124">
        <v>0</v>
      </c>
    </row>
    <row r="922" spans="1:6" outlineLevel="3" x14ac:dyDescent="0.2">
      <c r="A922" s="121" t="s">
        <v>24</v>
      </c>
      <c r="B922" s="122" t="s">
        <v>111</v>
      </c>
      <c r="C922" s="122" t="s">
        <v>566</v>
      </c>
      <c r="D922" s="123" t="s">
        <v>560</v>
      </c>
      <c r="E922" s="122" t="s">
        <v>13</v>
      </c>
      <c r="F922" s="124">
        <v>3294</v>
      </c>
    </row>
    <row r="923" spans="1:6" outlineLevel="2" x14ac:dyDescent="0.2">
      <c r="B923" s="122"/>
      <c r="C923" s="118" t="s">
        <v>567</v>
      </c>
      <c r="E923" s="122"/>
      <c r="F923" s="124">
        <f>SUBTOTAL(9,F919:F922)</f>
        <v>7664</v>
      </c>
    </row>
    <row r="924" spans="1:6" outlineLevel="1" x14ac:dyDescent="0.2">
      <c r="B924" s="118" t="s">
        <v>884</v>
      </c>
      <c r="C924" s="122"/>
      <c r="E924" s="122"/>
      <c r="F924" s="124">
        <f>SUBTOTAL(9,F919:F922)</f>
        <v>7664</v>
      </c>
    </row>
    <row r="925" spans="1:6" outlineLevel="3" x14ac:dyDescent="0.2">
      <c r="A925" s="121" t="s">
        <v>24</v>
      </c>
      <c r="B925" s="122" t="s">
        <v>112</v>
      </c>
      <c r="C925" s="122" t="s">
        <v>563</v>
      </c>
      <c r="D925" s="123" t="s">
        <v>560</v>
      </c>
      <c r="E925" s="122" t="s">
        <v>13</v>
      </c>
      <c r="F925" s="124">
        <v>12796</v>
      </c>
    </row>
    <row r="926" spans="1:6" outlineLevel="2" x14ac:dyDescent="0.2">
      <c r="B926" s="122"/>
      <c r="C926" s="118" t="s">
        <v>564</v>
      </c>
      <c r="E926" s="122"/>
      <c r="F926" s="124">
        <f>SUBTOTAL(9,F925:F925)</f>
        <v>12796</v>
      </c>
    </row>
    <row r="927" spans="1:6" outlineLevel="1" x14ac:dyDescent="0.2">
      <c r="B927" s="118" t="s">
        <v>885</v>
      </c>
      <c r="C927" s="122"/>
      <c r="E927" s="122"/>
      <c r="F927" s="124">
        <f>SUBTOTAL(9,F925:F925)</f>
        <v>12796</v>
      </c>
    </row>
    <row r="928" spans="1:6" outlineLevel="3" x14ac:dyDescent="0.2">
      <c r="A928" s="121" t="s">
        <v>114</v>
      </c>
      <c r="B928" s="122" t="s">
        <v>113</v>
      </c>
      <c r="C928" s="122" t="s">
        <v>563</v>
      </c>
      <c r="D928" s="123" t="s">
        <v>560</v>
      </c>
      <c r="E928" s="122" t="s">
        <v>18</v>
      </c>
      <c r="F928" s="124">
        <v>2665</v>
      </c>
    </row>
    <row r="929" spans="1:6" outlineLevel="2" x14ac:dyDescent="0.2">
      <c r="B929" s="122"/>
      <c r="C929" s="118" t="s">
        <v>564</v>
      </c>
      <c r="E929" s="122"/>
      <c r="F929" s="124">
        <f>SUBTOTAL(9,F928:F928)</f>
        <v>2665</v>
      </c>
    </row>
    <row r="930" spans="1:6" outlineLevel="1" x14ac:dyDescent="0.2">
      <c r="B930" s="118" t="s">
        <v>886</v>
      </c>
      <c r="C930" s="122"/>
      <c r="E930" s="122"/>
      <c r="F930" s="124">
        <f>SUBTOTAL(9,F928:F928)</f>
        <v>2665</v>
      </c>
    </row>
    <row r="931" spans="1:6" outlineLevel="3" x14ac:dyDescent="0.2">
      <c r="A931" s="121" t="s">
        <v>213</v>
      </c>
      <c r="B931" s="122" t="s">
        <v>212</v>
      </c>
      <c r="C931" s="122" t="s">
        <v>619</v>
      </c>
      <c r="D931" s="123" t="s">
        <v>560</v>
      </c>
      <c r="E931" s="122" t="s">
        <v>4</v>
      </c>
      <c r="F931" s="124">
        <v>14582</v>
      </c>
    </row>
    <row r="932" spans="1:6" outlineLevel="3" x14ac:dyDescent="0.2">
      <c r="A932" s="121" t="s">
        <v>213</v>
      </c>
      <c r="B932" s="122" t="s">
        <v>212</v>
      </c>
      <c r="C932" s="122" t="s">
        <v>619</v>
      </c>
      <c r="D932" s="123" t="s">
        <v>560</v>
      </c>
      <c r="E932" s="122" t="s">
        <v>5</v>
      </c>
      <c r="F932" s="124">
        <v>0</v>
      </c>
    </row>
    <row r="933" spans="1:6" outlineLevel="3" x14ac:dyDescent="0.2">
      <c r="A933" s="121" t="s">
        <v>213</v>
      </c>
      <c r="B933" s="122" t="s">
        <v>212</v>
      </c>
      <c r="C933" s="122" t="s">
        <v>619</v>
      </c>
      <c r="D933" s="123" t="s">
        <v>560</v>
      </c>
      <c r="E933" s="122" t="s">
        <v>6</v>
      </c>
      <c r="F933" s="124">
        <v>0</v>
      </c>
    </row>
    <row r="934" spans="1:6" outlineLevel="3" x14ac:dyDescent="0.2">
      <c r="A934" s="121" t="s">
        <v>213</v>
      </c>
      <c r="B934" s="122" t="s">
        <v>212</v>
      </c>
      <c r="C934" s="122" t="s">
        <v>619</v>
      </c>
      <c r="D934" s="123" t="s">
        <v>560</v>
      </c>
      <c r="E934" s="122" t="s">
        <v>8</v>
      </c>
      <c r="F934" s="124">
        <v>10993</v>
      </c>
    </row>
    <row r="935" spans="1:6" outlineLevel="2" x14ac:dyDescent="0.2">
      <c r="B935" s="122"/>
      <c r="C935" s="118" t="s">
        <v>620</v>
      </c>
      <c r="E935" s="122"/>
      <c r="F935" s="124">
        <f>SUBTOTAL(9,F931:F934)</f>
        <v>25575</v>
      </c>
    </row>
    <row r="936" spans="1:6" outlineLevel="1" x14ac:dyDescent="0.2">
      <c r="B936" s="118" t="s">
        <v>887</v>
      </c>
      <c r="C936" s="122"/>
      <c r="E936" s="122"/>
      <c r="F936" s="124">
        <f>SUBTOTAL(9,F931:F934)</f>
        <v>25575</v>
      </c>
    </row>
    <row r="937" spans="1:6" outlineLevel="3" x14ac:dyDescent="0.2">
      <c r="A937" s="121" t="s">
        <v>116</v>
      </c>
      <c r="B937" s="122" t="s">
        <v>115</v>
      </c>
      <c r="C937" s="122" t="s">
        <v>563</v>
      </c>
      <c r="D937" s="123" t="s">
        <v>560</v>
      </c>
      <c r="E937" s="122" t="s">
        <v>8</v>
      </c>
      <c r="F937" s="124">
        <v>4866</v>
      </c>
    </row>
    <row r="938" spans="1:6" outlineLevel="2" x14ac:dyDescent="0.2">
      <c r="B938" s="122"/>
      <c r="C938" s="118" t="s">
        <v>564</v>
      </c>
      <c r="E938" s="122"/>
      <c r="F938" s="124">
        <f>SUBTOTAL(9,F937:F937)</f>
        <v>4866</v>
      </c>
    </row>
    <row r="939" spans="1:6" outlineLevel="1" x14ac:dyDescent="0.2">
      <c r="B939" s="118" t="s">
        <v>888</v>
      </c>
      <c r="C939" s="122"/>
      <c r="E939" s="122"/>
      <c r="F939" s="124">
        <f>SUBTOTAL(9,F937:F937)</f>
        <v>4866</v>
      </c>
    </row>
    <row r="940" spans="1:6" outlineLevel="3" x14ac:dyDescent="0.2">
      <c r="A940" s="121" t="s">
        <v>116</v>
      </c>
      <c r="B940" s="122" t="s">
        <v>117</v>
      </c>
      <c r="C940" s="122" t="s">
        <v>563</v>
      </c>
      <c r="D940" s="123" t="s">
        <v>560</v>
      </c>
      <c r="E940" s="122" t="s">
        <v>8</v>
      </c>
      <c r="F940" s="124">
        <v>15000</v>
      </c>
    </row>
    <row r="941" spans="1:6" outlineLevel="2" x14ac:dyDescent="0.2">
      <c r="B941" s="122"/>
      <c r="C941" s="118" t="s">
        <v>564</v>
      </c>
      <c r="E941" s="122"/>
      <c r="F941" s="124">
        <f>SUBTOTAL(9,F940:F940)</f>
        <v>15000</v>
      </c>
    </row>
    <row r="942" spans="1:6" outlineLevel="1" x14ac:dyDescent="0.2">
      <c r="B942" s="118" t="s">
        <v>889</v>
      </c>
      <c r="C942" s="122"/>
      <c r="E942" s="122"/>
      <c r="F942" s="124">
        <f>SUBTOTAL(9,F940:F940)</f>
        <v>15000</v>
      </c>
    </row>
    <row r="943" spans="1:6" outlineLevel="3" x14ac:dyDescent="0.2">
      <c r="A943" s="121" t="s">
        <v>116</v>
      </c>
      <c r="B943" s="122" t="s">
        <v>118</v>
      </c>
      <c r="C943" s="122" t="s">
        <v>559</v>
      </c>
      <c r="D943" s="123" t="s">
        <v>560</v>
      </c>
      <c r="E943" s="122" t="s">
        <v>4</v>
      </c>
      <c r="F943" s="124">
        <v>12544</v>
      </c>
    </row>
    <row r="944" spans="1:6" outlineLevel="3" x14ac:dyDescent="0.2">
      <c r="A944" s="121" t="s">
        <v>116</v>
      </c>
      <c r="B944" s="122" t="s">
        <v>118</v>
      </c>
      <c r="C944" s="122" t="s">
        <v>559</v>
      </c>
      <c r="D944" s="123" t="s">
        <v>560</v>
      </c>
      <c r="E944" s="122" t="s">
        <v>5</v>
      </c>
      <c r="F944" s="124">
        <v>0</v>
      </c>
    </row>
    <row r="945" spans="1:6" outlineLevel="3" x14ac:dyDescent="0.2">
      <c r="A945" s="121" t="s">
        <v>116</v>
      </c>
      <c r="B945" s="122" t="s">
        <v>118</v>
      </c>
      <c r="C945" s="122" t="s">
        <v>559</v>
      </c>
      <c r="D945" s="123" t="s">
        <v>560</v>
      </c>
      <c r="E945" s="122" t="s">
        <v>6</v>
      </c>
      <c r="F945" s="124">
        <v>0</v>
      </c>
    </row>
    <row r="946" spans="1:6" outlineLevel="3" x14ac:dyDescent="0.2">
      <c r="A946" s="121" t="s">
        <v>116</v>
      </c>
      <c r="B946" s="122" t="s">
        <v>118</v>
      </c>
      <c r="C946" s="122" t="s">
        <v>559</v>
      </c>
      <c r="D946" s="123" t="s">
        <v>560</v>
      </c>
      <c r="E946" s="122" t="s">
        <v>8</v>
      </c>
      <c r="F946" s="124">
        <v>9456</v>
      </c>
    </row>
    <row r="947" spans="1:6" outlineLevel="2" x14ac:dyDescent="0.2">
      <c r="B947" s="122"/>
      <c r="C947" s="118" t="s">
        <v>561</v>
      </c>
      <c r="E947" s="122"/>
      <c r="F947" s="124">
        <f>SUBTOTAL(9,F943:F946)</f>
        <v>22000</v>
      </c>
    </row>
    <row r="948" spans="1:6" outlineLevel="1" x14ac:dyDescent="0.2">
      <c r="B948" s="118" t="s">
        <v>890</v>
      </c>
      <c r="C948" s="122"/>
      <c r="E948" s="122"/>
      <c r="F948" s="124">
        <f>SUBTOTAL(9,F943:F946)</f>
        <v>22000</v>
      </c>
    </row>
    <row r="949" spans="1:6" outlineLevel="3" x14ac:dyDescent="0.2">
      <c r="A949" s="121" t="s">
        <v>116</v>
      </c>
      <c r="B949" s="122" t="s">
        <v>119</v>
      </c>
      <c r="C949" s="122" t="s">
        <v>559</v>
      </c>
      <c r="D949" s="123" t="s">
        <v>560</v>
      </c>
      <c r="E949" s="122" t="s">
        <v>8</v>
      </c>
      <c r="F949" s="124">
        <v>53969</v>
      </c>
    </row>
    <row r="950" spans="1:6" outlineLevel="2" x14ac:dyDescent="0.2">
      <c r="B950" s="122"/>
      <c r="C950" s="118" t="s">
        <v>561</v>
      </c>
      <c r="E950" s="122"/>
      <c r="F950" s="124">
        <f>SUBTOTAL(9,F949:F949)</f>
        <v>53969</v>
      </c>
    </row>
    <row r="951" spans="1:6" outlineLevel="1" x14ac:dyDescent="0.2">
      <c r="B951" s="118" t="s">
        <v>891</v>
      </c>
      <c r="C951" s="122"/>
      <c r="E951" s="122"/>
      <c r="F951" s="124">
        <f>SUBTOTAL(9,F949:F949)</f>
        <v>53969</v>
      </c>
    </row>
    <row r="952" spans="1:6" outlineLevel="3" x14ac:dyDescent="0.2">
      <c r="A952" s="121" t="s">
        <v>116</v>
      </c>
      <c r="B952" s="122" t="s">
        <v>120</v>
      </c>
      <c r="C952" s="122" t="s">
        <v>566</v>
      </c>
      <c r="D952" s="123" t="s">
        <v>560</v>
      </c>
      <c r="E952" s="122" t="s">
        <v>8</v>
      </c>
      <c r="F952" s="124">
        <v>19877</v>
      </c>
    </row>
    <row r="953" spans="1:6" outlineLevel="2" x14ac:dyDescent="0.2">
      <c r="B953" s="122"/>
      <c r="C953" s="118" t="s">
        <v>567</v>
      </c>
      <c r="E953" s="122"/>
      <c r="F953" s="124">
        <f>SUBTOTAL(9,F952:F952)</f>
        <v>19877</v>
      </c>
    </row>
    <row r="954" spans="1:6" outlineLevel="1" x14ac:dyDescent="0.2">
      <c r="B954" s="118" t="s">
        <v>892</v>
      </c>
      <c r="C954" s="122"/>
      <c r="E954" s="122"/>
      <c r="F954" s="124">
        <f>SUBTOTAL(9,F952:F952)</f>
        <v>19877</v>
      </c>
    </row>
    <row r="955" spans="1:6" outlineLevel="3" x14ac:dyDescent="0.2">
      <c r="A955" s="121" t="s">
        <v>116</v>
      </c>
      <c r="B955" s="122" t="s">
        <v>121</v>
      </c>
      <c r="C955" s="122" t="s">
        <v>563</v>
      </c>
      <c r="D955" s="123" t="s">
        <v>560</v>
      </c>
      <c r="E955" s="122" t="s">
        <v>8</v>
      </c>
      <c r="F955" s="124">
        <v>57089</v>
      </c>
    </row>
    <row r="956" spans="1:6" outlineLevel="2" x14ac:dyDescent="0.2">
      <c r="B956" s="122"/>
      <c r="C956" s="118" t="s">
        <v>564</v>
      </c>
      <c r="E956" s="122"/>
      <c r="F956" s="124">
        <f>SUBTOTAL(9,F955:F955)</f>
        <v>57089</v>
      </c>
    </row>
    <row r="957" spans="1:6" outlineLevel="1" x14ac:dyDescent="0.2">
      <c r="B957" s="118" t="s">
        <v>893</v>
      </c>
      <c r="C957" s="122"/>
      <c r="E957" s="122"/>
      <c r="F957" s="124">
        <f>SUBTOTAL(9,F955:F955)</f>
        <v>57089</v>
      </c>
    </row>
    <row r="958" spans="1:6" outlineLevel="3" x14ac:dyDescent="0.2">
      <c r="A958" s="121" t="s">
        <v>116</v>
      </c>
      <c r="B958" s="122" t="s">
        <v>122</v>
      </c>
      <c r="C958" s="122" t="s">
        <v>559</v>
      </c>
      <c r="D958" s="123" t="s">
        <v>560</v>
      </c>
      <c r="E958" s="122" t="s">
        <v>4</v>
      </c>
      <c r="F958" s="124">
        <v>23448</v>
      </c>
    </row>
    <row r="959" spans="1:6" outlineLevel="3" x14ac:dyDescent="0.2">
      <c r="A959" s="121" t="s">
        <v>116</v>
      </c>
      <c r="B959" s="122" t="s">
        <v>122</v>
      </c>
      <c r="C959" s="122" t="s">
        <v>559</v>
      </c>
      <c r="D959" s="123" t="s">
        <v>560</v>
      </c>
      <c r="E959" s="122" t="s">
        <v>5</v>
      </c>
      <c r="F959" s="124">
        <v>0</v>
      </c>
    </row>
    <row r="960" spans="1:6" outlineLevel="3" x14ac:dyDescent="0.2">
      <c r="A960" s="121" t="s">
        <v>116</v>
      </c>
      <c r="B960" s="122" t="s">
        <v>122</v>
      </c>
      <c r="C960" s="122" t="s">
        <v>559</v>
      </c>
      <c r="D960" s="123" t="s">
        <v>560</v>
      </c>
      <c r="E960" s="122" t="s">
        <v>6</v>
      </c>
      <c r="F960" s="124">
        <v>0</v>
      </c>
    </row>
    <row r="961" spans="1:6" outlineLevel="3" x14ac:dyDescent="0.2">
      <c r="A961" s="121" t="s">
        <v>116</v>
      </c>
      <c r="B961" s="122" t="s">
        <v>122</v>
      </c>
      <c r="C961" s="122" t="s">
        <v>559</v>
      </c>
      <c r="D961" s="123" t="s">
        <v>560</v>
      </c>
      <c r="E961" s="122" t="s">
        <v>8</v>
      </c>
      <c r="F961" s="124">
        <v>17677</v>
      </c>
    </row>
    <row r="962" spans="1:6" outlineLevel="2" x14ac:dyDescent="0.2">
      <c r="B962" s="122"/>
      <c r="C962" s="118" t="s">
        <v>561</v>
      </c>
      <c r="E962" s="122"/>
      <c r="F962" s="124">
        <f>SUBTOTAL(9,F958:F961)</f>
        <v>41125</v>
      </c>
    </row>
    <row r="963" spans="1:6" outlineLevel="1" x14ac:dyDescent="0.2">
      <c r="B963" s="118" t="s">
        <v>894</v>
      </c>
      <c r="C963" s="122"/>
      <c r="E963" s="122"/>
      <c r="F963" s="124">
        <f>SUBTOTAL(9,F958:F961)</f>
        <v>41125</v>
      </c>
    </row>
    <row r="964" spans="1:6" outlineLevel="3" x14ac:dyDescent="0.2">
      <c r="A964" s="121" t="s">
        <v>116</v>
      </c>
      <c r="B964" s="122" t="s">
        <v>123</v>
      </c>
      <c r="C964" s="122" t="s">
        <v>566</v>
      </c>
      <c r="D964" s="123" t="s">
        <v>560</v>
      </c>
      <c r="E964" s="122" t="s">
        <v>4</v>
      </c>
      <c r="F964" s="124">
        <v>9729</v>
      </c>
    </row>
    <row r="965" spans="1:6" outlineLevel="3" x14ac:dyDescent="0.2">
      <c r="A965" s="121" t="s">
        <v>116</v>
      </c>
      <c r="B965" s="122" t="s">
        <v>123</v>
      </c>
      <c r="C965" s="122" t="s">
        <v>566</v>
      </c>
      <c r="D965" s="123" t="s">
        <v>560</v>
      </c>
      <c r="E965" s="122" t="s">
        <v>5</v>
      </c>
      <c r="F965" s="124">
        <v>0</v>
      </c>
    </row>
    <row r="966" spans="1:6" outlineLevel="3" x14ac:dyDescent="0.2">
      <c r="A966" s="121" t="s">
        <v>116</v>
      </c>
      <c r="B966" s="122" t="s">
        <v>123</v>
      </c>
      <c r="C966" s="122" t="s">
        <v>566</v>
      </c>
      <c r="D966" s="123" t="s">
        <v>560</v>
      </c>
      <c r="E966" s="122" t="s">
        <v>6</v>
      </c>
      <c r="F966" s="124">
        <v>0</v>
      </c>
    </row>
    <row r="967" spans="1:6" outlineLevel="3" x14ac:dyDescent="0.2">
      <c r="A967" s="121" t="s">
        <v>116</v>
      </c>
      <c r="B967" s="122" t="s">
        <v>123</v>
      </c>
      <c r="C967" s="122" t="s">
        <v>566</v>
      </c>
      <c r="D967" s="123" t="s">
        <v>560</v>
      </c>
      <c r="E967" s="122" t="s">
        <v>8</v>
      </c>
      <c r="F967" s="124">
        <v>7335</v>
      </c>
    </row>
    <row r="968" spans="1:6" outlineLevel="2" x14ac:dyDescent="0.2">
      <c r="B968" s="122"/>
      <c r="C968" s="118" t="s">
        <v>567</v>
      </c>
      <c r="E968" s="122"/>
      <c r="F968" s="124">
        <f>SUBTOTAL(9,F964:F967)</f>
        <v>17064</v>
      </c>
    </row>
    <row r="969" spans="1:6" outlineLevel="1" x14ac:dyDescent="0.2">
      <c r="B969" s="118" t="s">
        <v>895</v>
      </c>
      <c r="C969" s="122"/>
      <c r="E969" s="122"/>
      <c r="F969" s="124">
        <f>SUBTOTAL(9,F964:F967)</f>
        <v>17064</v>
      </c>
    </row>
    <row r="970" spans="1:6" outlineLevel="3" x14ac:dyDescent="0.2">
      <c r="A970" s="121" t="s">
        <v>899</v>
      </c>
      <c r="B970" s="122" t="s">
        <v>296</v>
      </c>
      <c r="C970" s="122" t="s">
        <v>900</v>
      </c>
      <c r="D970" s="123" t="s">
        <v>560</v>
      </c>
      <c r="E970" s="122" t="s">
        <v>4</v>
      </c>
      <c r="F970" s="124">
        <v>0</v>
      </c>
    </row>
    <row r="971" spans="1:6" outlineLevel="3" x14ac:dyDescent="0.2">
      <c r="A971" s="121" t="s">
        <v>899</v>
      </c>
      <c r="B971" s="122" t="s">
        <v>296</v>
      </c>
      <c r="C971" s="122" t="s">
        <v>900</v>
      </c>
      <c r="D971" s="123" t="s">
        <v>560</v>
      </c>
      <c r="E971" s="122" t="s">
        <v>5</v>
      </c>
      <c r="F971" s="124">
        <v>0</v>
      </c>
    </row>
    <row r="972" spans="1:6" outlineLevel="3" x14ac:dyDescent="0.2">
      <c r="A972" s="121" t="s">
        <v>899</v>
      </c>
      <c r="B972" s="122" t="s">
        <v>296</v>
      </c>
      <c r="C972" s="122" t="s">
        <v>900</v>
      </c>
      <c r="D972" s="123" t="s">
        <v>560</v>
      </c>
      <c r="E972" s="122" t="s">
        <v>6</v>
      </c>
      <c r="F972" s="124">
        <v>0</v>
      </c>
    </row>
    <row r="973" spans="1:6" outlineLevel="3" x14ac:dyDescent="0.2">
      <c r="A973" s="121" t="s">
        <v>899</v>
      </c>
      <c r="B973" s="122" t="s">
        <v>296</v>
      </c>
      <c r="C973" s="122" t="s">
        <v>900</v>
      </c>
      <c r="D973" s="123" t="s">
        <v>560</v>
      </c>
      <c r="E973" s="122" t="s">
        <v>7</v>
      </c>
      <c r="F973" s="124">
        <v>0</v>
      </c>
    </row>
    <row r="974" spans="1:6" outlineLevel="3" x14ac:dyDescent="0.2">
      <c r="A974" s="121" t="s">
        <v>899</v>
      </c>
      <c r="B974" s="122" t="s">
        <v>296</v>
      </c>
      <c r="C974" s="122" t="s">
        <v>900</v>
      </c>
      <c r="D974" s="123" t="s">
        <v>560</v>
      </c>
      <c r="E974" s="122" t="s">
        <v>18</v>
      </c>
      <c r="F974" s="124">
        <v>0</v>
      </c>
    </row>
    <row r="975" spans="1:6" outlineLevel="3" x14ac:dyDescent="0.2">
      <c r="A975" s="121" t="s">
        <v>899</v>
      </c>
      <c r="B975" s="122" t="s">
        <v>296</v>
      </c>
      <c r="C975" s="122" t="s">
        <v>900</v>
      </c>
      <c r="D975" s="123" t="s">
        <v>560</v>
      </c>
      <c r="E975" s="122" t="s">
        <v>18</v>
      </c>
      <c r="F975" s="124">
        <v>0</v>
      </c>
    </row>
    <row r="976" spans="1:6" outlineLevel="2" x14ac:dyDescent="0.2">
      <c r="B976" s="122"/>
      <c r="C976" s="118" t="s">
        <v>901</v>
      </c>
      <c r="E976" s="122"/>
      <c r="F976" s="124">
        <f>SUBTOTAL(9,F970:F975)</f>
        <v>0</v>
      </c>
    </row>
    <row r="977" spans="1:6" outlineLevel="3" x14ac:dyDescent="0.2">
      <c r="A977" s="121" t="s">
        <v>899</v>
      </c>
      <c r="B977" s="122" t="s">
        <v>296</v>
      </c>
      <c r="C977" s="122" t="s">
        <v>902</v>
      </c>
      <c r="D977" s="123" t="s">
        <v>560</v>
      </c>
      <c r="E977" s="122" t="s">
        <v>4</v>
      </c>
      <c r="F977" s="124">
        <v>8719</v>
      </c>
    </row>
    <row r="978" spans="1:6" outlineLevel="3" x14ac:dyDescent="0.2">
      <c r="A978" s="121" t="s">
        <v>899</v>
      </c>
      <c r="B978" s="122" t="s">
        <v>296</v>
      </c>
      <c r="C978" s="122" t="s">
        <v>902</v>
      </c>
      <c r="D978" s="123" t="s">
        <v>560</v>
      </c>
      <c r="E978" s="122" t="s">
        <v>5</v>
      </c>
      <c r="F978" s="124">
        <v>0</v>
      </c>
    </row>
    <row r="979" spans="1:6" outlineLevel="3" x14ac:dyDescent="0.2">
      <c r="A979" s="121" t="s">
        <v>899</v>
      </c>
      <c r="B979" s="122" t="s">
        <v>296</v>
      </c>
      <c r="C979" s="122" t="s">
        <v>902</v>
      </c>
      <c r="D979" s="123" t="s">
        <v>560</v>
      </c>
      <c r="E979" s="122" t="s">
        <v>6</v>
      </c>
      <c r="F979" s="124">
        <v>0</v>
      </c>
    </row>
    <row r="980" spans="1:6" outlineLevel="3" x14ac:dyDescent="0.2">
      <c r="A980" s="121" t="s">
        <v>899</v>
      </c>
      <c r="B980" s="122" t="s">
        <v>296</v>
      </c>
      <c r="C980" s="122" t="s">
        <v>902</v>
      </c>
      <c r="D980" s="123" t="s">
        <v>560</v>
      </c>
      <c r="E980" s="122" t="s">
        <v>7</v>
      </c>
      <c r="F980" s="124">
        <v>0</v>
      </c>
    </row>
    <row r="981" spans="1:6" outlineLevel="3" x14ac:dyDescent="0.2">
      <c r="A981" s="121" t="s">
        <v>899</v>
      </c>
      <c r="B981" s="122" t="s">
        <v>296</v>
      </c>
      <c r="C981" s="122" t="s">
        <v>902</v>
      </c>
      <c r="D981" s="123" t="s">
        <v>560</v>
      </c>
      <c r="E981" s="122" t="s">
        <v>18</v>
      </c>
      <c r="F981" s="124">
        <v>3958</v>
      </c>
    </row>
    <row r="982" spans="1:6" outlineLevel="3" x14ac:dyDescent="0.2">
      <c r="A982" s="121" t="s">
        <v>899</v>
      </c>
      <c r="B982" s="122" t="s">
        <v>296</v>
      </c>
      <c r="C982" s="122" t="s">
        <v>902</v>
      </c>
      <c r="D982" s="123" t="s">
        <v>560</v>
      </c>
      <c r="E982" s="122" t="s">
        <v>18</v>
      </c>
      <c r="F982" s="124">
        <v>1871</v>
      </c>
    </row>
    <row r="983" spans="1:6" outlineLevel="2" x14ac:dyDescent="0.2">
      <c r="B983" s="122"/>
      <c r="C983" s="118" t="s">
        <v>903</v>
      </c>
      <c r="E983" s="122"/>
      <c r="F983" s="124">
        <f>SUBTOTAL(9,F977:F982)</f>
        <v>14548</v>
      </c>
    </row>
    <row r="984" spans="1:6" outlineLevel="3" x14ac:dyDescent="0.2">
      <c r="A984" s="121" t="s">
        <v>899</v>
      </c>
      <c r="B984" s="122" t="s">
        <v>296</v>
      </c>
      <c r="C984" s="122" t="s">
        <v>904</v>
      </c>
      <c r="D984" s="123" t="s">
        <v>560</v>
      </c>
      <c r="E984" s="122" t="s">
        <v>4</v>
      </c>
      <c r="F984" s="124">
        <v>5490</v>
      </c>
    </row>
    <row r="985" spans="1:6" outlineLevel="3" x14ac:dyDescent="0.2">
      <c r="A985" s="121" t="s">
        <v>899</v>
      </c>
      <c r="B985" s="122" t="s">
        <v>296</v>
      </c>
      <c r="C985" s="122" t="s">
        <v>904</v>
      </c>
      <c r="D985" s="123" t="s">
        <v>560</v>
      </c>
      <c r="E985" s="122" t="s">
        <v>5</v>
      </c>
      <c r="F985" s="124">
        <v>0</v>
      </c>
    </row>
    <row r="986" spans="1:6" outlineLevel="3" x14ac:dyDescent="0.2">
      <c r="A986" s="121" t="s">
        <v>899</v>
      </c>
      <c r="B986" s="122" t="s">
        <v>296</v>
      </c>
      <c r="C986" s="122" t="s">
        <v>904</v>
      </c>
      <c r="D986" s="123" t="s">
        <v>560</v>
      </c>
      <c r="E986" s="122" t="s">
        <v>6</v>
      </c>
      <c r="F986" s="124">
        <v>0</v>
      </c>
    </row>
    <row r="987" spans="1:6" outlineLevel="3" x14ac:dyDescent="0.2">
      <c r="A987" s="121" t="s">
        <v>899</v>
      </c>
      <c r="B987" s="122" t="s">
        <v>296</v>
      </c>
      <c r="C987" s="122" t="s">
        <v>904</v>
      </c>
      <c r="D987" s="123" t="s">
        <v>560</v>
      </c>
      <c r="E987" s="122" t="s">
        <v>7</v>
      </c>
      <c r="F987" s="124">
        <v>0</v>
      </c>
    </row>
    <row r="988" spans="1:6" outlineLevel="3" x14ac:dyDescent="0.2">
      <c r="A988" s="121" t="s">
        <v>899</v>
      </c>
      <c r="B988" s="122" t="s">
        <v>296</v>
      </c>
      <c r="C988" s="122" t="s">
        <v>904</v>
      </c>
      <c r="D988" s="123" t="s">
        <v>560</v>
      </c>
      <c r="E988" s="122" t="s">
        <v>18</v>
      </c>
      <c r="F988" s="124">
        <v>2491</v>
      </c>
    </row>
    <row r="989" spans="1:6" outlineLevel="3" x14ac:dyDescent="0.2">
      <c r="A989" s="121" t="s">
        <v>899</v>
      </c>
      <c r="B989" s="122" t="s">
        <v>296</v>
      </c>
      <c r="C989" s="122" t="s">
        <v>904</v>
      </c>
      <c r="D989" s="123" t="s">
        <v>560</v>
      </c>
      <c r="E989" s="122" t="s">
        <v>18</v>
      </c>
      <c r="F989" s="124">
        <v>1178</v>
      </c>
    </row>
    <row r="990" spans="1:6" outlineLevel="2" x14ac:dyDescent="0.2">
      <c r="B990" s="122"/>
      <c r="C990" s="118" t="s">
        <v>905</v>
      </c>
      <c r="E990" s="122"/>
      <c r="F990" s="124">
        <f>SUBTOTAL(9,F984:F989)</f>
        <v>9159</v>
      </c>
    </row>
    <row r="991" spans="1:6" outlineLevel="3" x14ac:dyDescent="0.2">
      <c r="A991" s="121" t="s">
        <v>899</v>
      </c>
      <c r="B991" s="122" t="s">
        <v>296</v>
      </c>
      <c r="C991" s="122" t="s">
        <v>906</v>
      </c>
      <c r="D991" s="123" t="s">
        <v>560</v>
      </c>
      <c r="E991" s="122" t="s">
        <v>4</v>
      </c>
      <c r="F991" s="124">
        <v>8819</v>
      </c>
    </row>
    <row r="992" spans="1:6" outlineLevel="3" x14ac:dyDescent="0.2">
      <c r="A992" s="121" t="s">
        <v>899</v>
      </c>
      <c r="B992" s="122" t="s">
        <v>296</v>
      </c>
      <c r="C992" s="122" t="s">
        <v>906</v>
      </c>
      <c r="D992" s="123" t="s">
        <v>560</v>
      </c>
      <c r="E992" s="122" t="s">
        <v>5</v>
      </c>
      <c r="F992" s="124">
        <v>0</v>
      </c>
    </row>
    <row r="993" spans="1:6" outlineLevel="3" x14ac:dyDescent="0.2">
      <c r="A993" s="121" t="s">
        <v>899</v>
      </c>
      <c r="B993" s="122" t="s">
        <v>296</v>
      </c>
      <c r="C993" s="122" t="s">
        <v>906</v>
      </c>
      <c r="D993" s="123" t="s">
        <v>560</v>
      </c>
      <c r="E993" s="122" t="s">
        <v>6</v>
      </c>
      <c r="F993" s="124">
        <v>0</v>
      </c>
    </row>
    <row r="994" spans="1:6" outlineLevel="3" x14ac:dyDescent="0.2">
      <c r="A994" s="121" t="s">
        <v>899</v>
      </c>
      <c r="B994" s="122" t="s">
        <v>296</v>
      </c>
      <c r="C994" s="122" t="s">
        <v>906</v>
      </c>
      <c r="D994" s="123" t="s">
        <v>560</v>
      </c>
      <c r="E994" s="122" t="s">
        <v>7</v>
      </c>
      <c r="F994" s="124">
        <v>0</v>
      </c>
    </row>
    <row r="995" spans="1:6" outlineLevel="3" x14ac:dyDescent="0.2">
      <c r="A995" s="121" t="s">
        <v>899</v>
      </c>
      <c r="B995" s="122" t="s">
        <v>296</v>
      </c>
      <c r="C995" s="122" t="s">
        <v>906</v>
      </c>
      <c r="D995" s="123" t="s">
        <v>560</v>
      </c>
      <c r="E995" s="122" t="s">
        <v>18</v>
      </c>
      <c r="F995" s="124">
        <v>4004</v>
      </c>
    </row>
    <row r="996" spans="1:6" outlineLevel="3" x14ac:dyDescent="0.2">
      <c r="A996" s="121" t="s">
        <v>899</v>
      </c>
      <c r="B996" s="122" t="s">
        <v>296</v>
      </c>
      <c r="C996" s="122" t="s">
        <v>906</v>
      </c>
      <c r="D996" s="123" t="s">
        <v>560</v>
      </c>
      <c r="E996" s="122" t="s">
        <v>18</v>
      </c>
      <c r="F996" s="124">
        <v>1892</v>
      </c>
    </row>
    <row r="997" spans="1:6" outlineLevel="2" x14ac:dyDescent="0.2">
      <c r="B997" s="122"/>
      <c r="C997" s="118" t="s">
        <v>907</v>
      </c>
      <c r="E997" s="122"/>
      <c r="F997" s="124">
        <f>SUBTOTAL(9,F991:F996)</f>
        <v>14715</v>
      </c>
    </row>
    <row r="998" spans="1:6" outlineLevel="3" x14ac:dyDescent="0.2">
      <c r="A998" s="121" t="s">
        <v>899</v>
      </c>
      <c r="B998" s="122" t="s">
        <v>296</v>
      </c>
      <c r="C998" s="122" t="s">
        <v>908</v>
      </c>
      <c r="D998" s="123" t="s">
        <v>560</v>
      </c>
      <c r="E998" s="122" t="s">
        <v>4</v>
      </c>
      <c r="F998" s="124">
        <v>0</v>
      </c>
    </row>
    <row r="999" spans="1:6" outlineLevel="3" x14ac:dyDescent="0.2">
      <c r="A999" s="121" t="s">
        <v>899</v>
      </c>
      <c r="B999" s="122" t="s">
        <v>296</v>
      </c>
      <c r="C999" s="122" t="s">
        <v>908</v>
      </c>
      <c r="D999" s="123" t="s">
        <v>560</v>
      </c>
      <c r="E999" s="122" t="s">
        <v>5</v>
      </c>
      <c r="F999" s="124">
        <v>0</v>
      </c>
    </row>
    <row r="1000" spans="1:6" outlineLevel="3" x14ac:dyDescent="0.2">
      <c r="A1000" s="121" t="s">
        <v>899</v>
      </c>
      <c r="B1000" s="122" t="s">
        <v>296</v>
      </c>
      <c r="C1000" s="122" t="s">
        <v>908</v>
      </c>
      <c r="D1000" s="123" t="s">
        <v>560</v>
      </c>
      <c r="E1000" s="122" t="s">
        <v>6</v>
      </c>
      <c r="F1000" s="124">
        <v>0</v>
      </c>
    </row>
    <row r="1001" spans="1:6" outlineLevel="3" x14ac:dyDescent="0.2">
      <c r="A1001" s="121" t="s">
        <v>899</v>
      </c>
      <c r="B1001" s="122" t="s">
        <v>296</v>
      </c>
      <c r="C1001" s="122" t="s">
        <v>908</v>
      </c>
      <c r="D1001" s="123" t="s">
        <v>560</v>
      </c>
      <c r="E1001" s="122" t="s">
        <v>7</v>
      </c>
      <c r="F1001" s="124">
        <v>0</v>
      </c>
    </row>
    <row r="1002" spans="1:6" outlineLevel="3" x14ac:dyDescent="0.2">
      <c r="A1002" s="121" t="s">
        <v>899</v>
      </c>
      <c r="B1002" s="122" t="s">
        <v>296</v>
      </c>
      <c r="C1002" s="122" t="s">
        <v>908</v>
      </c>
      <c r="D1002" s="123" t="s">
        <v>560</v>
      </c>
      <c r="E1002" s="122" t="s">
        <v>18</v>
      </c>
      <c r="F1002" s="124">
        <v>0</v>
      </c>
    </row>
    <row r="1003" spans="1:6" outlineLevel="3" x14ac:dyDescent="0.2">
      <c r="A1003" s="121" t="s">
        <v>899</v>
      </c>
      <c r="B1003" s="122" t="s">
        <v>296</v>
      </c>
      <c r="C1003" s="122" t="s">
        <v>908</v>
      </c>
      <c r="D1003" s="123" t="s">
        <v>560</v>
      </c>
      <c r="E1003" s="122" t="s">
        <v>18</v>
      </c>
      <c r="F1003" s="124">
        <v>0</v>
      </c>
    </row>
    <row r="1004" spans="1:6" outlineLevel="2" x14ac:dyDescent="0.2">
      <c r="B1004" s="122"/>
      <c r="C1004" s="118" t="s">
        <v>909</v>
      </c>
      <c r="E1004" s="122"/>
      <c r="F1004" s="124">
        <f>SUBTOTAL(9,F998:F1003)</f>
        <v>0</v>
      </c>
    </row>
    <row r="1005" spans="1:6" outlineLevel="3" x14ac:dyDescent="0.2">
      <c r="A1005" s="121" t="s">
        <v>899</v>
      </c>
      <c r="B1005" s="122" t="s">
        <v>296</v>
      </c>
      <c r="C1005" s="122" t="s">
        <v>910</v>
      </c>
      <c r="D1005" s="123" t="s">
        <v>560</v>
      </c>
      <c r="E1005" s="122" t="s">
        <v>4</v>
      </c>
      <c r="F1005" s="124">
        <v>204</v>
      </c>
    </row>
    <row r="1006" spans="1:6" outlineLevel="3" x14ac:dyDescent="0.2">
      <c r="A1006" s="121" t="s">
        <v>899</v>
      </c>
      <c r="B1006" s="122" t="s">
        <v>296</v>
      </c>
      <c r="C1006" s="122" t="s">
        <v>910</v>
      </c>
      <c r="D1006" s="123" t="s">
        <v>560</v>
      </c>
      <c r="E1006" s="122" t="s">
        <v>5</v>
      </c>
      <c r="F1006" s="124">
        <v>0</v>
      </c>
    </row>
    <row r="1007" spans="1:6" outlineLevel="3" x14ac:dyDescent="0.2">
      <c r="A1007" s="121" t="s">
        <v>899</v>
      </c>
      <c r="B1007" s="122" t="s">
        <v>296</v>
      </c>
      <c r="C1007" s="122" t="s">
        <v>910</v>
      </c>
      <c r="D1007" s="123" t="s">
        <v>560</v>
      </c>
      <c r="E1007" s="122" t="s">
        <v>6</v>
      </c>
      <c r="F1007" s="124">
        <v>0</v>
      </c>
    </row>
    <row r="1008" spans="1:6" outlineLevel="3" x14ac:dyDescent="0.2">
      <c r="A1008" s="121" t="s">
        <v>899</v>
      </c>
      <c r="B1008" s="122" t="s">
        <v>296</v>
      </c>
      <c r="C1008" s="122" t="s">
        <v>910</v>
      </c>
      <c r="D1008" s="123" t="s">
        <v>560</v>
      </c>
      <c r="E1008" s="122" t="s">
        <v>7</v>
      </c>
      <c r="F1008" s="124">
        <v>0</v>
      </c>
    </row>
    <row r="1009" spans="1:6" outlineLevel="3" x14ac:dyDescent="0.2">
      <c r="A1009" s="121" t="s">
        <v>899</v>
      </c>
      <c r="B1009" s="122" t="s">
        <v>296</v>
      </c>
      <c r="C1009" s="122" t="s">
        <v>910</v>
      </c>
      <c r="D1009" s="123" t="s">
        <v>560</v>
      </c>
      <c r="E1009" s="122" t="s">
        <v>18</v>
      </c>
      <c r="F1009" s="124">
        <v>92</v>
      </c>
    </row>
    <row r="1010" spans="1:6" outlineLevel="3" x14ac:dyDescent="0.2">
      <c r="A1010" s="121" t="s">
        <v>899</v>
      </c>
      <c r="B1010" s="122" t="s">
        <v>296</v>
      </c>
      <c r="C1010" s="122" t="s">
        <v>910</v>
      </c>
      <c r="D1010" s="123" t="s">
        <v>560</v>
      </c>
      <c r="E1010" s="122" t="s">
        <v>18</v>
      </c>
      <c r="F1010" s="124">
        <v>42</v>
      </c>
    </row>
    <row r="1011" spans="1:6" outlineLevel="2" x14ac:dyDescent="0.2">
      <c r="B1011" s="122"/>
      <c r="C1011" s="118" t="s">
        <v>911</v>
      </c>
      <c r="E1011" s="122"/>
      <c r="F1011" s="124">
        <f>SUBTOTAL(9,F1005:F1010)</f>
        <v>338</v>
      </c>
    </row>
    <row r="1012" spans="1:6" outlineLevel="3" x14ac:dyDescent="0.2">
      <c r="A1012" s="121" t="s">
        <v>899</v>
      </c>
      <c r="B1012" s="122" t="s">
        <v>296</v>
      </c>
      <c r="C1012" s="122" t="s">
        <v>912</v>
      </c>
      <c r="D1012" s="123" t="s">
        <v>560</v>
      </c>
      <c r="E1012" s="122" t="s">
        <v>4</v>
      </c>
      <c r="F1012" s="124">
        <v>221</v>
      </c>
    </row>
    <row r="1013" spans="1:6" outlineLevel="3" x14ac:dyDescent="0.2">
      <c r="A1013" s="121" t="s">
        <v>899</v>
      </c>
      <c r="B1013" s="122" t="s">
        <v>296</v>
      </c>
      <c r="C1013" s="122" t="s">
        <v>912</v>
      </c>
      <c r="D1013" s="123" t="s">
        <v>560</v>
      </c>
      <c r="E1013" s="122" t="s">
        <v>5</v>
      </c>
      <c r="F1013" s="124">
        <v>0</v>
      </c>
    </row>
    <row r="1014" spans="1:6" outlineLevel="3" x14ac:dyDescent="0.2">
      <c r="A1014" s="121" t="s">
        <v>899</v>
      </c>
      <c r="B1014" s="122" t="s">
        <v>296</v>
      </c>
      <c r="C1014" s="122" t="s">
        <v>912</v>
      </c>
      <c r="D1014" s="123" t="s">
        <v>560</v>
      </c>
      <c r="E1014" s="122" t="s">
        <v>6</v>
      </c>
      <c r="F1014" s="124">
        <v>0</v>
      </c>
    </row>
    <row r="1015" spans="1:6" outlineLevel="3" x14ac:dyDescent="0.2">
      <c r="A1015" s="121" t="s">
        <v>899</v>
      </c>
      <c r="B1015" s="122" t="s">
        <v>296</v>
      </c>
      <c r="C1015" s="122" t="s">
        <v>912</v>
      </c>
      <c r="D1015" s="123" t="s">
        <v>560</v>
      </c>
      <c r="E1015" s="122" t="s">
        <v>7</v>
      </c>
      <c r="F1015" s="124">
        <v>0</v>
      </c>
    </row>
    <row r="1016" spans="1:6" outlineLevel="3" x14ac:dyDescent="0.2">
      <c r="A1016" s="121" t="s">
        <v>899</v>
      </c>
      <c r="B1016" s="122" t="s">
        <v>296</v>
      </c>
      <c r="C1016" s="122" t="s">
        <v>912</v>
      </c>
      <c r="D1016" s="123" t="s">
        <v>560</v>
      </c>
      <c r="E1016" s="122" t="s">
        <v>18</v>
      </c>
      <c r="F1016" s="124">
        <v>99</v>
      </c>
    </row>
    <row r="1017" spans="1:6" outlineLevel="3" x14ac:dyDescent="0.2">
      <c r="A1017" s="121" t="s">
        <v>899</v>
      </c>
      <c r="B1017" s="122" t="s">
        <v>296</v>
      </c>
      <c r="C1017" s="122" t="s">
        <v>912</v>
      </c>
      <c r="D1017" s="123" t="s">
        <v>560</v>
      </c>
      <c r="E1017" s="122" t="s">
        <v>18</v>
      </c>
      <c r="F1017" s="124">
        <v>46</v>
      </c>
    </row>
    <row r="1018" spans="1:6" outlineLevel="2" x14ac:dyDescent="0.2">
      <c r="B1018" s="122"/>
      <c r="C1018" s="118" t="s">
        <v>913</v>
      </c>
      <c r="E1018" s="122"/>
      <c r="F1018" s="124">
        <f>SUBTOTAL(9,F1012:F1017)</f>
        <v>366</v>
      </c>
    </row>
    <row r="1019" spans="1:6" outlineLevel="3" x14ac:dyDescent="0.2">
      <c r="A1019" s="121" t="s">
        <v>899</v>
      </c>
      <c r="B1019" s="122" t="s">
        <v>296</v>
      </c>
      <c r="C1019" s="122" t="s">
        <v>914</v>
      </c>
      <c r="D1019" s="123" t="s">
        <v>560</v>
      </c>
      <c r="E1019" s="122" t="s">
        <v>4</v>
      </c>
      <c r="F1019" s="124">
        <v>10</v>
      </c>
    </row>
    <row r="1020" spans="1:6" outlineLevel="3" x14ac:dyDescent="0.2">
      <c r="A1020" s="121" t="s">
        <v>899</v>
      </c>
      <c r="B1020" s="122" t="s">
        <v>296</v>
      </c>
      <c r="C1020" s="122" t="s">
        <v>914</v>
      </c>
      <c r="D1020" s="123" t="s">
        <v>560</v>
      </c>
      <c r="E1020" s="122" t="s">
        <v>5</v>
      </c>
      <c r="F1020" s="124">
        <v>0</v>
      </c>
    </row>
    <row r="1021" spans="1:6" outlineLevel="3" x14ac:dyDescent="0.2">
      <c r="A1021" s="121" t="s">
        <v>899</v>
      </c>
      <c r="B1021" s="122" t="s">
        <v>296</v>
      </c>
      <c r="C1021" s="122" t="s">
        <v>914</v>
      </c>
      <c r="D1021" s="123" t="s">
        <v>560</v>
      </c>
      <c r="E1021" s="122" t="s">
        <v>6</v>
      </c>
      <c r="F1021" s="124">
        <v>0</v>
      </c>
    </row>
    <row r="1022" spans="1:6" outlineLevel="3" x14ac:dyDescent="0.2">
      <c r="A1022" s="121" t="s">
        <v>899</v>
      </c>
      <c r="B1022" s="122" t="s">
        <v>296</v>
      </c>
      <c r="C1022" s="122" t="s">
        <v>914</v>
      </c>
      <c r="D1022" s="123" t="s">
        <v>560</v>
      </c>
      <c r="E1022" s="122" t="s">
        <v>7</v>
      </c>
      <c r="F1022" s="124">
        <v>0</v>
      </c>
    </row>
    <row r="1023" spans="1:6" outlineLevel="3" x14ac:dyDescent="0.2">
      <c r="A1023" s="121" t="s">
        <v>899</v>
      </c>
      <c r="B1023" s="122" t="s">
        <v>296</v>
      </c>
      <c r="C1023" s="122" t="s">
        <v>914</v>
      </c>
      <c r="D1023" s="123" t="s">
        <v>560</v>
      </c>
      <c r="E1023" s="122" t="s">
        <v>18</v>
      </c>
      <c r="F1023" s="124">
        <v>3</v>
      </c>
    </row>
    <row r="1024" spans="1:6" outlineLevel="3" x14ac:dyDescent="0.2">
      <c r="A1024" s="121" t="s">
        <v>899</v>
      </c>
      <c r="B1024" s="122" t="s">
        <v>296</v>
      </c>
      <c r="C1024" s="122" t="s">
        <v>914</v>
      </c>
      <c r="D1024" s="123" t="s">
        <v>560</v>
      </c>
      <c r="E1024" s="122" t="s">
        <v>18</v>
      </c>
      <c r="F1024" s="124">
        <v>1</v>
      </c>
    </row>
    <row r="1025" spans="1:6" outlineLevel="2" x14ac:dyDescent="0.2">
      <c r="B1025" s="122"/>
      <c r="C1025" s="118" t="s">
        <v>915</v>
      </c>
      <c r="E1025" s="122"/>
      <c r="F1025" s="124">
        <f>SUBTOTAL(9,F1019:F1024)</f>
        <v>14</v>
      </c>
    </row>
    <row r="1026" spans="1:6" outlineLevel="1" x14ac:dyDescent="0.2">
      <c r="B1026" s="118" t="s">
        <v>916</v>
      </c>
      <c r="C1026" s="122"/>
      <c r="E1026" s="122"/>
      <c r="F1026" s="124">
        <f>SUBTOTAL(9,F970:F1024)</f>
        <v>39140</v>
      </c>
    </row>
    <row r="1027" spans="1:6" outlineLevel="3" x14ac:dyDescent="0.2">
      <c r="A1027" s="121" t="s">
        <v>26</v>
      </c>
      <c r="B1027" s="122" t="s">
        <v>25</v>
      </c>
      <c r="C1027" s="122" t="s">
        <v>917</v>
      </c>
      <c r="D1027" s="123" t="s">
        <v>560</v>
      </c>
      <c r="E1027" s="122" t="s">
        <v>18</v>
      </c>
      <c r="F1027" s="124">
        <v>5000</v>
      </c>
    </row>
    <row r="1028" spans="1:6" outlineLevel="2" x14ac:dyDescent="0.2">
      <c r="B1028" s="122"/>
      <c r="C1028" s="118" t="s">
        <v>918</v>
      </c>
      <c r="E1028" s="122"/>
      <c r="F1028" s="124">
        <f>SUBTOTAL(9,F1027:F1027)</f>
        <v>5000</v>
      </c>
    </row>
    <row r="1029" spans="1:6" outlineLevel="1" x14ac:dyDescent="0.2">
      <c r="B1029" s="118" t="s">
        <v>919</v>
      </c>
      <c r="C1029" s="122"/>
      <c r="E1029" s="122"/>
      <c r="F1029" s="124">
        <f>SUBTOTAL(9,F1027:F1027)</f>
        <v>5000</v>
      </c>
    </row>
    <row r="1030" spans="1:6" outlineLevel="3" x14ac:dyDescent="0.2">
      <c r="A1030" s="121" t="s">
        <v>26</v>
      </c>
      <c r="B1030" s="122" t="s">
        <v>27</v>
      </c>
      <c r="C1030" s="122" t="s">
        <v>917</v>
      </c>
      <c r="D1030" s="123" t="s">
        <v>560</v>
      </c>
      <c r="E1030" s="122" t="s">
        <v>18</v>
      </c>
      <c r="F1030" s="124">
        <v>25575</v>
      </c>
    </row>
    <row r="1031" spans="1:6" outlineLevel="2" x14ac:dyDescent="0.2">
      <c r="B1031" s="122"/>
      <c r="C1031" s="118" t="s">
        <v>918</v>
      </c>
      <c r="E1031" s="122"/>
      <c r="F1031" s="124">
        <f>SUBTOTAL(9,F1030:F1030)</f>
        <v>25575</v>
      </c>
    </row>
    <row r="1032" spans="1:6" outlineLevel="1" x14ac:dyDescent="0.2">
      <c r="B1032" s="118" t="s">
        <v>920</v>
      </c>
      <c r="C1032" s="122"/>
      <c r="E1032" s="122"/>
      <c r="F1032" s="124">
        <f>SUBTOTAL(9,F1030:F1030)</f>
        <v>25575</v>
      </c>
    </row>
    <row r="1033" spans="1:6" outlineLevel="3" x14ac:dyDescent="0.2">
      <c r="A1033" s="121" t="s">
        <v>198</v>
      </c>
      <c r="B1033" s="122" t="s">
        <v>197</v>
      </c>
      <c r="C1033" s="122" t="s">
        <v>921</v>
      </c>
      <c r="D1033" s="123" t="s">
        <v>560</v>
      </c>
      <c r="E1033" s="122" t="s">
        <v>18</v>
      </c>
      <c r="F1033" s="124">
        <v>409</v>
      </c>
    </row>
    <row r="1034" spans="1:6" outlineLevel="2" x14ac:dyDescent="0.2">
      <c r="B1034" s="122"/>
      <c r="C1034" s="118" t="s">
        <v>922</v>
      </c>
      <c r="E1034" s="122"/>
      <c r="F1034" s="124">
        <f>SUBTOTAL(9,F1033:F1033)</f>
        <v>409</v>
      </c>
    </row>
    <row r="1035" spans="1:6" outlineLevel="1" x14ac:dyDescent="0.2">
      <c r="B1035" s="118" t="s">
        <v>923</v>
      </c>
      <c r="C1035" s="122"/>
      <c r="E1035" s="122"/>
      <c r="F1035" s="124">
        <f>SUBTOTAL(9,F1033:F1033)</f>
        <v>409</v>
      </c>
    </row>
    <row r="1036" spans="1:6" outlineLevel="3" x14ac:dyDescent="0.2">
      <c r="A1036" s="121" t="s">
        <v>924</v>
      </c>
      <c r="B1036" s="122" t="s">
        <v>298</v>
      </c>
      <c r="C1036" s="122" t="s">
        <v>925</v>
      </c>
      <c r="D1036" s="123" t="s">
        <v>560</v>
      </c>
      <c r="E1036" s="122" t="s">
        <v>4</v>
      </c>
      <c r="F1036" s="124">
        <v>7168</v>
      </c>
    </row>
    <row r="1037" spans="1:6" outlineLevel="3" x14ac:dyDescent="0.2">
      <c r="A1037" s="121" t="s">
        <v>924</v>
      </c>
      <c r="B1037" s="122" t="s">
        <v>298</v>
      </c>
      <c r="C1037" s="122" t="s">
        <v>925</v>
      </c>
      <c r="D1037" s="123" t="s">
        <v>560</v>
      </c>
      <c r="E1037" s="122" t="s">
        <v>5</v>
      </c>
      <c r="F1037" s="124">
        <v>0</v>
      </c>
    </row>
    <row r="1038" spans="1:6" outlineLevel="3" x14ac:dyDescent="0.2">
      <c r="A1038" s="121" t="s">
        <v>924</v>
      </c>
      <c r="B1038" s="122" t="s">
        <v>298</v>
      </c>
      <c r="C1038" s="122" t="s">
        <v>925</v>
      </c>
      <c r="D1038" s="123" t="s">
        <v>560</v>
      </c>
      <c r="E1038" s="122" t="s">
        <v>6</v>
      </c>
      <c r="F1038" s="124">
        <v>0</v>
      </c>
    </row>
    <row r="1039" spans="1:6" outlineLevel="3" x14ac:dyDescent="0.2">
      <c r="A1039" s="121" t="s">
        <v>924</v>
      </c>
      <c r="B1039" s="122" t="s">
        <v>298</v>
      </c>
      <c r="C1039" s="122" t="s">
        <v>925</v>
      </c>
      <c r="D1039" s="123" t="s">
        <v>560</v>
      </c>
      <c r="E1039" s="122" t="s">
        <v>7</v>
      </c>
      <c r="F1039" s="124">
        <v>0</v>
      </c>
    </row>
    <row r="1040" spans="1:6" outlineLevel="3" x14ac:dyDescent="0.2">
      <c r="A1040" s="121" t="s">
        <v>924</v>
      </c>
      <c r="B1040" s="122" t="s">
        <v>298</v>
      </c>
      <c r="C1040" s="122" t="s">
        <v>925</v>
      </c>
      <c r="D1040" s="123" t="s">
        <v>560</v>
      </c>
      <c r="E1040" s="122" t="s">
        <v>18</v>
      </c>
      <c r="F1040" s="124">
        <v>2215</v>
      </c>
    </row>
    <row r="1041" spans="1:6" outlineLevel="3" x14ac:dyDescent="0.2">
      <c r="A1041" s="121" t="s">
        <v>924</v>
      </c>
      <c r="B1041" s="122" t="s">
        <v>298</v>
      </c>
      <c r="C1041" s="122" t="s">
        <v>925</v>
      </c>
      <c r="D1041" s="123" t="s">
        <v>560</v>
      </c>
      <c r="E1041" s="122" t="s">
        <v>18</v>
      </c>
      <c r="F1041" s="124">
        <v>393</v>
      </c>
    </row>
    <row r="1042" spans="1:6" outlineLevel="2" x14ac:dyDescent="0.2">
      <c r="B1042" s="122"/>
      <c r="C1042" s="118" t="s">
        <v>926</v>
      </c>
      <c r="E1042" s="122"/>
      <c r="F1042" s="124">
        <f>SUBTOTAL(9,F1036:F1041)</f>
        <v>9776</v>
      </c>
    </row>
    <row r="1043" spans="1:6" outlineLevel="3" x14ac:dyDescent="0.2">
      <c r="A1043" s="121" t="s">
        <v>924</v>
      </c>
      <c r="B1043" s="122" t="s">
        <v>298</v>
      </c>
      <c r="C1043" s="122" t="s">
        <v>927</v>
      </c>
      <c r="D1043" s="123" t="s">
        <v>560</v>
      </c>
      <c r="E1043" s="122" t="s">
        <v>4</v>
      </c>
      <c r="F1043" s="124">
        <v>3488</v>
      </c>
    </row>
    <row r="1044" spans="1:6" outlineLevel="3" x14ac:dyDescent="0.2">
      <c r="A1044" s="121" t="s">
        <v>924</v>
      </c>
      <c r="B1044" s="122" t="s">
        <v>298</v>
      </c>
      <c r="C1044" s="122" t="s">
        <v>927</v>
      </c>
      <c r="D1044" s="123" t="s">
        <v>560</v>
      </c>
      <c r="E1044" s="122" t="s">
        <v>5</v>
      </c>
      <c r="F1044" s="124">
        <v>0</v>
      </c>
    </row>
    <row r="1045" spans="1:6" outlineLevel="3" x14ac:dyDescent="0.2">
      <c r="A1045" s="121" t="s">
        <v>924</v>
      </c>
      <c r="B1045" s="122" t="s">
        <v>298</v>
      </c>
      <c r="C1045" s="122" t="s">
        <v>927</v>
      </c>
      <c r="D1045" s="123" t="s">
        <v>560</v>
      </c>
      <c r="E1045" s="122" t="s">
        <v>6</v>
      </c>
      <c r="F1045" s="124">
        <v>0</v>
      </c>
    </row>
    <row r="1046" spans="1:6" outlineLevel="3" x14ac:dyDescent="0.2">
      <c r="A1046" s="121" t="s">
        <v>924</v>
      </c>
      <c r="B1046" s="122" t="s">
        <v>298</v>
      </c>
      <c r="C1046" s="122" t="s">
        <v>927</v>
      </c>
      <c r="D1046" s="123" t="s">
        <v>560</v>
      </c>
      <c r="E1046" s="122" t="s">
        <v>7</v>
      </c>
      <c r="F1046" s="124">
        <v>0</v>
      </c>
    </row>
    <row r="1047" spans="1:6" outlineLevel="3" x14ac:dyDescent="0.2">
      <c r="A1047" s="121" t="s">
        <v>924</v>
      </c>
      <c r="B1047" s="122" t="s">
        <v>298</v>
      </c>
      <c r="C1047" s="122" t="s">
        <v>927</v>
      </c>
      <c r="D1047" s="123" t="s">
        <v>560</v>
      </c>
      <c r="E1047" s="122" t="s">
        <v>18</v>
      </c>
      <c r="F1047" s="124">
        <v>1077</v>
      </c>
    </row>
    <row r="1048" spans="1:6" outlineLevel="3" x14ac:dyDescent="0.2">
      <c r="A1048" s="121" t="s">
        <v>924</v>
      </c>
      <c r="B1048" s="122" t="s">
        <v>298</v>
      </c>
      <c r="C1048" s="122" t="s">
        <v>927</v>
      </c>
      <c r="D1048" s="123" t="s">
        <v>560</v>
      </c>
      <c r="E1048" s="122" t="s">
        <v>18</v>
      </c>
      <c r="F1048" s="124">
        <v>191</v>
      </c>
    </row>
    <row r="1049" spans="1:6" outlineLevel="2" x14ac:dyDescent="0.2">
      <c r="B1049" s="122"/>
      <c r="C1049" s="118" t="s">
        <v>928</v>
      </c>
      <c r="E1049" s="122"/>
      <c r="F1049" s="124">
        <f>SUBTOTAL(9,F1043:F1048)</f>
        <v>4756</v>
      </c>
    </row>
    <row r="1050" spans="1:6" outlineLevel="3" x14ac:dyDescent="0.2">
      <c r="A1050" s="121" t="s">
        <v>924</v>
      </c>
      <c r="B1050" s="122" t="s">
        <v>298</v>
      </c>
      <c r="C1050" s="122" t="s">
        <v>929</v>
      </c>
      <c r="D1050" s="123" t="s">
        <v>560</v>
      </c>
      <c r="E1050" s="122" t="s">
        <v>4</v>
      </c>
      <c r="F1050" s="124">
        <v>111</v>
      </c>
    </row>
    <row r="1051" spans="1:6" outlineLevel="3" x14ac:dyDescent="0.2">
      <c r="A1051" s="121" t="s">
        <v>924</v>
      </c>
      <c r="B1051" s="122" t="s">
        <v>298</v>
      </c>
      <c r="C1051" s="122" t="s">
        <v>929</v>
      </c>
      <c r="D1051" s="123" t="s">
        <v>560</v>
      </c>
      <c r="E1051" s="122" t="s">
        <v>5</v>
      </c>
      <c r="F1051" s="124">
        <v>0</v>
      </c>
    </row>
    <row r="1052" spans="1:6" outlineLevel="3" x14ac:dyDescent="0.2">
      <c r="A1052" s="121" t="s">
        <v>924</v>
      </c>
      <c r="B1052" s="122" t="s">
        <v>298</v>
      </c>
      <c r="C1052" s="122" t="s">
        <v>929</v>
      </c>
      <c r="D1052" s="123" t="s">
        <v>560</v>
      </c>
      <c r="E1052" s="122" t="s">
        <v>6</v>
      </c>
      <c r="F1052" s="124">
        <v>0</v>
      </c>
    </row>
    <row r="1053" spans="1:6" outlineLevel="3" x14ac:dyDescent="0.2">
      <c r="A1053" s="121" t="s">
        <v>924</v>
      </c>
      <c r="B1053" s="122" t="s">
        <v>298</v>
      </c>
      <c r="C1053" s="122" t="s">
        <v>929</v>
      </c>
      <c r="D1053" s="123" t="s">
        <v>560</v>
      </c>
      <c r="E1053" s="122" t="s">
        <v>7</v>
      </c>
      <c r="F1053" s="124">
        <v>0</v>
      </c>
    </row>
    <row r="1054" spans="1:6" outlineLevel="3" x14ac:dyDescent="0.2">
      <c r="A1054" s="121" t="s">
        <v>924</v>
      </c>
      <c r="B1054" s="122" t="s">
        <v>298</v>
      </c>
      <c r="C1054" s="122" t="s">
        <v>929</v>
      </c>
      <c r="D1054" s="123" t="s">
        <v>560</v>
      </c>
      <c r="E1054" s="122" t="s">
        <v>18</v>
      </c>
      <c r="F1054" s="124">
        <v>33</v>
      </c>
    </row>
    <row r="1055" spans="1:6" outlineLevel="3" x14ac:dyDescent="0.2">
      <c r="A1055" s="121" t="s">
        <v>924</v>
      </c>
      <c r="B1055" s="122" t="s">
        <v>298</v>
      </c>
      <c r="C1055" s="122" t="s">
        <v>929</v>
      </c>
      <c r="D1055" s="123" t="s">
        <v>560</v>
      </c>
      <c r="E1055" s="122" t="s">
        <v>18</v>
      </c>
      <c r="F1055" s="124">
        <v>5</v>
      </c>
    </row>
    <row r="1056" spans="1:6" outlineLevel="2" x14ac:dyDescent="0.2">
      <c r="B1056" s="122"/>
      <c r="C1056" s="118" t="s">
        <v>930</v>
      </c>
      <c r="E1056" s="122"/>
      <c r="F1056" s="124">
        <f>SUBTOTAL(9,F1050:F1055)</f>
        <v>149</v>
      </c>
    </row>
    <row r="1057" spans="1:6" outlineLevel="3" x14ac:dyDescent="0.2">
      <c r="A1057" s="121" t="s">
        <v>924</v>
      </c>
      <c r="B1057" s="122" t="s">
        <v>298</v>
      </c>
      <c r="C1057" s="122" t="s">
        <v>931</v>
      </c>
      <c r="D1057" s="123" t="s">
        <v>560</v>
      </c>
      <c r="E1057" s="122" t="s">
        <v>4</v>
      </c>
      <c r="F1057" s="124">
        <v>1582</v>
      </c>
    </row>
    <row r="1058" spans="1:6" outlineLevel="3" x14ac:dyDescent="0.2">
      <c r="A1058" s="121" t="s">
        <v>924</v>
      </c>
      <c r="B1058" s="122" t="s">
        <v>298</v>
      </c>
      <c r="C1058" s="122" t="s">
        <v>931</v>
      </c>
      <c r="D1058" s="123" t="s">
        <v>560</v>
      </c>
      <c r="E1058" s="122" t="s">
        <v>5</v>
      </c>
      <c r="F1058" s="124">
        <v>0</v>
      </c>
    </row>
    <row r="1059" spans="1:6" outlineLevel="3" x14ac:dyDescent="0.2">
      <c r="A1059" s="121" t="s">
        <v>924</v>
      </c>
      <c r="B1059" s="122" t="s">
        <v>298</v>
      </c>
      <c r="C1059" s="122" t="s">
        <v>931</v>
      </c>
      <c r="D1059" s="123" t="s">
        <v>560</v>
      </c>
      <c r="E1059" s="122" t="s">
        <v>6</v>
      </c>
      <c r="F1059" s="124">
        <v>0</v>
      </c>
    </row>
    <row r="1060" spans="1:6" outlineLevel="3" x14ac:dyDescent="0.2">
      <c r="A1060" s="121" t="s">
        <v>924</v>
      </c>
      <c r="B1060" s="122" t="s">
        <v>298</v>
      </c>
      <c r="C1060" s="122" t="s">
        <v>931</v>
      </c>
      <c r="D1060" s="123" t="s">
        <v>560</v>
      </c>
      <c r="E1060" s="122" t="s">
        <v>7</v>
      </c>
      <c r="F1060" s="124">
        <v>0</v>
      </c>
    </row>
    <row r="1061" spans="1:6" outlineLevel="3" x14ac:dyDescent="0.2">
      <c r="A1061" s="121" t="s">
        <v>924</v>
      </c>
      <c r="B1061" s="122" t="s">
        <v>298</v>
      </c>
      <c r="C1061" s="122" t="s">
        <v>931</v>
      </c>
      <c r="D1061" s="123" t="s">
        <v>560</v>
      </c>
      <c r="E1061" s="122" t="s">
        <v>18</v>
      </c>
      <c r="F1061" s="124">
        <v>487</v>
      </c>
    </row>
    <row r="1062" spans="1:6" outlineLevel="3" x14ac:dyDescent="0.2">
      <c r="A1062" s="121" t="s">
        <v>924</v>
      </c>
      <c r="B1062" s="122" t="s">
        <v>298</v>
      </c>
      <c r="C1062" s="122" t="s">
        <v>931</v>
      </c>
      <c r="D1062" s="123" t="s">
        <v>560</v>
      </c>
      <c r="E1062" s="122" t="s">
        <v>18</v>
      </c>
      <c r="F1062" s="124">
        <v>85</v>
      </c>
    </row>
    <row r="1063" spans="1:6" outlineLevel="2" x14ac:dyDescent="0.2">
      <c r="B1063" s="122"/>
      <c r="C1063" s="118" t="s">
        <v>932</v>
      </c>
      <c r="E1063" s="122"/>
      <c r="F1063" s="124">
        <f>SUBTOTAL(9,F1057:F1062)</f>
        <v>2154</v>
      </c>
    </row>
    <row r="1064" spans="1:6" outlineLevel="3" x14ac:dyDescent="0.2">
      <c r="A1064" s="121" t="s">
        <v>924</v>
      </c>
      <c r="B1064" s="122" t="s">
        <v>298</v>
      </c>
      <c r="C1064" s="122" t="s">
        <v>933</v>
      </c>
      <c r="D1064" s="123" t="s">
        <v>560</v>
      </c>
      <c r="E1064" s="122" t="s">
        <v>4</v>
      </c>
      <c r="F1064" s="124">
        <v>7000</v>
      </c>
    </row>
    <row r="1065" spans="1:6" outlineLevel="3" x14ac:dyDescent="0.2">
      <c r="A1065" s="121" t="s">
        <v>924</v>
      </c>
      <c r="B1065" s="122" t="s">
        <v>298</v>
      </c>
      <c r="C1065" s="122" t="s">
        <v>933</v>
      </c>
      <c r="D1065" s="123" t="s">
        <v>560</v>
      </c>
      <c r="E1065" s="122" t="s">
        <v>5</v>
      </c>
      <c r="F1065" s="124">
        <v>0</v>
      </c>
    </row>
    <row r="1066" spans="1:6" outlineLevel="3" x14ac:dyDescent="0.2">
      <c r="A1066" s="121" t="s">
        <v>924</v>
      </c>
      <c r="B1066" s="122" t="s">
        <v>298</v>
      </c>
      <c r="C1066" s="122" t="s">
        <v>933</v>
      </c>
      <c r="D1066" s="123" t="s">
        <v>560</v>
      </c>
      <c r="E1066" s="122" t="s">
        <v>6</v>
      </c>
      <c r="F1066" s="124">
        <v>0</v>
      </c>
    </row>
    <row r="1067" spans="1:6" outlineLevel="3" x14ac:dyDescent="0.2">
      <c r="A1067" s="121" t="s">
        <v>924</v>
      </c>
      <c r="B1067" s="122" t="s">
        <v>298</v>
      </c>
      <c r="C1067" s="122" t="s">
        <v>933</v>
      </c>
      <c r="D1067" s="123" t="s">
        <v>560</v>
      </c>
      <c r="E1067" s="122" t="s">
        <v>7</v>
      </c>
      <c r="F1067" s="124">
        <v>0</v>
      </c>
    </row>
    <row r="1068" spans="1:6" outlineLevel="3" x14ac:dyDescent="0.2">
      <c r="A1068" s="121" t="s">
        <v>924</v>
      </c>
      <c r="B1068" s="122" t="s">
        <v>298</v>
      </c>
      <c r="C1068" s="122" t="s">
        <v>933</v>
      </c>
      <c r="D1068" s="123" t="s">
        <v>560</v>
      </c>
      <c r="E1068" s="122" t="s">
        <v>18</v>
      </c>
      <c r="F1068" s="124">
        <v>3593</v>
      </c>
    </row>
    <row r="1069" spans="1:6" outlineLevel="3" x14ac:dyDescent="0.2">
      <c r="A1069" s="121" t="s">
        <v>924</v>
      </c>
      <c r="B1069" s="122" t="s">
        <v>298</v>
      </c>
      <c r="C1069" s="122" t="s">
        <v>933</v>
      </c>
      <c r="D1069" s="123" t="s">
        <v>560</v>
      </c>
      <c r="E1069" s="122" t="s">
        <v>18</v>
      </c>
      <c r="F1069" s="124">
        <v>537</v>
      </c>
    </row>
    <row r="1070" spans="1:6" outlineLevel="2" x14ac:dyDescent="0.2">
      <c r="B1070" s="122"/>
      <c r="C1070" s="118" t="s">
        <v>934</v>
      </c>
      <c r="E1070" s="122"/>
      <c r="F1070" s="124">
        <f>SUBTOTAL(9,F1064:F1069)</f>
        <v>11130</v>
      </c>
    </row>
    <row r="1071" spans="1:6" outlineLevel="3" x14ac:dyDescent="0.2">
      <c r="A1071" s="121" t="s">
        <v>924</v>
      </c>
      <c r="B1071" s="122" t="s">
        <v>298</v>
      </c>
      <c r="C1071" s="122" t="s">
        <v>935</v>
      </c>
      <c r="D1071" s="123" t="s">
        <v>560</v>
      </c>
      <c r="E1071" s="122" t="s">
        <v>4</v>
      </c>
      <c r="F1071" s="124">
        <v>2755</v>
      </c>
    </row>
    <row r="1072" spans="1:6" outlineLevel="3" x14ac:dyDescent="0.2">
      <c r="A1072" s="121" t="s">
        <v>924</v>
      </c>
      <c r="B1072" s="122" t="s">
        <v>298</v>
      </c>
      <c r="C1072" s="122" t="s">
        <v>935</v>
      </c>
      <c r="D1072" s="123" t="s">
        <v>560</v>
      </c>
      <c r="E1072" s="122" t="s">
        <v>5</v>
      </c>
      <c r="F1072" s="124">
        <v>0</v>
      </c>
    </row>
    <row r="1073" spans="1:6" outlineLevel="3" x14ac:dyDescent="0.2">
      <c r="A1073" s="121" t="s">
        <v>924</v>
      </c>
      <c r="B1073" s="122" t="s">
        <v>298</v>
      </c>
      <c r="C1073" s="122" t="s">
        <v>935</v>
      </c>
      <c r="D1073" s="123" t="s">
        <v>560</v>
      </c>
      <c r="E1073" s="122" t="s">
        <v>6</v>
      </c>
      <c r="F1073" s="124">
        <v>0</v>
      </c>
    </row>
    <row r="1074" spans="1:6" outlineLevel="3" x14ac:dyDescent="0.2">
      <c r="A1074" s="121" t="s">
        <v>924</v>
      </c>
      <c r="B1074" s="122" t="s">
        <v>298</v>
      </c>
      <c r="C1074" s="122" t="s">
        <v>935</v>
      </c>
      <c r="D1074" s="123" t="s">
        <v>560</v>
      </c>
      <c r="E1074" s="122" t="s">
        <v>7</v>
      </c>
      <c r="F1074" s="124">
        <v>0</v>
      </c>
    </row>
    <row r="1075" spans="1:6" outlineLevel="3" x14ac:dyDescent="0.2">
      <c r="A1075" s="121" t="s">
        <v>924</v>
      </c>
      <c r="B1075" s="122" t="s">
        <v>298</v>
      </c>
      <c r="C1075" s="122" t="s">
        <v>935</v>
      </c>
      <c r="D1075" s="123" t="s">
        <v>560</v>
      </c>
      <c r="E1075" s="122" t="s">
        <v>18</v>
      </c>
      <c r="F1075" s="124">
        <v>1078</v>
      </c>
    </row>
    <row r="1076" spans="1:6" outlineLevel="3" x14ac:dyDescent="0.2">
      <c r="A1076" s="121" t="s">
        <v>924</v>
      </c>
      <c r="B1076" s="122" t="s">
        <v>298</v>
      </c>
      <c r="C1076" s="122" t="s">
        <v>935</v>
      </c>
      <c r="D1076" s="123" t="s">
        <v>560</v>
      </c>
      <c r="E1076" s="122" t="s">
        <v>18</v>
      </c>
      <c r="F1076" s="124">
        <v>158</v>
      </c>
    </row>
    <row r="1077" spans="1:6" outlineLevel="2" x14ac:dyDescent="0.2">
      <c r="B1077" s="122"/>
      <c r="C1077" s="118" t="s">
        <v>936</v>
      </c>
      <c r="E1077" s="122"/>
      <c r="F1077" s="124">
        <f>SUBTOTAL(9,F1071:F1076)</f>
        <v>3991</v>
      </c>
    </row>
    <row r="1078" spans="1:6" outlineLevel="3" x14ac:dyDescent="0.2">
      <c r="A1078" s="121" t="s">
        <v>924</v>
      </c>
      <c r="B1078" s="122" t="s">
        <v>298</v>
      </c>
      <c r="C1078" s="122" t="s">
        <v>937</v>
      </c>
      <c r="D1078" s="123" t="s">
        <v>560</v>
      </c>
      <c r="E1078" s="122" t="s">
        <v>4</v>
      </c>
      <c r="F1078" s="124">
        <v>8876</v>
      </c>
    </row>
    <row r="1079" spans="1:6" outlineLevel="3" x14ac:dyDescent="0.2">
      <c r="A1079" s="121" t="s">
        <v>924</v>
      </c>
      <c r="B1079" s="122" t="s">
        <v>298</v>
      </c>
      <c r="C1079" s="122" t="s">
        <v>937</v>
      </c>
      <c r="D1079" s="123" t="s">
        <v>560</v>
      </c>
      <c r="E1079" s="122" t="s">
        <v>5</v>
      </c>
      <c r="F1079" s="124">
        <v>3148</v>
      </c>
    </row>
    <row r="1080" spans="1:6" outlineLevel="3" x14ac:dyDescent="0.2">
      <c r="A1080" s="121" t="s">
        <v>924</v>
      </c>
      <c r="B1080" s="122" t="s">
        <v>298</v>
      </c>
      <c r="C1080" s="122" t="s">
        <v>937</v>
      </c>
      <c r="D1080" s="123" t="s">
        <v>560</v>
      </c>
      <c r="E1080" s="122" t="s">
        <v>6</v>
      </c>
      <c r="F1080" s="124">
        <v>3466</v>
      </c>
    </row>
    <row r="1081" spans="1:6" outlineLevel="3" x14ac:dyDescent="0.2">
      <c r="A1081" s="121" t="s">
        <v>924</v>
      </c>
      <c r="B1081" s="122" t="s">
        <v>298</v>
      </c>
      <c r="C1081" s="122" t="s">
        <v>937</v>
      </c>
      <c r="D1081" s="123" t="s">
        <v>560</v>
      </c>
      <c r="E1081" s="122" t="s">
        <v>7</v>
      </c>
      <c r="F1081" s="124">
        <v>2860</v>
      </c>
    </row>
    <row r="1082" spans="1:6" outlineLevel="3" x14ac:dyDescent="0.2">
      <c r="A1082" s="121" t="s">
        <v>924</v>
      </c>
      <c r="B1082" s="122" t="s">
        <v>298</v>
      </c>
      <c r="C1082" s="122" t="s">
        <v>937</v>
      </c>
      <c r="D1082" s="123" t="s">
        <v>560</v>
      </c>
      <c r="E1082" s="122" t="s">
        <v>18</v>
      </c>
      <c r="F1082" s="124">
        <v>1982</v>
      </c>
    </row>
    <row r="1083" spans="1:6" outlineLevel="3" x14ac:dyDescent="0.2">
      <c r="A1083" s="121" t="s">
        <v>924</v>
      </c>
      <c r="B1083" s="122" t="s">
        <v>298</v>
      </c>
      <c r="C1083" s="122" t="s">
        <v>937</v>
      </c>
      <c r="D1083" s="123" t="s">
        <v>560</v>
      </c>
      <c r="E1083" s="122" t="s">
        <v>18</v>
      </c>
      <c r="F1083" s="124">
        <v>291</v>
      </c>
    </row>
    <row r="1084" spans="1:6" outlineLevel="2" x14ac:dyDescent="0.2">
      <c r="B1084" s="122"/>
      <c r="C1084" s="118" t="s">
        <v>938</v>
      </c>
      <c r="E1084" s="122"/>
      <c r="F1084" s="124">
        <f>SUBTOTAL(9,F1078:F1083)</f>
        <v>20623</v>
      </c>
    </row>
    <row r="1085" spans="1:6" outlineLevel="3" x14ac:dyDescent="0.2">
      <c r="A1085" s="121" t="s">
        <v>924</v>
      </c>
      <c r="B1085" s="122" t="s">
        <v>298</v>
      </c>
      <c r="C1085" s="122" t="s">
        <v>939</v>
      </c>
      <c r="D1085" s="123" t="s">
        <v>560</v>
      </c>
      <c r="E1085" s="122" t="s">
        <v>4</v>
      </c>
      <c r="F1085" s="124">
        <v>5288</v>
      </c>
    </row>
    <row r="1086" spans="1:6" outlineLevel="3" x14ac:dyDescent="0.2">
      <c r="A1086" s="121" t="s">
        <v>924</v>
      </c>
      <c r="B1086" s="122" t="s">
        <v>298</v>
      </c>
      <c r="C1086" s="122" t="s">
        <v>939</v>
      </c>
      <c r="D1086" s="123" t="s">
        <v>560</v>
      </c>
      <c r="E1086" s="122" t="s">
        <v>5</v>
      </c>
      <c r="F1086" s="124">
        <v>0</v>
      </c>
    </row>
    <row r="1087" spans="1:6" outlineLevel="3" x14ac:dyDescent="0.2">
      <c r="A1087" s="121" t="s">
        <v>924</v>
      </c>
      <c r="B1087" s="122" t="s">
        <v>298</v>
      </c>
      <c r="C1087" s="122" t="s">
        <v>939</v>
      </c>
      <c r="D1087" s="123" t="s">
        <v>560</v>
      </c>
      <c r="E1087" s="122" t="s">
        <v>6</v>
      </c>
      <c r="F1087" s="124">
        <v>0</v>
      </c>
    </row>
    <row r="1088" spans="1:6" outlineLevel="3" x14ac:dyDescent="0.2">
      <c r="A1088" s="121" t="s">
        <v>924</v>
      </c>
      <c r="B1088" s="122" t="s">
        <v>298</v>
      </c>
      <c r="C1088" s="122" t="s">
        <v>939</v>
      </c>
      <c r="D1088" s="123" t="s">
        <v>560</v>
      </c>
      <c r="E1088" s="122" t="s">
        <v>7</v>
      </c>
      <c r="F1088" s="124">
        <v>0</v>
      </c>
    </row>
    <row r="1089" spans="1:6" outlineLevel="3" x14ac:dyDescent="0.2">
      <c r="A1089" s="121" t="s">
        <v>924</v>
      </c>
      <c r="B1089" s="122" t="s">
        <v>298</v>
      </c>
      <c r="C1089" s="122" t="s">
        <v>939</v>
      </c>
      <c r="D1089" s="123" t="s">
        <v>560</v>
      </c>
      <c r="E1089" s="122" t="s">
        <v>18</v>
      </c>
      <c r="F1089" s="124">
        <v>2072</v>
      </c>
    </row>
    <row r="1090" spans="1:6" outlineLevel="3" x14ac:dyDescent="0.2">
      <c r="A1090" s="121" t="s">
        <v>924</v>
      </c>
      <c r="B1090" s="122" t="s">
        <v>298</v>
      </c>
      <c r="C1090" s="122" t="s">
        <v>939</v>
      </c>
      <c r="D1090" s="123" t="s">
        <v>560</v>
      </c>
      <c r="E1090" s="122" t="s">
        <v>18</v>
      </c>
      <c r="F1090" s="124">
        <v>304</v>
      </c>
    </row>
    <row r="1091" spans="1:6" outlineLevel="2" x14ac:dyDescent="0.2">
      <c r="B1091" s="122"/>
      <c r="C1091" s="118" t="s">
        <v>940</v>
      </c>
      <c r="E1091" s="122"/>
      <c r="F1091" s="124">
        <f>SUBTOTAL(9,F1085:F1090)</f>
        <v>7664</v>
      </c>
    </row>
    <row r="1092" spans="1:6" outlineLevel="3" x14ac:dyDescent="0.2">
      <c r="A1092" s="121" t="s">
        <v>924</v>
      </c>
      <c r="B1092" s="122" t="s">
        <v>298</v>
      </c>
      <c r="C1092" s="122" t="s">
        <v>941</v>
      </c>
      <c r="D1092" s="123" t="s">
        <v>560</v>
      </c>
      <c r="E1092" s="122" t="s">
        <v>4</v>
      </c>
      <c r="F1092" s="124">
        <v>0</v>
      </c>
    </row>
    <row r="1093" spans="1:6" outlineLevel="3" x14ac:dyDescent="0.2">
      <c r="A1093" s="121" t="s">
        <v>924</v>
      </c>
      <c r="B1093" s="122" t="s">
        <v>298</v>
      </c>
      <c r="C1093" s="122" t="s">
        <v>941</v>
      </c>
      <c r="D1093" s="123" t="s">
        <v>560</v>
      </c>
      <c r="E1093" s="122" t="s">
        <v>5</v>
      </c>
      <c r="F1093" s="124">
        <v>0</v>
      </c>
    </row>
    <row r="1094" spans="1:6" outlineLevel="3" x14ac:dyDescent="0.2">
      <c r="A1094" s="121" t="s">
        <v>924</v>
      </c>
      <c r="B1094" s="122" t="s">
        <v>298</v>
      </c>
      <c r="C1094" s="122" t="s">
        <v>941</v>
      </c>
      <c r="D1094" s="123" t="s">
        <v>560</v>
      </c>
      <c r="E1094" s="122" t="s">
        <v>6</v>
      </c>
      <c r="F1094" s="124">
        <v>0</v>
      </c>
    </row>
    <row r="1095" spans="1:6" outlineLevel="3" x14ac:dyDescent="0.2">
      <c r="A1095" s="121" t="s">
        <v>924</v>
      </c>
      <c r="B1095" s="122" t="s">
        <v>298</v>
      </c>
      <c r="C1095" s="122" t="s">
        <v>941</v>
      </c>
      <c r="D1095" s="123" t="s">
        <v>560</v>
      </c>
      <c r="E1095" s="122" t="s">
        <v>7</v>
      </c>
      <c r="F1095" s="124">
        <v>0</v>
      </c>
    </row>
    <row r="1096" spans="1:6" outlineLevel="3" x14ac:dyDescent="0.2">
      <c r="A1096" s="121" t="s">
        <v>924</v>
      </c>
      <c r="B1096" s="122" t="s">
        <v>298</v>
      </c>
      <c r="C1096" s="122" t="s">
        <v>941</v>
      </c>
      <c r="D1096" s="123" t="s">
        <v>560</v>
      </c>
      <c r="E1096" s="122" t="s">
        <v>18</v>
      </c>
      <c r="F1096" s="124">
        <v>0</v>
      </c>
    </row>
    <row r="1097" spans="1:6" outlineLevel="3" x14ac:dyDescent="0.2">
      <c r="A1097" s="121" t="s">
        <v>924</v>
      </c>
      <c r="B1097" s="122" t="s">
        <v>298</v>
      </c>
      <c r="C1097" s="122" t="s">
        <v>941</v>
      </c>
      <c r="D1097" s="123" t="s">
        <v>560</v>
      </c>
      <c r="E1097" s="122" t="s">
        <v>18</v>
      </c>
      <c r="F1097" s="124">
        <v>0</v>
      </c>
    </row>
    <row r="1098" spans="1:6" outlineLevel="2" x14ac:dyDescent="0.2">
      <c r="B1098" s="122"/>
      <c r="C1098" s="118" t="s">
        <v>942</v>
      </c>
      <c r="E1098" s="122"/>
      <c r="F1098" s="124">
        <f>SUBTOTAL(9,F1092:F1097)</f>
        <v>0</v>
      </c>
    </row>
    <row r="1099" spans="1:6" outlineLevel="3" x14ac:dyDescent="0.2">
      <c r="A1099" s="121" t="s">
        <v>924</v>
      </c>
      <c r="B1099" s="122" t="s">
        <v>298</v>
      </c>
      <c r="C1099" s="122" t="s">
        <v>943</v>
      </c>
      <c r="D1099" s="123" t="s">
        <v>560</v>
      </c>
      <c r="E1099" s="122" t="s">
        <v>4</v>
      </c>
      <c r="F1099" s="124">
        <v>0</v>
      </c>
    </row>
    <row r="1100" spans="1:6" outlineLevel="3" x14ac:dyDescent="0.2">
      <c r="A1100" s="121" t="s">
        <v>924</v>
      </c>
      <c r="B1100" s="122" t="s">
        <v>298</v>
      </c>
      <c r="C1100" s="122" t="s">
        <v>943</v>
      </c>
      <c r="D1100" s="123" t="s">
        <v>560</v>
      </c>
      <c r="E1100" s="122" t="s">
        <v>5</v>
      </c>
      <c r="F1100" s="124">
        <v>0</v>
      </c>
    </row>
    <row r="1101" spans="1:6" outlineLevel="3" x14ac:dyDescent="0.2">
      <c r="A1101" s="121" t="s">
        <v>924</v>
      </c>
      <c r="B1101" s="122" t="s">
        <v>298</v>
      </c>
      <c r="C1101" s="122" t="s">
        <v>943</v>
      </c>
      <c r="D1101" s="123" t="s">
        <v>560</v>
      </c>
      <c r="E1101" s="122" t="s">
        <v>6</v>
      </c>
      <c r="F1101" s="124">
        <v>0</v>
      </c>
    </row>
    <row r="1102" spans="1:6" outlineLevel="3" x14ac:dyDescent="0.2">
      <c r="A1102" s="121" t="s">
        <v>924</v>
      </c>
      <c r="B1102" s="122" t="s">
        <v>298</v>
      </c>
      <c r="C1102" s="122" t="s">
        <v>943</v>
      </c>
      <c r="D1102" s="123" t="s">
        <v>560</v>
      </c>
      <c r="E1102" s="122" t="s">
        <v>7</v>
      </c>
      <c r="F1102" s="124">
        <v>0</v>
      </c>
    </row>
    <row r="1103" spans="1:6" outlineLevel="3" x14ac:dyDescent="0.2">
      <c r="A1103" s="121" t="s">
        <v>924</v>
      </c>
      <c r="B1103" s="122" t="s">
        <v>298</v>
      </c>
      <c r="C1103" s="122" t="s">
        <v>943</v>
      </c>
      <c r="D1103" s="123" t="s">
        <v>560</v>
      </c>
      <c r="E1103" s="122" t="s">
        <v>18</v>
      </c>
      <c r="F1103" s="124">
        <v>0</v>
      </c>
    </row>
    <row r="1104" spans="1:6" outlineLevel="3" x14ac:dyDescent="0.2">
      <c r="A1104" s="121" t="s">
        <v>924</v>
      </c>
      <c r="B1104" s="122" t="s">
        <v>298</v>
      </c>
      <c r="C1104" s="122" t="s">
        <v>943</v>
      </c>
      <c r="D1104" s="123" t="s">
        <v>560</v>
      </c>
      <c r="E1104" s="122" t="s">
        <v>18</v>
      </c>
      <c r="F1104" s="124">
        <v>0</v>
      </c>
    </row>
    <row r="1105" spans="1:6" outlineLevel="2" x14ac:dyDescent="0.2">
      <c r="B1105" s="122"/>
      <c r="C1105" s="118" t="s">
        <v>944</v>
      </c>
      <c r="E1105" s="122"/>
      <c r="F1105" s="124">
        <f>SUBTOTAL(9,F1099:F1104)</f>
        <v>0</v>
      </c>
    </row>
    <row r="1106" spans="1:6" outlineLevel="3" x14ac:dyDescent="0.2">
      <c r="A1106" s="121" t="s">
        <v>924</v>
      </c>
      <c r="B1106" s="122" t="s">
        <v>298</v>
      </c>
      <c r="C1106" s="122" t="s">
        <v>945</v>
      </c>
      <c r="D1106" s="123" t="s">
        <v>560</v>
      </c>
      <c r="E1106" s="122" t="s">
        <v>4</v>
      </c>
      <c r="F1106" s="124">
        <v>62</v>
      </c>
    </row>
    <row r="1107" spans="1:6" outlineLevel="3" x14ac:dyDescent="0.2">
      <c r="A1107" s="121" t="s">
        <v>924</v>
      </c>
      <c r="B1107" s="122" t="s">
        <v>298</v>
      </c>
      <c r="C1107" s="122" t="s">
        <v>945</v>
      </c>
      <c r="D1107" s="123" t="s">
        <v>560</v>
      </c>
      <c r="E1107" s="122" t="s">
        <v>5</v>
      </c>
      <c r="F1107" s="124">
        <v>0</v>
      </c>
    </row>
    <row r="1108" spans="1:6" outlineLevel="3" x14ac:dyDescent="0.2">
      <c r="A1108" s="121" t="s">
        <v>924</v>
      </c>
      <c r="B1108" s="122" t="s">
        <v>298</v>
      </c>
      <c r="C1108" s="122" t="s">
        <v>945</v>
      </c>
      <c r="D1108" s="123" t="s">
        <v>560</v>
      </c>
      <c r="E1108" s="122" t="s">
        <v>6</v>
      </c>
      <c r="F1108" s="124">
        <v>0</v>
      </c>
    </row>
    <row r="1109" spans="1:6" outlineLevel="3" x14ac:dyDescent="0.2">
      <c r="A1109" s="121" t="s">
        <v>924</v>
      </c>
      <c r="B1109" s="122" t="s">
        <v>298</v>
      </c>
      <c r="C1109" s="122" t="s">
        <v>945</v>
      </c>
      <c r="D1109" s="123" t="s">
        <v>560</v>
      </c>
      <c r="E1109" s="122" t="s">
        <v>7</v>
      </c>
      <c r="F1109" s="124">
        <v>0</v>
      </c>
    </row>
    <row r="1110" spans="1:6" outlineLevel="3" x14ac:dyDescent="0.2">
      <c r="A1110" s="121" t="s">
        <v>924</v>
      </c>
      <c r="B1110" s="122" t="s">
        <v>298</v>
      </c>
      <c r="C1110" s="122" t="s">
        <v>945</v>
      </c>
      <c r="D1110" s="123" t="s">
        <v>560</v>
      </c>
      <c r="E1110" s="122" t="s">
        <v>18</v>
      </c>
      <c r="F1110" s="124">
        <v>23</v>
      </c>
    </row>
    <row r="1111" spans="1:6" outlineLevel="3" x14ac:dyDescent="0.2">
      <c r="A1111" s="121" t="s">
        <v>924</v>
      </c>
      <c r="B1111" s="122" t="s">
        <v>298</v>
      </c>
      <c r="C1111" s="122" t="s">
        <v>945</v>
      </c>
      <c r="D1111" s="123" t="s">
        <v>560</v>
      </c>
      <c r="E1111" s="122" t="s">
        <v>18</v>
      </c>
      <c r="F1111" s="124">
        <v>3</v>
      </c>
    </row>
    <row r="1112" spans="1:6" outlineLevel="2" x14ac:dyDescent="0.2">
      <c r="B1112" s="122"/>
      <c r="C1112" s="118" t="s">
        <v>946</v>
      </c>
      <c r="E1112" s="122"/>
      <c r="F1112" s="124">
        <f>SUBTOTAL(9,F1106:F1111)</f>
        <v>88</v>
      </c>
    </row>
    <row r="1113" spans="1:6" outlineLevel="3" x14ac:dyDescent="0.2">
      <c r="A1113" s="121" t="s">
        <v>924</v>
      </c>
      <c r="B1113" s="122" t="s">
        <v>298</v>
      </c>
      <c r="C1113" s="122" t="s">
        <v>947</v>
      </c>
      <c r="D1113" s="123" t="s">
        <v>560</v>
      </c>
      <c r="E1113" s="122" t="s">
        <v>4</v>
      </c>
      <c r="F1113" s="124">
        <v>503</v>
      </c>
    </row>
    <row r="1114" spans="1:6" outlineLevel="3" x14ac:dyDescent="0.2">
      <c r="A1114" s="121" t="s">
        <v>924</v>
      </c>
      <c r="B1114" s="122" t="s">
        <v>298</v>
      </c>
      <c r="C1114" s="122" t="s">
        <v>947</v>
      </c>
      <c r="D1114" s="123" t="s">
        <v>560</v>
      </c>
      <c r="E1114" s="122" t="s">
        <v>5</v>
      </c>
      <c r="F1114" s="124">
        <v>0</v>
      </c>
    </row>
    <row r="1115" spans="1:6" outlineLevel="3" x14ac:dyDescent="0.2">
      <c r="A1115" s="121" t="s">
        <v>924</v>
      </c>
      <c r="B1115" s="122" t="s">
        <v>298</v>
      </c>
      <c r="C1115" s="122" t="s">
        <v>947</v>
      </c>
      <c r="D1115" s="123" t="s">
        <v>560</v>
      </c>
      <c r="E1115" s="122" t="s">
        <v>6</v>
      </c>
      <c r="F1115" s="124">
        <v>0</v>
      </c>
    </row>
    <row r="1116" spans="1:6" outlineLevel="3" x14ac:dyDescent="0.2">
      <c r="A1116" s="121" t="s">
        <v>924</v>
      </c>
      <c r="B1116" s="122" t="s">
        <v>298</v>
      </c>
      <c r="C1116" s="122" t="s">
        <v>947</v>
      </c>
      <c r="D1116" s="123" t="s">
        <v>560</v>
      </c>
      <c r="E1116" s="122" t="s">
        <v>7</v>
      </c>
      <c r="F1116" s="124">
        <v>0</v>
      </c>
    </row>
    <row r="1117" spans="1:6" outlineLevel="3" x14ac:dyDescent="0.2">
      <c r="A1117" s="121" t="s">
        <v>924</v>
      </c>
      <c r="B1117" s="122" t="s">
        <v>298</v>
      </c>
      <c r="C1117" s="122" t="s">
        <v>947</v>
      </c>
      <c r="D1117" s="123" t="s">
        <v>560</v>
      </c>
      <c r="E1117" s="122" t="s">
        <v>18</v>
      </c>
      <c r="F1117" s="124">
        <v>155</v>
      </c>
    </row>
    <row r="1118" spans="1:6" outlineLevel="3" x14ac:dyDescent="0.2">
      <c r="A1118" s="121" t="s">
        <v>924</v>
      </c>
      <c r="B1118" s="122" t="s">
        <v>298</v>
      </c>
      <c r="C1118" s="122" t="s">
        <v>947</v>
      </c>
      <c r="D1118" s="123" t="s">
        <v>560</v>
      </c>
      <c r="E1118" s="122" t="s">
        <v>18</v>
      </c>
      <c r="F1118" s="124">
        <v>26</v>
      </c>
    </row>
    <row r="1119" spans="1:6" outlineLevel="2" x14ac:dyDescent="0.2">
      <c r="B1119" s="122"/>
      <c r="C1119" s="118" t="s">
        <v>948</v>
      </c>
      <c r="E1119" s="122"/>
      <c r="F1119" s="124">
        <f>SUBTOTAL(9,F1113:F1118)</f>
        <v>684</v>
      </c>
    </row>
    <row r="1120" spans="1:6" outlineLevel="3" x14ac:dyDescent="0.2">
      <c r="A1120" s="121" t="s">
        <v>924</v>
      </c>
      <c r="B1120" s="122" t="s">
        <v>298</v>
      </c>
      <c r="C1120" s="122" t="s">
        <v>949</v>
      </c>
      <c r="D1120" s="123" t="s">
        <v>560</v>
      </c>
      <c r="E1120" s="122" t="s">
        <v>4</v>
      </c>
      <c r="F1120" s="124">
        <v>17612</v>
      </c>
    </row>
    <row r="1121" spans="1:6" outlineLevel="3" x14ac:dyDescent="0.2">
      <c r="A1121" s="121" t="s">
        <v>924</v>
      </c>
      <c r="B1121" s="122" t="s">
        <v>298</v>
      </c>
      <c r="C1121" s="122" t="s">
        <v>949</v>
      </c>
      <c r="D1121" s="123" t="s">
        <v>560</v>
      </c>
      <c r="E1121" s="122" t="s">
        <v>5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949</v>
      </c>
      <c r="D1122" s="123" t="s">
        <v>560</v>
      </c>
      <c r="E1122" s="122" t="s">
        <v>6</v>
      </c>
      <c r="F1122" s="124">
        <v>0</v>
      </c>
    </row>
    <row r="1123" spans="1:6" outlineLevel="3" x14ac:dyDescent="0.2">
      <c r="A1123" s="121" t="s">
        <v>924</v>
      </c>
      <c r="B1123" s="122" t="s">
        <v>298</v>
      </c>
      <c r="C1123" s="122" t="s">
        <v>949</v>
      </c>
      <c r="D1123" s="123" t="s">
        <v>560</v>
      </c>
      <c r="E1123" s="122" t="s">
        <v>7</v>
      </c>
      <c r="F1123" s="124"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949</v>
      </c>
      <c r="D1124" s="123" t="s">
        <v>560</v>
      </c>
      <c r="E1124" s="122" t="s">
        <v>18</v>
      </c>
      <c r="F1124" s="124">
        <v>9041</v>
      </c>
    </row>
    <row r="1125" spans="1:6" outlineLevel="3" x14ac:dyDescent="0.2">
      <c r="A1125" s="121" t="s">
        <v>924</v>
      </c>
      <c r="B1125" s="122" t="s">
        <v>298</v>
      </c>
      <c r="C1125" s="122" t="s">
        <v>949</v>
      </c>
      <c r="D1125" s="123" t="s">
        <v>560</v>
      </c>
      <c r="E1125" s="122" t="s">
        <v>18</v>
      </c>
      <c r="F1125" s="124">
        <v>1350</v>
      </c>
    </row>
    <row r="1126" spans="1:6" outlineLevel="2" x14ac:dyDescent="0.2">
      <c r="B1126" s="122"/>
      <c r="C1126" s="118" t="s">
        <v>950</v>
      </c>
      <c r="E1126" s="122"/>
      <c r="F1126" s="124">
        <f>SUBTOTAL(9,F1120:F1125)</f>
        <v>28003</v>
      </c>
    </row>
    <row r="1127" spans="1:6" outlineLevel="3" x14ac:dyDescent="0.2">
      <c r="A1127" s="121" t="s">
        <v>924</v>
      </c>
      <c r="B1127" s="122" t="s">
        <v>298</v>
      </c>
      <c r="C1127" s="122" t="s">
        <v>951</v>
      </c>
      <c r="D1127" s="123" t="s">
        <v>560</v>
      </c>
      <c r="E1127" s="122" t="s">
        <v>4</v>
      </c>
      <c r="F1127" s="124">
        <v>4592</v>
      </c>
    </row>
    <row r="1128" spans="1:6" outlineLevel="3" x14ac:dyDescent="0.2">
      <c r="A1128" s="121" t="s">
        <v>924</v>
      </c>
      <c r="B1128" s="122" t="s">
        <v>298</v>
      </c>
      <c r="C1128" s="122" t="s">
        <v>951</v>
      </c>
      <c r="D1128" s="123" t="s">
        <v>560</v>
      </c>
      <c r="E1128" s="122" t="s">
        <v>5</v>
      </c>
      <c r="F1128" s="124">
        <v>0</v>
      </c>
    </row>
    <row r="1129" spans="1:6" outlineLevel="3" x14ac:dyDescent="0.2">
      <c r="A1129" s="121" t="s">
        <v>924</v>
      </c>
      <c r="B1129" s="122" t="s">
        <v>298</v>
      </c>
      <c r="C1129" s="122" t="s">
        <v>951</v>
      </c>
      <c r="D1129" s="123" t="s">
        <v>560</v>
      </c>
      <c r="E1129" s="122" t="s">
        <v>6</v>
      </c>
      <c r="F1129" s="124">
        <v>0</v>
      </c>
    </row>
    <row r="1130" spans="1:6" outlineLevel="3" x14ac:dyDescent="0.2">
      <c r="A1130" s="121" t="s">
        <v>924</v>
      </c>
      <c r="B1130" s="122" t="s">
        <v>298</v>
      </c>
      <c r="C1130" s="122" t="s">
        <v>951</v>
      </c>
      <c r="D1130" s="123" t="s">
        <v>560</v>
      </c>
      <c r="E1130" s="122" t="s">
        <v>7</v>
      </c>
      <c r="F1130" s="124">
        <v>0</v>
      </c>
    </row>
    <row r="1131" spans="1:6" outlineLevel="3" x14ac:dyDescent="0.2">
      <c r="A1131" s="121" t="s">
        <v>924</v>
      </c>
      <c r="B1131" s="122" t="s">
        <v>298</v>
      </c>
      <c r="C1131" s="122" t="s">
        <v>951</v>
      </c>
      <c r="D1131" s="123" t="s">
        <v>560</v>
      </c>
      <c r="E1131" s="122" t="s">
        <v>18</v>
      </c>
      <c r="F1131" s="124">
        <v>2357</v>
      </c>
    </row>
    <row r="1132" spans="1:6" outlineLevel="3" x14ac:dyDescent="0.2">
      <c r="A1132" s="121" t="s">
        <v>924</v>
      </c>
      <c r="B1132" s="122" t="s">
        <v>298</v>
      </c>
      <c r="C1132" s="122" t="s">
        <v>951</v>
      </c>
      <c r="D1132" s="123" t="s">
        <v>560</v>
      </c>
      <c r="E1132" s="122" t="s">
        <v>18</v>
      </c>
      <c r="F1132" s="124">
        <v>352</v>
      </c>
    </row>
    <row r="1133" spans="1:6" outlineLevel="2" x14ac:dyDescent="0.2">
      <c r="B1133" s="122"/>
      <c r="C1133" s="118" t="s">
        <v>952</v>
      </c>
      <c r="E1133" s="122"/>
      <c r="F1133" s="124">
        <f>SUBTOTAL(9,F1127:F1132)</f>
        <v>7301</v>
      </c>
    </row>
    <row r="1134" spans="1:6" outlineLevel="1" x14ac:dyDescent="0.2">
      <c r="B1134" s="118" t="s">
        <v>953</v>
      </c>
      <c r="C1134" s="122"/>
      <c r="E1134" s="122"/>
      <c r="F1134" s="124">
        <f>SUBTOTAL(9,F1036:F1132)</f>
        <v>96319</v>
      </c>
    </row>
    <row r="1135" spans="1:6" outlineLevel="3" x14ac:dyDescent="0.2">
      <c r="A1135" s="121" t="s">
        <v>125</v>
      </c>
      <c r="B1135" s="122" t="s">
        <v>124</v>
      </c>
      <c r="C1135" s="122" t="s">
        <v>566</v>
      </c>
      <c r="D1135" s="123" t="s">
        <v>560</v>
      </c>
      <c r="E1135" s="122" t="s">
        <v>18</v>
      </c>
      <c r="F1135" s="124">
        <v>1832</v>
      </c>
    </row>
    <row r="1136" spans="1:6" outlineLevel="2" x14ac:dyDescent="0.2">
      <c r="B1136" s="122"/>
      <c r="C1136" s="118" t="s">
        <v>567</v>
      </c>
      <c r="E1136" s="122"/>
      <c r="F1136" s="124">
        <f>SUBTOTAL(9,F1135:F1135)</f>
        <v>1832</v>
      </c>
    </row>
    <row r="1137" spans="1:6" outlineLevel="1" x14ac:dyDescent="0.2">
      <c r="B1137" s="118" t="s">
        <v>954</v>
      </c>
      <c r="C1137" s="122"/>
      <c r="E1137" s="122"/>
      <c r="F1137" s="124">
        <f>SUBTOTAL(9,F1135:F1135)</f>
        <v>1832</v>
      </c>
    </row>
    <row r="1138" spans="1:6" outlineLevel="3" x14ac:dyDescent="0.2">
      <c r="A1138" s="121" t="s">
        <v>127</v>
      </c>
      <c r="B1138" s="122" t="s">
        <v>126</v>
      </c>
      <c r="C1138" s="122" t="s">
        <v>563</v>
      </c>
      <c r="D1138" s="123" t="s">
        <v>560</v>
      </c>
      <c r="E1138" s="122" t="s">
        <v>4</v>
      </c>
      <c r="F1138" s="124">
        <v>47319</v>
      </c>
    </row>
    <row r="1139" spans="1:6" outlineLevel="3" x14ac:dyDescent="0.2">
      <c r="A1139" s="121" t="s">
        <v>127</v>
      </c>
      <c r="B1139" s="122" t="s">
        <v>126</v>
      </c>
      <c r="C1139" s="122" t="s">
        <v>563</v>
      </c>
      <c r="D1139" s="123" t="s">
        <v>560</v>
      </c>
      <c r="E1139" s="122" t="s">
        <v>5</v>
      </c>
      <c r="F1139" s="124">
        <v>28508</v>
      </c>
    </row>
    <row r="1140" spans="1:6" outlineLevel="3" x14ac:dyDescent="0.2">
      <c r="A1140" s="121" t="s">
        <v>127</v>
      </c>
      <c r="B1140" s="122" t="s">
        <v>126</v>
      </c>
      <c r="C1140" s="122" t="s">
        <v>563</v>
      </c>
      <c r="D1140" s="123" t="s">
        <v>560</v>
      </c>
      <c r="E1140" s="122" t="s">
        <v>6</v>
      </c>
      <c r="F1140" s="124">
        <v>0</v>
      </c>
    </row>
    <row r="1141" spans="1:6" outlineLevel="3" x14ac:dyDescent="0.2">
      <c r="A1141" s="121" t="s">
        <v>127</v>
      </c>
      <c r="B1141" s="122" t="s">
        <v>126</v>
      </c>
      <c r="C1141" s="122" t="s">
        <v>563</v>
      </c>
      <c r="D1141" s="123" t="s">
        <v>560</v>
      </c>
      <c r="E1141" s="122" t="s">
        <v>7</v>
      </c>
      <c r="F1141" s="124">
        <v>0</v>
      </c>
    </row>
    <row r="1142" spans="1:6" outlineLevel="3" x14ac:dyDescent="0.2">
      <c r="A1142" s="121" t="s">
        <v>127</v>
      </c>
      <c r="B1142" s="122" t="s">
        <v>126</v>
      </c>
      <c r="C1142" s="122" t="s">
        <v>563</v>
      </c>
      <c r="D1142" s="123" t="s">
        <v>560</v>
      </c>
      <c r="E1142" s="122" t="s">
        <v>18</v>
      </c>
      <c r="F1142" s="124">
        <v>57163</v>
      </c>
    </row>
    <row r="1143" spans="1:6" outlineLevel="2" x14ac:dyDescent="0.2">
      <c r="B1143" s="122"/>
      <c r="C1143" s="118" t="s">
        <v>564</v>
      </c>
      <c r="E1143" s="122"/>
      <c r="F1143" s="124">
        <f>SUBTOTAL(9,F1138:F1142)</f>
        <v>132990</v>
      </c>
    </row>
    <row r="1144" spans="1:6" outlineLevel="1" x14ac:dyDescent="0.2">
      <c r="B1144" s="118" t="s">
        <v>955</v>
      </c>
      <c r="C1144" s="122"/>
      <c r="E1144" s="122"/>
      <c r="F1144" s="124">
        <f>SUBTOTAL(9,F1138:F1142)</f>
        <v>132990</v>
      </c>
    </row>
    <row r="1145" spans="1:6" outlineLevel="3" x14ac:dyDescent="0.2">
      <c r="A1145" s="121" t="s">
        <v>261</v>
      </c>
      <c r="B1145" s="122" t="s">
        <v>260</v>
      </c>
      <c r="C1145" s="122" t="s">
        <v>956</v>
      </c>
      <c r="D1145" s="123" t="s">
        <v>577</v>
      </c>
      <c r="E1145" s="122" t="s">
        <v>5</v>
      </c>
      <c r="F1145" s="124">
        <v>4361</v>
      </c>
    </row>
    <row r="1146" spans="1:6" outlineLevel="3" x14ac:dyDescent="0.2">
      <c r="A1146" s="121" t="s">
        <v>261</v>
      </c>
      <c r="B1146" s="122" t="s">
        <v>260</v>
      </c>
      <c r="C1146" s="122" t="s">
        <v>956</v>
      </c>
      <c r="D1146" s="123" t="s">
        <v>577</v>
      </c>
      <c r="E1146" s="122" t="s">
        <v>6</v>
      </c>
      <c r="F1146" s="124">
        <v>11</v>
      </c>
    </row>
    <row r="1147" spans="1:6" outlineLevel="2" x14ac:dyDescent="0.2">
      <c r="B1147" s="122"/>
      <c r="C1147" s="118" t="s">
        <v>957</v>
      </c>
      <c r="E1147" s="122"/>
      <c r="F1147" s="124">
        <f>SUBTOTAL(9,F1145:F1146)</f>
        <v>4372</v>
      </c>
    </row>
    <row r="1148" spans="1:6" outlineLevel="1" x14ac:dyDescent="0.2">
      <c r="B1148" s="118" t="s">
        <v>958</v>
      </c>
      <c r="C1148" s="122"/>
      <c r="E1148" s="122"/>
      <c r="F1148" s="124">
        <f>SUBTOTAL(9,F1145:F1146)</f>
        <v>4372</v>
      </c>
    </row>
    <row r="1149" spans="1:6" outlineLevel="3" x14ac:dyDescent="0.2">
      <c r="A1149" s="121" t="s">
        <v>129</v>
      </c>
      <c r="B1149" s="122" t="s">
        <v>128</v>
      </c>
      <c r="C1149" s="122" t="s">
        <v>559</v>
      </c>
      <c r="D1149" s="123" t="s">
        <v>560</v>
      </c>
      <c r="E1149" s="122" t="s">
        <v>4</v>
      </c>
      <c r="F1149" s="124">
        <v>5700</v>
      </c>
    </row>
    <row r="1150" spans="1:6" outlineLevel="3" x14ac:dyDescent="0.2">
      <c r="A1150" s="121" t="s">
        <v>129</v>
      </c>
      <c r="B1150" s="122" t="s">
        <v>128</v>
      </c>
      <c r="C1150" s="122" t="s">
        <v>559</v>
      </c>
      <c r="D1150" s="123" t="s">
        <v>560</v>
      </c>
      <c r="E1150" s="122" t="s">
        <v>5</v>
      </c>
      <c r="F1150" s="124">
        <v>0</v>
      </c>
    </row>
    <row r="1151" spans="1:6" outlineLevel="3" x14ac:dyDescent="0.2">
      <c r="A1151" s="121" t="s">
        <v>129</v>
      </c>
      <c r="B1151" s="122" t="s">
        <v>128</v>
      </c>
      <c r="C1151" s="122" t="s">
        <v>559</v>
      </c>
      <c r="D1151" s="123" t="s">
        <v>560</v>
      </c>
      <c r="E1151" s="122" t="s">
        <v>6</v>
      </c>
      <c r="F1151" s="124">
        <v>0</v>
      </c>
    </row>
    <row r="1152" spans="1:6" outlineLevel="3" x14ac:dyDescent="0.2">
      <c r="A1152" s="121" t="s">
        <v>129</v>
      </c>
      <c r="B1152" s="122" t="s">
        <v>128</v>
      </c>
      <c r="C1152" s="122" t="s">
        <v>559</v>
      </c>
      <c r="D1152" s="123" t="s">
        <v>560</v>
      </c>
      <c r="E1152" s="122" t="s">
        <v>7</v>
      </c>
      <c r="F1152" s="124">
        <v>0</v>
      </c>
    </row>
    <row r="1153" spans="1:6" outlineLevel="3" x14ac:dyDescent="0.2">
      <c r="A1153" s="121" t="s">
        <v>129</v>
      </c>
      <c r="B1153" s="122" t="s">
        <v>128</v>
      </c>
      <c r="C1153" s="122" t="s">
        <v>559</v>
      </c>
      <c r="D1153" s="123" t="s">
        <v>560</v>
      </c>
      <c r="E1153" s="122" t="s">
        <v>18</v>
      </c>
      <c r="F1153" s="124">
        <v>2589</v>
      </c>
    </row>
    <row r="1154" spans="1:6" outlineLevel="3" x14ac:dyDescent="0.2">
      <c r="A1154" s="121" t="s">
        <v>129</v>
      </c>
      <c r="B1154" s="122" t="s">
        <v>128</v>
      </c>
      <c r="C1154" s="122" t="s">
        <v>559</v>
      </c>
      <c r="D1154" s="123" t="s">
        <v>560</v>
      </c>
      <c r="E1154" s="122" t="s">
        <v>18</v>
      </c>
      <c r="F1154" s="124">
        <v>1223</v>
      </c>
    </row>
    <row r="1155" spans="1:6" outlineLevel="2" x14ac:dyDescent="0.2">
      <c r="B1155" s="122"/>
      <c r="C1155" s="118" t="s">
        <v>561</v>
      </c>
      <c r="E1155" s="122"/>
      <c r="F1155" s="124">
        <f>SUBTOTAL(9,F1149:F1154)</f>
        <v>9512</v>
      </c>
    </row>
    <row r="1156" spans="1:6" outlineLevel="1" x14ac:dyDescent="0.2">
      <c r="B1156" s="118" t="s">
        <v>959</v>
      </c>
      <c r="C1156" s="122"/>
      <c r="E1156" s="122"/>
      <c r="F1156" s="124">
        <f>SUBTOTAL(9,F1149:F1154)</f>
        <v>9512</v>
      </c>
    </row>
    <row r="1157" spans="1:6" outlineLevel="3" x14ac:dyDescent="0.2">
      <c r="A1157" s="121" t="s">
        <v>131</v>
      </c>
      <c r="B1157" s="122" t="s">
        <v>130</v>
      </c>
      <c r="C1157" s="122" t="s">
        <v>559</v>
      </c>
      <c r="D1157" s="123" t="s">
        <v>560</v>
      </c>
      <c r="E1157" s="122" t="s">
        <v>4</v>
      </c>
      <c r="F1157" s="124">
        <v>7296</v>
      </c>
    </row>
    <row r="1158" spans="1:6" outlineLevel="3" x14ac:dyDescent="0.2">
      <c r="A1158" s="121" t="s">
        <v>131</v>
      </c>
      <c r="B1158" s="122" t="s">
        <v>130</v>
      </c>
      <c r="C1158" s="122" t="s">
        <v>559</v>
      </c>
      <c r="D1158" s="123" t="s">
        <v>560</v>
      </c>
      <c r="E1158" s="122" t="s">
        <v>5</v>
      </c>
      <c r="F1158" s="124">
        <v>0</v>
      </c>
    </row>
    <row r="1159" spans="1:6" outlineLevel="3" x14ac:dyDescent="0.2">
      <c r="A1159" s="121" t="s">
        <v>131</v>
      </c>
      <c r="B1159" s="122" t="s">
        <v>130</v>
      </c>
      <c r="C1159" s="122" t="s">
        <v>559</v>
      </c>
      <c r="D1159" s="123" t="s">
        <v>560</v>
      </c>
      <c r="E1159" s="122" t="s">
        <v>6</v>
      </c>
      <c r="F1159" s="124">
        <v>0</v>
      </c>
    </row>
    <row r="1160" spans="1:6" outlineLevel="3" x14ac:dyDescent="0.2">
      <c r="A1160" s="121" t="s">
        <v>131</v>
      </c>
      <c r="B1160" s="122" t="s">
        <v>130</v>
      </c>
      <c r="C1160" s="122" t="s">
        <v>559</v>
      </c>
      <c r="D1160" s="123" t="s">
        <v>560</v>
      </c>
      <c r="E1160" s="122" t="s">
        <v>7</v>
      </c>
      <c r="F1160" s="124">
        <v>0</v>
      </c>
    </row>
    <row r="1161" spans="1:6" outlineLevel="3" x14ac:dyDescent="0.2">
      <c r="A1161" s="121" t="s">
        <v>131</v>
      </c>
      <c r="B1161" s="122" t="s">
        <v>130</v>
      </c>
      <c r="C1161" s="122" t="s">
        <v>559</v>
      </c>
      <c r="D1161" s="123" t="s">
        <v>560</v>
      </c>
      <c r="E1161" s="122" t="s">
        <v>18</v>
      </c>
      <c r="F1161" s="124">
        <v>3311</v>
      </c>
    </row>
    <row r="1162" spans="1:6" outlineLevel="3" x14ac:dyDescent="0.2">
      <c r="A1162" s="121" t="s">
        <v>131</v>
      </c>
      <c r="B1162" s="122" t="s">
        <v>130</v>
      </c>
      <c r="C1162" s="122" t="s">
        <v>559</v>
      </c>
      <c r="D1162" s="123" t="s">
        <v>560</v>
      </c>
      <c r="E1162" s="122" t="s">
        <v>18</v>
      </c>
      <c r="F1162" s="124">
        <v>1565</v>
      </c>
    </row>
    <row r="1163" spans="1:6" outlineLevel="2" x14ac:dyDescent="0.2">
      <c r="B1163" s="122"/>
      <c r="C1163" s="118" t="s">
        <v>561</v>
      </c>
      <c r="E1163" s="122"/>
      <c r="F1163" s="124">
        <f>SUBTOTAL(9,F1157:F1162)</f>
        <v>12172</v>
      </c>
    </row>
    <row r="1164" spans="1:6" outlineLevel="1" x14ac:dyDescent="0.2">
      <c r="B1164" s="118" t="s">
        <v>960</v>
      </c>
      <c r="C1164" s="122"/>
      <c r="E1164" s="122"/>
      <c r="F1164" s="124">
        <f>SUBTOTAL(9,F1157:F1162)</f>
        <v>12172</v>
      </c>
    </row>
    <row r="1165" spans="1:6" outlineLevel="3" x14ac:dyDescent="0.2">
      <c r="A1165" s="121" t="s">
        <v>131</v>
      </c>
      <c r="B1165" s="122" t="s">
        <v>132</v>
      </c>
      <c r="C1165" s="122" t="s">
        <v>566</v>
      </c>
      <c r="D1165" s="123" t="s">
        <v>560</v>
      </c>
      <c r="E1165" s="122" t="s">
        <v>4</v>
      </c>
      <c r="F1165" s="124">
        <v>4370</v>
      </c>
    </row>
    <row r="1166" spans="1:6" outlineLevel="3" x14ac:dyDescent="0.2">
      <c r="A1166" s="121" t="s">
        <v>131</v>
      </c>
      <c r="B1166" s="122" t="s">
        <v>132</v>
      </c>
      <c r="C1166" s="122" t="s">
        <v>566</v>
      </c>
      <c r="D1166" s="123" t="s">
        <v>560</v>
      </c>
      <c r="E1166" s="122" t="s">
        <v>5</v>
      </c>
      <c r="F1166" s="124">
        <v>0</v>
      </c>
    </row>
    <row r="1167" spans="1:6" outlineLevel="3" x14ac:dyDescent="0.2">
      <c r="A1167" s="121" t="s">
        <v>131</v>
      </c>
      <c r="B1167" s="122" t="s">
        <v>132</v>
      </c>
      <c r="C1167" s="122" t="s">
        <v>566</v>
      </c>
      <c r="D1167" s="123" t="s">
        <v>560</v>
      </c>
      <c r="E1167" s="122" t="s">
        <v>6</v>
      </c>
      <c r="F1167" s="124">
        <v>0</v>
      </c>
    </row>
    <row r="1168" spans="1:6" outlineLevel="3" x14ac:dyDescent="0.2">
      <c r="A1168" s="121" t="s">
        <v>131</v>
      </c>
      <c r="B1168" s="122" t="s">
        <v>132</v>
      </c>
      <c r="C1168" s="122" t="s">
        <v>566</v>
      </c>
      <c r="D1168" s="123" t="s">
        <v>560</v>
      </c>
      <c r="E1168" s="122" t="s">
        <v>7</v>
      </c>
      <c r="F1168" s="124">
        <v>0</v>
      </c>
    </row>
    <row r="1169" spans="1:6" outlineLevel="3" x14ac:dyDescent="0.2">
      <c r="A1169" s="121" t="s">
        <v>131</v>
      </c>
      <c r="B1169" s="122" t="s">
        <v>132</v>
      </c>
      <c r="C1169" s="122" t="s">
        <v>566</v>
      </c>
      <c r="D1169" s="123" t="s">
        <v>560</v>
      </c>
      <c r="E1169" s="122" t="s">
        <v>18</v>
      </c>
      <c r="F1169" s="124">
        <v>1983</v>
      </c>
    </row>
    <row r="1170" spans="1:6" outlineLevel="3" x14ac:dyDescent="0.2">
      <c r="A1170" s="121" t="s">
        <v>131</v>
      </c>
      <c r="B1170" s="122" t="s">
        <v>132</v>
      </c>
      <c r="C1170" s="122" t="s">
        <v>566</v>
      </c>
      <c r="D1170" s="123" t="s">
        <v>560</v>
      </c>
      <c r="E1170" s="122" t="s">
        <v>18</v>
      </c>
      <c r="F1170" s="124">
        <v>936</v>
      </c>
    </row>
    <row r="1171" spans="1:6" outlineLevel="2" x14ac:dyDescent="0.2">
      <c r="B1171" s="122"/>
      <c r="C1171" s="118" t="s">
        <v>567</v>
      </c>
      <c r="E1171" s="122"/>
      <c r="F1171" s="124">
        <f>SUBTOTAL(9,F1165:F1170)</f>
        <v>7289</v>
      </c>
    </row>
    <row r="1172" spans="1:6" outlineLevel="1" x14ac:dyDescent="0.2">
      <c r="B1172" s="118" t="s">
        <v>961</v>
      </c>
      <c r="C1172" s="122"/>
      <c r="E1172" s="122"/>
      <c r="F1172" s="124">
        <f>SUBTOTAL(9,F1165:F1170)</f>
        <v>7289</v>
      </c>
    </row>
    <row r="1173" spans="1:6" outlineLevel="3" x14ac:dyDescent="0.2">
      <c r="A1173" s="121" t="s">
        <v>301</v>
      </c>
      <c r="B1173" s="122" t="s">
        <v>300</v>
      </c>
      <c r="C1173" s="122" t="s">
        <v>962</v>
      </c>
      <c r="D1173" s="123" t="s">
        <v>560</v>
      </c>
      <c r="E1173" s="122" t="s">
        <v>4</v>
      </c>
      <c r="F1173" s="124">
        <v>58218</v>
      </c>
    </row>
    <row r="1174" spans="1:6" outlineLevel="3" x14ac:dyDescent="0.2">
      <c r="A1174" s="121" t="s">
        <v>301</v>
      </c>
      <c r="B1174" s="122" t="s">
        <v>300</v>
      </c>
      <c r="C1174" s="122" t="s">
        <v>962</v>
      </c>
      <c r="D1174" s="123" t="s">
        <v>560</v>
      </c>
      <c r="E1174" s="122" t="s">
        <v>5</v>
      </c>
      <c r="F1174" s="124">
        <v>7108</v>
      </c>
    </row>
    <row r="1175" spans="1:6" outlineLevel="3" x14ac:dyDescent="0.2">
      <c r="A1175" s="121" t="s">
        <v>301</v>
      </c>
      <c r="B1175" s="122" t="s">
        <v>300</v>
      </c>
      <c r="C1175" s="122" t="s">
        <v>962</v>
      </c>
      <c r="D1175" s="123" t="s">
        <v>560</v>
      </c>
      <c r="E1175" s="122" t="s">
        <v>6</v>
      </c>
      <c r="F1175" s="124">
        <v>21677</v>
      </c>
    </row>
    <row r="1176" spans="1:6" outlineLevel="3" x14ac:dyDescent="0.2">
      <c r="A1176" s="121" t="s">
        <v>301</v>
      </c>
      <c r="B1176" s="122" t="s">
        <v>300</v>
      </c>
      <c r="C1176" s="122" t="s">
        <v>962</v>
      </c>
      <c r="D1176" s="123" t="s">
        <v>560</v>
      </c>
      <c r="E1176" s="122" t="s">
        <v>10</v>
      </c>
      <c r="F1176" s="124">
        <v>323</v>
      </c>
    </row>
    <row r="1177" spans="1:6" outlineLevel="3" x14ac:dyDescent="0.2">
      <c r="A1177" s="121" t="s">
        <v>301</v>
      </c>
      <c r="B1177" s="122" t="s">
        <v>300</v>
      </c>
      <c r="C1177" s="122" t="s">
        <v>962</v>
      </c>
      <c r="D1177" s="123" t="s">
        <v>560</v>
      </c>
      <c r="E1177" s="122" t="s">
        <v>11</v>
      </c>
      <c r="F1177" s="124">
        <v>3029</v>
      </c>
    </row>
    <row r="1178" spans="1:6" outlineLevel="3" x14ac:dyDescent="0.2">
      <c r="A1178" s="121" t="s">
        <v>301</v>
      </c>
      <c r="B1178" s="122" t="s">
        <v>300</v>
      </c>
      <c r="C1178" s="122" t="s">
        <v>962</v>
      </c>
      <c r="D1178" s="123" t="s">
        <v>560</v>
      </c>
      <c r="E1178" s="122" t="s">
        <v>12</v>
      </c>
      <c r="F1178" s="124">
        <v>2046</v>
      </c>
    </row>
    <row r="1179" spans="1:6" outlineLevel="3" x14ac:dyDescent="0.2">
      <c r="A1179" s="121" t="s">
        <v>301</v>
      </c>
      <c r="B1179" s="122" t="s">
        <v>300</v>
      </c>
      <c r="C1179" s="122" t="s">
        <v>962</v>
      </c>
      <c r="D1179" s="123" t="s">
        <v>560</v>
      </c>
      <c r="E1179" s="122" t="s">
        <v>8</v>
      </c>
      <c r="F1179" s="124">
        <v>7718</v>
      </c>
    </row>
    <row r="1180" spans="1:6" outlineLevel="3" x14ac:dyDescent="0.2">
      <c r="A1180" s="121" t="s">
        <v>301</v>
      </c>
      <c r="B1180" s="122" t="s">
        <v>300</v>
      </c>
      <c r="C1180" s="122" t="s">
        <v>962</v>
      </c>
      <c r="D1180" s="123" t="s">
        <v>560</v>
      </c>
      <c r="E1180" s="122" t="s">
        <v>21</v>
      </c>
      <c r="F1180" s="124">
        <v>3178</v>
      </c>
    </row>
    <row r="1181" spans="1:6" outlineLevel="3" x14ac:dyDescent="0.2">
      <c r="A1181" s="121" t="s">
        <v>301</v>
      </c>
      <c r="B1181" s="122" t="s">
        <v>300</v>
      </c>
      <c r="C1181" s="122" t="s">
        <v>962</v>
      </c>
      <c r="D1181" s="123" t="s">
        <v>560</v>
      </c>
      <c r="E1181" s="122" t="s">
        <v>13</v>
      </c>
      <c r="F1181" s="124">
        <v>2363</v>
      </c>
    </row>
    <row r="1182" spans="1:6" outlineLevel="3" x14ac:dyDescent="0.2">
      <c r="A1182" s="121" t="s">
        <v>301</v>
      </c>
      <c r="B1182" s="122" t="s">
        <v>300</v>
      </c>
      <c r="C1182" s="122" t="s">
        <v>962</v>
      </c>
      <c r="D1182" s="123" t="s">
        <v>560</v>
      </c>
      <c r="E1182" s="122" t="s">
        <v>14</v>
      </c>
      <c r="F1182" s="124">
        <v>2915</v>
      </c>
    </row>
    <row r="1183" spans="1:6" outlineLevel="3" x14ac:dyDescent="0.2">
      <c r="A1183" s="121" t="s">
        <v>301</v>
      </c>
      <c r="B1183" s="122" t="s">
        <v>300</v>
      </c>
      <c r="C1183" s="122" t="s">
        <v>962</v>
      </c>
      <c r="D1183" s="123" t="s">
        <v>560</v>
      </c>
      <c r="E1183" s="122" t="s">
        <v>9</v>
      </c>
      <c r="F1183" s="124">
        <v>9163</v>
      </c>
    </row>
    <row r="1184" spans="1:6" outlineLevel="3" x14ac:dyDescent="0.2">
      <c r="A1184" s="121" t="s">
        <v>301</v>
      </c>
      <c r="B1184" s="122" t="s">
        <v>300</v>
      </c>
      <c r="C1184" s="122" t="s">
        <v>962</v>
      </c>
      <c r="D1184" s="123" t="s">
        <v>560</v>
      </c>
      <c r="E1184" s="122" t="s">
        <v>15</v>
      </c>
      <c r="F1184" s="124">
        <v>9423</v>
      </c>
    </row>
    <row r="1185" spans="1:6" outlineLevel="3" x14ac:dyDescent="0.2">
      <c r="A1185" s="121" t="s">
        <v>301</v>
      </c>
      <c r="B1185" s="122" t="s">
        <v>300</v>
      </c>
      <c r="C1185" s="122" t="s">
        <v>962</v>
      </c>
      <c r="D1185" s="123" t="s">
        <v>560</v>
      </c>
      <c r="E1185" s="122" t="s">
        <v>17</v>
      </c>
      <c r="F1185" s="124">
        <v>2207</v>
      </c>
    </row>
    <row r="1186" spans="1:6" outlineLevel="3" x14ac:dyDescent="0.2">
      <c r="A1186" s="121" t="s">
        <v>301</v>
      </c>
      <c r="B1186" s="122" t="s">
        <v>300</v>
      </c>
      <c r="C1186" s="122" t="s">
        <v>962</v>
      </c>
      <c r="D1186" s="123" t="s">
        <v>560</v>
      </c>
      <c r="E1186" s="122" t="s">
        <v>7</v>
      </c>
      <c r="F1186" s="124">
        <v>4125</v>
      </c>
    </row>
    <row r="1187" spans="1:6" outlineLevel="3" x14ac:dyDescent="0.2">
      <c r="A1187" s="121" t="s">
        <v>301</v>
      </c>
      <c r="B1187" s="122" t="s">
        <v>300</v>
      </c>
      <c r="C1187" s="122" t="s">
        <v>962</v>
      </c>
      <c r="D1187" s="123" t="s">
        <v>560</v>
      </c>
      <c r="E1187" s="122" t="s">
        <v>16</v>
      </c>
      <c r="F1187" s="124">
        <v>6405</v>
      </c>
    </row>
    <row r="1188" spans="1:6" outlineLevel="3" x14ac:dyDescent="0.2">
      <c r="A1188" s="121" t="s">
        <v>301</v>
      </c>
      <c r="B1188" s="122" t="s">
        <v>300</v>
      </c>
      <c r="C1188" s="122" t="s">
        <v>962</v>
      </c>
      <c r="D1188" s="123" t="s">
        <v>560</v>
      </c>
      <c r="E1188" s="122" t="s">
        <v>18</v>
      </c>
      <c r="F1188" s="124">
        <v>23106</v>
      </c>
    </row>
    <row r="1189" spans="1:6" outlineLevel="2" x14ac:dyDescent="0.2">
      <c r="B1189" s="122"/>
      <c r="C1189" s="118" t="s">
        <v>963</v>
      </c>
      <c r="E1189" s="122"/>
      <c r="F1189" s="124">
        <f>SUBTOTAL(9,F1173:F1188)</f>
        <v>163004</v>
      </c>
    </row>
    <row r="1190" spans="1:6" outlineLevel="1" x14ac:dyDescent="0.2">
      <c r="B1190" s="118" t="s">
        <v>964</v>
      </c>
      <c r="C1190" s="122"/>
      <c r="E1190" s="122"/>
      <c r="F1190" s="124">
        <f>SUBTOTAL(9,F1173:F1188)</f>
        <v>163004</v>
      </c>
    </row>
    <row r="1191" spans="1:6" outlineLevel="3" x14ac:dyDescent="0.2">
      <c r="A1191" s="121" t="s">
        <v>134</v>
      </c>
      <c r="B1191" s="122" t="s">
        <v>133</v>
      </c>
      <c r="C1191" s="122" t="s">
        <v>563</v>
      </c>
      <c r="D1191" s="123" t="s">
        <v>560</v>
      </c>
      <c r="E1191" s="122" t="s">
        <v>8</v>
      </c>
      <c r="F1191" s="124">
        <v>3690</v>
      </c>
    </row>
    <row r="1192" spans="1:6" outlineLevel="2" x14ac:dyDescent="0.2">
      <c r="B1192" s="122"/>
      <c r="C1192" s="118" t="s">
        <v>564</v>
      </c>
      <c r="E1192" s="122"/>
      <c r="F1192" s="124">
        <f>SUBTOTAL(9,F1191:F1191)</f>
        <v>3690</v>
      </c>
    </row>
    <row r="1193" spans="1:6" outlineLevel="1" x14ac:dyDescent="0.2">
      <c r="B1193" s="118" t="s">
        <v>965</v>
      </c>
      <c r="C1193" s="122"/>
      <c r="E1193" s="122"/>
      <c r="F1193" s="124">
        <f>SUBTOTAL(9,F1191:F1191)</f>
        <v>3690</v>
      </c>
    </row>
    <row r="1194" spans="1:6" outlineLevel="3" x14ac:dyDescent="0.2">
      <c r="A1194" s="121" t="s">
        <v>136</v>
      </c>
      <c r="B1194" s="122" t="s">
        <v>135</v>
      </c>
      <c r="C1194" s="122" t="s">
        <v>563</v>
      </c>
      <c r="D1194" s="123" t="s">
        <v>560</v>
      </c>
      <c r="E1194" s="122" t="s">
        <v>4</v>
      </c>
      <c r="F1194" s="124">
        <v>5832</v>
      </c>
    </row>
    <row r="1195" spans="1:6" outlineLevel="3" x14ac:dyDescent="0.2">
      <c r="A1195" s="121" t="s">
        <v>136</v>
      </c>
      <c r="B1195" s="122" t="s">
        <v>135</v>
      </c>
      <c r="C1195" s="122" t="s">
        <v>563</v>
      </c>
      <c r="D1195" s="123" t="s">
        <v>560</v>
      </c>
      <c r="E1195" s="122" t="s">
        <v>5</v>
      </c>
      <c r="F1195" s="124">
        <v>0</v>
      </c>
    </row>
    <row r="1196" spans="1:6" outlineLevel="3" x14ac:dyDescent="0.2">
      <c r="A1196" s="121" t="s">
        <v>136</v>
      </c>
      <c r="B1196" s="122" t="s">
        <v>135</v>
      </c>
      <c r="C1196" s="122" t="s">
        <v>563</v>
      </c>
      <c r="D1196" s="123" t="s">
        <v>560</v>
      </c>
      <c r="E1196" s="122" t="s">
        <v>6</v>
      </c>
      <c r="F1196" s="124">
        <v>0</v>
      </c>
    </row>
    <row r="1197" spans="1:6" outlineLevel="3" x14ac:dyDescent="0.2">
      <c r="A1197" s="121" t="s">
        <v>136</v>
      </c>
      <c r="B1197" s="122" t="s">
        <v>135</v>
      </c>
      <c r="C1197" s="122" t="s">
        <v>563</v>
      </c>
      <c r="D1197" s="123" t="s">
        <v>560</v>
      </c>
      <c r="E1197" s="122" t="s">
        <v>7</v>
      </c>
      <c r="F1197" s="124">
        <v>0</v>
      </c>
    </row>
    <row r="1198" spans="1:6" outlineLevel="3" x14ac:dyDescent="0.2">
      <c r="A1198" s="121" t="s">
        <v>136</v>
      </c>
      <c r="B1198" s="122" t="s">
        <v>135</v>
      </c>
      <c r="C1198" s="122" t="s">
        <v>563</v>
      </c>
      <c r="D1198" s="123" t="s">
        <v>560</v>
      </c>
      <c r="E1198" s="122" t="s">
        <v>18</v>
      </c>
      <c r="F1198" s="124">
        <v>2648</v>
      </c>
    </row>
    <row r="1199" spans="1:6" outlineLevel="3" x14ac:dyDescent="0.2">
      <c r="A1199" s="121" t="s">
        <v>136</v>
      </c>
      <c r="B1199" s="122" t="s">
        <v>135</v>
      </c>
      <c r="C1199" s="122" t="s">
        <v>563</v>
      </c>
      <c r="D1199" s="123" t="s">
        <v>560</v>
      </c>
      <c r="E1199" s="122" t="s">
        <v>18</v>
      </c>
      <c r="F1199" s="124">
        <v>1251</v>
      </c>
    </row>
    <row r="1200" spans="1:6" outlineLevel="2" x14ac:dyDescent="0.2">
      <c r="B1200" s="122"/>
      <c r="C1200" s="118" t="s">
        <v>564</v>
      </c>
      <c r="E1200" s="122"/>
      <c r="F1200" s="124">
        <f>SUBTOTAL(9,F1194:F1199)</f>
        <v>9731</v>
      </c>
    </row>
    <row r="1201" spans="1:6" outlineLevel="1" x14ac:dyDescent="0.2">
      <c r="B1201" s="118" t="s">
        <v>966</v>
      </c>
      <c r="C1201" s="122"/>
      <c r="E1201" s="122"/>
      <c r="F1201" s="124">
        <f>SUBTOTAL(9,F1194:F1199)</f>
        <v>9731</v>
      </c>
    </row>
    <row r="1202" spans="1:6" outlineLevel="3" x14ac:dyDescent="0.2">
      <c r="A1202" s="121" t="s">
        <v>138</v>
      </c>
      <c r="B1202" s="122" t="s">
        <v>137</v>
      </c>
      <c r="C1202" s="122" t="s">
        <v>563</v>
      </c>
      <c r="D1202" s="123" t="s">
        <v>560</v>
      </c>
      <c r="E1202" s="122" t="s">
        <v>18</v>
      </c>
      <c r="F1202" s="124">
        <v>3075</v>
      </c>
    </row>
    <row r="1203" spans="1:6" outlineLevel="2" x14ac:dyDescent="0.2">
      <c r="B1203" s="122"/>
      <c r="C1203" s="118" t="s">
        <v>564</v>
      </c>
      <c r="E1203" s="122"/>
      <c r="F1203" s="124">
        <f>SUBTOTAL(9,F1202:F1202)</f>
        <v>3075</v>
      </c>
    </row>
    <row r="1204" spans="1:6" outlineLevel="1" x14ac:dyDescent="0.2">
      <c r="B1204" s="118" t="s">
        <v>967</v>
      </c>
      <c r="C1204" s="122"/>
      <c r="E1204" s="122"/>
      <c r="F1204" s="124">
        <f>SUBTOTAL(9,F1202:F1202)</f>
        <v>3075</v>
      </c>
    </row>
    <row r="1205" spans="1:6" outlineLevel="3" x14ac:dyDescent="0.2">
      <c r="A1205" s="121" t="s">
        <v>140</v>
      </c>
      <c r="B1205" s="122" t="s">
        <v>139</v>
      </c>
      <c r="C1205" s="122" t="s">
        <v>566</v>
      </c>
      <c r="D1205" s="123" t="s">
        <v>560</v>
      </c>
      <c r="E1205" s="122" t="s">
        <v>18</v>
      </c>
      <c r="F1205" s="124">
        <v>524</v>
      </c>
    </row>
    <row r="1206" spans="1:6" outlineLevel="2" x14ac:dyDescent="0.2">
      <c r="B1206" s="122"/>
      <c r="C1206" s="118" t="s">
        <v>567</v>
      </c>
      <c r="E1206" s="122"/>
      <c r="F1206" s="124">
        <f>SUBTOTAL(9,F1205:F1205)</f>
        <v>524</v>
      </c>
    </row>
    <row r="1207" spans="1:6" outlineLevel="1" x14ac:dyDescent="0.2">
      <c r="B1207" s="118" t="s">
        <v>968</v>
      </c>
      <c r="C1207" s="122"/>
      <c r="E1207" s="122"/>
      <c r="F1207" s="124">
        <f>SUBTOTAL(9,F1205:F1205)</f>
        <v>524</v>
      </c>
    </row>
    <row r="1208" spans="1:6" outlineLevel="3" x14ac:dyDescent="0.2">
      <c r="A1208" s="121" t="s">
        <v>140</v>
      </c>
      <c r="B1208" s="122" t="s">
        <v>141</v>
      </c>
      <c r="C1208" s="122" t="s">
        <v>563</v>
      </c>
      <c r="D1208" s="123" t="s">
        <v>560</v>
      </c>
      <c r="E1208" s="122" t="s">
        <v>18</v>
      </c>
      <c r="F1208" s="124">
        <v>1231</v>
      </c>
    </row>
    <row r="1209" spans="1:6" outlineLevel="2" x14ac:dyDescent="0.2">
      <c r="B1209" s="122"/>
      <c r="C1209" s="118" t="s">
        <v>564</v>
      </c>
      <c r="E1209" s="122"/>
      <c r="F1209" s="124">
        <f>SUBTOTAL(9,F1208:F1208)</f>
        <v>1231</v>
      </c>
    </row>
    <row r="1210" spans="1:6" outlineLevel="1" x14ac:dyDescent="0.2">
      <c r="B1210" s="118" t="s">
        <v>969</v>
      </c>
      <c r="C1210" s="122"/>
      <c r="E1210" s="122"/>
      <c r="F1210" s="124">
        <f>SUBTOTAL(9,F1208:F1208)</f>
        <v>1231</v>
      </c>
    </row>
    <row r="1211" spans="1:6" outlineLevel="3" x14ac:dyDescent="0.2">
      <c r="A1211" s="121" t="s">
        <v>140</v>
      </c>
      <c r="B1211" s="122" t="s">
        <v>142</v>
      </c>
      <c r="C1211" s="122" t="s">
        <v>566</v>
      </c>
      <c r="D1211" s="123" t="s">
        <v>560</v>
      </c>
      <c r="E1211" s="122" t="s">
        <v>4</v>
      </c>
      <c r="F1211" s="124">
        <v>267</v>
      </c>
    </row>
    <row r="1212" spans="1:6" outlineLevel="3" x14ac:dyDescent="0.2">
      <c r="A1212" s="121" t="s">
        <v>140</v>
      </c>
      <c r="B1212" s="122" t="s">
        <v>142</v>
      </c>
      <c r="C1212" s="122" t="s">
        <v>566</v>
      </c>
      <c r="D1212" s="123" t="s">
        <v>560</v>
      </c>
      <c r="E1212" s="122" t="s">
        <v>5</v>
      </c>
      <c r="F1212" s="124">
        <v>0</v>
      </c>
    </row>
    <row r="1213" spans="1:6" outlineLevel="3" x14ac:dyDescent="0.2">
      <c r="A1213" s="121" t="s">
        <v>140</v>
      </c>
      <c r="B1213" s="122" t="s">
        <v>142</v>
      </c>
      <c r="C1213" s="122" t="s">
        <v>566</v>
      </c>
      <c r="D1213" s="123" t="s">
        <v>560</v>
      </c>
      <c r="E1213" s="122" t="s">
        <v>6</v>
      </c>
      <c r="F1213" s="124">
        <v>0</v>
      </c>
    </row>
    <row r="1214" spans="1:6" outlineLevel="3" x14ac:dyDescent="0.2">
      <c r="A1214" s="121" t="s">
        <v>140</v>
      </c>
      <c r="B1214" s="122" t="s">
        <v>142</v>
      </c>
      <c r="C1214" s="122" t="s">
        <v>566</v>
      </c>
      <c r="D1214" s="123" t="s">
        <v>560</v>
      </c>
      <c r="E1214" s="122" t="s">
        <v>7</v>
      </c>
      <c r="F1214" s="124">
        <v>0</v>
      </c>
    </row>
    <row r="1215" spans="1:6" outlineLevel="3" x14ac:dyDescent="0.2">
      <c r="A1215" s="121" t="s">
        <v>140</v>
      </c>
      <c r="B1215" s="122" t="s">
        <v>142</v>
      </c>
      <c r="C1215" s="122" t="s">
        <v>566</v>
      </c>
      <c r="D1215" s="123" t="s">
        <v>560</v>
      </c>
      <c r="E1215" s="122" t="s">
        <v>18</v>
      </c>
      <c r="F1215" s="124">
        <v>122</v>
      </c>
    </row>
    <row r="1216" spans="1:6" outlineLevel="3" x14ac:dyDescent="0.2">
      <c r="A1216" s="121" t="s">
        <v>140</v>
      </c>
      <c r="B1216" s="122" t="s">
        <v>142</v>
      </c>
      <c r="C1216" s="122" t="s">
        <v>566</v>
      </c>
      <c r="D1216" s="123" t="s">
        <v>560</v>
      </c>
      <c r="E1216" s="122" t="s">
        <v>18</v>
      </c>
      <c r="F1216" s="124">
        <v>58</v>
      </c>
    </row>
    <row r="1217" spans="1:6" outlineLevel="2" x14ac:dyDescent="0.2">
      <c r="B1217" s="122"/>
      <c r="C1217" s="118" t="s">
        <v>567</v>
      </c>
      <c r="E1217" s="122"/>
      <c r="F1217" s="124">
        <f>SUBTOTAL(9,F1211:F1216)</f>
        <v>447</v>
      </c>
    </row>
    <row r="1218" spans="1:6" outlineLevel="1" x14ac:dyDescent="0.2">
      <c r="B1218" s="118" t="s">
        <v>970</v>
      </c>
      <c r="C1218" s="122"/>
      <c r="E1218" s="122"/>
      <c r="F1218" s="124">
        <f>SUBTOTAL(9,F1211:F1216)</f>
        <v>447</v>
      </c>
    </row>
    <row r="1219" spans="1:6" outlineLevel="3" x14ac:dyDescent="0.2">
      <c r="A1219" s="121" t="s">
        <v>140</v>
      </c>
      <c r="B1219" s="122" t="s">
        <v>143</v>
      </c>
      <c r="C1219" s="122" t="s">
        <v>563</v>
      </c>
      <c r="D1219" s="123" t="s">
        <v>560</v>
      </c>
      <c r="E1219" s="122" t="s">
        <v>18</v>
      </c>
      <c r="F1219" s="124">
        <v>309</v>
      </c>
    </row>
    <row r="1220" spans="1:6" outlineLevel="2" x14ac:dyDescent="0.2">
      <c r="B1220" s="122"/>
      <c r="C1220" s="118" t="s">
        <v>564</v>
      </c>
      <c r="E1220" s="122"/>
      <c r="F1220" s="124">
        <f>SUBTOTAL(9,F1219:F1219)</f>
        <v>309</v>
      </c>
    </row>
    <row r="1221" spans="1:6" outlineLevel="1" x14ac:dyDescent="0.2">
      <c r="B1221" s="118" t="s">
        <v>971</v>
      </c>
      <c r="C1221" s="122"/>
      <c r="E1221" s="122"/>
      <c r="F1221" s="124">
        <f>SUBTOTAL(9,F1219:F1219)</f>
        <v>309</v>
      </c>
    </row>
    <row r="1222" spans="1:6" outlineLevel="3" x14ac:dyDescent="0.2">
      <c r="A1222" s="121" t="s">
        <v>140</v>
      </c>
      <c r="B1222" s="122" t="s">
        <v>144</v>
      </c>
      <c r="C1222" s="122" t="s">
        <v>566</v>
      </c>
      <c r="D1222" s="123" t="s">
        <v>560</v>
      </c>
      <c r="E1222" s="122" t="s">
        <v>4</v>
      </c>
      <c r="F1222" s="124">
        <v>1945</v>
      </c>
    </row>
    <row r="1223" spans="1:6" outlineLevel="3" x14ac:dyDescent="0.2">
      <c r="A1223" s="121" t="s">
        <v>140</v>
      </c>
      <c r="B1223" s="122" t="s">
        <v>144</v>
      </c>
      <c r="C1223" s="122" t="s">
        <v>566</v>
      </c>
      <c r="D1223" s="123" t="s">
        <v>560</v>
      </c>
      <c r="E1223" s="122" t="s">
        <v>5</v>
      </c>
      <c r="F1223" s="124">
        <v>0</v>
      </c>
    </row>
    <row r="1224" spans="1:6" outlineLevel="3" x14ac:dyDescent="0.2">
      <c r="A1224" s="121" t="s">
        <v>140</v>
      </c>
      <c r="B1224" s="122" t="s">
        <v>144</v>
      </c>
      <c r="C1224" s="122" t="s">
        <v>566</v>
      </c>
      <c r="D1224" s="123" t="s">
        <v>560</v>
      </c>
      <c r="E1224" s="122" t="s">
        <v>6</v>
      </c>
      <c r="F1224" s="124">
        <v>0</v>
      </c>
    </row>
    <row r="1225" spans="1:6" outlineLevel="3" x14ac:dyDescent="0.2">
      <c r="A1225" s="121" t="s">
        <v>140</v>
      </c>
      <c r="B1225" s="122" t="s">
        <v>144</v>
      </c>
      <c r="C1225" s="122" t="s">
        <v>566</v>
      </c>
      <c r="D1225" s="123" t="s">
        <v>560</v>
      </c>
      <c r="E1225" s="122" t="s">
        <v>7</v>
      </c>
      <c r="F1225" s="124">
        <v>0</v>
      </c>
    </row>
    <row r="1226" spans="1:6" outlineLevel="3" x14ac:dyDescent="0.2">
      <c r="A1226" s="121" t="s">
        <v>140</v>
      </c>
      <c r="B1226" s="122" t="s">
        <v>144</v>
      </c>
      <c r="C1226" s="122" t="s">
        <v>566</v>
      </c>
      <c r="D1226" s="123" t="s">
        <v>560</v>
      </c>
      <c r="E1226" s="122" t="s">
        <v>18</v>
      </c>
      <c r="F1226" s="124">
        <v>883</v>
      </c>
    </row>
    <row r="1227" spans="1:6" outlineLevel="3" x14ac:dyDescent="0.2">
      <c r="A1227" s="121" t="s">
        <v>140</v>
      </c>
      <c r="B1227" s="122" t="s">
        <v>144</v>
      </c>
      <c r="C1227" s="122" t="s">
        <v>566</v>
      </c>
      <c r="D1227" s="123" t="s">
        <v>560</v>
      </c>
      <c r="E1227" s="122" t="s">
        <v>18</v>
      </c>
      <c r="F1227" s="124">
        <v>418</v>
      </c>
    </row>
    <row r="1228" spans="1:6" outlineLevel="2" x14ac:dyDescent="0.2">
      <c r="B1228" s="122"/>
      <c r="C1228" s="118" t="s">
        <v>567</v>
      </c>
      <c r="E1228" s="122"/>
      <c r="F1228" s="124">
        <f>SUBTOTAL(9,F1222:F1227)</f>
        <v>3246</v>
      </c>
    </row>
    <row r="1229" spans="1:6" outlineLevel="1" x14ac:dyDescent="0.2">
      <c r="B1229" s="118" t="s">
        <v>972</v>
      </c>
      <c r="C1229" s="122"/>
      <c r="E1229" s="122"/>
      <c r="F1229" s="124">
        <f>SUBTOTAL(9,F1222:F1227)</f>
        <v>3246</v>
      </c>
    </row>
    <row r="1230" spans="1:6" outlineLevel="3" x14ac:dyDescent="0.2">
      <c r="A1230" s="121" t="s">
        <v>146</v>
      </c>
      <c r="B1230" s="122" t="s">
        <v>145</v>
      </c>
      <c r="C1230" s="122" t="s">
        <v>563</v>
      </c>
      <c r="D1230" s="123" t="s">
        <v>560</v>
      </c>
      <c r="E1230" s="122" t="s">
        <v>4</v>
      </c>
      <c r="F1230" s="124">
        <v>238089</v>
      </c>
    </row>
    <row r="1231" spans="1:6" outlineLevel="3" x14ac:dyDescent="0.2">
      <c r="A1231" s="121" t="s">
        <v>146</v>
      </c>
      <c r="B1231" s="122" t="s">
        <v>145</v>
      </c>
      <c r="C1231" s="122" t="s">
        <v>563</v>
      </c>
      <c r="D1231" s="123" t="s">
        <v>560</v>
      </c>
      <c r="E1231" s="122" t="s">
        <v>5</v>
      </c>
      <c r="F1231" s="124">
        <v>29070</v>
      </c>
    </row>
    <row r="1232" spans="1:6" outlineLevel="3" x14ac:dyDescent="0.2">
      <c r="A1232" s="121" t="s">
        <v>146</v>
      </c>
      <c r="B1232" s="122" t="s">
        <v>145</v>
      </c>
      <c r="C1232" s="122" t="s">
        <v>563</v>
      </c>
      <c r="D1232" s="123" t="s">
        <v>560</v>
      </c>
      <c r="E1232" s="122" t="s">
        <v>6</v>
      </c>
      <c r="F1232" s="124">
        <v>88651</v>
      </c>
    </row>
    <row r="1233" spans="1:6" outlineLevel="3" x14ac:dyDescent="0.2">
      <c r="A1233" s="121" t="s">
        <v>146</v>
      </c>
      <c r="B1233" s="122" t="s">
        <v>145</v>
      </c>
      <c r="C1233" s="122" t="s">
        <v>563</v>
      </c>
      <c r="D1233" s="123" t="s">
        <v>560</v>
      </c>
      <c r="E1233" s="122" t="s">
        <v>8</v>
      </c>
      <c r="F1233" s="124">
        <v>88899</v>
      </c>
    </row>
    <row r="1234" spans="1:6" outlineLevel="3" x14ac:dyDescent="0.2">
      <c r="A1234" s="121" t="s">
        <v>146</v>
      </c>
      <c r="B1234" s="122" t="s">
        <v>145</v>
      </c>
      <c r="C1234" s="122" t="s">
        <v>563</v>
      </c>
      <c r="D1234" s="123" t="s">
        <v>560</v>
      </c>
      <c r="E1234" s="122" t="s">
        <v>9</v>
      </c>
      <c r="F1234" s="124">
        <v>105543</v>
      </c>
    </row>
    <row r="1235" spans="1:6" outlineLevel="3" x14ac:dyDescent="0.2">
      <c r="A1235" s="121" t="s">
        <v>146</v>
      </c>
      <c r="B1235" s="122" t="s">
        <v>145</v>
      </c>
      <c r="C1235" s="122" t="s">
        <v>563</v>
      </c>
      <c r="D1235" s="123" t="s">
        <v>560</v>
      </c>
      <c r="E1235" s="122" t="s">
        <v>16</v>
      </c>
      <c r="F1235" s="124">
        <v>73778</v>
      </c>
    </row>
    <row r="1236" spans="1:6" outlineLevel="2" x14ac:dyDescent="0.2">
      <c r="B1236" s="122"/>
      <c r="C1236" s="118" t="s">
        <v>564</v>
      </c>
      <c r="E1236" s="122"/>
      <c r="F1236" s="124">
        <f>SUBTOTAL(9,F1230:F1235)</f>
        <v>624030</v>
      </c>
    </row>
    <row r="1237" spans="1:6" outlineLevel="1" x14ac:dyDescent="0.2">
      <c r="B1237" s="118" t="s">
        <v>976</v>
      </c>
      <c r="C1237" s="122"/>
      <c r="E1237" s="122"/>
      <c r="F1237" s="124">
        <f>SUBTOTAL(9,F1230:F1235)</f>
        <v>624030</v>
      </c>
    </row>
    <row r="1238" spans="1:6" outlineLevel="3" x14ac:dyDescent="0.2">
      <c r="A1238" s="121" t="s">
        <v>146</v>
      </c>
      <c r="B1238" s="122" t="s">
        <v>147</v>
      </c>
      <c r="C1238" s="122" t="s">
        <v>559</v>
      </c>
      <c r="D1238" s="123" t="s">
        <v>560</v>
      </c>
      <c r="E1238" s="122" t="s">
        <v>4</v>
      </c>
      <c r="F1238" s="124">
        <v>61437</v>
      </c>
    </row>
    <row r="1239" spans="1:6" outlineLevel="3" x14ac:dyDescent="0.2">
      <c r="A1239" s="121" t="s">
        <v>146</v>
      </c>
      <c r="B1239" s="122" t="s">
        <v>147</v>
      </c>
      <c r="C1239" s="122" t="s">
        <v>559</v>
      </c>
      <c r="D1239" s="123" t="s">
        <v>560</v>
      </c>
      <c r="E1239" s="122" t="s">
        <v>5</v>
      </c>
      <c r="F1239" s="124">
        <v>7501</v>
      </c>
    </row>
    <row r="1240" spans="1:6" outlineLevel="3" x14ac:dyDescent="0.2">
      <c r="A1240" s="121" t="s">
        <v>146</v>
      </c>
      <c r="B1240" s="122" t="s">
        <v>147</v>
      </c>
      <c r="C1240" s="122" t="s">
        <v>559</v>
      </c>
      <c r="D1240" s="123" t="s">
        <v>560</v>
      </c>
      <c r="E1240" s="122" t="s">
        <v>6</v>
      </c>
      <c r="F1240" s="124">
        <v>22876</v>
      </c>
    </row>
    <row r="1241" spans="1:6" outlineLevel="3" x14ac:dyDescent="0.2">
      <c r="A1241" s="121" t="s">
        <v>146</v>
      </c>
      <c r="B1241" s="122" t="s">
        <v>147</v>
      </c>
      <c r="C1241" s="122" t="s">
        <v>559</v>
      </c>
      <c r="D1241" s="123" t="s">
        <v>560</v>
      </c>
      <c r="E1241" s="122" t="s">
        <v>8</v>
      </c>
      <c r="F1241" s="124">
        <v>22940</v>
      </c>
    </row>
    <row r="1242" spans="1:6" outlineLevel="3" x14ac:dyDescent="0.2">
      <c r="A1242" s="121" t="s">
        <v>146</v>
      </c>
      <c r="B1242" s="122" t="s">
        <v>147</v>
      </c>
      <c r="C1242" s="122" t="s">
        <v>559</v>
      </c>
      <c r="D1242" s="123" t="s">
        <v>560</v>
      </c>
      <c r="E1242" s="122" t="s">
        <v>9</v>
      </c>
      <c r="F1242" s="124">
        <v>27235</v>
      </c>
    </row>
    <row r="1243" spans="1:6" outlineLevel="3" x14ac:dyDescent="0.2">
      <c r="A1243" s="121" t="s">
        <v>146</v>
      </c>
      <c r="B1243" s="122" t="s">
        <v>147</v>
      </c>
      <c r="C1243" s="122" t="s">
        <v>559</v>
      </c>
      <c r="D1243" s="123" t="s">
        <v>560</v>
      </c>
      <c r="E1243" s="122" t="s">
        <v>16</v>
      </c>
      <c r="F1243" s="124">
        <v>19038</v>
      </c>
    </row>
    <row r="1244" spans="1:6" outlineLevel="2" x14ac:dyDescent="0.2">
      <c r="B1244" s="122"/>
      <c r="C1244" s="118" t="s">
        <v>561</v>
      </c>
      <c r="E1244" s="122"/>
      <c r="F1244" s="124">
        <f>SUBTOTAL(9,F1238:F1243)</f>
        <v>161027</v>
      </c>
    </row>
    <row r="1245" spans="1:6" outlineLevel="1" x14ac:dyDescent="0.2">
      <c r="B1245" s="118" t="s">
        <v>977</v>
      </c>
      <c r="C1245" s="122"/>
      <c r="E1245" s="122"/>
      <c r="F1245" s="124">
        <f>SUBTOTAL(9,F1238:F1243)</f>
        <v>161027</v>
      </c>
    </row>
    <row r="1246" spans="1:6" outlineLevel="3" x14ac:dyDescent="0.2">
      <c r="A1246" s="121" t="s">
        <v>146</v>
      </c>
      <c r="B1246" s="122" t="s">
        <v>148</v>
      </c>
      <c r="C1246" s="122" t="s">
        <v>566</v>
      </c>
      <c r="D1246" s="123" t="s">
        <v>560</v>
      </c>
      <c r="E1246" s="122" t="s">
        <v>4</v>
      </c>
      <c r="F1246" s="124">
        <v>78952</v>
      </c>
    </row>
    <row r="1247" spans="1:6" outlineLevel="3" x14ac:dyDescent="0.2">
      <c r="A1247" s="121" t="s">
        <v>146</v>
      </c>
      <c r="B1247" s="122" t="s">
        <v>148</v>
      </c>
      <c r="C1247" s="122" t="s">
        <v>566</v>
      </c>
      <c r="D1247" s="123" t="s">
        <v>560</v>
      </c>
      <c r="E1247" s="122" t="s">
        <v>5</v>
      </c>
      <c r="F1247" s="124">
        <v>9639</v>
      </c>
    </row>
    <row r="1248" spans="1:6" outlineLevel="3" x14ac:dyDescent="0.2">
      <c r="A1248" s="121" t="s">
        <v>146</v>
      </c>
      <c r="B1248" s="122" t="s">
        <v>148</v>
      </c>
      <c r="C1248" s="122" t="s">
        <v>566</v>
      </c>
      <c r="D1248" s="123" t="s">
        <v>560</v>
      </c>
      <c r="E1248" s="122" t="s">
        <v>6</v>
      </c>
      <c r="F1248" s="124">
        <v>29397</v>
      </c>
    </row>
    <row r="1249" spans="1:6" outlineLevel="3" x14ac:dyDescent="0.2">
      <c r="A1249" s="121" t="s">
        <v>146</v>
      </c>
      <c r="B1249" s="122" t="s">
        <v>148</v>
      </c>
      <c r="C1249" s="122" t="s">
        <v>566</v>
      </c>
      <c r="D1249" s="123" t="s">
        <v>560</v>
      </c>
      <c r="E1249" s="122" t="s">
        <v>8</v>
      </c>
      <c r="F1249" s="124">
        <v>29480</v>
      </c>
    </row>
    <row r="1250" spans="1:6" outlineLevel="3" x14ac:dyDescent="0.2">
      <c r="A1250" s="121" t="s">
        <v>146</v>
      </c>
      <c r="B1250" s="122" t="s">
        <v>148</v>
      </c>
      <c r="C1250" s="122" t="s">
        <v>566</v>
      </c>
      <c r="D1250" s="123" t="s">
        <v>560</v>
      </c>
      <c r="E1250" s="122" t="s">
        <v>9</v>
      </c>
      <c r="F1250" s="124">
        <v>34999</v>
      </c>
    </row>
    <row r="1251" spans="1:6" outlineLevel="3" x14ac:dyDescent="0.2">
      <c r="A1251" s="121" t="s">
        <v>146</v>
      </c>
      <c r="B1251" s="122" t="s">
        <v>148</v>
      </c>
      <c r="C1251" s="122" t="s">
        <v>566</v>
      </c>
      <c r="D1251" s="123" t="s">
        <v>560</v>
      </c>
      <c r="E1251" s="122" t="s">
        <v>16</v>
      </c>
      <c r="F1251" s="124">
        <v>24466</v>
      </c>
    </row>
    <row r="1252" spans="1:6" outlineLevel="2" x14ac:dyDescent="0.2">
      <c r="B1252" s="122"/>
      <c r="C1252" s="118" t="s">
        <v>567</v>
      </c>
      <c r="E1252" s="122"/>
      <c r="F1252" s="124">
        <f>SUBTOTAL(9,F1246:F1251)</f>
        <v>206933</v>
      </c>
    </row>
    <row r="1253" spans="1:6" outlineLevel="1" x14ac:dyDescent="0.2">
      <c r="B1253" s="118" t="s">
        <v>978</v>
      </c>
      <c r="C1253" s="122"/>
      <c r="E1253" s="122"/>
      <c r="F1253" s="124">
        <f>SUBTOTAL(9,F1246:F1251)</f>
        <v>206933</v>
      </c>
    </row>
    <row r="1254" spans="1:6" outlineLevel="3" x14ac:dyDescent="0.2">
      <c r="A1254" s="121" t="s">
        <v>146</v>
      </c>
      <c r="B1254" s="122" t="s">
        <v>149</v>
      </c>
      <c r="C1254" s="122" t="s">
        <v>569</v>
      </c>
      <c r="D1254" s="123" t="s">
        <v>560</v>
      </c>
      <c r="E1254" s="122" t="s">
        <v>4</v>
      </c>
      <c r="F1254" s="124">
        <v>50792</v>
      </c>
    </row>
    <row r="1255" spans="1:6" outlineLevel="3" x14ac:dyDescent="0.2">
      <c r="A1255" s="121" t="s">
        <v>146</v>
      </c>
      <c r="B1255" s="122" t="s">
        <v>149</v>
      </c>
      <c r="C1255" s="122" t="s">
        <v>569</v>
      </c>
      <c r="D1255" s="123" t="s">
        <v>560</v>
      </c>
      <c r="E1255" s="122" t="s">
        <v>5</v>
      </c>
      <c r="F1255" s="124">
        <v>6201</v>
      </c>
    </row>
    <row r="1256" spans="1:6" outlineLevel="3" x14ac:dyDescent="0.2">
      <c r="A1256" s="121" t="s">
        <v>146</v>
      </c>
      <c r="B1256" s="122" t="s">
        <v>149</v>
      </c>
      <c r="C1256" s="122" t="s">
        <v>569</v>
      </c>
      <c r="D1256" s="123" t="s">
        <v>560</v>
      </c>
      <c r="E1256" s="122" t="s">
        <v>6</v>
      </c>
      <c r="F1256" s="124">
        <v>18912</v>
      </c>
    </row>
    <row r="1257" spans="1:6" outlineLevel="3" x14ac:dyDescent="0.2">
      <c r="A1257" s="121" t="s">
        <v>146</v>
      </c>
      <c r="B1257" s="122" t="s">
        <v>149</v>
      </c>
      <c r="C1257" s="122" t="s">
        <v>569</v>
      </c>
      <c r="D1257" s="123" t="s">
        <v>560</v>
      </c>
      <c r="E1257" s="122" t="s">
        <v>8</v>
      </c>
      <c r="F1257" s="124">
        <v>18966</v>
      </c>
    </row>
    <row r="1258" spans="1:6" outlineLevel="3" x14ac:dyDescent="0.2">
      <c r="A1258" s="121" t="s">
        <v>146</v>
      </c>
      <c r="B1258" s="122" t="s">
        <v>149</v>
      </c>
      <c r="C1258" s="122" t="s">
        <v>569</v>
      </c>
      <c r="D1258" s="123" t="s">
        <v>560</v>
      </c>
      <c r="E1258" s="122" t="s">
        <v>9</v>
      </c>
      <c r="F1258" s="124">
        <v>22516</v>
      </c>
    </row>
    <row r="1259" spans="1:6" outlineLevel="3" x14ac:dyDescent="0.2">
      <c r="A1259" s="121" t="s">
        <v>146</v>
      </c>
      <c r="B1259" s="122" t="s">
        <v>149</v>
      </c>
      <c r="C1259" s="122" t="s">
        <v>569</v>
      </c>
      <c r="D1259" s="123" t="s">
        <v>560</v>
      </c>
      <c r="E1259" s="122" t="s">
        <v>16</v>
      </c>
      <c r="F1259" s="124">
        <v>15740</v>
      </c>
    </row>
    <row r="1260" spans="1:6" outlineLevel="2" x14ac:dyDescent="0.2">
      <c r="B1260" s="122"/>
      <c r="C1260" s="118" t="s">
        <v>570</v>
      </c>
      <c r="E1260" s="122"/>
      <c r="F1260" s="124">
        <f>SUBTOTAL(9,F1254:F1259)</f>
        <v>133127</v>
      </c>
    </row>
    <row r="1261" spans="1:6" outlineLevel="1" x14ac:dyDescent="0.2">
      <c r="B1261" s="118" t="s">
        <v>979</v>
      </c>
      <c r="C1261" s="122"/>
      <c r="E1261" s="122"/>
      <c r="F1261" s="124">
        <f>SUBTOTAL(9,F1254:F1259)</f>
        <v>133127</v>
      </c>
    </row>
    <row r="1262" spans="1:6" outlineLevel="3" x14ac:dyDescent="0.2">
      <c r="A1262" s="121" t="s">
        <v>146</v>
      </c>
      <c r="B1262" s="122" t="s">
        <v>150</v>
      </c>
      <c r="C1262" s="122" t="s">
        <v>563</v>
      </c>
      <c r="D1262" s="123" t="s">
        <v>560</v>
      </c>
      <c r="E1262" s="122" t="s">
        <v>8</v>
      </c>
      <c r="F1262" s="124">
        <v>17014</v>
      </c>
    </row>
    <row r="1263" spans="1:6" outlineLevel="3" x14ac:dyDescent="0.2">
      <c r="A1263" s="121" t="s">
        <v>146</v>
      </c>
      <c r="B1263" s="122" t="s">
        <v>150</v>
      </c>
      <c r="C1263" s="122" t="s">
        <v>563</v>
      </c>
      <c r="D1263" s="123" t="s">
        <v>560</v>
      </c>
      <c r="E1263" s="122" t="s">
        <v>9</v>
      </c>
      <c r="F1263" s="124">
        <v>20198</v>
      </c>
    </row>
    <row r="1264" spans="1:6" outlineLevel="3" x14ac:dyDescent="0.2">
      <c r="A1264" s="121" t="s">
        <v>146</v>
      </c>
      <c r="B1264" s="122" t="s">
        <v>150</v>
      </c>
      <c r="C1264" s="122" t="s">
        <v>563</v>
      </c>
      <c r="D1264" s="123" t="s">
        <v>560</v>
      </c>
      <c r="E1264" s="122" t="s">
        <v>16</v>
      </c>
      <c r="F1264" s="124">
        <v>14120</v>
      </c>
    </row>
    <row r="1265" spans="1:6" outlineLevel="2" x14ac:dyDescent="0.2">
      <c r="B1265" s="122"/>
      <c r="C1265" s="118" t="s">
        <v>564</v>
      </c>
      <c r="E1265" s="122"/>
      <c r="F1265" s="124">
        <f>SUBTOTAL(9,F1262:F1264)</f>
        <v>51332</v>
      </c>
    </row>
    <row r="1266" spans="1:6" outlineLevel="1" x14ac:dyDescent="0.2">
      <c r="B1266" s="118" t="s">
        <v>980</v>
      </c>
      <c r="C1266" s="122"/>
      <c r="E1266" s="122"/>
      <c r="F1266" s="124">
        <f>SUBTOTAL(9,F1262:F1264)</f>
        <v>51332</v>
      </c>
    </row>
    <row r="1267" spans="1:6" outlineLevel="3" x14ac:dyDescent="0.2">
      <c r="A1267" s="121" t="s">
        <v>146</v>
      </c>
      <c r="B1267" s="122" t="s">
        <v>151</v>
      </c>
      <c r="C1267" s="122" t="s">
        <v>566</v>
      </c>
      <c r="D1267" s="123" t="s">
        <v>560</v>
      </c>
      <c r="E1267" s="122" t="s">
        <v>4</v>
      </c>
      <c r="F1267" s="124">
        <v>1299</v>
      </c>
    </row>
    <row r="1268" spans="1:6" outlineLevel="3" x14ac:dyDescent="0.2">
      <c r="A1268" s="121" t="s">
        <v>146</v>
      </c>
      <c r="B1268" s="122" t="s">
        <v>151</v>
      </c>
      <c r="C1268" s="122" t="s">
        <v>566</v>
      </c>
      <c r="D1268" s="123" t="s">
        <v>560</v>
      </c>
      <c r="E1268" s="122" t="s">
        <v>5</v>
      </c>
      <c r="F1268" s="124">
        <v>156</v>
      </c>
    </row>
    <row r="1269" spans="1:6" outlineLevel="3" x14ac:dyDescent="0.2">
      <c r="A1269" s="121" t="s">
        <v>146</v>
      </c>
      <c r="B1269" s="122" t="s">
        <v>151</v>
      </c>
      <c r="C1269" s="122" t="s">
        <v>566</v>
      </c>
      <c r="D1269" s="123" t="s">
        <v>560</v>
      </c>
      <c r="E1269" s="122" t="s">
        <v>6</v>
      </c>
      <c r="F1269" s="124">
        <v>484</v>
      </c>
    </row>
    <row r="1270" spans="1:6" outlineLevel="3" x14ac:dyDescent="0.2">
      <c r="A1270" s="121" t="s">
        <v>146</v>
      </c>
      <c r="B1270" s="122" t="s">
        <v>151</v>
      </c>
      <c r="C1270" s="122" t="s">
        <v>566</v>
      </c>
      <c r="D1270" s="123" t="s">
        <v>560</v>
      </c>
      <c r="E1270" s="122" t="s">
        <v>8</v>
      </c>
      <c r="F1270" s="124">
        <v>487</v>
      </c>
    </row>
    <row r="1271" spans="1:6" outlineLevel="3" x14ac:dyDescent="0.2">
      <c r="A1271" s="121" t="s">
        <v>146</v>
      </c>
      <c r="B1271" s="122" t="s">
        <v>151</v>
      </c>
      <c r="C1271" s="122" t="s">
        <v>566</v>
      </c>
      <c r="D1271" s="123" t="s">
        <v>560</v>
      </c>
      <c r="E1271" s="122" t="s">
        <v>9</v>
      </c>
      <c r="F1271" s="124">
        <v>578</v>
      </c>
    </row>
    <row r="1272" spans="1:6" outlineLevel="3" x14ac:dyDescent="0.2">
      <c r="A1272" s="121" t="s">
        <v>146</v>
      </c>
      <c r="B1272" s="122" t="s">
        <v>151</v>
      </c>
      <c r="C1272" s="122" t="s">
        <v>566</v>
      </c>
      <c r="D1272" s="123" t="s">
        <v>560</v>
      </c>
      <c r="E1272" s="122" t="s">
        <v>7</v>
      </c>
      <c r="F1272" s="124">
        <v>0</v>
      </c>
    </row>
    <row r="1273" spans="1:6" outlineLevel="3" x14ac:dyDescent="0.2">
      <c r="A1273" s="121" t="s">
        <v>146</v>
      </c>
      <c r="B1273" s="122" t="s">
        <v>151</v>
      </c>
      <c r="C1273" s="122" t="s">
        <v>566</v>
      </c>
      <c r="D1273" s="123" t="s">
        <v>560</v>
      </c>
      <c r="E1273" s="122" t="s">
        <v>16</v>
      </c>
      <c r="F1273" s="124">
        <v>404</v>
      </c>
    </row>
    <row r="1274" spans="1:6" outlineLevel="3" x14ac:dyDescent="0.2">
      <c r="A1274" s="121" t="s">
        <v>146</v>
      </c>
      <c r="B1274" s="122" t="s">
        <v>151</v>
      </c>
      <c r="C1274" s="122" t="s">
        <v>566</v>
      </c>
      <c r="D1274" s="123" t="s">
        <v>560</v>
      </c>
      <c r="E1274" s="122" t="s">
        <v>18</v>
      </c>
      <c r="F1274" s="124">
        <v>2</v>
      </c>
    </row>
    <row r="1275" spans="1:6" outlineLevel="3" x14ac:dyDescent="0.2">
      <c r="A1275" s="121" t="s">
        <v>146</v>
      </c>
      <c r="B1275" s="122" t="s">
        <v>151</v>
      </c>
      <c r="C1275" s="122" t="s">
        <v>566</v>
      </c>
      <c r="D1275" s="123" t="s">
        <v>560</v>
      </c>
      <c r="E1275" s="122" t="s">
        <v>18</v>
      </c>
      <c r="F1275" s="124">
        <v>0</v>
      </c>
    </row>
    <row r="1276" spans="1:6" outlineLevel="2" x14ac:dyDescent="0.2">
      <c r="B1276" s="122"/>
      <c r="C1276" s="118" t="s">
        <v>567</v>
      </c>
      <c r="E1276" s="122"/>
      <c r="F1276" s="124">
        <f>SUBTOTAL(9,F1267:F1275)</f>
        <v>3410</v>
      </c>
    </row>
    <row r="1277" spans="1:6" outlineLevel="1" x14ac:dyDescent="0.2">
      <c r="B1277" s="118" t="s">
        <v>981</v>
      </c>
      <c r="C1277" s="122"/>
      <c r="E1277" s="122"/>
      <c r="F1277" s="124">
        <f>SUBTOTAL(9,F1267:F1275)</f>
        <v>3410</v>
      </c>
    </row>
    <row r="1278" spans="1:6" outlineLevel="3" x14ac:dyDescent="0.2">
      <c r="A1278" s="121" t="s">
        <v>146</v>
      </c>
      <c r="B1278" s="122" t="s">
        <v>152</v>
      </c>
      <c r="C1278" s="122" t="s">
        <v>563</v>
      </c>
      <c r="D1278" s="123" t="s">
        <v>560</v>
      </c>
      <c r="E1278" s="122" t="s">
        <v>8</v>
      </c>
      <c r="F1278" s="124">
        <v>3785</v>
      </c>
    </row>
    <row r="1279" spans="1:6" outlineLevel="3" x14ac:dyDescent="0.2">
      <c r="A1279" s="121" t="s">
        <v>146</v>
      </c>
      <c r="B1279" s="122" t="s">
        <v>152</v>
      </c>
      <c r="C1279" s="122" t="s">
        <v>563</v>
      </c>
      <c r="D1279" s="123" t="s">
        <v>560</v>
      </c>
      <c r="E1279" s="122" t="s">
        <v>9</v>
      </c>
      <c r="F1279" s="124">
        <v>4494</v>
      </c>
    </row>
    <row r="1280" spans="1:6" outlineLevel="3" x14ac:dyDescent="0.2">
      <c r="A1280" s="121" t="s">
        <v>146</v>
      </c>
      <c r="B1280" s="122" t="s">
        <v>152</v>
      </c>
      <c r="C1280" s="122" t="s">
        <v>563</v>
      </c>
      <c r="D1280" s="123" t="s">
        <v>560</v>
      </c>
      <c r="E1280" s="122" t="s">
        <v>16</v>
      </c>
      <c r="F1280" s="124">
        <v>3141</v>
      </c>
    </row>
    <row r="1281" spans="1:6" outlineLevel="2" x14ac:dyDescent="0.2">
      <c r="B1281" s="122"/>
      <c r="C1281" s="118" t="s">
        <v>564</v>
      </c>
      <c r="E1281" s="122"/>
      <c r="F1281" s="124">
        <f>SUBTOTAL(9,F1278:F1280)</f>
        <v>11420</v>
      </c>
    </row>
    <row r="1282" spans="1:6" outlineLevel="1" x14ac:dyDescent="0.2">
      <c r="B1282" s="118" t="s">
        <v>982</v>
      </c>
      <c r="C1282" s="122"/>
      <c r="E1282" s="122"/>
      <c r="F1282" s="124">
        <f>SUBTOTAL(9,F1278:F1280)</f>
        <v>11420</v>
      </c>
    </row>
    <row r="1283" spans="1:6" outlineLevel="3" x14ac:dyDescent="0.2">
      <c r="A1283" s="121" t="s">
        <v>146</v>
      </c>
      <c r="B1283" s="122" t="s">
        <v>153</v>
      </c>
      <c r="C1283" s="122" t="s">
        <v>566</v>
      </c>
      <c r="D1283" s="123" t="s">
        <v>560</v>
      </c>
      <c r="E1283" s="122" t="s">
        <v>8</v>
      </c>
      <c r="F1283" s="124">
        <v>1317</v>
      </c>
    </row>
    <row r="1284" spans="1:6" outlineLevel="3" x14ac:dyDescent="0.2">
      <c r="A1284" s="121" t="s">
        <v>146</v>
      </c>
      <c r="B1284" s="122" t="s">
        <v>153</v>
      </c>
      <c r="C1284" s="122" t="s">
        <v>566</v>
      </c>
      <c r="D1284" s="123" t="s">
        <v>560</v>
      </c>
      <c r="E1284" s="122" t="s">
        <v>9</v>
      </c>
      <c r="F1284" s="124">
        <v>1565</v>
      </c>
    </row>
    <row r="1285" spans="1:6" outlineLevel="3" x14ac:dyDescent="0.2">
      <c r="A1285" s="121" t="s">
        <v>146</v>
      </c>
      <c r="B1285" s="122" t="s">
        <v>153</v>
      </c>
      <c r="C1285" s="122" t="s">
        <v>566</v>
      </c>
      <c r="D1285" s="123" t="s">
        <v>560</v>
      </c>
      <c r="E1285" s="122" t="s">
        <v>16</v>
      </c>
      <c r="F1285" s="124">
        <v>1093</v>
      </c>
    </row>
    <row r="1286" spans="1:6" outlineLevel="2" x14ac:dyDescent="0.2">
      <c r="B1286" s="122"/>
      <c r="C1286" s="118" t="s">
        <v>567</v>
      </c>
      <c r="E1286" s="122"/>
      <c r="F1286" s="124">
        <f>SUBTOTAL(9,F1283:F1285)</f>
        <v>3975</v>
      </c>
    </row>
    <row r="1287" spans="1:6" outlineLevel="1" x14ac:dyDescent="0.2">
      <c r="B1287" s="118" t="s">
        <v>983</v>
      </c>
      <c r="C1287" s="122"/>
      <c r="E1287" s="122"/>
      <c r="F1287" s="124">
        <f>SUBTOTAL(9,F1283:F1285)</f>
        <v>3975</v>
      </c>
    </row>
    <row r="1288" spans="1:6" outlineLevel="3" x14ac:dyDescent="0.2">
      <c r="A1288" s="121" t="s">
        <v>984</v>
      </c>
      <c r="B1288" s="122" t="s">
        <v>304</v>
      </c>
      <c r="C1288" s="122" t="s">
        <v>896</v>
      </c>
      <c r="D1288" s="123" t="s">
        <v>560</v>
      </c>
      <c r="E1288" s="122" t="s">
        <v>4</v>
      </c>
      <c r="F1288" s="124">
        <v>3151</v>
      </c>
    </row>
    <row r="1289" spans="1:6" outlineLevel="3" x14ac:dyDescent="0.2">
      <c r="A1289" s="121" t="s">
        <v>984</v>
      </c>
      <c r="B1289" s="122" t="s">
        <v>304</v>
      </c>
      <c r="C1289" s="122" t="s">
        <v>896</v>
      </c>
      <c r="D1289" s="123" t="s">
        <v>560</v>
      </c>
      <c r="E1289" s="122" t="s">
        <v>5</v>
      </c>
      <c r="F1289" s="124">
        <v>0</v>
      </c>
    </row>
    <row r="1290" spans="1:6" outlineLevel="3" x14ac:dyDescent="0.2">
      <c r="A1290" s="121" t="s">
        <v>984</v>
      </c>
      <c r="B1290" s="122" t="s">
        <v>304</v>
      </c>
      <c r="C1290" s="122" t="s">
        <v>896</v>
      </c>
      <c r="D1290" s="123" t="s">
        <v>560</v>
      </c>
      <c r="E1290" s="122" t="s">
        <v>6</v>
      </c>
      <c r="F1290" s="124">
        <v>0</v>
      </c>
    </row>
    <row r="1291" spans="1:6" outlineLevel="3" x14ac:dyDescent="0.2">
      <c r="A1291" s="121" t="s">
        <v>984</v>
      </c>
      <c r="B1291" s="122" t="s">
        <v>304</v>
      </c>
      <c r="C1291" s="122" t="s">
        <v>896</v>
      </c>
      <c r="D1291" s="123" t="s">
        <v>560</v>
      </c>
      <c r="E1291" s="122" t="s">
        <v>7</v>
      </c>
      <c r="F1291" s="124">
        <v>0</v>
      </c>
    </row>
    <row r="1292" spans="1:6" outlineLevel="3" x14ac:dyDescent="0.2">
      <c r="A1292" s="121" t="s">
        <v>984</v>
      </c>
      <c r="B1292" s="122" t="s">
        <v>304</v>
      </c>
      <c r="C1292" s="122" t="s">
        <v>896</v>
      </c>
      <c r="D1292" s="123" t="s">
        <v>560</v>
      </c>
      <c r="E1292" s="122" t="s">
        <v>18</v>
      </c>
      <c r="F1292" s="124">
        <v>1428</v>
      </c>
    </row>
    <row r="1293" spans="1:6" outlineLevel="3" x14ac:dyDescent="0.2">
      <c r="A1293" s="121" t="s">
        <v>984</v>
      </c>
      <c r="B1293" s="122" t="s">
        <v>304</v>
      </c>
      <c r="C1293" s="122" t="s">
        <v>896</v>
      </c>
      <c r="D1293" s="123" t="s">
        <v>560</v>
      </c>
      <c r="E1293" s="122" t="s">
        <v>18</v>
      </c>
      <c r="F1293" s="124">
        <v>602</v>
      </c>
    </row>
    <row r="1294" spans="1:6" outlineLevel="2" x14ac:dyDescent="0.2">
      <c r="B1294" s="122"/>
      <c r="C1294" s="118" t="s">
        <v>897</v>
      </c>
      <c r="E1294" s="122"/>
      <c r="F1294" s="124">
        <f>SUBTOTAL(9,F1288:F1293)</f>
        <v>5181</v>
      </c>
    </row>
    <row r="1295" spans="1:6" outlineLevel="3" x14ac:dyDescent="0.2">
      <c r="A1295" s="121" t="s">
        <v>984</v>
      </c>
      <c r="B1295" s="122" t="s">
        <v>304</v>
      </c>
      <c r="C1295" s="122" t="s">
        <v>985</v>
      </c>
      <c r="D1295" s="123" t="s">
        <v>560</v>
      </c>
      <c r="E1295" s="122" t="s">
        <v>4</v>
      </c>
      <c r="F1295" s="124">
        <v>21839</v>
      </c>
    </row>
    <row r="1296" spans="1:6" outlineLevel="3" x14ac:dyDescent="0.2">
      <c r="A1296" s="121" t="s">
        <v>984</v>
      </c>
      <c r="B1296" s="122" t="s">
        <v>304</v>
      </c>
      <c r="C1296" s="122" t="s">
        <v>985</v>
      </c>
      <c r="D1296" s="123" t="s">
        <v>560</v>
      </c>
      <c r="E1296" s="122" t="s">
        <v>5</v>
      </c>
      <c r="F1296" s="124">
        <v>0</v>
      </c>
    </row>
    <row r="1297" spans="1:6" outlineLevel="3" x14ac:dyDescent="0.2">
      <c r="A1297" s="121" t="s">
        <v>984</v>
      </c>
      <c r="B1297" s="122" t="s">
        <v>304</v>
      </c>
      <c r="C1297" s="122" t="s">
        <v>985</v>
      </c>
      <c r="D1297" s="123" t="s">
        <v>560</v>
      </c>
      <c r="E1297" s="122" t="s">
        <v>6</v>
      </c>
      <c r="F1297" s="124">
        <v>0</v>
      </c>
    </row>
    <row r="1298" spans="1:6" outlineLevel="3" x14ac:dyDescent="0.2">
      <c r="A1298" s="121" t="s">
        <v>984</v>
      </c>
      <c r="B1298" s="122" t="s">
        <v>304</v>
      </c>
      <c r="C1298" s="122" t="s">
        <v>985</v>
      </c>
      <c r="D1298" s="123" t="s">
        <v>560</v>
      </c>
      <c r="E1298" s="122" t="s">
        <v>7</v>
      </c>
      <c r="F1298" s="124">
        <v>0</v>
      </c>
    </row>
    <row r="1299" spans="1:6" outlineLevel="3" x14ac:dyDescent="0.2">
      <c r="A1299" s="121" t="s">
        <v>984</v>
      </c>
      <c r="B1299" s="122" t="s">
        <v>304</v>
      </c>
      <c r="C1299" s="122" t="s">
        <v>985</v>
      </c>
      <c r="D1299" s="123" t="s">
        <v>560</v>
      </c>
      <c r="E1299" s="122" t="s">
        <v>18</v>
      </c>
      <c r="F1299" s="124">
        <v>9906</v>
      </c>
    </row>
    <row r="1300" spans="1:6" outlineLevel="3" x14ac:dyDescent="0.2">
      <c r="A1300" s="121" t="s">
        <v>984</v>
      </c>
      <c r="B1300" s="122" t="s">
        <v>304</v>
      </c>
      <c r="C1300" s="122" t="s">
        <v>985</v>
      </c>
      <c r="D1300" s="123" t="s">
        <v>560</v>
      </c>
      <c r="E1300" s="122" t="s">
        <v>18</v>
      </c>
      <c r="F1300" s="124">
        <v>4180</v>
      </c>
    </row>
    <row r="1301" spans="1:6" outlineLevel="2" x14ac:dyDescent="0.2">
      <c r="B1301" s="122"/>
      <c r="C1301" s="118" t="s">
        <v>986</v>
      </c>
      <c r="E1301" s="122"/>
      <c r="F1301" s="124">
        <f>SUBTOTAL(9,F1295:F1300)</f>
        <v>35925</v>
      </c>
    </row>
    <row r="1302" spans="1:6" outlineLevel="3" x14ac:dyDescent="0.2">
      <c r="A1302" s="121" t="s">
        <v>984</v>
      </c>
      <c r="B1302" s="122" t="s">
        <v>304</v>
      </c>
      <c r="C1302" s="122" t="s">
        <v>987</v>
      </c>
      <c r="D1302" s="123" t="s">
        <v>560</v>
      </c>
      <c r="E1302" s="122" t="s">
        <v>4</v>
      </c>
      <c r="F1302" s="124">
        <v>1451</v>
      </c>
    </row>
    <row r="1303" spans="1:6" outlineLevel="3" x14ac:dyDescent="0.2">
      <c r="A1303" s="121" t="s">
        <v>984</v>
      </c>
      <c r="B1303" s="122" t="s">
        <v>304</v>
      </c>
      <c r="C1303" s="122" t="s">
        <v>987</v>
      </c>
      <c r="D1303" s="123" t="s">
        <v>560</v>
      </c>
      <c r="E1303" s="122" t="s">
        <v>5</v>
      </c>
      <c r="F1303" s="124">
        <v>0</v>
      </c>
    </row>
    <row r="1304" spans="1:6" outlineLevel="3" x14ac:dyDescent="0.2">
      <c r="A1304" s="121" t="s">
        <v>984</v>
      </c>
      <c r="B1304" s="122" t="s">
        <v>304</v>
      </c>
      <c r="C1304" s="122" t="s">
        <v>987</v>
      </c>
      <c r="D1304" s="123" t="s">
        <v>560</v>
      </c>
      <c r="E1304" s="122" t="s">
        <v>6</v>
      </c>
      <c r="F1304" s="124">
        <v>0</v>
      </c>
    </row>
    <row r="1305" spans="1:6" outlineLevel="3" x14ac:dyDescent="0.2">
      <c r="A1305" s="121" t="s">
        <v>984</v>
      </c>
      <c r="B1305" s="122" t="s">
        <v>304</v>
      </c>
      <c r="C1305" s="122" t="s">
        <v>987</v>
      </c>
      <c r="D1305" s="123" t="s">
        <v>560</v>
      </c>
      <c r="E1305" s="122" t="s">
        <v>7</v>
      </c>
      <c r="F1305" s="124">
        <v>0</v>
      </c>
    </row>
    <row r="1306" spans="1:6" outlineLevel="3" x14ac:dyDescent="0.2">
      <c r="A1306" s="121" t="s">
        <v>984</v>
      </c>
      <c r="B1306" s="122" t="s">
        <v>304</v>
      </c>
      <c r="C1306" s="122" t="s">
        <v>987</v>
      </c>
      <c r="D1306" s="123" t="s">
        <v>560</v>
      </c>
      <c r="E1306" s="122" t="s">
        <v>18</v>
      </c>
      <c r="F1306" s="124">
        <v>657</v>
      </c>
    </row>
    <row r="1307" spans="1:6" outlineLevel="3" x14ac:dyDescent="0.2">
      <c r="A1307" s="121" t="s">
        <v>984</v>
      </c>
      <c r="B1307" s="122" t="s">
        <v>304</v>
      </c>
      <c r="C1307" s="122" t="s">
        <v>987</v>
      </c>
      <c r="D1307" s="123" t="s">
        <v>560</v>
      </c>
      <c r="E1307" s="122" t="s">
        <v>18</v>
      </c>
      <c r="F1307" s="124">
        <v>277</v>
      </c>
    </row>
    <row r="1308" spans="1:6" outlineLevel="2" x14ac:dyDescent="0.2">
      <c r="B1308" s="122"/>
      <c r="C1308" s="118" t="s">
        <v>988</v>
      </c>
      <c r="E1308" s="122"/>
      <c r="F1308" s="124">
        <f>SUBTOTAL(9,F1302:F1307)</f>
        <v>2385</v>
      </c>
    </row>
    <row r="1309" spans="1:6" outlineLevel="3" x14ac:dyDescent="0.2">
      <c r="A1309" s="121" t="s">
        <v>984</v>
      </c>
      <c r="B1309" s="122" t="s">
        <v>304</v>
      </c>
      <c r="C1309" s="122" t="s">
        <v>989</v>
      </c>
      <c r="D1309" s="123" t="s">
        <v>560</v>
      </c>
      <c r="E1309" s="122" t="s">
        <v>4</v>
      </c>
      <c r="F1309" s="124">
        <v>879</v>
      </c>
    </row>
    <row r="1310" spans="1:6" outlineLevel="3" x14ac:dyDescent="0.2">
      <c r="A1310" s="121" t="s">
        <v>984</v>
      </c>
      <c r="B1310" s="122" t="s">
        <v>304</v>
      </c>
      <c r="C1310" s="122" t="s">
        <v>989</v>
      </c>
      <c r="D1310" s="123" t="s">
        <v>560</v>
      </c>
      <c r="E1310" s="122" t="s">
        <v>5</v>
      </c>
      <c r="F1310" s="124">
        <v>0</v>
      </c>
    </row>
    <row r="1311" spans="1:6" outlineLevel="3" x14ac:dyDescent="0.2">
      <c r="A1311" s="121" t="s">
        <v>984</v>
      </c>
      <c r="B1311" s="122" t="s">
        <v>304</v>
      </c>
      <c r="C1311" s="122" t="s">
        <v>989</v>
      </c>
      <c r="D1311" s="123" t="s">
        <v>560</v>
      </c>
      <c r="E1311" s="122" t="s">
        <v>6</v>
      </c>
      <c r="F1311" s="124">
        <v>0</v>
      </c>
    </row>
    <row r="1312" spans="1:6" outlineLevel="3" x14ac:dyDescent="0.2">
      <c r="A1312" s="121" t="s">
        <v>984</v>
      </c>
      <c r="B1312" s="122" t="s">
        <v>304</v>
      </c>
      <c r="C1312" s="122" t="s">
        <v>989</v>
      </c>
      <c r="D1312" s="123" t="s">
        <v>560</v>
      </c>
      <c r="E1312" s="122" t="s">
        <v>7</v>
      </c>
      <c r="F1312" s="124">
        <v>0</v>
      </c>
    </row>
    <row r="1313" spans="1:6" outlineLevel="3" x14ac:dyDescent="0.2">
      <c r="A1313" s="121" t="s">
        <v>984</v>
      </c>
      <c r="B1313" s="122" t="s">
        <v>304</v>
      </c>
      <c r="C1313" s="122" t="s">
        <v>989</v>
      </c>
      <c r="D1313" s="123" t="s">
        <v>560</v>
      </c>
      <c r="E1313" s="122" t="s">
        <v>18</v>
      </c>
      <c r="F1313" s="124">
        <v>663</v>
      </c>
    </row>
    <row r="1314" spans="1:6" outlineLevel="3" x14ac:dyDescent="0.2">
      <c r="A1314" s="121" t="s">
        <v>984</v>
      </c>
      <c r="B1314" s="122" t="s">
        <v>304</v>
      </c>
      <c r="C1314" s="122" t="s">
        <v>989</v>
      </c>
      <c r="D1314" s="123" t="s">
        <v>560</v>
      </c>
      <c r="E1314" s="122" t="s">
        <v>18</v>
      </c>
      <c r="F1314" s="124">
        <v>235</v>
      </c>
    </row>
    <row r="1315" spans="1:6" outlineLevel="2" x14ac:dyDescent="0.2">
      <c r="B1315" s="122"/>
      <c r="C1315" s="118" t="s">
        <v>990</v>
      </c>
      <c r="E1315" s="122"/>
      <c r="F1315" s="124">
        <f>SUBTOTAL(9,F1309:F1314)</f>
        <v>1777</v>
      </c>
    </row>
    <row r="1316" spans="1:6" outlineLevel="3" x14ac:dyDescent="0.2">
      <c r="A1316" s="121" t="s">
        <v>984</v>
      </c>
      <c r="B1316" s="122" t="s">
        <v>304</v>
      </c>
      <c r="C1316" s="122" t="s">
        <v>991</v>
      </c>
      <c r="D1316" s="123" t="s">
        <v>560</v>
      </c>
      <c r="E1316" s="122" t="s">
        <v>4</v>
      </c>
      <c r="F1316" s="124">
        <v>2119</v>
      </c>
    </row>
    <row r="1317" spans="1:6" outlineLevel="3" x14ac:dyDescent="0.2">
      <c r="A1317" s="121" t="s">
        <v>984</v>
      </c>
      <c r="B1317" s="122" t="s">
        <v>304</v>
      </c>
      <c r="C1317" s="122" t="s">
        <v>991</v>
      </c>
      <c r="D1317" s="123" t="s">
        <v>560</v>
      </c>
      <c r="E1317" s="122" t="s">
        <v>5</v>
      </c>
      <c r="F1317" s="124">
        <v>0</v>
      </c>
    </row>
    <row r="1318" spans="1:6" outlineLevel="3" x14ac:dyDescent="0.2">
      <c r="A1318" s="121" t="s">
        <v>984</v>
      </c>
      <c r="B1318" s="122" t="s">
        <v>304</v>
      </c>
      <c r="C1318" s="122" t="s">
        <v>991</v>
      </c>
      <c r="D1318" s="123" t="s">
        <v>560</v>
      </c>
      <c r="E1318" s="122" t="s">
        <v>6</v>
      </c>
      <c r="F1318" s="124">
        <v>0</v>
      </c>
    </row>
    <row r="1319" spans="1:6" outlineLevel="3" x14ac:dyDescent="0.2">
      <c r="A1319" s="121" t="s">
        <v>984</v>
      </c>
      <c r="B1319" s="122" t="s">
        <v>304</v>
      </c>
      <c r="C1319" s="122" t="s">
        <v>991</v>
      </c>
      <c r="D1319" s="123" t="s">
        <v>560</v>
      </c>
      <c r="E1319" s="122" t="s">
        <v>7</v>
      </c>
      <c r="F1319" s="124">
        <v>0</v>
      </c>
    </row>
    <row r="1320" spans="1:6" outlineLevel="3" x14ac:dyDescent="0.2">
      <c r="A1320" s="121" t="s">
        <v>984</v>
      </c>
      <c r="B1320" s="122" t="s">
        <v>304</v>
      </c>
      <c r="C1320" s="122" t="s">
        <v>991</v>
      </c>
      <c r="D1320" s="123" t="s">
        <v>560</v>
      </c>
      <c r="E1320" s="122" t="s">
        <v>18</v>
      </c>
      <c r="F1320" s="124">
        <v>1597</v>
      </c>
    </row>
    <row r="1321" spans="1:6" outlineLevel="3" x14ac:dyDescent="0.2">
      <c r="A1321" s="121" t="s">
        <v>984</v>
      </c>
      <c r="B1321" s="122" t="s">
        <v>304</v>
      </c>
      <c r="C1321" s="122" t="s">
        <v>991</v>
      </c>
      <c r="D1321" s="123" t="s">
        <v>560</v>
      </c>
      <c r="E1321" s="122" t="s">
        <v>18</v>
      </c>
      <c r="F1321" s="124">
        <v>567</v>
      </c>
    </row>
    <row r="1322" spans="1:6" outlineLevel="2" x14ac:dyDescent="0.2">
      <c r="B1322" s="122"/>
      <c r="C1322" s="118" t="s">
        <v>992</v>
      </c>
      <c r="E1322" s="122"/>
      <c r="F1322" s="124">
        <f>SUBTOTAL(9,F1316:F1321)</f>
        <v>4283</v>
      </c>
    </row>
    <row r="1323" spans="1:6" outlineLevel="3" x14ac:dyDescent="0.2">
      <c r="A1323" s="121" t="s">
        <v>984</v>
      </c>
      <c r="B1323" s="122" t="s">
        <v>304</v>
      </c>
      <c r="C1323" s="122" t="s">
        <v>993</v>
      </c>
      <c r="D1323" s="123" t="s">
        <v>560</v>
      </c>
      <c r="E1323" s="122" t="s">
        <v>4</v>
      </c>
      <c r="F1323" s="124">
        <v>303</v>
      </c>
    </row>
    <row r="1324" spans="1:6" outlineLevel="3" x14ac:dyDescent="0.2">
      <c r="A1324" s="121" t="s">
        <v>984</v>
      </c>
      <c r="B1324" s="122" t="s">
        <v>304</v>
      </c>
      <c r="C1324" s="122" t="s">
        <v>993</v>
      </c>
      <c r="D1324" s="123" t="s">
        <v>560</v>
      </c>
      <c r="E1324" s="122" t="s">
        <v>5</v>
      </c>
      <c r="F1324" s="124">
        <v>0</v>
      </c>
    </row>
    <row r="1325" spans="1:6" outlineLevel="3" x14ac:dyDescent="0.2">
      <c r="A1325" s="121" t="s">
        <v>984</v>
      </c>
      <c r="B1325" s="122" t="s">
        <v>304</v>
      </c>
      <c r="C1325" s="122" t="s">
        <v>993</v>
      </c>
      <c r="D1325" s="123" t="s">
        <v>560</v>
      </c>
      <c r="E1325" s="122" t="s">
        <v>6</v>
      </c>
      <c r="F1325" s="124">
        <v>0</v>
      </c>
    </row>
    <row r="1326" spans="1:6" outlineLevel="3" x14ac:dyDescent="0.2">
      <c r="A1326" s="121" t="s">
        <v>984</v>
      </c>
      <c r="B1326" s="122" t="s">
        <v>304</v>
      </c>
      <c r="C1326" s="122" t="s">
        <v>993</v>
      </c>
      <c r="D1326" s="123" t="s">
        <v>560</v>
      </c>
      <c r="E1326" s="122" t="s">
        <v>7</v>
      </c>
      <c r="F1326" s="124">
        <v>0</v>
      </c>
    </row>
    <row r="1327" spans="1:6" outlineLevel="3" x14ac:dyDescent="0.2">
      <c r="A1327" s="121" t="s">
        <v>984</v>
      </c>
      <c r="B1327" s="122" t="s">
        <v>304</v>
      </c>
      <c r="C1327" s="122" t="s">
        <v>993</v>
      </c>
      <c r="D1327" s="123" t="s">
        <v>560</v>
      </c>
      <c r="E1327" s="122" t="s">
        <v>18</v>
      </c>
      <c r="F1327" s="124">
        <v>228</v>
      </c>
    </row>
    <row r="1328" spans="1:6" outlineLevel="3" x14ac:dyDescent="0.2">
      <c r="A1328" s="121" t="s">
        <v>984</v>
      </c>
      <c r="B1328" s="122" t="s">
        <v>304</v>
      </c>
      <c r="C1328" s="122" t="s">
        <v>993</v>
      </c>
      <c r="D1328" s="123" t="s">
        <v>560</v>
      </c>
      <c r="E1328" s="122" t="s">
        <v>18</v>
      </c>
      <c r="F1328" s="124">
        <v>81</v>
      </c>
    </row>
    <row r="1329" spans="1:6" outlineLevel="2" x14ac:dyDescent="0.2">
      <c r="B1329" s="122"/>
      <c r="C1329" s="118" t="s">
        <v>994</v>
      </c>
      <c r="E1329" s="122"/>
      <c r="F1329" s="124">
        <f>SUBTOTAL(9,F1323:F1328)</f>
        <v>612</v>
      </c>
    </row>
    <row r="1330" spans="1:6" outlineLevel="3" x14ac:dyDescent="0.2">
      <c r="A1330" s="121" t="s">
        <v>984</v>
      </c>
      <c r="B1330" s="122" t="s">
        <v>304</v>
      </c>
      <c r="C1330" s="122" t="s">
        <v>947</v>
      </c>
      <c r="D1330" s="123" t="s">
        <v>560</v>
      </c>
      <c r="E1330" s="122" t="s">
        <v>4</v>
      </c>
      <c r="F1330" s="124">
        <v>1067</v>
      </c>
    </row>
    <row r="1331" spans="1:6" outlineLevel="3" x14ac:dyDescent="0.2">
      <c r="A1331" s="121" t="s">
        <v>984</v>
      </c>
      <c r="B1331" s="122" t="s">
        <v>304</v>
      </c>
      <c r="C1331" s="122" t="s">
        <v>947</v>
      </c>
      <c r="D1331" s="123" t="s">
        <v>560</v>
      </c>
      <c r="E1331" s="122" t="s">
        <v>5</v>
      </c>
      <c r="F1331" s="124">
        <v>0</v>
      </c>
    </row>
    <row r="1332" spans="1:6" outlineLevel="3" x14ac:dyDescent="0.2">
      <c r="A1332" s="121" t="s">
        <v>984</v>
      </c>
      <c r="B1332" s="122" t="s">
        <v>304</v>
      </c>
      <c r="C1332" s="122" t="s">
        <v>947</v>
      </c>
      <c r="D1332" s="123" t="s">
        <v>560</v>
      </c>
      <c r="E1332" s="122" t="s">
        <v>6</v>
      </c>
      <c r="F1332" s="124">
        <v>0</v>
      </c>
    </row>
    <row r="1333" spans="1:6" outlineLevel="3" x14ac:dyDescent="0.2">
      <c r="A1333" s="121" t="s">
        <v>984</v>
      </c>
      <c r="B1333" s="122" t="s">
        <v>304</v>
      </c>
      <c r="C1333" s="122" t="s">
        <v>947</v>
      </c>
      <c r="D1333" s="123" t="s">
        <v>560</v>
      </c>
      <c r="E1333" s="122" t="s">
        <v>7</v>
      </c>
      <c r="F1333" s="124">
        <v>0</v>
      </c>
    </row>
    <row r="1334" spans="1:6" outlineLevel="3" x14ac:dyDescent="0.2">
      <c r="A1334" s="121" t="s">
        <v>984</v>
      </c>
      <c r="B1334" s="122" t="s">
        <v>304</v>
      </c>
      <c r="C1334" s="122" t="s">
        <v>947</v>
      </c>
      <c r="D1334" s="123" t="s">
        <v>560</v>
      </c>
      <c r="E1334" s="122" t="s">
        <v>18</v>
      </c>
      <c r="F1334" s="124">
        <v>484</v>
      </c>
    </row>
    <row r="1335" spans="1:6" outlineLevel="3" x14ac:dyDescent="0.2">
      <c r="A1335" s="121" t="s">
        <v>984</v>
      </c>
      <c r="B1335" s="122" t="s">
        <v>304</v>
      </c>
      <c r="C1335" s="122" t="s">
        <v>947</v>
      </c>
      <c r="D1335" s="123" t="s">
        <v>560</v>
      </c>
      <c r="E1335" s="122" t="s">
        <v>18</v>
      </c>
      <c r="F1335" s="124">
        <v>203</v>
      </c>
    </row>
    <row r="1336" spans="1:6" outlineLevel="2" x14ac:dyDescent="0.2">
      <c r="B1336" s="122"/>
      <c r="C1336" s="118" t="s">
        <v>948</v>
      </c>
      <c r="E1336" s="122"/>
      <c r="F1336" s="124">
        <f>SUBTOTAL(9,F1330:F1335)</f>
        <v>1754</v>
      </c>
    </row>
    <row r="1337" spans="1:6" outlineLevel="1" x14ac:dyDescent="0.2">
      <c r="B1337" s="118" t="s">
        <v>995</v>
      </c>
      <c r="C1337" s="122"/>
      <c r="E1337" s="122"/>
      <c r="F1337" s="124">
        <f>SUBTOTAL(9,F1288:F1335)</f>
        <v>51917</v>
      </c>
    </row>
    <row r="1338" spans="1:6" outlineLevel="3" x14ac:dyDescent="0.2">
      <c r="A1338" s="121" t="s">
        <v>996</v>
      </c>
      <c r="B1338" s="122" t="s">
        <v>306</v>
      </c>
      <c r="C1338" s="122" t="s">
        <v>997</v>
      </c>
      <c r="D1338" s="123" t="s">
        <v>560</v>
      </c>
      <c r="E1338" s="122" t="s">
        <v>4</v>
      </c>
      <c r="F1338" s="124">
        <v>1243</v>
      </c>
    </row>
    <row r="1339" spans="1:6" outlineLevel="3" x14ac:dyDescent="0.2">
      <c r="A1339" s="121" t="s">
        <v>996</v>
      </c>
      <c r="B1339" s="122" t="s">
        <v>306</v>
      </c>
      <c r="C1339" s="122" t="s">
        <v>997</v>
      </c>
      <c r="D1339" s="123" t="s">
        <v>560</v>
      </c>
      <c r="E1339" s="122" t="s">
        <v>5</v>
      </c>
      <c r="F1339" s="124">
        <v>0</v>
      </c>
    </row>
    <row r="1340" spans="1:6" outlineLevel="3" x14ac:dyDescent="0.2">
      <c r="A1340" s="121" t="s">
        <v>996</v>
      </c>
      <c r="B1340" s="122" t="s">
        <v>306</v>
      </c>
      <c r="C1340" s="122" t="s">
        <v>997</v>
      </c>
      <c r="D1340" s="123" t="s">
        <v>560</v>
      </c>
      <c r="E1340" s="122" t="s">
        <v>6</v>
      </c>
      <c r="F1340" s="124">
        <v>0</v>
      </c>
    </row>
    <row r="1341" spans="1:6" outlineLevel="3" x14ac:dyDescent="0.2">
      <c r="A1341" s="121" t="s">
        <v>996</v>
      </c>
      <c r="B1341" s="122" t="s">
        <v>306</v>
      </c>
      <c r="C1341" s="122" t="s">
        <v>997</v>
      </c>
      <c r="D1341" s="123" t="s">
        <v>560</v>
      </c>
      <c r="E1341" s="122" t="s">
        <v>7</v>
      </c>
      <c r="F1341" s="124">
        <v>0</v>
      </c>
    </row>
    <row r="1342" spans="1:6" outlineLevel="3" x14ac:dyDescent="0.2">
      <c r="A1342" s="121" t="s">
        <v>996</v>
      </c>
      <c r="B1342" s="122" t="s">
        <v>306</v>
      </c>
      <c r="C1342" s="122" t="s">
        <v>997</v>
      </c>
      <c r="D1342" s="123" t="s">
        <v>560</v>
      </c>
      <c r="E1342" s="122" t="s">
        <v>18</v>
      </c>
      <c r="F1342" s="124">
        <v>564</v>
      </c>
    </row>
    <row r="1343" spans="1:6" outlineLevel="3" x14ac:dyDescent="0.2">
      <c r="A1343" s="121" t="s">
        <v>996</v>
      </c>
      <c r="B1343" s="122" t="s">
        <v>306</v>
      </c>
      <c r="C1343" s="122" t="s">
        <v>997</v>
      </c>
      <c r="D1343" s="123" t="s">
        <v>560</v>
      </c>
      <c r="E1343" s="122" t="s">
        <v>18</v>
      </c>
      <c r="F1343" s="124">
        <v>265</v>
      </c>
    </row>
    <row r="1344" spans="1:6" outlineLevel="2" x14ac:dyDescent="0.2">
      <c r="B1344" s="122"/>
      <c r="C1344" s="118" t="s">
        <v>998</v>
      </c>
      <c r="E1344" s="122"/>
      <c r="F1344" s="124">
        <f>SUBTOTAL(9,F1338:F1343)</f>
        <v>2072</v>
      </c>
    </row>
    <row r="1345" spans="1:6" outlineLevel="3" x14ac:dyDescent="0.2">
      <c r="A1345" s="121" t="s">
        <v>996</v>
      </c>
      <c r="B1345" s="122" t="s">
        <v>306</v>
      </c>
      <c r="C1345" s="122" t="s">
        <v>999</v>
      </c>
      <c r="D1345" s="123" t="s">
        <v>560</v>
      </c>
      <c r="E1345" s="122" t="s">
        <v>4</v>
      </c>
      <c r="F1345" s="124">
        <v>4308</v>
      </c>
    </row>
    <row r="1346" spans="1:6" outlineLevel="3" x14ac:dyDescent="0.2">
      <c r="A1346" s="121" t="s">
        <v>996</v>
      </c>
      <c r="B1346" s="122" t="s">
        <v>306</v>
      </c>
      <c r="C1346" s="122" t="s">
        <v>999</v>
      </c>
      <c r="D1346" s="123" t="s">
        <v>560</v>
      </c>
      <c r="E1346" s="122" t="s">
        <v>5</v>
      </c>
      <c r="F1346" s="124">
        <v>0</v>
      </c>
    </row>
    <row r="1347" spans="1:6" outlineLevel="3" x14ac:dyDescent="0.2">
      <c r="A1347" s="121" t="s">
        <v>996</v>
      </c>
      <c r="B1347" s="122" t="s">
        <v>306</v>
      </c>
      <c r="C1347" s="122" t="s">
        <v>999</v>
      </c>
      <c r="D1347" s="123" t="s">
        <v>560</v>
      </c>
      <c r="E1347" s="122" t="s">
        <v>6</v>
      </c>
      <c r="F1347" s="124">
        <v>0</v>
      </c>
    </row>
    <row r="1348" spans="1:6" outlineLevel="3" x14ac:dyDescent="0.2">
      <c r="A1348" s="121" t="s">
        <v>996</v>
      </c>
      <c r="B1348" s="122" t="s">
        <v>306</v>
      </c>
      <c r="C1348" s="122" t="s">
        <v>999</v>
      </c>
      <c r="D1348" s="123" t="s">
        <v>560</v>
      </c>
      <c r="E1348" s="122" t="s">
        <v>7</v>
      </c>
      <c r="F1348" s="124">
        <v>0</v>
      </c>
    </row>
    <row r="1349" spans="1:6" outlineLevel="3" x14ac:dyDescent="0.2">
      <c r="A1349" s="121" t="s">
        <v>996</v>
      </c>
      <c r="B1349" s="122" t="s">
        <v>306</v>
      </c>
      <c r="C1349" s="122" t="s">
        <v>999</v>
      </c>
      <c r="D1349" s="123" t="s">
        <v>560</v>
      </c>
      <c r="E1349" s="122" t="s">
        <v>18</v>
      </c>
      <c r="F1349" s="124">
        <v>1956</v>
      </c>
    </row>
    <row r="1350" spans="1:6" outlineLevel="3" x14ac:dyDescent="0.2">
      <c r="A1350" s="121" t="s">
        <v>996</v>
      </c>
      <c r="B1350" s="122" t="s">
        <v>306</v>
      </c>
      <c r="C1350" s="122" t="s">
        <v>999</v>
      </c>
      <c r="D1350" s="123" t="s">
        <v>560</v>
      </c>
      <c r="E1350" s="122" t="s">
        <v>18</v>
      </c>
      <c r="F1350" s="124">
        <v>923</v>
      </c>
    </row>
    <row r="1351" spans="1:6" outlineLevel="2" x14ac:dyDescent="0.2">
      <c r="B1351" s="122"/>
      <c r="C1351" s="118" t="s">
        <v>1000</v>
      </c>
      <c r="E1351" s="122"/>
      <c r="F1351" s="124">
        <f>SUBTOTAL(9,F1345:F1350)</f>
        <v>7187</v>
      </c>
    </row>
    <row r="1352" spans="1:6" outlineLevel="3" x14ac:dyDescent="0.2">
      <c r="A1352" s="121" t="s">
        <v>996</v>
      </c>
      <c r="B1352" s="122" t="s">
        <v>306</v>
      </c>
      <c r="C1352" s="122" t="s">
        <v>1001</v>
      </c>
      <c r="D1352" s="123" t="s">
        <v>560</v>
      </c>
      <c r="E1352" s="122" t="s">
        <v>4</v>
      </c>
      <c r="F1352" s="124">
        <v>2351</v>
      </c>
    </row>
    <row r="1353" spans="1:6" outlineLevel="3" x14ac:dyDescent="0.2">
      <c r="A1353" s="121" t="s">
        <v>996</v>
      </c>
      <c r="B1353" s="122" t="s">
        <v>306</v>
      </c>
      <c r="C1353" s="122" t="s">
        <v>1001</v>
      </c>
      <c r="D1353" s="123" t="s">
        <v>560</v>
      </c>
      <c r="E1353" s="122" t="s">
        <v>5</v>
      </c>
      <c r="F1353" s="124">
        <v>0</v>
      </c>
    </row>
    <row r="1354" spans="1:6" outlineLevel="3" x14ac:dyDescent="0.2">
      <c r="A1354" s="121" t="s">
        <v>996</v>
      </c>
      <c r="B1354" s="122" t="s">
        <v>306</v>
      </c>
      <c r="C1354" s="122" t="s">
        <v>1001</v>
      </c>
      <c r="D1354" s="123" t="s">
        <v>560</v>
      </c>
      <c r="E1354" s="122" t="s">
        <v>6</v>
      </c>
      <c r="F1354" s="124">
        <v>0</v>
      </c>
    </row>
    <row r="1355" spans="1:6" outlineLevel="3" x14ac:dyDescent="0.2">
      <c r="A1355" s="121" t="s">
        <v>996</v>
      </c>
      <c r="B1355" s="122" t="s">
        <v>306</v>
      </c>
      <c r="C1355" s="122" t="s">
        <v>1001</v>
      </c>
      <c r="D1355" s="123" t="s">
        <v>560</v>
      </c>
      <c r="E1355" s="122" t="s">
        <v>7</v>
      </c>
      <c r="F1355" s="124">
        <v>0</v>
      </c>
    </row>
    <row r="1356" spans="1:6" outlineLevel="3" x14ac:dyDescent="0.2">
      <c r="A1356" s="121" t="s">
        <v>996</v>
      </c>
      <c r="B1356" s="122" t="s">
        <v>306</v>
      </c>
      <c r="C1356" s="122" t="s">
        <v>1001</v>
      </c>
      <c r="D1356" s="123" t="s">
        <v>560</v>
      </c>
      <c r="E1356" s="122" t="s">
        <v>18</v>
      </c>
      <c r="F1356" s="124">
        <v>1067</v>
      </c>
    </row>
    <row r="1357" spans="1:6" outlineLevel="3" x14ac:dyDescent="0.2">
      <c r="A1357" s="121" t="s">
        <v>996</v>
      </c>
      <c r="B1357" s="122" t="s">
        <v>306</v>
      </c>
      <c r="C1357" s="122" t="s">
        <v>1001</v>
      </c>
      <c r="D1357" s="123" t="s">
        <v>560</v>
      </c>
      <c r="E1357" s="122" t="s">
        <v>18</v>
      </c>
      <c r="F1357" s="124">
        <v>503</v>
      </c>
    </row>
    <row r="1358" spans="1:6" outlineLevel="2" x14ac:dyDescent="0.2">
      <c r="B1358" s="122"/>
      <c r="C1358" s="118" t="s">
        <v>1002</v>
      </c>
      <c r="E1358" s="122"/>
      <c r="F1358" s="124">
        <f>SUBTOTAL(9,F1352:F1357)</f>
        <v>3921</v>
      </c>
    </row>
    <row r="1359" spans="1:6" outlineLevel="3" x14ac:dyDescent="0.2">
      <c r="A1359" s="121" t="s">
        <v>996</v>
      </c>
      <c r="B1359" s="122" t="s">
        <v>306</v>
      </c>
      <c r="C1359" s="122" t="s">
        <v>1003</v>
      </c>
      <c r="D1359" s="123" t="s">
        <v>560</v>
      </c>
      <c r="E1359" s="122" t="s">
        <v>4</v>
      </c>
      <c r="F1359" s="124">
        <v>116</v>
      </c>
    </row>
    <row r="1360" spans="1:6" outlineLevel="3" x14ac:dyDescent="0.2">
      <c r="A1360" s="121" t="s">
        <v>996</v>
      </c>
      <c r="B1360" s="122" t="s">
        <v>306</v>
      </c>
      <c r="C1360" s="122" t="s">
        <v>1003</v>
      </c>
      <c r="D1360" s="123" t="s">
        <v>560</v>
      </c>
      <c r="E1360" s="122" t="s">
        <v>5</v>
      </c>
      <c r="F1360" s="124">
        <v>0</v>
      </c>
    </row>
    <row r="1361" spans="1:6" outlineLevel="3" x14ac:dyDescent="0.2">
      <c r="A1361" s="121" t="s">
        <v>996</v>
      </c>
      <c r="B1361" s="122" t="s">
        <v>306</v>
      </c>
      <c r="C1361" s="122" t="s">
        <v>1003</v>
      </c>
      <c r="D1361" s="123" t="s">
        <v>560</v>
      </c>
      <c r="E1361" s="122" t="s">
        <v>6</v>
      </c>
      <c r="F1361" s="124">
        <v>0</v>
      </c>
    </row>
    <row r="1362" spans="1:6" outlineLevel="3" x14ac:dyDescent="0.2">
      <c r="A1362" s="121" t="s">
        <v>996</v>
      </c>
      <c r="B1362" s="122" t="s">
        <v>306</v>
      </c>
      <c r="C1362" s="122" t="s">
        <v>1003</v>
      </c>
      <c r="D1362" s="123" t="s">
        <v>560</v>
      </c>
      <c r="E1362" s="122" t="s">
        <v>7</v>
      </c>
      <c r="F1362" s="124">
        <v>0</v>
      </c>
    </row>
    <row r="1363" spans="1:6" outlineLevel="3" x14ac:dyDescent="0.2">
      <c r="A1363" s="121" t="s">
        <v>996</v>
      </c>
      <c r="B1363" s="122" t="s">
        <v>306</v>
      </c>
      <c r="C1363" s="122" t="s">
        <v>1003</v>
      </c>
      <c r="D1363" s="123" t="s">
        <v>560</v>
      </c>
      <c r="E1363" s="122" t="s">
        <v>18</v>
      </c>
      <c r="F1363" s="124">
        <v>51</v>
      </c>
    </row>
    <row r="1364" spans="1:6" outlineLevel="3" x14ac:dyDescent="0.2">
      <c r="A1364" s="121" t="s">
        <v>996</v>
      </c>
      <c r="B1364" s="122" t="s">
        <v>306</v>
      </c>
      <c r="C1364" s="122" t="s">
        <v>1003</v>
      </c>
      <c r="D1364" s="123" t="s">
        <v>560</v>
      </c>
      <c r="E1364" s="122" t="s">
        <v>18</v>
      </c>
      <c r="F1364" s="124">
        <v>23</v>
      </c>
    </row>
    <row r="1365" spans="1:6" outlineLevel="2" x14ac:dyDescent="0.2">
      <c r="B1365" s="122"/>
      <c r="C1365" s="118" t="s">
        <v>1004</v>
      </c>
      <c r="E1365" s="122"/>
      <c r="F1365" s="124">
        <f>SUBTOTAL(9,F1359:F1364)</f>
        <v>190</v>
      </c>
    </row>
    <row r="1366" spans="1:6" outlineLevel="3" x14ac:dyDescent="0.2">
      <c r="A1366" s="121" t="s">
        <v>996</v>
      </c>
      <c r="B1366" s="122" t="s">
        <v>306</v>
      </c>
      <c r="C1366" s="122" t="s">
        <v>1005</v>
      </c>
      <c r="D1366" s="123" t="s">
        <v>560</v>
      </c>
      <c r="E1366" s="122" t="s">
        <v>4</v>
      </c>
      <c r="F1366" s="124">
        <v>63929</v>
      </c>
    </row>
    <row r="1367" spans="1:6" outlineLevel="3" x14ac:dyDescent="0.2">
      <c r="A1367" s="121" t="s">
        <v>996</v>
      </c>
      <c r="B1367" s="122" t="s">
        <v>306</v>
      </c>
      <c r="C1367" s="122" t="s">
        <v>1005</v>
      </c>
      <c r="D1367" s="123" t="s">
        <v>560</v>
      </c>
      <c r="E1367" s="122" t="s">
        <v>5</v>
      </c>
      <c r="F1367" s="124">
        <v>0</v>
      </c>
    </row>
    <row r="1368" spans="1:6" outlineLevel="3" x14ac:dyDescent="0.2">
      <c r="A1368" s="121" t="s">
        <v>996</v>
      </c>
      <c r="B1368" s="122" t="s">
        <v>306</v>
      </c>
      <c r="C1368" s="122" t="s">
        <v>1005</v>
      </c>
      <c r="D1368" s="123" t="s">
        <v>560</v>
      </c>
      <c r="E1368" s="122" t="s">
        <v>6</v>
      </c>
      <c r="F1368" s="124">
        <v>0</v>
      </c>
    </row>
    <row r="1369" spans="1:6" outlineLevel="3" x14ac:dyDescent="0.2">
      <c r="A1369" s="121" t="s">
        <v>996</v>
      </c>
      <c r="B1369" s="122" t="s">
        <v>306</v>
      </c>
      <c r="C1369" s="122" t="s">
        <v>1005</v>
      </c>
      <c r="D1369" s="123" t="s">
        <v>560</v>
      </c>
      <c r="E1369" s="122" t="s">
        <v>7</v>
      </c>
      <c r="F1369" s="124">
        <v>0</v>
      </c>
    </row>
    <row r="1370" spans="1:6" outlineLevel="3" x14ac:dyDescent="0.2">
      <c r="A1370" s="121" t="s">
        <v>996</v>
      </c>
      <c r="B1370" s="122" t="s">
        <v>306</v>
      </c>
      <c r="C1370" s="122" t="s">
        <v>1005</v>
      </c>
      <c r="D1370" s="123" t="s">
        <v>560</v>
      </c>
      <c r="E1370" s="122" t="s">
        <v>18</v>
      </c>
      <c r="F1370" s="124">
        <v>29026</v>
      </c>
    </row>
    <row r="1371" spans="1:6" outlineLevel="3" x14ac:dyDescent="0.2">
      <c r="A1371" s="121" t="s">
        <v>996</v>
      </c>
      <c r="B1371" s="122" t="s">
        <v>306</v>
      </c>
      <c r="C1371" s="122" t="s">
        <v>1005</v>
      </c>
      <c r="D1371" s="123" t="s">
        <v>560</v>
      </c>
      <c r="E1371" s="122" t="s">
        <v>18</v>
      </c>
      <c r="F1371" s="124">
        <v>13712</v>
      </c>
    </row>
    <row r="1372" spans="1:6" outlineLevel="2" x14ac:dyDescent="0.2">
      <c r="B1372" s="122"/>
      <c r="C1372" s="118" t="s">
        <v>1006</v>
      </c>
      <c r="E1372" s="122"/>
      <c r="F1372" s="124">
        <f>SUBTOTAL(9,F1366:F1371)</f>
        <v>106667</v>
      </c>
    </row>
    <row r="1373" spans="1:6" outlineLevel="3" x14ac:dyDescent="0.2">
      <c r="A1373" s="121" t="s">
        <v>996</v>
      </c>
      <c r="B1373" s="122" t="s">
        <v>306</v>
      </c>
      <c r="C1373" s="122" t="s">
        <v>1007</v>
      </c>
      <c r="D1373" s="123" t="s">
        <v>560</v>
      </c>
      <c r="E1373" s="122" t="s">
        <v>4</v>
      </c>
      <c r="F1373" s="124">
        <v>1825</v>
      </c>
    </row>
    <row r="1374" spans="1:6" outlineLevel="3" x14ac:dyDescent="0.2">
      <c r="A1374" s="121" t="s">
        <v>996</v>
      </c>
      <c r="B1374" s="122" t="s">
        <v>306</v>
      </c>
      <c r="C1374" s="122" t="s">
        <v>1007</v>
      </c>
      <c r="D1374" s="123" t="s">
        <v>560</v>
      </c>
      <c r="E1374" s="122" t="s">
        <v>5</v>
      </c>
      <c r="F1374" s="124">
        <v>0</v>
      </c>
    </row>
    <row r="1375" spans="1:6" outlineLevel="3" x14ac:dyDescent="0.2">
      <c r="A1375" s="121" t="s">
        <v>996</v>
      </c>
      <c r="B1375" s="122" t="s">
        <v>306</v>
      </c>
      <c r="C1375" s="122" t="s">
        <v>1007</v>
      </c>
      <c r="D1375" s="123" t="s">
        <v>560</v>
      </c>
      <c r="E1375" s="122" t="s">
        <v>6</v>
      </c>
      <c r="F1375" s="124">
        <v>0</v>
      </c>
    </row>
    <row r="1376" spans="1:6" outlineLevel="3" x14ac:dyDescent="0.2">
      <c r="A1376" s="121" t="s">
        <v>996</v>
      </c>
      <c r="B1376" s="122" t="s">
        <v>306</v>
      </c>
      <c r="C1376" s="122" t="s">
        <v>1007</v>
      </c>
      <c r="D1376" s="123" t="s">
        <v>560</v>
      </c>
      <c r="E1376" s="122" t="s">
        <v>7</v>
      </c>
      <c r="F1376" s="124">
        <v>0</v>
      </c>
    </row>
    <row r="1377" spans="1:6" outlineLevel="3" x14ac:dyDescent="0.2">
      <c r="A1377" s="121" t="s">
        <v>996</v>
      </c>
      <c r="B1377" s="122" t="s">
        <v>306</v>
      </c>
      <c r="C1377" s="122" t="s">
        <v>1007</v>
      </c>
      <c r="D1377" s="123" t="s">
        <v>560</v>
      </c>
      <c r="E1377" s="122" t="s">
        <v>18</v>
      </c>
      <c r="F1377" s="124">
        <v>827</v>
      </c>
    </row>
    <row r="1378" spans="1:6" outlineLevel="3" x14ac:dyDescent="0.2">
      <c r="A1378" s="121" t="s">
        <v>996</v>
      </c>
      <c r="B1378" s="122" t="s">
        <v>306</v>
      </c>
      <c r="C1378" s="122" t="s">
        <v>1007</v>
      </c>
      <c r="D1378" s="123" t="s">
        <v>560</v>
      </c>
      <c r="E1378" s="122" t="s">
        <v>18</v>
      </c>
      <c r="F1378" s="124">
        <v>391</v>
      </c>
    </row>
    <row r="1379" spans="1:6" outlineLevel="2" x14ac:dyDescent="0.2">
      <c r="B1379" s="122"/>
      <c r="C1379" s="118" t="s">
        <v>1008</v>
      </c>
      <c r="E1379" s="122"/>
      <c r="F1379" s="124">
        <f>SUBTOTAL(9,F1373:F1378)</f>
        <v>3043</v>
      </c>
    </row>
    <row r="1380" spans="1:6" outlineLevel="3" x14ac:dyDescent="0.2">
      <c r="A1380" s="121" t="s">
        <v>996</v>
      </c>
      <c r="B1380" s="122" t="s">
        <v>306</v>
      </c>
      <c r="C1380" s="122" t="s">
        <v>1009</v>
      </c>
      <c r="D1380" s="123" t="s">
        <v>560</v>
      </c>
      <c r="E1380" s="122" t="s">
        <v>4</v>
      </c>
      <c r="F1380" s="124">
        <v>2128</v>
      </c>
    </row>
    <row r="1381" spans="1:6" outlineLevel="3" x14ac:dyDescent="0.2">
      <c r="A1381" s="121" t="s">
        <v>996</v>
      </c>
      <c r="B1381" s="122" t="s">
        <v>306</v>
      </c>
      <c r="C1381" s="122" t="s">
        <v>1009</v>
      </c>
      <c r="D1381" s="123" t="s">
        <v>560</v>
      </c>
      <c r="E1381" s="122" t="s">
        <v>5</v>
      </c>
      <c r="F1381" s="124">
        <v>0</v>
      </c>
    </row>
    <row r="1382" spans="1:6" outlineLevel="3" x14ac:dyDescent="0.2">
      <c r="A1382" s="121" t="s">
        <v>996</v>
      </c>
      <c r="B1382" s="122" t="s">
        <v>306</v>
      </c>
      <c r="C1382" s="122" t="s">
        <v>1009</v>
      </c>
      <c r="D1382" s="123" t="s">
        <v>560</v>
      </c>
      <c r="E1382" s="122" t="s">
        <v>6</v>
      </c>
      <c r="F1382" s="124">
        <v>0</v>
      </c>
    </row>
    <row r="1383" spans="1:6" outlineLevel="3" x14ac:dyDescent="0.2">
      <c r="A1383" s="121" t="s">
        <v>996</v>
      </c>
      <c r="B1383" s="122" t="s">
        <v>306</v>
      </c>
      <c r="C1383" s="122" t="s">
        <v>1009</v>
      </c>
      <c r="D1383" s="123" t="s">
        <v>560</v>
      </c>
      <c r="E1383" s="122" t="s">
        <v>7</v>
      </c>
      <c r="F1383" s="124">
        <v>0</v>
      </c>
    </row>
    <row r="1384" spans="1:6" outlineLevel="3" x14ac:dyDescent="0.2">
      <c r="A1384" s="121" t="s">
        <v>996</v>
      </c>
      <c r="B1384" s="122" t="s">
        <v>306</v>
      </c>
      <c r="C1384" s="122" t="s">
        <v>1009</v>
      </c>
      <c r="D1384" s="123" t="s">
        <v>560</v>
      </c>
      <c r="E1384" s="122" t="s">
        <v>18</v>
      </c>
      <c r="F1384" s="124">
        <v>965</v>
      </c>
    </row>
    <row r="1385" spans="1:6" outlineLevel="3" x14ac:dyDescent="0.2">
      <c r="A1385" s="121" t="s">
        <v>996</v>
      </c>
      <c r="B1385" s="122" t="s">
        <v>306</v>
      </c>
      <c r="C1385" s="122" t="s">
        <v>1009</v>
      </c>
      <c r="D1385" s="123" t="s">
        <v>560</v>
      </c>
      <c r="E1385" s="122" t="s">
        <v>18</v>
      </c>
      <c r="F1385" s="124">
        <v>456</v>
      </c>
    </row>
    <row r="1386" spans="1:6" outlineLevel="2" x14ac:dyDescent="0.2">
      <c r="B1386" s="122"/>
      <c r="C1386" s="118" t="s">
        <v>1010</v>
      </c>
      <c r="E1386" s="122"/>
      <c r="F1386" s="124">
        <f>SUBTOTAL(9,F1380:F1385)</f>
        <v>3549</v>
      </c>
    </row>
    <row r="1387" spans="1:6" outlineLevel="3" x14ac:dyDescent="0.2">
      <c r="A1387" s="121" t="s">
        <v>996</v>
      </c>
      <c r="B1387" s="122" t="s">
        <v>306</v>
      </c>
      <c r="C1387" s="122" t="s">
        <v>1011</v>
      </c>
      <c r="D1387" s="123" t="s">
        <v>560</v>
      </c>
      <c r="E1387" s="122" t="s">
        <v>4</v>
      </c>
      <c r="F1387" s="124">
        <v>59191</v>
      </c>
    </row>
    <row r="1388" spans="1:6" outlineLevel="3" x14ac:dyDescent="0.2">
      <c r="A1388" s="121" t="s">
        <v>996</v>
      </c>
      <c r="B1388" s="122" t="s">
        <v>306</v>
      </c>
      <c r="C1388" s="122" t="s">
        <v>1011</v>
      </c>
      <c r="D1388" s="123" t="s">
        <v>560</v>
      </c>
      <c r="E1388" s="122" t="s">
        <v>5</v>
      </c>
      <c r="F1388" s="124">
        <v>0</v>
      </c>
    </row>
    <row r="1389" spans="1:6" outlineLevel="3" x14ac:dyDescent="0.2">
      <c r="A1389" s="121" t="s">
        <v>996</v>
      </c>
      <c r="B1389" s="122" t="s">
        <v>306</v>
      </c>
      <c r="C1389" s="122" t="s">
        <v>1011</v>
      </c>
      <c r="D1389" s="123" t="s">
        <v>560</v>
      </c>
      <c r="E1389" s="122" t="s">
        <v>6</v>
      </c>
      <c r="F1389" s="124">
        <v>0</v>
      </c>
    </row>
    <row r="1390" spans="1:6" outlineLevel="3" x14ac:dyDescent="0.2">
      <c r="A1390" s="121" t="s">
        <v>996</v>
      </c>
      <c r="B1390" s="122" t="s">
        <v>306</v>
      </c>
      <c r="C1390" s="122" t="s">
        <v>1011</v>
      </c>
      <c r="D1390" s="123" t="s">
        <v>560</v>
      </c>
      <c r="E1390" s="122" t="s">
        <v>7</v>
      </c>
      <c r="F1390" s="124">
        <v>0</v>
      </c>
    </row>
    <row r="1391" spans="1:6" outlineLevel="3" x14ac:dyDescent="0.2">
      <c r="A1391" s="121" t="s">
        <v>996</v>
      </c>
      <c r="B1391" s="122" t="s">
        <v>306</v>
      </c>
      <c r="C1391" s="122" t="s">
        <v>1011</v>
      </c>
      <c r="D1391" s="123" t="s">
        <v>560</v>
      </c>
      <c r="E1391" s="122" t="s">
        <v>18</v>
      </c>
      <c r="F1391" s="124">
        <v>26876</v>
      </c>
    </row>
    <row r="1392" spans="1:6" outlineLevel="3" x14ac:dyDescent="0.2">
      <c r="A1392" s="121" t="s">
        <v>996</v>
      </c>
      <c r="B1392" s="122" t="s">
        <v>306</v>
      </c>
      <c r="C1392" s="122" t="s">
        <v>1011</v>
      </c>
      <c r="D1392" s="123" t="s">
        <v>560</v>
      </c>
      <c r="E1392" s="122" t="s">
        <v>18</v>
      </c>
      <c r="F1392" s="124">
        <v>12697</v>
      </c>
    </row>
    <row r="1393" spans="1:6" outlineLevel="2" x14ac:dyDescent="0.2">
      <c r="B1393" s="122"/>
      <c r="C1393" s="118" t="s">
        <v>1012</v>
      </c>
      <c r="E1393" s="122"/>
      <c r="F1393" s="124">
        <f>SUBTOTAL(9,F1387:F1392)</f>
        <v>98764</v>
      </c>
    </row>
    <row r="1394" spans="1:6" outlineLevel="3" x14ac:dyDescent="0.2">
      <c r="A1394" s="121" t="s">
        <v>996</v>
      </c>
      <c r="B1394" s="122" t="s">
        <v>306</v>
      </c>
      <c r="C1394" s="122" t="s">
        <v>1013</v>
      </c>
      <c r="D1394" s="123" t="s">
        <v>560</v>
      </c>
      <c r="E1394" s="122" t="s">
        <v>4</v>
      </c>
      <c r="F1394" s="124">
        <v>7329</v>
      </c>
    </row>
    <row r="1395" spans="1:6" outlineLevel="3" x14ac:dyDescent="0.2">
      <c r="A1395" s="121" t="s">
        <v>996</v>
      </c>
      <c r="B1395" s="122" t="s">
        <v>306</v>
      </c>
      <c r="C1395" s="122" t="s">
        <v>1013</v>
      </c>
      <c r="D1395" s="123" t="s">
        <v>560</v>
      </c>
      <c r="E1395" s="122" t="s">
        <v>5</v>
      </c>
      <c r="F1395" s="124">
        <v>0</v>
      </c>
    </row>
    <row r="1396" spans="1:6" outlineLevel="3" x14ac:dyDescent="0.2">
      <c r="A1396" s="121" t="s">
        <v>996</v>
      </c>
      <c r="B1396" s="122" t="s">
        <v>306</v>
      </c>
      <c r="C1396" s="122" t="s">
        <v>1013</v>
      </c>
      <c r="D1396" s="123" t="s">
        <v>560</v>
      </c>
      <c r="E1396" s="122" t="s">
        <v>6</v>
      </c>
      <c r="F1396" s="124">
        <v>0</v>
      </c>
    </row>
    <row r="1397" spans="1:6" outlineLevel="3" x14ac:dyDescent="0.2">
      <c r="A1397" s="121" t="s">
        <v>996</v>
      </c>
      <c r="B1397" s="122" t="s">
        <v>306</v>
      </c>
      <c r="C1397" s="122" t="s">
        <v>1013</v>
      </c>
      <c r="D1397" s="123" t="s">
        <v>560</v>
      </c>
      <c r="E1397" s="122" t="s">
        <v>7</v>
      </c>
      <c r="F1397" s="124">
        <v>0</v>
      </c>
    </row>
    <row r="1398" spans="1:6" outlineLevel="3" x14ac:dyDescent="0.2">
      <c r="A1398" s="121" t="s">
        <v>996</v>
      </c>
      <c r="B1398" s="122" t="s">
        <v>306</v>
      </c>
      <c r="C1398" s="122" t="s">
        <v>1013</v>
      </c>
      <c r="D1398" s="123" t="s">
        <v>560</v>
      </c>
      <c r="E1398" s="122" t="s">
        <v>18</v>
      </c>
      <c r="F1398" s="124">
        <v>3326</v>
      </c>
    </row>
    <row r="1399" spans="1:6" outlineLevel="3" x14ac:dyDescent="0.2">
      <c r="A1399" s="121" t="s">
        <v>996</v>
      </c>
      <c r="B1399" s="122" t="s">
        <v>306</v>
      </c>
      <c r="C1399" s="122" t="s">
        <v>1013</v>
      </c>
      <c r="D1399" s="123" t="s">
        <v>560</v>
      </c>
      <c r="E1399" s="122" t="s">
        <v>18</v>
      </c>
      <c r="F1399" s="124">
        <v>1571</v>
      </c>
    </row>
    <row r="1400" spans="1:6" outlineLevel="2" x14ac:dyDescent="0.2">
      <c r="B1400" s="122"/>
      <c r="C1400" s="118" t="s">
        <v>1014</v>
      </c>
      <c r="E1400" s="122"/>
      <c r="F1400" s="124">
        <f>SUBTOTAL(9,F1394:F1399)</f>
        <v>12226</v>
      </c>
    </row>
    <row r="1401" spans="1:6" outlineLevel="3" x14ac:dyDescent="0.2">
      <c r="A1401" s="121" t="s">
        <v>996</v>
      </c>
      <c r="B1401" s="122" t="s">
        <v>306</v>
      </c>
      <c r="C1401" s="122" t="s">
        <v>1015</v>
      </c>
      <c r="D1401" s="123" t="s">
        <v>560</v>
      </c>
      <c r="E1401" s="122" t="s">
        <v>4</v>
      </c>
      <c r="F1401" s="124">
        <v>10483</v>
      </c>
    </row>
    <row r="1402" spans="1:6" outlineLevel="3" x14ac:dyDescent="0.2">
      <c r="A1402" s="121" t="s">
        <v>996</v>
      </c>
      <c r="B1402" s="122" t="s">
        <v>306</v>
      </c>
      <c r="C1402" s="122" t="s">
        <v>1015</v>
      </c>
      <c r="D1402" s="123" t="s">
        <v>560</v>
      </c>
      <c r="E1402" s="122" t="s">
        <v>5</v>
      </c>
      <c r="F1402" s="124">
        <v>0</v>
      </c>
    </row>
    <row r="1403" spans="1:6" outlineLevel="3" x14ac:dyDescent="0.2">
      <c r="A1403" s="121" t="s">
        <v>996</v>
      </c>
      <c r="B1403" s="122" t="s">
        <v>306</v>
      </c>
      <c r="C1403" s="122" t="s">
        <v>1015</v>
      </c>
      <c r="D1403" s="123" t="s">
        <v>560</v>
      </c>
      <c r="E1403" s="122" t="s">
        <v>6</v>
      </c>
      <c r="F1403" s="124">
        <v>0</v>
      </c>
    </row>
    <row r="1404" spans="1:6" outlineLevel="3" x14ac:dyDescent="0.2">
      <c r="A1404" s="121" t="s">
        <v>996</v>
      </c>
      <c r="B1404" s="122" t="s">
        <v>306</v>
      </c>
      <c r="C1404" s="122" t="s">
        <v>1015</v>
      </c>
      <c r="D1404" s="123" t="s">
        <v>560</v>
      </c>
      <c r="E1404" s="122" t="s">
        <v>7</v>
      </c>
      <c r="F1404" s="124">
        <v>0</v>
      </c>
    </row>
    <row r="1405" spans="1:6" outlineLevel="3" x14ac:dyDescent="0.2">
      <c r="A1405" s="121" t="s">
        <v>996</v>
      </c>
      <c r="B1405" s="122" t="s">
        <v>306</v>
      </c>
      <c r="C1405" s="122" t="s">
        <v>1015</v>
      </c>
      <c r="D1405" s="123" t="s">
        <v>560</v>
      </c>
      <c r="E1405" s="122" t="s">
        <v>18</v>
      </c>
      <c r="F1405" s="124">
        <v>4760</v>
      </c>
    </row>
    <row r="1406" spans="1:6" outlineLevel="3" x14ac:dyDescent="0.2">
      <c r="A1406" s="121" t="s">
        <v>996</v>
      </c>
      <c r="B1406" s="122" t="s">
        <v>306</v>
      </c>
      <c r="C1406" s="122" t="s">
        <v>1015</v>
      </c>
      <c r="D1406" s="123" t="s">
        <v>560</v>
      </c>
      <c r="E1406" s="122" t="s">
        <v>18</v>
      </c>
      <c r="F1406" s="124">
        <v>2248</v>
      </c>
    </row>
    <row r="1407" spans="1:6" outlineLevel="2" x14ac:dyDescent="0.2">
      <c r="B1407" s="122"/>
      <c r="C1407" s="118" t="s">
        <v>1016</v>
      </c>
      <c r="E1407" s="122"/>
      <c r="F1407" s="124">
        <f>SUBTOTAL(9,F1401:F1406)</f>
        <v>17491</v>
      </c>
    </row>
    <row r="1408" spans="1:6" outlineLevel="3" x14ac:dyDescent="0.2">
      <c r="A1408" s="121" t="s">
        <v>996</v>
      </c>
      <c r="B1408" s="122" t="s">
        <v>306</v>
      </c>
      <c r="C1408" s="122" t="s">
        <v>1017</v>
      </c>
      <c r="D1408" s="123" t="s">
        <v>560</v>
      </c>
      <c r="E1408" s="122" t="s">
        <v>4</v>
      </c>
      <c r="F1408" s="124">
        <v>1</v>
      </c>
    </row>
    <row r="1409" spans="1:6" outlineLevel="3" x14ac:dyDescent="0.2">
      <c r="A1409" s="121" t="s">
        <v>996</v>
      </c>
      <c r="B1409" s="122" t="s">
        <v>306</v>
      </c>
      <c r="C1409" s="122" t="s">
        <v>1017</v>
      </c>
      <c r="D1409" s="123" t="s">
        <v>560</v>
      </c>
      <c r="E1409" s="122" t="s">
        <v>5</v>
      </c>
      <c r="F1409" s="124">
        <v>0</v>
      </c>
    </row>
    <row r="1410" spans="1:6" outlineLevel="3" x14ac:dyDescent="0.2">
      <c r="A1410" s="121" t="s">
        <v>996</v>
      </c>
      <c r="B1410" s="122" t="s">
        <v>306</v>
      </c>
      <c r="C1410" s="122" t="s">
        <v>1017</v>
      </c>
      <c r="D1410" s="123" t="s">
        <v>560</v>
      </c>
      <c r="E1410" s="122" t="s">
        <v>6</v>
      </c>
      <c r="F1410" s="124">
        <v>0</v>
      </c>
    </row>
    <row r="1411" spans="1:6" outlineLevel="3" x14ac:dyDescent="0.2">
      <c r="A1411" s="121" t="s">
        <v>996</v>
      </c>
      <c r="B1411" s="122" t="s">
        <v>306</v>
      </c>
      <c r="C1411" s="122" t="s">
        <v>1017</v>
      </c>
      <c r="D1411" s="123" t="s">
        <v>560</v>
      </c>
      <c r="E1411" s="122" t="s">
        <v>7</v>
      </c>
      <c r="F1411" s="124">
        <v>0</v>
      </c>
    </row>
    <row r="1412" spans="1:6" outlineLevel="3" x14ac:dyDescent="0.2">
      <c r="A1412" s="121" t="s">
        <v>996</v>
      </c>
      <c r="B1412" s="122" t="s">
        <v>306</v>
      </c>
      <c r="C1412" s="122" t="s">
        <v>1017</v>
      </c>
      <c r="D1412" s="123" t="s">
        <v>560</v>
      </c>
      <c r="E1412" s="122" t="s">
        <v>18</v>
      </c>
      <c r="F1412" s="124">
        <v>0</v>
      </c>
    </row>
    <row r="1413" spans="1:6" outlineLevel="3" x14ac:dyDescent="0.2">
      <c r="A1413" s="121" t="s">
        <v>996</v>
      </c>
      <c r="B1413" s="122" t="s">
        <v>306</v>
      </c>
      <c r="C1413" s="122" t="s">
        <v>1017</v>
      </c>
      <c r="D1413" s="123" t="s">
        <v>560</v>
      </c>
      <c r="E1413" s="122" t="s">
        <v>18</v>
      </c>
      <c r="F1413" s="124">
        <v>0</v>
      </c>
    </row>
    <row r="1414" spans="1:6" outlineLevel="2" x14ac:dyDescent="0.2">
      <c r="B1414" s="122"/>
      <c r="C1414" s="118" t="s">
        <v>1018</v>
      </c>
      <c r="E1414" s="122"/>
      <c r="F1414" s="124">
        <f>SUBTOTAL(9,F1408:F1413)</f>
        <v>1</v>
      </c>
    </row>
    <row r="1415" spans="1:6" outlineLevel="3" x14ac:dyDescent="0.2">
      <c r="A1415" s="121" t="s">
        <v>996</v>
      </c>
      <c r="B1415" s="122" t="s">
        <v>306</v>
      </c>
      <c r="C1415" s="122" t="s">
        <v>1019</v>
      </c>
      <c r="D1415" s="123" t="s">
        <v>560</v>
      </c>
      <c r="E1415" s="122" t="s">
        <v>4</v>
      </c>
      <c r="F1415" s="124">
        <v>0</v>
      </c>
    </row>
    <row r="1416" spans="1:6" outlineLevel="3" x14ac:dyDescent="0.2">
      <c r="A1416" s="121" t="s">
        <v>996</v>
      </c>
      <c r="B1416" s="122" t="s">
        <v>306</v>
      </c>
      <c r="C1416" s="122" t="s">
        <v>1019</v>
      </c>
      <c r="D1416" s="123" t="s">
        <v>560</v>
      </c>
      <c r="E1416" s="122" t="s">
        <v>5</v>
      </c>
      <c r="F1416" s="124">
        <v>0</v>
      </c>
    </row>
    <row r="1417" spans="1:6" outlineLevel="3" x14ac:dyDescent="0.2">
      <c r="A1417" s="121" t="s">
        <v>996</v>
      </c>
      <c r="B1417" s="122" t="s">
        <v>306</v>
      </c>
      <c r="C1417" s="122" t="s">
        <v>1019</v>
      </c>
      <c r="D1417" s="123" t="s">
        <v>560</v>
      </c>
      <c r="E1417" s="122" t="s">
        <v>6</v>
      </c>
      <c r="F1417" s="124">
        <v>0</v>
      </c>
    </row>
    <row r="1418" spans="1:6" outlineLevel="3" x14ac:dyDescent="0.2">
      <c r="A1418" s="121" t="s">
        <v>996</v>
      </c>
      <c r="B1418" s="122" t="s">
        <v>306</v>
      </c>
      <c r="C1418" s="122" t="s">
        <v>1019</v>
      </c>
      <c r="D1418" s="123" t="s">
        <v>560</v>
      </c>
      <c r="E1418" s="122" t="s">
        <v>7</v>
      </c>
      <c r="F1418" s="124">
        <v>0</v>
      </c>
    </row>
    <row r="1419" spans="1:6" outlineLevel="3" x14ac:dyDescent="0.2">
      <c r="A1419" s="121" t="s">
        <v>996</v>
      </c>
      <c r="B1419" s="122" t="s">
        <v>306</v>
      </c>
      <c r="C1419" s="122" t="s">
        <v>1019</v>
      </c>
      <c r="D1419" s="123" t="s">
        <v>560</v>
      </c>
      <c r="E1419" s="122" t="s">
        <v>18</v>
      </c>
      <c r="F1419" s="124">
        <v>0</v>
      </c>
    </row>
    <row r="1420" spans="1:6" outlineLevel="3" x14ac:dyDescent="0.2">
      <c r="A1420" s="121" t="s">
        <v>996</v>
      </c>
      <c r="B1420" s="122" t="s">
        <v>306</v>
      </c>
      <c r="C1420" s="122" t="s">
        <v>1019</v>
      </c>
      <c r="D1420" s="123" t="s">
        <v>560</v>
      </c>
      <c r="E1420" s="122" t="s">
        <v>18</v>
      </c>
      <c r="F1420" s="124">
        <v>0</v>
      </c>
    </row>
    <row r="1421" spans="1:6" outlineLevel="2" x14ac:dyDescent="0.2">
      <c r="B1421" s="122"/>
      <c r="C1421" s="118" t="s">
        <v>1020</v>
      </c>
      <c r="E1421" s="122"/>
      <c r="F1421" s="124">
        <f>SUBTOTAL(9,F1415:F1420)</f>
        <v>0</v>
      </c>
    </row>
    <row r="1422" spans="1:6" outlineLevel="3" x14ac:dyDescent="0.2">
      <c r="A1422" s="121" t="s">
        <v>996</v>
      </c>
      <c r="B1422" s="122" t="s">
        <v>306</v>
      </c>
      <c r="C1422" s="122" t="s">
        <v>1021</v>
      </c>
      <c r="D1422" s="123" t="s">
        <v>560</v>
      </c>
      <c r="E1422" s="122" t="s">
        <v>4</v>
      </c>
      <c r="F1422" s="124">
        <v>2</v>
      </c>
    </row>
    <row r="1423" spans="1:6" outlineLevel="3" x14ac:dyDescent="0.2">
      <c r="A1423" s="121" t="s">
        <v>996</v>
      </c>
      <c r="B1423" s="122" t="s">
        <v>306</v>
      </c>
      <c r="C1423" s="122" t="s">
        <v>1021</v>
      </c>
      <c r="D1423" s="123" t="s">
        <v>560</v>
      </c>
      <c r="E1423" s="122" t="s">
        <v>5</v>
      </c>
      <c r="F1423" s="124">
        <v>0</v>
      </c>
    </row>
    <row r="1424" spans="1:6" outlineLevel="3" x14ac:dyDescent="0.2">
      <c r="A1424" s="121" t="s">
        <v>996</v>
      </c>
      <c r="B1424" s="122" t="s">
        <v>306</v>
      </c>
      <c r="C1424" s="122" t="s">
        <v>1021</v>
      </c>
      <c r="D1424" s="123" t="s">
        <v>560</v>
      </c>
      <c r="E1424" s="122" t="s">
        <v>6</v>
      </c>
      <c r="F1424" s="124">
        <v>0</v>
      </c>
    </row>
    <row r="1425" spans="1:6" outlineLevel="3" x14ac:dyDescent="0.2">
      <c r="A1425" s="121" t="s">
        <v>996</v>
      </c>
      <c r="B1425" s="122" t="s">
        <v>306</v>
      </c>
      <c r="C1425" s="122" t="s">
        <v>1021</v>
      </c>
      <c r="D1425" s="123" t="s">
        <v>560</v>
      </c>
      <c r="E1425" s="122" t="s">
        <v>7</v>
      </c>
      <c r="F1425" s="124">
        <v>0</v>
      </c>
    </row>
    <row r="1426" spans="1:6" outlineLevel="3" x14ac:dyDescent="0.2">
      <c r="A1426" s="121" t="s">
        <v>996</v>
      </c>
      <c r="B1426" s="122" t="s">
        <v>306</v>
      </c>
      <c r="C1426" s="122" t="s">
        <v>1021</v>
      </c>
      <c r="D1426" s="123" t="s">
        <v>560</v>
      </c>
      <c r="E1426" s="122" t="s">
        <v>18</v>
      </c>
      <c r="F1426" s="124">
        <v>0</v>
      </c>
    </row>
    <row r="1427" spans="1:6" outlineLevel="3" x14ac:dyDescent="0.2">
      <c r="A1427" s="121" t="s">
        <v>996</v>
      </c>
      <c r="B1427" s="122" t="s">
        <v>306</v>
      </c>
      <c r="C1427" s="122" t="s">
        <v>1021</v>
      </c>
      <c r="D1427" s="123" t="s">
        <v>560</v>
      </c>
      <c r="E1427" s="122" t="s">
        <v>18</v>
      </c>
      <c r="F1427" s="124">
        <v>0</v>
      </c>
    </row>
    <row r="1428" spans="1:6" outlineLevel="2" x14ac:dyDescent="0.2">
      <c r="B1428" s="122"/>
      <c r="C1428" s="118" t="s">
        <v>1022</v>
      </c>
      <c r="E1428" s="122"/>
      <c r="F1428" s="124">
        <f>SUBTOTAL(9,F1422:F1427)</f>
        <v>2</v>
      </c>
    </row>
    <row r="1429" spans="1:6" outlineLevel="3" x14ac:dyDescent="0.2">
      <c r="A1429" s="121" t="s">
        <v>996</v>
      </c>
      <c r="B1429" s="122" t="s">
        <v>306</v>
      </c>
      <c r="C1429" s="122" t="s">
        <v>1095</v>
      </c>
      <c r="D1429" s="123" t="s">
        <v>560</v>
      </c>
      <c r="E1429" s="122" t="s">
        <v>4</v>
      </c>
      <c r="F1429" s="124">
        <v>0</v>
      </c>
    </row>
    <row r="1430" spans="1:6" outlineLevel="3" x14ac:dyDescent="0.2">
      <c r="A1430" s="121" t="s">
        <v>996</v>
      </c>
      <c r="B1430" s="122" t="s">
        <v>306</v>
      </c>
      <c r="C1430" s="122" t="s">
        <v>1095</v>
      </c>
      <c r="D1430" s="123" t="s">
        <v>560</v>
      </c>
      <c r="E1430" s="122" t="s">
        <v>5</v>
      </c>
      <c r="F1430" s="124">
        <v>0</v>
      </c>
    </row>
    <row r="1431" spans="1:6" outlineLevel="3" x14ac:dyDescent="0.2">
      <c r="A1431" s="121" t="s">
        <v>996</v>
      </c>
      <c r="B1431" s="122" t="s">
        <v>306</v>
      </c>
      <c r="C1431" s="122" t="s">
        <v>1095</v>
      </c>
      <c r="D1431" s="123" t="s">
        <v>560</v>
      </c>
      <c r="E1431" s="122" t="s">
        <v>6</v>
      </c>
      <c r="F1431" s="124">
        <v>0</v>
      </c>
    </row>
    <row r="1432" spans="1:6" outlineLevel="3" x14ac:dyDescent="0.2">
      <c r="A1432" s="121" t="s">
        <v>996</v>
      </c>
      <c r="B1432" s="122" t="s">
        <v>306</v>
      </c>
      <c r="C1432" s="122" t="s">
        <v>1095</v>
      </c>
      <c r="D1432" s="123" t="s">
        <v>560</v>
      </c>
      <c r="E1432" s="122" t="s">
        <v>7</v>
      </c>
      <c r="F1432" s="124">
        <v>0</v>
      </c>
    </row>
    <row r="1433" spans="1:6" outlineLevel="3" x14ac:dyDescent="0.2">
      <c r="A1433" s="121" t="s">
        <v>996</v>
      </c>
      <c r="B1433" s="122" t="s">
        <v>306</v>
      </c>
      <c r="C1433" s="122" t="s">
        <v>1095</v>
      </c>
      <c r="D1433" s="123" t="s">
        <v>560</v>
      </c>
      <c r="E1433" s="122" t="s">
        <v>18</v>
      </c>
      <c r="F1433" s="124">
        <v>0</v>
      </c>
    </row>
    <row r="1434" spans="1:6" outlineLevel="3" x14ac:dyDescent="0.2">
      <c r="A1434" s="121" t="s">
        <v>996</v>
      </c>
      <c r="B1434" s="122" t="s">
        <v>306</v>
      </c>
      <c r="C1434" s="122" t="s">
        <v>1095</v>
      </c>
      <c r="D1434" s="123" t="s">
        <v>560</v>
      </c>
      <c r="E1434" s="122" t="s">
        <v>18</v>
      </c>
      <c r="F1434" s="124">
        <v>0</v>
      </c>
    </row>
    <row r="1435" spans="1:6" outlineLevel="2" x14ac:dyDescent="0.2">
      <c r="B1435" s="122"/>
      <c r="C1435" s="118" t="s">
        <v>1096</v>
      </c>
      <c r="E1435" s="122"/>
      <c r="F1435" s="124">
        <f>SUBTOTAL(9,F1429:F1434)</f>
        <v>0</v>
      </c>
    </row>
    <row r="1436" spans="1:6" outlineLevel="1" x14ac:dyDescent="0.2">
      <c r="B1436" s="118" t="s">
        <v>1023</v>
      </c>
      <c r="C1436" s="122"/>
      <c r="E1436" s="122"/>
      <c r="F1436" s="124">
        <f>SUBTOTAL(9,F1338:F1434)</f>
        <v>255113</v>
      </c>
    </row>
    <row r="1437" spans="1:6" outlineLevel="3" x14ac:dyDescent="0.2">
      <c r="A1437" s="121" t="s">
        <v>996</v>
      </c>
      <c r="B1437" s="122" t="s">
        <v>184</v>
      </c>
      <c r="C1437" s="122" t="s">
        <v>1024</v>
      </c>
      <c r="D1437" s="123" t="s">
        <v>560</v>
      </c>
      <c r="E1437" s="122" t="s">
        <v>4</v>
      </c>
      <c r="F1437" s="124">
        <v>87494</v>
      </c>
    </row>
    <row r="1438" spans="1:6" outlineLevel="3" x14ac:dyDescent="0.2">
      <c r="A1438" s="121" t="s">
        <v>996</v>
      </c>
      <c r="B1438" s="122" t="s">
        <v>184</v>
      </c>
      <c r="C1438" s="122" t="s">
        <v>1024</v>
      </c>
      <c r="D1438" s="123" t="s">
        <v>560</v>
      </c>
      <c r="E1438" s="122" t="s">
        <v>5</v>
      </c>
      <c r="F1438" s="124">
        <v>0</v>
      </c>
    </row>
    <row r="1439" spans="1:6" outlineLevel="3" x14ac:dyDescent="0.2">
      <c r="A1439" s="121" t="s">
        <v>996</v>
      </c>
      <c r="B1439" s="122" t="s">
        <v>184</v>
      </c>
      <c r="C1439" s="122" t="s">
        <v>1024</v>
      </c>
      <c r="D1439" s="123" t="s">
        <v>560</v>
      </c>
      <c r="E1439" s="122" t="s">
        <v>6</v>
      </c>
      <c r="F1439" s="124">
        <v>0</v>
      </c>
    </row>
    <row r="1440" spans="1:6" outlineLevel="3" x14ac:dyDescent="0.2">
      <c r="A1440" s="121" t="s">
        <v>996</v>
      </c>
      <c r="B1440" s="122" t="s">
        <v>184</v>
      </c>
      <c r="C1440" s="122" t="s">
        <v>1024</v>
      </c>
      <c r="D1440" s="123" t="s">
        <v>560</v>
      </c>
      <c r="E1440" s="122" t="s">
        <v>7</v>
      </c>
      <c r="F1440" s="124">
        <v>0</v>
      </c>
    </row>
    <row r="1441" spans="1:6" outlineLevel="3" x14ac:dyDescent="0.2">
      <c r="A1441" s="121" t="s">
        <v>996</v>
      </c>
      <c r="B1441" s="122" t="s">
        <v>184</v>
      </c>
      <c r="C1441" s="122" t="s">
        <v>1024</v>
      </c>
      <c r="D1441" s="123" t="s">
        <v>560</v>
      </c>
      <c r="E1441" s="122" t="s">
        <v>18</v>
      </c>
      <c r="F1441" s="124">
        <v>39724</v>
      </c>
    </row>
    <row r="1442" spans="1:6" outlineLevel="3" x14ac:dyDescent="0.2">
      <c r="A1442" s="121" t="s">
        <v>996</v>
      </c>
      <c r="B1442" s="122" t="s">
        <v>184</v>
      </c>
      <c r="C1442" s="122" t="s">
        <v>1024</v>
      </c>
      <c r="D1442" s="123" t="s">
        <v>560</v>
      </c>
      <c r="E1442" s="122" t="s">
        <v>18</v>
      </c>
      <c r="F1442" s="124">
        <v>18761</v>
      </c>
    </row>
    <row r="1443" spans="1:6" outlineLevel="2" x14ac:dyDescent="0.2">
      <c r="B1443" s="122"/>
      <c r="C1443" s="118" t="s">
        <v>1025</v>
      </c>
      <c r="E1443" s="122"/>
      <c r="F1443" s="124">
        <f>SUBTOTAL(9,F1437:F1442)</f>
        <v>145979</v>
      </c>
    </row>
    <row r="1444" spans="1:6" outlineLevel="1" x14ac:dyDescent="0.2">
      <c r="B1444" s="118" t="s">
        <v>1026</v>
      </c>
      <c r="C1444" s="122"/>
      <c r="E1444" s="122"/>
      <c r="F1444" s="124">
        <f>SUBTOTAL(9,F1437:F1442)</f>
        <v>145979</v>
      </c>
    </row>
    <row r="1445" spans="1:6" outlineLevel="3" x14ac:dyDescent="0.2">
      <c r="A1445" s="121" t="s">
        <v>996</v>
      </c>
      <c r="B1445" s="122" t="s">
        <v>154</v>
      </c>
      <c r="C1445" s="122" t="s">
        <v>563</v>
      </c>
      <c r="D1445" s="123" t="s">
        <v>560</v>
      </c>
      <c r="E1445" s="122" t="s">
        <v>18</v>
      </c>
      <c r="F1445" s="124">
        <v>985</v>
      </c>
    </row>
    <row r="1446" spans="1:6" outlineLevel="2" x14ac:dyDescent="0.2">
      <c r="B1446" s="122"/>
      <c r="C1446" s="118" t="s">
        <v>564</v>
      </c>
      <c r="E1446" s="122"/>
      <c r="F1446" s="124">
        <f>SUBTOTAL(9,F1445:F1445)</f>
        <v>985</v>
      </c>
    </row>
    <row r="1447" spans="1:6" outlineLevel="1" x14ac:dyDescent="0.2">
      <c r="B1447" s="118" t="s">
        <v>1027</v>
      </c>
      <c r="C1447" s="122"/>
      <c r="E1447" s="122"/>
      <c r="F1447" s="124">
        <f>SUBTOTAL(9,F1445:F1445)</f>
        <v>985</v>
      </c>
    </row>
    <row r="1448" spans="1:6" outlineLevel="3" x14ac:dyDescent="0.2">
      <c r="A1448" s="121" t="s">
        <v>263</v>
      </c>
      <c r="B1448" s="122" t="s">
        <v>262</v>
      </c>
      <c r="C1448" s="122" t="s">
        <v>1028</v>
      </c>
      <c r="D1448" s="123" t="s">
        <v>577</v>
      </c>
      <c r="E1448" s="122" t="s">
        <v>4</v>
      </c>
      <c r="F1448" s="124">
        <v>98</v>
      </c>
    </row>
    <row r="1449" spans="1:6" outlineLevel="2" x14ac:dyDescent="0.2">
      <c r="B1449" s="122"/>
      <c r="C1449" s="118" t="s">
        <v>1029</v>
      </c>
      <c r="E1449" s="122"/>
      <c r="F1449" s="124">
        <f>SUBTOTAL(9,F1448:F1448)</f>
        <v>98</v>
      </c>
    </row>
    <row r="1450" spans="1:6" outlineLevel="1" x14ac:dyDescent="0.2">
      <c r="B1450" s="118" t="s">
        <v>1030</v>
      </c>
      <c r="C1450" s="122"/>
      <c r="E1450" s="122"/>
      <c r="F1450" s="124">
        <f>SUBTOTAL(9,F1448:F1448)</f>
        <v>98</v>
      </c>
    </row>
    <row r="1451" spans="1:6" outlineLevel="3" x14ac:dyDescent="0.2">
      <c r="A1451" s="121" t="s">
        <v>29</v>
      </c>
      <c r="B1451" s="122" t="s">
        <v>28</v>
      </c>
      <c r="C1451" s="122" t="s">
        <v>819</v>
      </c>
      <c r="D1451" s="123" t="s">
        <v>560</v>
      </c>
      <c r="E1451" s="122" t="s">
        <v>18</v>
      </c>
      <c r="F1451" s="124">
        <v>51150</v>
      </c>
    </row>
    <row r="1452" spans="1:6" outlineLevel="2" x14ac:dyDescent="0.2">
      <c r="B1452" s="122"/>
      <c r="C1452" s="118" t="s">
        <v>820</v>
      </c>
      <c r="E1452" s="122"/>
      <c r="F1452" s="124">
        <f>SUBTOTAL(9,F1451:F1451)</f>
        <v>51150</v>
      </c>
    </row>
    <row r="1453" spans="1:6" outlineLevel="1" x14ac:dyDescent="0.2">
      <c r="B1453" s="118" t="s">
        <v>1031</v>
      </c>
      <c r="C1453" s="122"/>
      <c r="E1453" s="122"/>
      <c r="F1453" s="124">
        <f>SUBTOTAL(9,F1451:F1451)</f>
        <v>51150</v>
      </c>
    </row>
    <row r="1454" spans="1:6" outlineLevel="3" x14ac:dyDescent="0.2">
      <c r="A1454" s="121" t="s">
        <v>29</v>
      </c>
      <c r="B1454" s="122" t="s">
        <v>30</v>
      </c>
      <c r="C1454" s="122" t="s">
        <v>1032</v>
      </c>
      <c r="D1454" s="123" t="s">
        <v>560</v>
      </c>
      <c r="E1454" s="122" t="s">
        <v>15</v>
      </c>
      <c r="F1454" s="124">
        <v>10000</v>
      </c>
    </row>
    <row r="1455" spans="1:6" outlineLevel="2" x14ac:dyDescent="0.2">
      <c r="B1455" s="122"/>
      <c r="C1455" s="118" t="s">
        <v>1033</v>
      </c>
      <c r="E1455" s="122"/>
      <c r="F1455" s="124">
        <f>SUBTOTAL(9,F1454:F1454)</f>
        <v>10000</v>
      </c>
    </row>
    <row r="1456" spans="1:6" outlineLevel="1" x14ac:dyDescent="0.2">
      <c r="B1456" s="118" t="s">
        <v>1034</v>
      </c>
      <c r="C1456" s="122"/>
      <c r="E1456" s="122"/>
      <c r="F1456" s="124">
        <f>SUBTOTAL(9,F1454:F1454)</f>
        <v>10000</v>
      </c>
    </row>
    <row r="1457" spans="1:6" outlineLevel="3" x14ac:dyDescent="0.2">
      <c r="A1457" s="121" t="s">
        <v>156</v>
      </c>
      <c r="B1457" s="122" t="s">
        <v>155</v>
      </c>
      <c r="C1457" s="122" t="s">
        <v>566</v>
      </c>
      <c r="D1457" s="123" t="s">
        <v>560</v>
      </c>
      <c r="E1457" s="122" t="s">
        <v>18</v>
      </c>
      <c r="F1457" s="124">
        <v>3975</v>
      </c>
    </row>
    <row r="1458" spans="1:6" outlineLevel="2" x14ac:dyDescent="0.2">
      <c r="B1458" s="122"/>
      <c r="C1458" s="118" t="s">
        <v>567</v>
      </c>
      <c r="E1458" s="122"/>
      <c r="F1458" s="124">
        <f>SUBTOTAL(9,F1457:F1457)</f>
        <v>3975</v>
      </c>
    </row>
    <row r="1459" spans="1:6" outlineLevel="1" x14ac:dyDescent="0.2">
      <c r="B1459" s="118" t="s">
        <v>1035</v>
      </c>
      <c r="C1459" s="122"/>
      <c r="E1459" s="122"/>
      <c r="F1459" s="124">
        <f>SUBTOTAL(9,F1457:F1457)</f>
        <v>3975</v>
      </c>
    </row>
    <row r="1460" spans="1:6" outlineLevel="3" x14ac:dyDescent="0.2">
      <c r="A1460" s="121" t="s">
        <v>156</v>
      </c>
      <c r="B1460" s="122" t="s">
        <v>157</v>
      </c>
      <c r="C1460" s="122" t="s">
        <v>563</v>
      </c>
      <c r="D1460" s="123" t="s">
        <v>560</v>
      </c>
      <c r="E1460" s="122" t="s">
        <v>18</v>
      </c>
      <c r="F1460" s="124">
        <v>820</v>
      </c>
    </row>
    <row r="1461" spans="1:6" outlineLevel="2" x14ac:dyDescent="0.2">
      <c r="B1461" s="122"/>
      <c r="C1461" s="118" t="s">
        <v>564</v>
      </c>
      <c r="E1461" s="122"/>
      <c r="F1461" s="124">
        <f>SUBTOTAL(9,F1460:F1460)</f>
        <v>820</v>
      </c>
    </row>
    <row r="1462" spans="1:6" outlineLevel="1" x14ac:dyDescent="0.2">
      <c r="B1462" s="118" t="s">
        <v>1036</v>
      </c>
      <c r="C1462" s="122"/>
      <c r="E1462" s="122"/>
      <c r="F1462" s="124">
        <f>SUBTOTAL(9,F1460:F1460)</f>
        <v>820</v>
      </c>
    </row>
    <row r="1463" spans="1:6" outlineLevel="3" x14ac:dyDescent="0.2">
      <c r="A1463" s="121" t="s">
        <v>156</v>
      </c>
      <c r="B1463" s="122" t="s">
        <v>158</v>
      </c>
      <c r="C1463" s="122" t="s">
        <v>559</v>
      </c>
      <c r="D1463" s="123" t="s">
        <v>560</v>
      </c>
      <c r="E1463" s="122" t="s">
        <v>4</v>
      </c>
      <c r="F1463" s="124">
        <v>23944</v>
      </c>
    </row>
    <row r="1464" spans="1:6" outlineLevel="3" x14ac:dyDescent="0.2">
      <c r="A1464" s="121" t="s">
        <v>156</v>
      </c>
      <c r="B1464" s="122" t="s">
        <v>158</v>
      </c>
      <c r="C1464" s="122" t="s">
        <v>559</v>
      </c>
      <c r="D1464" s="123" t="s">
        <v>560</v>
      </c>
      <c r="E1464" s="122" t="s">
        <v>5</v>
      </c>
      <c r="F1464" s="124">
        <v>0</v>
      </c>
    </row>
    <row r="1465" spans="1:6" outlineLevel="3" x14ac:dyDescent="0.2">
      <c r="A1465" s="121" t="s">
        <v>156</v>
      </c>
      <c r="B1465" s="122" t="s">
        <v>158</v>
      </c>
      <c r="C1465" s="122" t="s">
        <v>559</v>
      </c>
      <c r="D1465" s="123" t="s">
        <v>560</v>
      </c>
      <c r="E1465" s="122" t="s">
        <v>6</v>
      </c>
      <c r="F1465" s="124">
        <v>0</v>
      </c>
    </row>
    <row r="1466" spans="1:6" outlineLevel="3" x14ac:dyDescent="0.2">
      <c r="A1466" s="121" t="s">
        <v>156</v>
      </c>
      <c r="B1466" s="122" t="s">
        <v>158</v>
      </c>
      <c r="C1466" s="122" t="s">
        <v>559</v>
      </c>
      <c r="D1466" s="123" t="s">
        <v>560</v>
      </c>
      <c r="E1466" s="122" t="s">
        <v>7</v>
      </c>
      <c r="F1466" s="124">
        <v>0</v>
      </c>
    </row>
    <row r="1467" spans="1:6" outlineLevel="3" x14ac:dyDescent="0.2">
      <c r="A1467" s="121" t="s">
        <v>156</v>
      </c>
      <c r="B1467" s="122" t="s">
        <v>158</v>
      </c>
      <c r="C1467" s="122" t="s">
        <v>559</v>
      </c>
      <c r="D1467" s="123" t="s">
        <v>560</v>
      </c>
      <c r="E1467" s="122" t="s">
        <v>18</v>
      </c>
      <c r="F1467" s="124">
        <v>10873</v>
      </c>
    </row>
    <row r="1468" spans="1:6" outlineLevel="3" x14ac:dyDescent="0.2">
      <c r="A1468" s="121" t="s">
        <v>156</v>
      </c>
      <c r="B1468" s="122" t="s">
        <v>158</v>
      </c>
      <c r="C1468" s="122" t="s">
        <v>559</v>
      </c>
      <c r="D1468" s="123" t="s">
        <v>560</v>
      </c>
      <c r="E1468" s="122" t="s">
        <v>18</v>
      </c>
      <c r="F1468" s="124">
        <v>5136</v>
      </c>
    </row>
    <row r="1469" spans="1:6" outlineLevel="2" x14ac:dyDescent="0.2">
      <c r="B1469" s="122"/>
      <c r="C1469" s="118" t="s">
        <v>561</v>
      </c>
      <c r="E1469" s="122"/>
      <c r="F1469" s="124">
        <f>SUBTOTAL(9,F1463:F1468)</f>
        <v>39953</v>
      </c>
    </row>
    <row r="1470" spans="1:6" outlineLevel="1" x14ac:dyDescent="0.2">
      <c r="B1470" s="118" t="s">
        <v>1037</v>
      </c>
      <c r="C1470" s="122"/>
      <c r="E1470" s="122"/>
      <c r="F1470" s="124">
        <f>SUBTOTAL(9,F1463:F1468)</f>
        <v>39953</v>
      </c>
    </row>
    <row r="1471" spans="1:6" outlineLevel="3" x14ac:dyDescent="0.2">
      <c r="A1471" s="121" t="s">
        <v>156</v>
      </c>
      <c r="B1471" s="122" t="s">
        <v>159</v>
      </c>
      <c r="C1471" s="122" t="s">
        <v>566</v>
      </c>
      <c r="D1471" s="123" t="s">
        <v>560</v>
      </c>
      <c r="E1471" s="122" t="s">
        <v>4</v>
      </c>
      <c r="F1471" s="124">
        <v>1943</v>
      </c>
    </row>
    <row r="1472" spans="1:6" outlineLevel="3" x14ac:dyDescent="0.2">
      <c r="A1472" s="121" t="s">
        <v>156</v>
      </c>
      <c r="B1472" s="122" t="s">
        <v>159</v>
      </c>
      <c r="C1472" s="122" t="s">
        <v>566</v>
      </c>
      <c r="D1472" s="123" t="s">
        <v>560</v>
      </c>
      <c r="E1472" s="122" t="s">
        <v>5</v>
      </c>
      <c r="F1472" s="124">
        <v>0</v>
      </c>
    </row>
    <row r="1473" spans="1:6" outlineLevel="3" x14ac:dyDescent="0.2">
      <c r="A1473" s="121" t="s">
        <v>156</v>
      </c>
      <c r="B1473" s="122" t="s">
        <v>159</v>
      </c>
      <c r="C1473" s="122" t="s">
        <v>566</v>
      </c>
      <c r="D1473" s="123" t="s">
        <v>560</v>
      </c>
      <c r="E1473" s="122" t="s">
        <v>6</v>
      </c>
      <c r="F1473" s="124">
        <v>0</v>
      </c>
    </row>
    <row r="1474" spans="1:6" outlineLevel="3" x14ac:dyDescent="0.2">
      <c r="A1474" s="121" t="s">
        <v>156</v>
      </c>
      <c r="B1474" s="122" t="s">
        <v>159</v>
      </c>
      <c r="C1474" s="122" t="s">
        <v>566</v>
      </c>
      <c r="D1474" s="123" t="s">
        <v>560</v>
      </c>
      <c r="E1474" s="122" t="s">
        <v>7</v>
      </c>
      <c r="F1474" s="124">
        <v>0</v>
      </c>
    </row>
    <row r="1475" spans="1:6" outlineLevel="3" x14ac:dyDescent="0.2">
      <c r="A1475" s="121" t="s">
        <v>156</v>
      </c>
      <c r="B1475" s="122" t="s">
        <v>159</v>
      </c>
      <c r="C1475" s="122" t="s">
        <v>566</v>
      </c>
      <c r="D1475" s="123" t="s">
        <v>560</v>
      </c>
      <c r="E1475" s="122" t="s">
        <v>18</v>
      </c>
      <c r="F1475" s="124">
        <v>884</v>
      </c>
    </row>
    <row r="1476" spans="1:6" outlineLevel="3" x14ac:dyDescent="0.2">
      <c r="A1476" s="121" t="s">
        <v>156</v>
      </c>
      <c r="B1476" s="122" t="s">
        <v>159</v>
      </c>
      <c r="C1476" s="122" t="s">
        <v>566</v>
      </c>
      <c r="D1476" s="123" t="s">
        <v>560</v>
      </c>
      <c r="E1476" s="122" t="s">
        <v>18</v>
      </c>
      <c r="F1476" s="124">
        <v>418</v>
      </c>
    </row>
    <row r="1477" spans="1:6" outlineLevel="2" x14ac:dyDescent="0.2">
      <c r="B1477" s="122"/>
      <c r="C1477" s="118" t="s">
        <v>567</v>
      </c>
      <c r="E1477" s="122"/>
      <c r="F1477" s="124">
        <f>SUBTOTAL(9,F1471:F1476)</f>
        <v>3245</v>
      </c>
    </row>
    <row r="1478" spans="1:6" outlineLevel="1" x14ac:dyDescent="0.2">
      <c r="B1478" s="118" t="s">
        <v>1038</v>
      </c>
      <c r="C1478" s="122"/>
      <c r="E1478" s="122"/>
      <c r="F1478" s="124">
        <f>SUBTOTAL(9,F1471:F1476)</f>
        <v>3245</v>
      </c>
    </row>
    <row r="1479" spans="1:6" outlineLevel="3" x14ac:dyDescent="0.2">
      <c r="A1479" s="121" t="s">
        <v>161</v>
      </c>
      <c r="B1479" s="122" t="s">
        <v>160</v>
      </c>
      <c r="C1479" s="122" t="s">
        <v>559</v>
      </c>
      <c r="D1479" s="123" t="s">
        <v>560</v>
      </c>
      <c r="E1479" s="122" t="s">
        <v>4</v>
      </c>
      <c r="F1479" s="124">
        <v>32765</v>
      </c>
    </row>
    <row r="1480" spans="1:6" outlineLevel="3" x14ac:dyDescent="0.2">
      <c r="A1480" s="121" t="s">
        <v>161</v>
      </c>
      <c r="B1480" s="122" t="s">
        <v>160</v>
      </c>
      <c r="C1480" s="122" t="s">
        <v>559</v>
      </c>
      <c r="D1480" s="123" t="s">
        <v>560</v>
      </c>
      <c r="E1480" s="122" t="s">
        <v>5</v>
      </c>
      <c r="F1480" s="124">
        <v>0</v>
      </c>
    </row>
    <row r="1481" spans="1:6" outlineLevel="3" x14ac:dyDescent="0.2">
      <c r="A1481" s="121" t="s">
        <v>161</v>
      </c>
      <c r="B1481" s="122" t="s">
        <v>160</v>
      </c>
      <c r="C1481" s="122" t="s">
        <v>559</v>
      </c>
      <c r="D1481" s="123" t="s">
        <v>560</v>
      </c>
      <c r="E1481" s="122" t="s">
        <v>6</v>
      </c>
      <c r="F1481" s="124">
        <v>0</v>
      </c>
    </row>
    <row r="1482" spans="1:6" outlineLevel="3" x14ac:dyDescent="0.2">
      <c r="A1482" s="121" t="s">
        <v>161</v>
      </c>
      <c r="B1482" s="122" t="s">
        <v>160</v>
      </c>
      <c r="C1482" s="122" t="s">
        <v>559</v>
      </c>
      <c r="D1482" s="123" t="s">
        <v>560</v>
      </c>
      <c r="E1482" s="122" t="s">
        <v>7</v>
      </c>
      <c r="F1482" s="124">
        <v>0</v>
      </c>
    </row>
    <row r="1483" spans="1:6" outlineLevel="3" x14ac:dyDescent="0.2">
      <c r="A1483" s="121" t="s">
        <v>161</v>
      </c>
      <c r="B1483" s="122" t="s">
        <v>160</v>
      </c>
      <c r="C1483" s="122" t="s">
        <v>559</v>
      </c>
      <c r="D1483" s="123" t="s">
        <v>560</v>
      </c>
      <c r="E1483" s="122" t="s">
        <v>18</v>
      </c>
      <c r="F1483" s="124">
        <v>14875</v>
      </c>
    </row>
    <row r="1484" spans="1:6" outlineLevel="3" x14ac:dyDescent="0.2">
      <c r="A1484" s="121" t="s">
        <v>161</v>
      </c>
      <c r="B1484" s="122" t="s">
        <v>160</v>
      </c>
      <c r="C1484" s="122" t="s">
        <v>559</v>
      </c>
      <c r="D1484" s="123" t="s">
        <v>560</v>
      </c>
      <c r="E1484" s="122" t="s">
        <v>18</v>
      </c>
      <c r="F1484" s="124">
        <v>7026</v>
      </c>
    </row>
    <row r="1485" spans="1:6" outlineLevel="2" x14ac:dyDescent="0.2">
      <c r="B1485" s="122"/>
      <c r="C1485" s="118" t="s">
        <v>561</v>
      </c>
      <c r="E1485" s="122"/>
      <c r="F1485" s="124">
        <f>SUBTOTAL(9,F1479:F1484)</f>
        <v>54666</v>
      </c>
    </row>
    <row r="1486" spans="1:6" outlineLevel="1" x14ac:dyDescent="0.2">
      <c r="B1486" s="118" t="s">
        <v>1039</v>
      </c>
      <c r="C1486" s="122"/>
      <c r="E1486" s="122"/>
      <c r="F1486" s="124">
        <f>SUBTOTAL(9,F1479:F1484)</f>
        <v>54666</v>
      </c>
    </row>
    <row r="1487" spans="1:6" outlineLevel="3" x14ac:dyDescent="0.2">
      <c r="A1487" s="121" t="s">
        <v>161</v>
      </c>
      <c r="B1487" s="122" t="s">
        <v>162</v>
      </c>
      <c r="C1487" s="122" t="s">
        <v>566</v>
      </c>
      <c r="D1487" s="123" t="s">
        <v>560</v>
      </c>
      <c r="E1487" s="122" t="s">
        <v>4</v>
      </c>
      <c r="F1487" s="124">
        <v>38237</v>
      </c>
    </row>
    <row r="1488" spans="1:6" outlineLevel="3" x14ac:dyDescent="0.2">
      <c r="A1488" s="121" t="s">
        <v>161</v>
      </c>
      <c r="B1488" s="122" t="s">
        <v>162</v>
      </c>
      <c r="C1488" s="122" t="s">
        <v>566</v>
      </c>
      <c r="D1488" s="123" t="s">
        <v>560</v>
      </c>
      <c r="E1488" s="122" t="s">
        <v>5</v>
      </c>
      <c r="F1488" s="124">
        <v>0</v>
      </c>
    </row>
    <row r="1489" spans="1:6" outlineLevel="3" x14ac:dyDescent="0.2">
      <c r="A1489" s="121" t="s">
        <v>161</v>
      </c>
      <c r="B1489" s="122" t="s">
        <v>162</v>
      </c>
      <c r="C1489" s="122" t="s">
        <v>566</v>
      </c>
      <c r="D1489" s="123" t="s">
        <v>560</v>
      </c>
      <c r="E1489" s="122" t="s">
        <v>6</v>
      </c>
      <c r="F1489" s="124">
        <v>0</v>
      </c>
    </row>
    <row r="1490" spans="1:6" outlineLevel="3" x14ac:dyDescent="0.2">
      <c r="A1490" s="121" t="s">
        <v>161</v>
      </c>
      <c r="B1490" s="122" t="s">
        <v>162</v>
      </c>
      <c r="C1490" s="122" t="s">
        <v>566</v>
      </c>
      <c r="D1490" s="123" t="s">
        <v>560</v>
      </c>
      <c r="E1490" s="122" t="s">
        <v>7</v>
      </c>
      <c r="F1490" s="124">
        <v>0</v>
      </c>
    </row>
    <row r="1491" spans="1:6" outlineLevel="3" x14ac:dyDescent="0.2">
      <c r="A1491" s="121" t="s">
        <v>161</v>
      </c>
      <c r="B1491" s="122" t="s">
        <v>162</v>
      </c>
      <c r="C1491" s="122" t="s">
        <v>566</v>
      </c>
      <c r="D1491" s="123" t="s">
        <v>560</v>
      </c>
      <c r="E1491" s="122" t="s">
        <v>18</v>
      </c>
      <c r="F1491" s="124">
        <v>17360</v>
      </c>
    </row>
    <row r="1492" spans="1:6" outlineLevel="3" x14ac:dyDescent="0.2">
      <c r="A1492" s="121" t="s">
        <v>161</v>
      </c>
      <c r="B1492" s="122" t="s">
        <v>162</v>
      </c>
      <c r="C1492" s="122" t="s">
        <v>566</v>
      </c>
      <c r="D1492" s="123" t="s">
        <v>560</v>
      </c>
      <c r="E1492" s="122" t="s">
        <v>18</v>
      </c>
      <c r="F1492" s="124">
        <v>8199</v>
      </c>
    </row>
    <row r="1493" spans="1:6" outlineLevel="2" x14ac:dyDescent="0.2">
      <c r="B1493" s="122"/>
      <c r="C1493" s="118" t="s">
        <v>567</v>
      </c>
      <c r="E1493" s="122"/>
      <c r="F1493" s="124">
        <f>SUBTOTAL(9,F1487:F1492)</f>
        <v>63796</v>
      </c>
    </row>
    <row r="1494" spans="1:6" outlineLevel="1" x14ac:dyDescent="0.2">
      <c r="B1494" s="118" t="s">
        <v>1040</v>
      </c>
      <c r="C1494" s="122"/>
      <c r="E1494" s="122"/>
      <c r="F1494" s="124">
        <f>SUBTOTAL(9,F1487:F1492)</f>
        <v>63796</v>
      </c>
    </row>
    <row r="1495" spans="1:6" outlineLevel="3" x14ac:dyDescent="0.2">
      <c r="A1495" s="121" t="s">
        <v>161</v>
      </c>
      <c r="B1495" s="122" t="s">
        <v>163</v>
      </c>
      <c r="C1495" s="122" t="s">
        <v>569</v>
      </c>
      <c r="D1495" s="123" t="s">
        <v>560</v>
      </c>
      <c r="E1495" s="122" t="s">
        <v>4</v>
      </c>
      <c r="F1495" s="124">
        <v>31073</v>
      </c>
    </row>
    <row r="1496" spans="1:6" outlineLevel="3" x14ac:dyDescent="0.2">
      <c r="A1496" s="121" t="s">
        <v>161</v>
      </c>
      <c r="B1496" s="122" t="s">
        <v>163</v>
      </c>
      <c r="C1496" s="122" t="s">
        <v>569</v>
      </c>
      <c r="D1496" s="123" t="s">
        <v>560</v>
      </c>
      <c r="E1496" s="122" t="s">
        <v>5</v>
      </c>
      <c r="F1496" s="124">
        <v>0</v>
      </c>
    </row>
    <row r="1497" spans="1:6" outlineLevel="3" x14ac:dyDescent="0.2">
      <c r="A1497" s="121" t="s">
        <v>161</v>
      </c>
      <c r="B1497" s="122" t="s">
        <v>163</v>
      </c>
      <c r="C1497" s="122" t="s">
        <v>569</v>
      </c>
      <c r="D1497" s="123" t="s">
        <v>560</v>
      </c>
      <c r="E1497" s="122" t="s">
        <v>6</v>
      </c>
      <c r="F1497" s="124">
        <v>0</v>
      </c>
    </row>
    <row r="1498" spans="1:6" outlineLevel="3" x14ac:dyDescent="0.2">
      <c r="A1498" s="121" t="s">
        <v>161</v>
      </c>
      <c r="B1498" s="122" t="s">
        <v>163</v>
      </c>
      <c r="C1498" s="122" t="s">
        <v>569</v>
      </c>
      <c r="D1498" s="123" t="s">
        <v>560</v>
      </c>
      <c r="E1498" s="122" t="s">
        <v>7</v>
      </c>
      <c r="F1498" s="124">
        <v>0</v>
      </c>
    </row>
    <row r="1499" spans="1:6" outlineLevel="3" x14ac:dyDescent="0.2">
      <c r="A1499" s="121" t="s">
        <v>161</v>
      </c>
      <c r="B1499" s="122" t="s">
        <v>163</v>
      </c>
      <c r="C1499" s="122" t="s">
        <v>569</v>
      </c>
      <c r="D1499" s="123" t="s">
        <v>560</v>
      </c>
      <c r="E1499" s="122" t="s">
        <v>18</v>
      </c>
      <c r="F1499" s="124">
        <v>14108</v>
      </c>
    </row>
    <row r="1500" spans="1:6" outlineLevel="3" x14ac:dyDescent="0.2">
      <c r="A1500" s="121" t="s">
        <v>161</v>
      </c>
      <c r="B1500" s="122" t="s">
        <v>163</v>
      </c>
      <c r="C1500" s="122" t="s">
        <v>569</v>
      </c>
      <c r="D1500" s="123" t="s">
        <v>560</v>
      </c>
      <c r="E1500" s="122" t="s">
        <v>18</v>
      </c>
      <c r="F1500" s="124">
        <v>6663</v>
      </c>
    </row>
    <row r="1501" spans="1:6" outlineLevel="2" x14ac:dyDescent="0.2">
      <c r="B1501" s="122"/>
      <c r="C1501" s="118" t="s">
        <v>570</v>
      </c>
      <c r="E1501" s="122"/>
      <c r="F1501" s="124">
        <f>SUBTOTAL(9,F1495:F1500)</f>
        <v>51844</v>
      </c>
    </row>
    <row r="1502" spans="1:6" outlineLevel="1" x14ac:dyDescent="0.2">
      <c r="B1502" s="118" t="s">
        <v>1041</v>
      </c>
      <c r="C1502" s="122"/>
      <c r="E1502" s="122"/>
      <c r="F1502" s="124">
        <f>SUBTOTAL(9,F1495:F1500)</f>
        <v>51844</v>
      </c>
    </row>
    <row r="1503" spans="1:6" outlineLevel="3" x14ac:dyDescent="0.2">
      <c r="A1503" s="121" t="s">
        <v>161</v>
      </c>
      <c r="B1503" s="122" t="s">
        <v>164</v>
      </c>
      <c r="C1503" s="122" t="s">
        <v>563</v>
      </c>
      <c r="D1503" s="123" t="s">
        <v>560</v>
      </c>
      <c r="E1503" s="122" t="s">
        <v>18</v>
      </c>
      <c r="F1503" s="124">
        <v>8199</v>
      </c>
    </row>
    <row r="1504" spans="1:6" outlineLevel="2" x14ac:dyDescent="0.2">
      <c r="B1504" s="122"/>
      <c r="C1504" s="118" t="s">
        <v>564</v>
      </c>
      <c r="E1504" s="122"/>
      <c r="F1504" s="124">
        <f>SUBTOTAL(9,F1503:F1503)</f>
        <v>8199</v>
      </c>
    </row>
    <row r="1505" spans="1:6" outlineLevel="1" x14ac:dyDescent="0.2">
      <c r="B1505" s="118" t="s">
        <v>1042</v>
      </c>
      <c r="C1505" s="122"/>
      <c r="E1505" s="122"/>
      <c r="F1505" s="124">
        <f>SUBTOTAL(9,F1503:F1503)</f>
        <v>8199</v>
      </c>
    </row>
    <row r="1506" spans="1:6" outlineLevel="3" x14ac:dyDescent="0.2">
      <c r="A1506" s="121" t="s">
        <v>265</v>
      </c>
      <c r="B1506" s="122" t="s">
        <v>264</v>
      </c>
      <c r="C1506" s="122" t="s">
        <v>1043</v>
      </c>
      <c r="D1506" s="123" t="s">
        <v>577</v>
      </c>
      <c r="E1506" s="122" t="s">
        <v>4</v>
      </c>
      <c r="F1506" s="124">
        <v>149</v>
      </c>
    </row>
    <row r="1507" spans="1:6" outlineLevel="3" x14ac:dyDescent="0.2">
      <c r="A1507" s="121" t="s">
        <v>265</v>
      </c>
      <c r="B1507" s="122" t="s">
        <v>264</v>
      </c>
      <c r="C1507" s="122" t="s">
        <v>1043</v>
      </c>
      <c r="D1507" s="123" t="s">
        <v>577</v>
      </c>
      <c r="E1507" s="122" t="s">
        <v>8</v>
      </c>
      <c r="F1507" s="124">
        <v>19</v>
      </c>
    </row>
    <row r="1508" spans="1:6" outlineLevel="2" x14ac:dyDescent="0.2">
      <c r="B1508" s="122"/>
      <c r="C1508" s="118" t="s">
        <v>1044</v>
      </c>
      <c r="E1508" s="122"/>
      <c r="F1508" s="124">
        <f>SUBTOTAL(9,F1506:F1507)</f>
        <v>168</v>
      </c>
    </row>
    <row r="1509" spans="1:6" outlineLevel="1" x14ac:dyDescent="0.2">
      <c r="B1509" s="118" t="s">
        <v>1045</v>
      </c>
      <c r="C1509" s="122"/>
      <c r="E1509" s="122"/>
      <c r="F1509" s="124">
        <f>SUBTOTAL(9,F1506:F1507)</f>
        <v>168</v>
      </c>
    </row>
    <row r="1510" spans="1:6" outlineLevel="3" x14ac:dyDescent="0.2">
      <c r="A1510" s="121" t="s">
        <v>166</v>
      </c>
      <c r="B1510" s="122" t="s">
        <v>165</v>
      </c>
      <c r="C1510" s="122" t="s">
        <v>559</v>
      </c>
      <c r="D1510" s="123" t="s">
        <v>560</v>
      </c>
      <c r="E1510" s="122" t="s">
        <v>4</v>
      </c>
      <c r="F1510" s="124">
        <v>7409</v>
      </c>
    </row>
    <row r="1511" spans="1:6" outlineLevel="3" x14ac:dyDescent="0.2">
      <c r="A1511" s="121" t="s">
        <v>166</v>
      </c>
      <c r="B1511" s="122" t="s">
        <v>165</v>
      </c>
      <c r="C1511" s="122" t="s">
        <v>559</v>
      </c>
      <c r="D1511" s="123" t="s">
        <v>560</v>
      </c>
      <c r="E1511" s="122" t="s">
        <v>5</v>
      </c>
      <c r="F1511" s="124">
        <v>0</v>
      </c>
    </row>
    <row r="1512" spans="1:6" outlineLevel="3" x14ac:dyDescent="0.2">
      <c r="A1512" s="121" t="s">
        <v>166</v>
      </c>
      <c r="B1512" s="122" t="s">
        <v>165</v>
      </c>
      <c r="C1512" s="122" t="s">
        <v>559</v>
      </c>
      <c r="D1512" s="123" t="s">
        <v>560</v>
      </c>
      <c r="E1512" s="122" t="s">
        <v>6</v>
      </c>
      <c r="F1512" s="124">
        <v>0</v>
      </c>
    </row>
    <row r="1513" spans="1:6" outlineLevel="3" x14ac:dyDescent="0.2">
      <c r="A1513" s="121" t="s">
        <v>166</v>
      </c>
      <c r="B1513" s="122" t="s">
        <v>165</v>
      </c>
      <c r="C1513" s="122" t="s">
        <v>559</v>
      </c>
      <c r="D1513" s="123" t="s">
        <v>560</v>
      </c>
      <c r="E1513" s="122" t="s">
        <v>7</v>
      </c>
      <c r="F1513" s="124">
        <v>0</v>
      </c>
    </row>
    <row r="1514" spans="1:6" outlineLevel="3" x14ac:dyDescent="0.2">
      <c r="A1514" s="121" t="s">
        <v>166</v>
      </c>
      <c r="B1514" s="122" t="s">
        <v>165</v>
      </c>
      <c r="C1514" s="122" t="s">
        <v>559</v>
      </c>
      <c r="D1514" s="123" t="s">
        <v>560</v>
      </c>
      <c r="E1514" s="122" t="s">
        <v>18</v>
      </c>
      <c r="F1514" s="124">
        <v>3366</v>
      </c>
    </row>
    <row r="1515" spans="1:6" outlineLevel="3" x14ac:dyDescent="0.2">
      <c r="A1515" s="121" t="s">
        <v>166</v>
      </c>
      <c r="B1515" s="122" t="s">
        <v>165</v>
      </c>
      <c r="C1515" s="122" t="s">
        <v>559</v>
      </c>
      <c r="D1515" s="123" t="s">
        <v>560</v>
      </c>
      <c r="E1515" s="122" t="s">
        <v>18</v>
      </c>
      <c r="F1515" s="124">
        <v>1590</v>
      </c>
    </row>
    <row r="1516" spans="1:6" outlineLevel="2" x14ac:dyDescent="0.2">
      <c r="B1516" s="122"/>
      <c r="C1516" s="118" t="s">
        <v>561</v>
      </c>
      <c r="E1516" s="122"/>
      <c r="F1516" s="124">
        <f>SUBTOTAL(9,F1510:F1515)</f>
        <v>12365</v>
      </c>
    </row>
    <row r="1517" spans="1:6" outlineLevel="1" x14ac:dyDescent="0.2">
      <c r="B1517" s="118" t="s">
        <v>1046</v>
      </c>
      <c r="C1517" s="122"/>
      <c r="E1517" s="122"/>
      <c r="F1517" s="124">
        <f>SUBTOTAL(9,F1510:F1515)</f>
        <v>12365</v>
      </c>
    </row>
    <row r="1518" spans="1:6" outlineLevel="3" x14ac:dyDescent="0.2">
      <c r="A1518" s="121" t="s">
        <v>168</v>
      </c>
      <c r="B1518" s="122" t="s">
        <v>167</v>
      </c>
      <c r="C1518" s="122" t="s">
        <v>566</v>
      </c>
      <c r="D1518" s="123" t="s">
        <v>560</v>
      </c>
      <c r="E1518" s="122" t="s">
        <v>4</v>
      </c>
      <c r="F1518" s="124">
        <v>0</v>
      </c>
    </row>
    <row r="1519" spans="1:6" outlineLevel="3" x14ac:dyDescent="0.2">
      <c r="A1519" s="121" t="s">
        <v>168</v>
      </c>
      <c r="B1519" s="122" t="s">
        <v>167</v>
      </c>
      <c r="C1519" s="122" t="s">
        <v>566</v>
      </c>
      <c r="D1519" s="123" t="s">
        <v>560</v>
      </c>
      <c r="E1519" s="122" t="s">
        <v>5</v>
      </c>
      <c r="F1519" s="124">
        <v>0</v>
      </c>
    </row>
    <row r="1520" spans="1:6" outlineLevel="3" x14ac:dyDescent="0.2">
      <c r="A1520" s="121" t="s">
        <v>168</v>
      </c>
      <c r="B1520" s="122" t="s">
        <v>167</v>
      </c>
      <c r="C1520" s="122" t="s">
        <v>566</v>
      </c>
      <c r="D1520" s="123" t="s">
        <v>560</v>
      </c>
      <c r="E1520" s="122" t="s">
        <v>6</v>
      </c>
      <c r="F1520" s="124">
        <v>4151</v>
      </c>
    </row>
    <row r="1521" spans="1:6" outlineLevel="3" x14ac:dyDescent="0.2">
      <c r="A1521" s="121" t="s">
        <v>168</v>
      </c>
      <c r="B1521" s="122" t="s">
        <v>167</v>
      </c>
      <c r="C1521" s="122" t="s">
        <v>566</v>
      </c>
      <c r="D1521" s="123" t="s">
        <v>560</v>
      </c>
      <c r="E1521" s="122" t="s">
        <v>7</v>
      </c>
      <c r="F1521" s="124">
        <v>0</v>
      </c>
    </row>
    <row r="1522" spans="1:6" outlineLevel="3" x14ac:dyDescent="0.2">
      <c r="A1522" s="121" t="s">
        <v>168</v>
      </c>
      <c r="B1522" s="122" t="s">
        <v>167</v>
      </c>
      <c r="C1522" s="122" t="s">
        <v>566</v>
      </c>
      <c r="D1522" s="123" t="s">
        <v>560</v>
      </c>
      <c r="E1522" s="122" t="s">
        <v>16</v>
      </c>
      <c r="F1522" s="124">
        <v>823</v>
      </c>
    </row>
    <row r="1523" spans="1:6" outlineLevel="3" x14ac:dyDescent="0.2">
      <c r="A1523" s="121" t="s">
        <v>168</v>
      </c>
      <c r="B1523" s="122" t="s">
        <v>167</v>
      </c>
      <c r="C1523" s="122" t="s">
        <v>566</v>
      </c>
      <c r="D1523" s="123" t="s">
        <v>560</v>
      </c>
      <c r="E1523" s="122" t="s">
        <v>18</v>
      </c>
      <c r="F1523" s="124">
        <v>1649</v>
      </c>
    </row>
    <row r="1524" spans="1:6" outlineLevel="2" x14ac:dyDescent="0.2">
      <c r="B1524" s="122"/>
      <c r="C1524" s="118" t="s">
        <v>567</v>
      </c>
      <c r="E1524" s="122"/>
      <c r="F1524" s="124">
        <f>SUBTOTAL(9,F1518:F1523)</f>
        <v>6623</v>
      </c>
    </row>
    <row r="1525" spans="1:6" outlineLevel="1" x14ac:dyDescent="0.2">
      <c r="B1525" s="118" t="s">
        <v>1047</v>
      </c>
      <c r="C1525" s="122"/>
      <c r="E1525" s="122"/>
      <c r="F1525" s="124">
        <f>SUBTOTAL(9,F1518:F1523)</f>
        <v>6623</v>
      </c>
    </row>
    <row r="1526" spans="1:6" outlineLevel="3" x14ac:dyDescent="0.2">
      <c r="A1526" s="121" t="s">
        <v>168</v>
      </c>
      <c r="B1526" s="122" t="s">
        <v>169</v>
      </c>
      <c r="C1526" s="122" t="s">
        <v>569</v>
      </c>
      <c r="D1526" s="123" t="s">
        <v>560</v>
      </c>
      <c r="E1526" s="122" t="s">
        <v>4</v>
      </c>
      <c r="F1526" s="124">
        <v>0</v>
      </c>
    </row>
    <row r="1527" spans="1:6" outlineLevel="3" x14ac:dyDescent="0.2">
      <c r="A1527" s="121" t="s">
        <v>168</v>
      </c>
      <c r="B1527" s="122" t="s">
        <v>169</v>
      </c>
      <c r="C1527" s="122" t="s">
        <v>569</v>
      </c>
      <c r="D1527" s="123" t="s">
        <v>560</v>
      </c>
      <c r="E1527" s="122" t="s">
        <v>5</v>
      </c>
      <c r="F1527" s="124">
        <v>0</v>
      </c>
    </row>
    <row r="1528" spans="1:6" outlineLevel="3" x14ac:dyDescent="0.2">
      <c r="A1528" s="121" t="s">
        <v>168</v>
      </c>
      <c r="B1528" s="122" t="s">
        <v>169</v>
      </c>
      <c r="C1528" s="122" t="s">
        <v>569</v>
      </c>
      <c r="D1528" s="123" t="s">
        <v>560</v>
      </c>
      <c r="E1528" s="122" t="s">
        <v>6</v>
      </c>
      <c r="F1528" s="124">
        <v>6931</v>
      </c>
    </row>
    <row r="1529" spans="1:6" outlineLevel="3" x14ac:dyDescent="0.2">
      <c r="A1529" s="121" t="s">
        <v>168</v>
      </c>
      <c r="B1529" s="122" t="s">
        <v>169</v>
      </c>
      <c r="C1529" s="122" t="s">
        <v>569</v>
      </c>
      <c r="D1529" s="123" t="s">
        <v>560</v>
      </c>
      <c r="E1529" s="122" t="s">
        <v>7</v>
      </c>
      <c r="F1529" s="124">
        <v>0</v>
      </c>
    </row>
    <row r="1530" spans="1:6" outlineLevel="3" x14ac:dyDescent="0.2">
      <c r="A1530" s="121" t="s">
        <v>168</v>
      </c>
      <c r="B1530" s="122" t="s">
        <v>169</v>
      </c>
      <c r="C1530" s="122" t="s">
        <v>569</v>
      </c>
      <c r="D1530" s="123" t="s">
        <v>560</v>
      </c>
      <c r="E1530" s="122" t="s">
        <v>16</v>
      </c>
      <c r="F1530" s="124">
        <v>1375</v>
      </c>
    </row>
    <row r="1531" spans="1:6" outlineLevel="3" x14ac:dyDescent="0.2">
      <c r="A1531" s="121" t="s">
        <v>168</v>
      </c>
      <c r="B1531" s="122" t="s">
        <v>169</v>
      </c>
      <c r="C1531" s="122" t="s">
        <v>569</v>
      </c>
      <c r="D1531" s="123" t="s">
        <v>560</v>
      </c>
      <c r="E1531" s="122" t="s">
        <v>18</v>
      </c>
      <c r="F1531" s="124">
        <v>2752</v>
      </c>
    </row>
    <row r="1532" spans="1:6" outlineLevel="2" x14ac:dyDescent="0.2">
      <c r="B1532" s="122"/>
      <c r="C1532" s="118" t="s">
        <v>570</v>
      </c>
      <c r="E1532" s="122"/>
      <c r="F1532" s="124">
        <f>SUBTOTAL(9,F1526:F1531)</f>
        <v>11058</v>
      </c>
    </row>
    <row r="1533" spans="1:6" outlineLevel="1" x14ac:dyDescent="0.2">
      <c r="B1533" s="118" t="s">
        <v>1048</v>
      </c>
      <c r="C1533" s="122"/>
      <c r="E1533" s="122"/>
      <c r="F1533" s="124">
        <f>SUBTOTAL(9,F1526:F1531)</f>
        <v>11058</v>
      </c>
    </row>
    <row r="1534" spans="1:6" outlineLevel="3" x14ac:dyDescent="0.2">
      <c r="A1534" s="121" t="s">
        <v>171</v>
      </c>
      <c r="B1534" s="122" t="s">
        <v>170</v>
      </c>
      <c r="C1534" s="122" t="s">
        <v>563</v>
      </c>
      <c r="D1534" s="123" t="s">
        <v>560</v>
      </c>
      <c r="E1534" s="122" t="s">
        <v>18</v>
      </c>
      <c r="F1534" s="124">
        <v>206</v>
      </c>
    </row>
    <row r="1535" spans="1:6" outlineLevel="2" x14ac:dyDescent="0.2">
      <c r="B1535" s="122"/>
      <c r="C1535" s="118" t="s">
        <v>564</v>
      </c>
      <c r="E1535" s="122"/>
      <c r="F1535" s="124">
        <f>SUBTOTAL(9,F1534:F1534)</f>
        <v>206</v>
      </c>
    </row>
    <row r="1536" spans="1:6" outlineLevel="1" x14ac:dyDescent="0.2">
      <c r="B1536" s="118" t="s">
        <v>1049</v>
      </c>
      <c r="C1536" s="122"/>
      <c r="E1536" s="122"/>
      <c r="F1536" s="124">
        <f>SUBTOTAL(9,F1534:F1534)</f>
        <v>206</v>
      </c>
    </row>
    <row r="1537" spans="1:6" outlineLevel="3" x14ac:dyDescent="0.2">
      <c r="A1537" s="121" t="s">
        <v>171</v>
      </c>
      <c r="B1537" s="122" t="s">
        <v>172</v>
      </c>
      <c r="C1537" s="122" t="s">
        <v>566</v>
      </c>
      <c r="D1537" s="123" t="s">
        <v>560</v>
      </c>
      <c r="E1537" s="122" t="s">
        <v>4</v>
      </c>
      <c r="F1537" s="124">
        <v>131</v>
      </c>
    </row>
    <row r="1538" spans="1:6" outlineLevel="3" x14ac:dyDescent="0.2">
      <c r="A1538" s="121" t="s">
        <v>171</v>
      </c>
      <c r="B1538" s="122" t="s">
        <v>172</v>
      </c>
      <c r="C1538" s="122" t="s">
        <v>566</v>
      </c>
      <c r="D1538" s="123" t="s">
        <v>560</v>
      </c>
      <c r="E1538" s="122" t="s">
        <v>5</v>
      </c>
      <c r="F1538" s="124">
        <v>0</v>
      </c>
    </row>
    <row r="1539" spans="1:6" outlineLevel="3" x14ac:dyDescent="0.2">
      <c r="A1539" s="121" t="s">
        <v>171</v>
      </c>
      <c r="B1539" s="122" t="s">
        <v>172</v>
      </c>
      <c r="C1539" s="122" t="s">
        <v>566</v>
      </c>
      <c r="D1539" s="123" t="s">
        <v>560</v>
      </c>
      <c r="E1539" s="122" t="s">
        <v>6</v>
      </c>
      <c r="F1539" s="124">
        <v>0</v>
      </c>
    </row>
    <row r="1540" spans="1:6" outlineLevel="3" x14ac:dyDescent="0.2">
      <c r="A1540" s="121" t="s">
        <v>171</v>
      </c>
      <c r="B1540" s="122" t="s">
        <v>172</v>
      </c>
      <c r="C1540" s="122" t="s">
        <v>566</v>
      </c>
      <c r="D1540" s="123" t="s">
        <v>560</v>
      </c>
      <c r="E1540" s="122" t="s">
        <v>7</v>
      </c>
      <c r="F1540" s="124">
        <v>0</v>
      </c>
    </row>
    <row r="1541" spans="1:6" outlineLevel="3" x14ac:dyDescent="0.2">
      <c r="A1541" s="121" t="s">
        <v>171</v>
      </c>
      <c r="B1541" s="122" t="s">
        <v>172</v>
      </c>
      <c r="C1541" s="122" t="s">
        <v>566</v>
      </c>
      <c r="D1541" s="123" t="s">
        <v>560</v>
      </c>
      <c r="E1541" s="122" t="s">
        <v>18</v>
      </c>
      <c r="F1541" s="124">
        <v>62</v>
      </c>
    </row>
    <row r="1542" spans="1:6" outlineLevel="3" x14ac:dyDescent="0.2">
      <c r="A1542" s="121" t="s">
        <v>171</v>
      </c>
      <c r="B1542" s="122" t="s">
        <v>172</v>
      </c>
      <c r="C1542" s="122" t="s">
        <v>566</v>
      </c>
      <c r="D1542" s="123" t="s">
        <v>560</v>
      </c>
      <c r="E1542" s="122" t="s">
        <v>18</v>
      </c>
      <c r="F1542" s="124">
        <v>30</v>
      </c>
    </row>
    <row r="1543" spans="1:6" outlineLevel="2" x14ac:dyDescent="0.2">
      <c r="B1543" s="122"/>
      <c r="C1543" s="118" t="s">
        <v>567</v>
      </c>
      <c r="E1543" s="122"/>
      <c r="F1543" s="124">
        <f>SUBTOTAL(9,F1537:F1542)</f>
        <v>223</v>
      </c>
    </row>
    <row r="1544" spans="1:6" outlineLevel="1" x14ac:dyDescent="0.2">
      <c r="B1544" s="118" t="s">
        <v>1050</v>
      </c>
      <c r="C1544" s="122"/>
      <c r="E1544" s="122"/>
      <c r="F1544" s="124">
        <f>SUBTOTAL(9,F1537:F1542)</f>
        <v>223</v>
      </c>
    </row>
    <row r="1545" spans="1:6" outlineLevel="3" x14ac:dyDescent="0.2">
      <c r="A1545" s="121" t="s">
        <v>190</v>
      </c>
      <c r="B1545" s="122" t="s">
        <v>189</v>
      </c>
      <c r="C1545" s="122" t="s">
        <v>1051</v>
      </c>
      <c r="D1545" s="123" t="s">
        <v>560</v>
      </c>
      <c r="E1545" s="122" t="s">
        <v>4</v>
      </c>
      <c r="F1545" s="124">
        <v>313</v>
      </c>
    </row>
    <row r="1546" spans="1:6" outlineLevel="3" x14ac:dyDescent="0.2">
      <c r="A1546" s="121" t="s">
        <v>190</v>
      </c>
      <c r="B1546" s="122" t="s">
        <v>189</v>
      </c>
      <c r="C1546" s="122" t="s">
        <v>1051</v>
      </c>
      <c r="D1546" s="123" t="s">
        <v>560</v>
      </c>
      <c r="E1546" s="122" t="s">
        <v>5</v>
      </c>
      <c r="F1546" s="124">
        <v>0</v>
      </c>
    </row>
    <row r="1547" spans="1:6" outlineLevel="3" x14ac:dyDescent="0.2">
      <c r="A1547" s="121" t="s">
        <v>190</v>
      </c>
      <c r="B1547" s="122" t="s">
        <v>189</v>
      </c>
      <c r="C1547" s="122" t="s">
        <v>1051</v>
      </c>
      <c r="D1547" s="123" t="s">
        <v>560</v>
      </c>
      <c r="E1547" s="122" t="s">
        <v>6</v>
      </c>
      <c r="F1547" s="124">
        <v>0</v>
      </c>
    </row>
    <row r="1548" spans="1:6" outlineLevel="3" x14ac:dyDescent="0.2">
      <c r="A1548" s="121" t="s">
        <v>190</v>
      </c>
      <c r="B1548" s="122" t="s">
        <v>189</v>
      </c>
      <c r="C1548" s="122" t="s">
        <v>1051</v>
      </c>
      <c r="D1548" s="123" t="s">
        <v>560</v>
      </c>
      <c r="E1548" s="122" t="s">
        <v>7</v>
      </c>
      <c r="F1548" s="124">
        <v>0</v>
      </c>
    </row>
    <row r="1549" spans="1:6" outlineLevel="3" x14ac:dyDescent="0.2">
      <c r="A1549" s="121" t="s">
        <v>190</v>
      </c>
      <c r="B1549" s="122" t="s">
        <v>189</v>
      </c>
      <c r="C1549" s="122" t="s">
        <v>1051</v>
      </c>
      <c r="D1549" s="123" t="s">
        <v>560</v>
      </c>
      <c r="E1549" s="122" t="s">
        <v>18</v>
      </c>
      <c r="F1549" s="124">
        <v>236</v>
      </c>
    </row>
    <row r="1550" spans="1:6" outlineLevel="2" x14ac:dyDescent="0.2">
      <c r="B1550" s="122"/>
      <c r="C1550" s="118" t="s">
        <v>1052</v>
      </c>
      <c r="E1550" s="122"/>
      <c r="F1550" s="124">
        <f>SUBTOTAL(9,F1545:F1549)</f>
        <v>549</v>
      </c>
    </row>
    <row r="1551" spans="1:6" outlineLevel="3" x14ac:dyDescent="0.2">
      <c r="A1551" s="121" t="s">
        <v>190</v>
      </c>
      <c r="B1551" s="122" t="s">
        <v>189</v>
      </c>
      <c r="C1551" s="122" t="s">
        <v>1053</v>
      </c>
      <c r="D1551" s="123" t="s">
        <v>560</v>
      </c>
      <c r="E1551" s="122" t="s">
        <v>4</v>
      </c>
      <c r="F1551" s="124">
        <v>0</v>
      </c>
    </row>
    <row r="1552" spans="1:6" outlineLevel="3" x14ac:dyDescent="0.2">
      <c r="A1552" s="121" t="s">
        <v>190</v>
      </c>
      <c r="B1552" s="122" t="s">
        <v>189</v>
      </c>
      <c r="C1552" s="122" t="s">
        <v>1053</v>
      </c>
      <c r="D1552" s="123" t="s">
        <v>560</v>
      </c>
      <c r="E1552" s="122" t="s">
        <v>5</v>
      </c>
      <c r="F1552" s="124">
        <v>0</v>
      </c>
    </row>
    <row r="1553" spans="1:6" outlineLevel="3" x14ac:dyDescent="0.2">
      <c r="A1553" s="121" t="s">
        <v>190</v>
      </c>
      <c r="B1553" s="122" t="s">
        <v>189</v>
      </c>
      <c r="C1553" s="122" t="s">
        <v>1053</v>
      </c>
      <c r="D1553" s="123" t="s">
        <v>560</v>
      </c>
      <c r="E1553" s="122" t="s">
        <v>6</v>
      </c>
      <c r="F1553" s="124">
        <v>0</v>
      </c>
    </row>
    <row r="1554" spans="1:6" outlineLevel="3" x14ac:dyDescent="0.2">
      <c r="A1554" s="121" t="s">
        <v>190</v>
      </c>
      <c r="B1554" s="122" t="s">
        <v>189</v>
      </c>
      <c r="C1554" s="122" t="s">
        <v>1053</v>
      </c>
      <c r="D1554" s="123" t="s">
        <v>560</v>
      </c>
      <c r="E1554" s="122" t="s">
        <v>7</v>
      </c>
      <c r="F1554" s="124">
        <v>0</v>
      </c>
    </row>
    <row r="1555" spans="1:6" outlineLevel="3" x14ac:dyDescent="0.2">
      <c r="A1555" s="121" t="s">
        <v>190</v>
      </c>
      <c r="B1555" s="122" t="s">
        <v>189</v>
      </c>
      <c r="C1555" s="122" t="s">
        <v>1053</v>
      </c>
      <c r="D1555" s="123" t="s">
        <v>560</v>
      </c>
      <c r="E1555" s="122" t="s">
        <v>18</v>
      </c>
      <c r="F1555" s="124">
        <v>0</v>
      </c>
    </row>
    <row r="1556" spans="1:6" outlineLevel="2" x14ac:dyDescent="0.2">
      <c r="B1556" s="122"/>
      <c r="C1556" s="118" t="s">
        <v>1054</v>
      </c>
      <c r="E1556" s="122"/>
      <c r="F1556" s="124">
        <f>SUBTOTAL(9,F1551:F1555)</f>
        <v>0</v>
      </c>
    </row>
    <row r="1557" spans="1:6" outlineLevel="3" x14ac:dyDescent="0.2">
      <c r="A1557" s="121" t="s">
        <v>190</v>
      </c>
      <c r="B1557" s="122" t="s">
        <v>189</v>
      </c>
      <c r="C1557" s="122" t="s">
        <v>1055</v>
      </c>
      <c r="D1557" s="123" t="s">
        <v>560</v>
      </c>
      <c r="E1557" s="122" t="s">
        <v>4</v>
      </c>
      <c r="F1557" s="124">
        <v>170</v>
      </c>
    </row>
    <row r="1558" spans="1:6" outlineLevel="3" x14ac:dyDescent="0.2">
      <c r="A1558" s="121" t="s">
        <v>190</v>
      </c>
      <c r="B1558" s="122" t="s">
        <v>189</v>
      </c>
      <c r="C1558" s="122" t="s">
        <v>1055</v>
      </c>
      <c r="D1558" s="123" t="s">
        <v>560</v>
      </c>
      <c r="E1558" s="122" t="s">
        <v>5</v>
      </c>
      <c r="F1558" s="124">
        <v>0</v>
      </c>
    </row>
    <row r="1559" spans="1:6" outlineLevel="3" x14ac:dyDescent="0.2">
      <c r="A1559" s="121" t="s">
        <v>190</v>
      </c>
      <c r="B1559" s="122" t="s">
        <v>189</v>
      </c>
      <c r="C1559" s="122" t="s">
        <v>1055</v>
      </c>
      <c r="D1559" s="123" t="s">
        <v>560</v>
      </c>
      <c r="E1559" s="122" t="s">
        <v>6</v>
      </c>
      <c r="F1559" s="124">
        <v>0</v>
      </c>
    </row>
    <row r="1560" spans="1:6" outlineLevel="3" x14ac:dyDescent="0.2">
      <c r="A1560" s="121" t="s">
        <v>190</v>
      </c>
      <c r="B1560" s="122" t="s">
        <v>189</v>
      </c>
      <c r="C1560" s="122" t="s">
        <v>1055</v>
      </c>
      <c r="D1560" s="123" t="s">
        <v>560</v>
      </c>
      <c r="E1560" s="122" t="s">
        <v>7</v>
      </c>
      <c r="F1560" s="124">
        <v>0</v>
      </c>
    </row>
    <row r="1561" spans="1:6" outlineLevel="3" x14ac:dyDescent="0.2">
      <c r="A1561" s="121" t="s">
        <v>190</v>
      </c>
      <c r="B1561" s="122" t="s">
        <v>189</v>
      </c>
      <c r="C1561" s="122" t="s">
        <v>1055</v>
      </c>
      <c r="D1561" s="123" t="s">
        <v>560</v>
      </c>
      <c r="E1561" s="122" t="s">
        <v>18</v>
      </c>
      <c r="F1561" s="124">
        <v>130</v>
      </c>
    </row>
    <row r="1562" spans="1:6" outlineLevel="2" x14ac:dyDescent="0.2">
      <c r="B1562" s="122"/>
      <c r="C1562" s="118" t="s">
        <v>1056</v>
      </c>
      <c r="E1562" s="122"/>
      <c r="F1562" s="124">
        <f>SUBTOTAL(9,F1557:F1561)</f>
        <v>300</v>
      </c>
    </row>
    <row r="1563" spans="1:6" outlineLevel="3" x14ac:dyDescent="0.2">
      <c r="A1563" s="121" t="s">
        <v>190</v>
      </c>
      <c r="B1563" s="122" t="s">
        <v>189</v>
      </c>
      <c r="C1563" s="122" t="s">
        <v>1057</v>
      </c>
      <c r="D1563" s="123" t="s">
        <v>560</v>
      </c>
      <c r="E1563" s="122" t="s">
        <v>4</v>
      </c>
      <c r="F1563" s="124">
        <v>23</v>
      </c>
    </row>
    <row r="1564" spans="1:6" outlineLevel="3" x14ac:dyDescent="0.2">
      <c r="A1564" s="121" t="s">
        <v>190</v>
      </c>
      <c r="B1564" s="122" t="s">
        <v>189</v>
      </c>
      <c r="C1564" s="122" t="s">
        <v>1057</v>
      </c>
      <c r="D1564" s="123" t="s">
        <v>560</v>
      </c>
      <c r="E1564" s="122" t="s">
        <v>5</v>
      </c>
      <c r="F1564" s="124">
        <v>0</v>
      </c>
    </row>
    <row r="1565" spans="1:6" outlineLevel="3" x14ac:dyDescent="0.2">
      <c r="A1565" s="121" t="s">
        <v>190</v>
      </c>
      <c r="B1565" s="122" t="s">
        <v>189</v>
      </c>
      <c r="C1565" s="122" t="s">
        <v>1057</v>
      </c>
      <c r="D1565" s="123" t="s">
        <v>560</v>
      </c>
      <c r="E1565" s="122" t="s">
        <v>6</v>
      </c>
      <c r="F1565" s="124">
        <v>0</v>
      </c>
    </row>
    <row r="1566" spans="1:6" outlineLevel="3" x14ac:dyDescent="0.2">
      <c r="A1566" s="121" t="s">
        <v>190</v>
      </c>
      <c r="B1566" s="122" t="s">
        <v>189</v>
      </c>
      <c r="C1566" s="122" t="s">
        <v>1057</v>
      </c>
      <c r="D1566" s="123" t="s">
        <v>560</v>
      </c>
      <c r="E1566" s="122" t="s">
        <v>7</v>
      </c>
      <c r="F1566" s="124">
        <v>0</v>
      </c>
    </row>
    <row r="1567" spans="1:6" outlineLevel="3" x14ac:dyDescent="0.2">
      <c r="A1567" s="121" t="s">
        <v>190</v>
      </c>
      <c r="B1567" s="122" t="s">
        <v>189</v>
      </c>
      <c r="C1567" s="122" t="s">
        <v>1057</v>
      </c>
      <c r="D1567" s="123" t="s">
        <v>560</v>
      </c>
      <c r="E1567" s="122" t="s">
        <v>18</v>
      </c>
      <c r="F1567" s="124">
        <v>18</v>
      </c>
    </row>
    <row r="1568" spans="1:6" outlineLevel="2" x14ac:dyDescent="0.2">
      <c r="B1568" s="122"/>
      <c r="C1568" s="118" t="s">
        <v>1058</v>
      </c>
      <c r="E1568" s="122"/>
      <c r="F1568" s="124">
        <f>SUBTOTAL(9,F1563:F1567)</f>
        <v>41</v>
      </c>
    </row>
    <row r="1569" spans="1:6" outlineLevel="3" x14ac:dyDescent="0.2">
      <c r="A1569" s="121" t="s">
        <v>190</v>
      </c>
      <c r="B1569" s="122" t="s">
        <v>189</v>
      </c>
      <c r="C1569" s="122" t="s">
        <v>1059</v>
      </c>
      <c r="D1569" s="123" t="s">
        <v>560</v>
      </c>
      <c r="E1569" s="122" t="s">
        <v>4</v>
      </c>
      <c r="F1569" s="124">
        <v>39</v>
      </c>
    </row>
    <row r="1570" spans="1:6" outlineLevel="3" x14ac:dyDescent="0.2">
      <c r="A1570" s="121" t="s">
        <v>190</v>
      </c>
      <c r="B1570" s="122" t="s">
        <v>189</v>
      </c>
      <c r="C1570" s="122" t="s">
        <v>1059</v>
      </c>
      <c r="D1570" s="123" t="s">
        <v>560</v>
      </c>
      <c r="E1570" s="122" t="s">
        <v>5</v>
      </c>
      <c r="F1570" s="124">
        <v>0</v>
      </c>
    </row>
    <row r="1571" spans="1:6" outlineLevel="3" x14ac:dyDescent="0.2">
      <c r="A1571" s="121" t="s">
        <v>190</v>
      </c>
      <c r="B1571" s="122" t="s">
        <v>189</v>
      </c>
      <c r="C1571" s="122" t="s">
        <v>1059</v>
      </c>
      <c r="D1571" s="123" t="s">
        <v>560</v>
      </c>
      <c r="E1571" s="122" t="s">
        <v>6</v>
      </c>
      <c r="F1571" s="124">
        <v>0</v>
      </c>
    </row>
    <row r="1572" spans="1:6" outlineLevel="3" x14ac:dyDescent="0.2">
      <c r="A1572" s="121" t="s">
        <v>190</v>
      </c>
      <c r="B1572" s="122" t="s">
        <v>189</v>
      </c>
      <c r="C1572" s="122" t="s">
        <v>1059</v>
      </c>
      <c r="D1572" s="123" t="s">
        <v>560</v>
      </c>
      <c r="E1572" s="122" t="s">
        <v>7</v>
      </c>
      <c r="F1572" s="124">
        <v>0</v>
      </c>
    </row>
    <row r="1573" spans="1:6" outlineLevel="3" x14ac:dyDescent="0.2">
      <c r="A1573" s="121" t="s">
        <v>190</v>
      </c>
      <c r="B1573" s="122" t="s">
        <v>189</v>
      </c>
      <c r="C1573" s="122" t="s">
        <v>1059</v>
      </c>
      <c r="D1573" s="123" t="s">
        <v>560</v>
      </c>
      <c r="E1573" s="122" t="s">
        <v>18</v>
      </c>
      <c r="F1573" s="124">
        <v>30</v>
      </c>
    </row>
    <row r="1574" spans="1:6" outlineLevel="2" x14ac:dyDescent="0.2">
      <c r="B1574" s="122"/>
      <c r="C1574" s="118" t="s">
        <v>1060</v>
      </c>
      <c r="E1574" s="122"/>
      <c r="F1574" s="124">
        <f>SUBTOTAL(9,F1569:F1573)</f>
        <v>69</v>
      </c>
    </row>
    <row r="1575" spans="1:6" outlineLevel="3" x14ac:dyDescent="0.2">
      <c r="A1575" s="121" t="s">
        <v>190</v>
      </c>
      <c r="B1575" s="122" t="s">
        <v>189</v>
      </c>
      <c r="C1575" s="122" t="s">
        <v>1061</v>
      </c>
      <c r="D1575" s="123" t="s">
        <v>560</v>
      </c>
      <c r="E1575" s="122" t="s">
        <v>4</v>
      </c>
      <c r="F1575" s="124">
        <v>28</v>
      </c>
    </row>
    <row r="1576" spans="1:6" outlineLevel="3" x14ac:dyDescent="0.2">
      <c r="A1576" s="121" t="s">
        <v>190</v>
      </c>
      <c r="B1576" s="122" t="s">
        <v>189</v>
      </c>
      <c r="C1576" s="122" t="s">
        <v>1061</v>
      </c>
      <c r="D1576" s="123" t="s">
        <v>560</v>
      </c>
      <c r="E1576" s="122" t="s">
        <v>5</v>
      </c>
      <c r="F1576" s="124">
        <v>0</v>
      </c>
    </row>
    <row r="1577" spans="1:6" outlineLevel="3" x14ac:dyDescent="0.2">
      <c r="A1577" s="121" t="s">
        <v>190</v>
      </c>
      <c r="B1577" s="122" t="s">
        <v>189</v>
      </c>
      <c r="C1577" s="122" t="s">
        <v>1061</v>
      </c>
      <c r="D1577" s="123" t="s">
        <v>560</v>
      </c>
      <c r="E1577" s="122" t="s">
        <v>6</v>
      </c>
      <c r="F1577" s="124">
        <v>0</v>
      </c>
    </row>
    <row r="1578" spans="1:6" outlineLevel="3" x14ac:dyDescent="0.2">
      <c r="A1578" s="121" t="s">
        <v>190</v>
      </c>
      <c r="B1578" s="122" t="s">
        <v>189</v>
      </c>
      <c r="C1578" s="122" t="s">
        <v>1061</v>
      </c>
      <c r="D1578" s="123" t="s">
        <v>560</v>
      </c>
      <c r="E1578" s="122" t="s">
        <v>7</v>
      </c>
      <c r="F1578" s="124">
        <v>0</v>
      </c>
    </row>
    <row r="1579" spans="1:6" outlineLevel="3" x14ac:dyDescent="0.2">
      <c r="A1579" s="121" t="s">
        <v>190</v>
      </c>
      <c r="B1579" s="122" t="s">
        <v>189</v>
      </c>
      <c r="C1579" s="122" t="s">
        <v>1061</v>
      </c>
      <c r="D1579" s="123" t="s">
        <v>560</v>
      </c>
      <c r="E1579" s="122" t="s">
        <v>18</v>
      </c>
      <c r="F1579" s="124">
        <v>22</v>
      </c>
    </row>
    <row r="1580" spans="1:6" outlineLevel="2" x14ac:dyDescent="0.2">
      <c r="B1580" s="122"/>
      <c r="C1580" s="118" t="s">
        <v>1062</v>
      </c>
      <c r="E1580" s="122"/>
      <c r="F1580" s="124">
        <f>SUBTOTAL(9,F1575:F1579)</f>
        <v>50</v>
      </c>
    </row>
    <row r="1581" spans="1:6" outlineLevel="3" x14ac:dyDescent="0.2">
      <c r="A1581" s="121" t="s">
        <v>190</v>
      </c>
      <c r="B1581" s="122" t="s">
        <v>189</v>
      </c>
      <c r="C1581" s="122" t="s">
        <v>1063</v>
      </c>
      <c r="D1581" s="123" t="s">
        <v>560</v>
      </c>
      <c r="E1581" s="122" t="s">
        <v>4</v>
      </c>
      <c r="F1581" s="124">
        <v>248</v>
      </c>
    </row>
    <row r="1582" spans="1:6" outlineLevel="3" x14ac:dyDescent="0.2">
      <c r="A1582" s="121" t="s">
        <v>190</v>
      </c>
      <c r="B1582" s="122" t="s">
        <v>189</v>
      </c>
      <c r="C1582" s="122" t="s">
        <v>1063</v>
      </c>
      <c r="D1582" s="123" t="s">
        <v>560</v>
      </c>
      <c r="E1582" s="122" t="s">
        <v>5</v>
      </c>
      <c r="F1582" s="124">
        <v>0</v>
      </c>
    </row>
    <row r="1583" spans="1:6" outlineLevel="3" x14ac:dyDescent="0.2">
      <c r="A1583" s="121" t="s">
        <v>190</v>
      </c>
      <c r="B1583" s="122" t="s">
        <v>189</v>
      </c>
      <c r="C1583" s="122" t="s">
        <v>1063</v>
      </c>
      <c r="D1583" s="123" t="s">
        <v>560</v>
      </c>
      <c r="E1583" s="122" t="s">
        <v>6</v>
      </c>
      <c r="F1583" s="124">
        <v>0</v>
      </c>
    </row>
    <row r="1584" spans="1:6" outlineLevel="3" x14ac:dyDescent="0.2">
      <c r="A1584" s="121" t="s">
        <v>190</v>
      </c>
      <c r="B1584" s="122" t="s">
        <v>189</v>
      </c>
      <c r="C1584" s="122" t="s">
        <v>1063</v>
      </c>
      <c r="D1584" s="123" t="s">
        <v>560</v>
      </c>
      <c r="E1584" s="122" t="s">
        <v>7</v>
      </c>
      <c r="F1584" s="124">
        <v>0</v>
      </c>
    </row>
    <row r="1585" spans="1:6" outlineLevel="3" x14ac:dyDescent="0.2">
      <c r="A1585" s="121" t="s">
        <v>190</v>
      </c>
      <c r="B1585" s="122" t="s">
        <v>189</v>
      </c>
      <c r="C1585" s="122" t="s">
        <v>1063</v>
      </c>
      <c r="D1585" s="123" t="s">
        <v>560</v>
      </c>
      <c r="E1585" s="122" t="s">
        <v>18</v>
      </c>
      <c r="F1585" s="124">
        <v>189</v>
      </c>
    </row>
    <row r="1586" spans="1:6" outlineLevel="2" x14ac:dyDescent="0.2">
      <c r="B1586" s="122"/>
      <c r="C1586" s="118" t="s">
        <v>1064</v>
      </c>
      <c r="E1586" s="122"/>
      <c r="F1586" s="124">
        <f>SUBTOTAL(9,F1581:F1585)</f>
        <v>437</v>
      </c>
    </row>
    <row r="1587" spans="1:6" outlineLevel="3" x14ac:dyDescent="0.2">
      <c r="A1587" s="121" t="s">
        <v>190</v>
      </c>
      <c r="B1587" s="122" t="s">
        <v>189</v>
      </c>
      <c r="C1587" s="122" t="s">
        <v>1065</v>
      </c>
      <c r="D1587" s="123" t="s">
        <v>560</v>
      </c>
      <c r="E1587" s="122" t="s">
        <v>4</v>
      </c>
      <c r="F1587" s="124">
        <v>0</v>
      </c>
    </row>
    <row r="1588" spans="1:6" outlineLevel="3" x14ac:dyDescent="0.2">
      <c r="A1588" s="121" t="s">
        <v>190</v>
      </c>
      <c r="B1588" s="122" t="s">
        <v>189</v>
      </c>
      <c r="C1588" s="122" t="s">
        <v>1065</v>
      </c>
      <c r="D1588" s="123" t="s">
        <v>560</v>
      </c>
      <c r="E1588" s="122" t="s">
        <v>5</v>
      </c>
      <c r="F1588" s="124">
        <v>0</v>
      </c>
    </row>
    <row r="1589" spans="1:6" outlineLevel="3" x14ac:dyDescent="0.2">
      <c r="A1589" s="121" t="s">
        <v>190</v>
      </c>
      <c r="B1589" s="122" t="s">
        <v>189</v>
      </c>
      <c r="C1589" s="122" t="s">
        <v>1065</v>
      </c>
      <c r="D1589" s="123" t="s">
        <v>560</v>
      </c>
      <c r="E1589" s="122" t="s">
        <v>6</v>
      </c>
      <c r="F1589" s="124">
        <v>0</v>
      </c>
    </row>
    <row r="1590" spans="1:6" outlineLevel="3" x14ac:dyDescent="0.2">
      <c r="A1590" s="121" t="s">
        <v>190</v>
      </c>
      <c r="B1590" s="122" t="s">
        <v>189</v>
      </c>
      <c r="C1590" s="122" t="s">
        <v>1065</v>
      </c>
      <c r="D1590" s="123" t="s">
        <v>560</v>
      </c>
      <c r="E1590" s="122" t="s">
        <v>7</v>
      </c>
      <c r="F1590" s="124">
        <v>0</v>
      </c>
    </row>
    <row r="1591" spans="1:6" outlineLevel="3" x14ac:dyDescent="0.2">
      <c r="A1591" s="121" t="s">
        <v>190</v>
      </c>
      <c r="B1591" s="122" t="s">
        <v>189</v>
      </c>
      <c r="C1591" s="122" t="s">
        <v>1065</v>
      </c>
      <c r="D1591" s="123" t="s">
        <v>560</v>
      </c>
      <c r="E1591" s="122" t="s">
        <v>18</v>
      </c>
      <c r="F1591" s="124">
        <v>0</v>
      </c>
    </row>
    <row r="1592" spans="1:6" outlineLevel="2" x14ac:dyDescent="0.2">
      <c r="B1592" s="122"/>
      <c r="C1592" s="118" t="s">
        <v>1066</v>
      </c>
      <c r="E1592" s="122"/>
      <c r="F1592" s="124">
        <f>SUBTOTAL(9,F1587:F1591)</f>
        <v>0</v>
      </c>
    </row>
    <row r="1593" spans="1:6" outlineLevel="3" x14ac:dyDescent="0.2">
      <c r="A1593" s="121" t="s">
        <v>190</v>
      </c>
      <c r="B1593" s="122" t="s">
        <v>189</v>
      </c>
      <c r="C1593" s="122" t="s">
        <v>1067</v>
      </c>
      <c r="D1593" s="123" t="s">
        <v>560</v>
      </c>
      <c r="E1593" s="122" t="s">
        <v>4</v>
      </c>
      <c r="F1593" s="124">
        <v>0</v>
      </c>
    </row>
    <row r="1594" spans="1:6" outlineLevel="3" x14ac:dyDescent="0.2">
      <c r="A1594" s="121" t="s">
        <v>190</v>
      </c>
      <c r="B1594" s="122" t="s">
        <v>189</v>
      </c>
      <c r="C1594" s="122" t="s">
        <v>1067</v>
      </c>
      <c r="D1594" s="123" t="s">
        <v>560</v>
      </c>
      <c r="E1594" s="122" t="s">
        <v>5</v>
      </c>
      <c r="F1594" s="124">
        <v>0</v>
      </c>
    </row>
    <row r="1595" spans="1:6" outlineLevel="3" x14ac:dyDescent="0.2">
      <c r="A1595" s="121" t="s">
        <v>190</v>
      </c>
      <c r="B1595" s="122" t="s">
        <v>189</v>
      </c>
      <c r="C1595" s="122" t="s">
        <v>1067</v>
      </c>
      <c r="D1595" s="123" t="s">
        <v>560</v>
      </c>
      <c r="E1595" s="122" t="s">
        <v>6</v>
      </c>
      <c r="F1595" s="124">
        <v>0</v>
      </c>
    </row>
    <row r="1596" spans="1:6" outlineLevel="3" x14ac:dyDescent="0.2">
      <c r="A1596" s="121" t="s">
        <v>190</v>
      </c>
      <c r="B1596" s="122" t="s">
        <v>189</v>
      </c>
      <c r="C1596" s="122" t="s">
        <v>1067</v>
      </c>
      <c r="D1596" s="123" t="s">
        <v>560</v>
      </c>
      <c r="E1596" s="122" t="s">
        <v>7</v>
      </c>
      <c r="F1596" s="124">
        <v>0</v>
      </c>
    </row>
    <row r="1597" spans="1:6" outlineLevel="3" x14ac:dyDescent="0.2">
      <c r="A1597" s="121" t="s">
        <v>190</v>
      </c>
      <c r="B1597" s="122" t="s">
        <v>189</v>
      </c>
      <c r="C1597" s="122" t="s">
        <v>1067</v>
      </c>
      <c r="D1597" s="123" t="s">
        <v>560</v>
      </c>
      <c r="E1597" s="122" t="s">
        <v>18</v>
      </c>
      <c r="F1597" s="124">
        <v>0</v>
      </c>
    </row>
    <row r="1598" spans="1:6" outlineLevel="2" x14ac:dyDescent="0.2">
      <c r="B1598" s="122"/>
      <c r="C1598" s="118" t="s">
        <v>1068</v>
      </c>
      <c r="E1598" s="122"/>
      <c r="F1598" s="124">
        <f>SUBTOTAL(9,F1593:F1597)</f>
        <v>0</v>
      </c>
    </row>
    <row r="1599" spans="1:6" outlineLevel="3" x14ac:dyDescent="0.2">
      <c r="A1599" s="121" t="s">
        <v>190</v>
      </c>
      <c r="B1599" s="122" t="s">
        <v>189</v>
      </c>
      <c r="C1599" s="122" t="s">
        <v>1069</v>
      </c>
      <c r="D1599" s="123" t="s">
        <v>560</v>
      </c>
      <c r="E1599" s="122" t="s">
        <v>4</v>
      </c>
      <c r="F1599" s="124">
        <v>0</v>
      </c>
    </row>
    <row r="1600" spans="1:6" outlineLevel="3" x14ac:dyDescent="0.2">
      <c r="A1600" s="121" t="s">
        <v>190</v>
      </c>
      <c r="B1600" s="122" t="s">
        <v>189</v>
      </c>
      <c r="C1600" s="122" t="s">
        <v>1069</v>
      </c>
      <c r="D1600" s="123" t="s">
        <v>560</v>
      </c>
      <c r="E1600" s="122" t="s">
        <v>5</v>
      </c>
      <c r="F1600" s="124">
        <v>0</v>
      </c>
    </row>
    <row r="1601" spans="1:6" outlineLevel="3" x14ac:dyDescent="0.2">
      <c r="A1601" s="121" t="s">
        <v>190</v>
      </c>
      <c r="B1601" s="122" t="s">
        <v>189</v>
      </c>
      <c r="C1601" s="122" t="s">
        <v>1069</v>
      </c>
      <c r="D1601" s="123" t="s">
        <v>560</v>
      </c>
      <c r="E1601" s="122" t="s">
        <v>6</v>
      </c>
      <c r="F1601" s="124">
        <v>0</v>
      </c>
    </row>
    <row r="1602" spans="1:6" outlineLevel="3" x14ac:dyDescent="0.2">
      <c r="A1602" s="121" t="s">
        <v>190</v>
      </c>
      <c r="B1602" s="122" t="s">
        <v>189</v>
      </c>
      <c r="C1602" s="122" t="s">
        <v>1069</v>
      </c>
      <c r="D1602" s="123" t="s">
        <v>560</v>
      </c>
      <c r="E1602" s="122" t="s">
        <v>7</v>
      </c>
      <c r="F1602" s="124">
        <v>0</v>
      </c>
    </row>
    <row r="1603" spans="1:6" outlineLevel="3" x14ac:dyDescent="0.2">
      <c r="A1603" s="121" t="s">
        <v>190</v>
      </c>
      <c r="B1603" s="122" t="s">
        <v>189</v>
      </c>
      <c r="C1603" s="122" t="s">
        <v>1069</v>
      </c>
      <c r="D1603" s="123" t="s">
        <v>560</v>
      </c>
      <c r="E1603" s="122" t="s">
        <v>18</v>
      </c>
      <c r="F1603" s="124">
        <v>0</v>
      </c>
    </row>
    <row r="1604" spans="1:6" outlineLevel="2" x14ac:dyDescent="0.2">
      <c r="B1604" s="122"/>
      <c r="C1604" s="118" t="s">
        <v>1070</v>
      </c>
      <c r="E1604" s="122"/>
      <c r="F1604" s="124">
        <f>SUBTOTAL(9,F1599:F1603)</f>
        <v>0</v>
      </c>
    </row>
    <row r="1605" spans="1:6" outlineLevel="3" x14ac:dyDescent="0.2">
      <c r="A1605" s="121" t="s">
        <v>190</v>
      </c>
      <c r="B1605" s="122" t="s">
        <v>189</v>
      </c>
      <c r="C1605" s="122" t="s">
        <v>1071</v>
      </c>
      <c r="D1605" s="123" t="s">
        <v>560</v>
      </c>
      <c r="E1605" s="122" t="s">
        <v>4</v>
      </c>
      <c r="F1605" s="124">
        <v>25</v>
      </c>
    </row>
    <row r="1606" spans="1:6" outlineLevel="3" x14ac:dyDescent="0.2">
      <c r="A1606" s="121" t="s">
        <v>190</v>
      </c>
      <c r="B1606" s="122" t="s">
        <v>189</v>
      </c>
      <c r="C1606" s="122" t="s">
        <v>1071</v>
      </c>
      <c r="D1606" s="123" t="s">
        <v>560</v>
      </c>
      <c r="E1606" s="122" t="s">
        <v>5</v>
      </c>
      <c r="F1606" s="124">
        <v>0</v>
      </c>
    </row>
    <row r="1607" spans="1:6" outlineLevel="3" x14ac:dyDescent="0.2">
      <c r="A1607" s="121" t="s">
        <v>190</v>
      </c>
      <c r="B1607" s="122" t="s">
        <v>189</v>
      </c>
      <c r="C1607" s="122" t="s">
        <v>1071</v>
      </c>
      <c r="D1607" s="123" t="s">
        <v>560</v>
      </c>
      <c r="E1607" s="122" t="s">
        <v>6</v>
      </c>
      <c r="F1607" s="124">
        <v>0</v>
      </c>
    </row>
    <row r="1608" spans="1:6" outlineLevel="3" x14ac:dyDescent="0.2">
      <c r="A1608" s="121" t="s">
        <v>190</v>
      </c>
      <c r="B1608" s="122" t="s">
        <v>189</v>
      </c>
      <c r="C1608" s="122" t="s">
        <v>1071</v>
      </c>
      <c r="D1608" s="123" t="s">
        <v>560</v>
      </c>
      <c r="E1608" s="122" t="s">
        <v>7</v>
      </c>
      <c r="F1608" s="124">
        <v>0</v>
      </c>
    </row>
    <row r="1609" spans="1:6" outlineLevel="3" x14ac:dyDescent="0.2">
      <c r="A1609" s="121" t="s">
        <v>190</v>
      </c>
      <c r="B1609" s="122" t="s">
        <v>189</v>
      </c>
      <c r="C1609" s="122" t="s">
        <v>1071</v>
      </c>
      <c r="D1609" s="123" t="s">
        <v>560</v>
      </c>
      <c r="E1609" s="122" t="s">
        <v>18</v>
      </c>
      <c r="F1609" s="124">
        <v>19</v>
      </c>
    </row>
    <row r="1610" spans="1:6" outlineLevel="2" x14ac:dyDescent="0.2">
      <c r="B1610" s="122"/>
      <c r="C1610" s="118" t="s">
        <v>1072</v>
      </c>
      <c r="E1610" s="122"/>
      <c r="F1610" s="124">
        <f>SUBTOTAL(9,F1605:F1609)</f>
        <v>44</v>
      </c>
    </row>
    <row r="1611" spans="1:6" outlineLevel="1" x14ac:dyDescent="0.2">
      <c r="B1611" s="118" t="s">
        <v>1073</v>
      </c>
      <c r="C1611" s="122"/>
      <c r="E1611" s="122"/>
      <c r="F1611" s="124">
        <f>SUBTOTAL(9,F1545:F1609)</f>
        <v>1490</v>
      </c>
    </row>
    <row r="1612" spans="1:6" outlineLevel="3" x14ac:dyDescent="0.2">
      <c r="A1612" s="121" t="s">
        <v>174</v>
      </c>
      <c r="B1612" s="122" t="s">
        <v>173</v>
      </c>
      <c r="C1612" s="122" t="s">
        <v>559</v>
      </c>
      <c r="D1612" s="123" t="s">
        <v>560</v>
      </c>
      <c r="E1612" s="122" t="s">
        <v>4</v>
      </c>
      <c r="F1612" s="124">
        <v>36225</v>
      </c>
    </row>
    <row r="1613" spans="1:6" outlineLevel="3" x14ac:dyDescent="0.2">
      <c r="A1613" s="121" t="s">
        <v>174</v>
      </c>
      <c r="B1613" s="122" t="s">
        <v>173</v>
      </c>
      <c r="C1613" s="122" t="s">
        <v>559</v>
      </c>
      <c r="D1613" s="123" t="s">
        <v>560</v>
      </c>
      <c r="E1613" s="122" t="s">
        <v>5</v>
      </c>
      <c r="F1613" s="124">
        <v>0</v>
      </c>
    </row>
    <row r="1614" spans="1:6" outlineLevel="3" x14ac:dyDescent="0.2">
      <c r="A1614" s="121" t="s">
        <v>174</v>
      </c>
      <c r="B1614" s="122" t="s">
        <v>173</v>
      </c>
      <c r="C1614" s="122" t="s">
        <v>559</v>
      </c>
      <c r="D1614" s="123" t="s">
        <v>560</v>
      </c>
      <c r="E1614" s="122" t="s">
        <v>6</v>
      </c>
      <c r="F1614" s="124">
        <v>0</v>
      </c>
    </row>
    <row r="1615" spans="1:6" outlineLevel="3" x14ac:dyDescent="0.2">
      <c r="A1615" s="121" t="s">
        <v>174</v>
      </c>
      <c r="B1615" s="122" t="s">
        <v>173</v>
      </c>
      <c r="C1615" s="122" t="s">
        <v>559</v>
      </c>
      <c r="D1615" s="123" t="s">
        <v>560</v>
      </c>
      <c r="E1615" s="122" t="s">
        <v>7</v>
      </c>
      <c r="F1615" s="124">
        <v>0</v>
      </c>
    </row>
    <row r="1616" spans="1:6" outlineLevel="3" x14ac:dyDescent="0.2">
      <c r="A1616" s="121" t="s">
        <v>174</v>
      </c>
      <c r="B1616" s="122" t="s">
        <v>173</v>
      </c>
      <c r="C1616" s="122" t="s">
        <v>559</v>
      </c>
      <c r="D1616" s="123" t="s">
        <v>560</v>
      </c>
      <c r="E1616" s="122" t="s">
        <v>18</v>
      </c>
      <c r="F1616" s="124">
        <v>16446</v>
      </c>
    </row>
    <row r="1617" spans="1:6" outlineLevel="3" x14ac:dyDescent="0.2">
      <c r="A1617" s="121" t="s">
        <v>174</v>
      </c>
      <c r="B1617" s="122" t="s">
        <v>173</v>
      </c>
      <c r="C1617" s="122" t="s">
        <v>559</v>
      </c>
      <c r="D1617" s="123" t="s">
        <v>560</v>
      </c>
      <c r="E1617" s="122" t="s">
        <v>18</v>
      </c>
      <c r="F1617" s="124">
        <v>7767</v>
      </c>
    </row>
    <row r="1618" spans="1:6" outlineLevel="2" x14ac:dyDescent="0.2">
      <c r="B1618" s="122"/>
      <c r="C1618" s="118" t="s">
        <v>561</v>
      </c>
      <c r="E1618" s="122"/>
      <c r="F1618" s="124">
        <f>SUBTOTAL(9,F1612:F1617)</f>
        <v>60438</v>
      </c>
    </row>
    <row r="1619" spans="1:6" outlineLevel="1" x14ac:dyDescent="0.2">
      <c r="B1619" s="118" t="s">
        <v>1074</v>
      </c>
      <c r="C1619" s="122"/>
      <c r="E1619" s="122"/>
      <c r="F1619" s="124">
        <f>SUBTOTAL(9,F1612:F1617)</f>
        <v>60438</v>
      </c>
    </row>
    <row r="1620" spans="1:6" outlineLevel="3" x14ac:dyDescent="0.2">
      <c r="A1620" s="121" t="s">
        <v>174</v>
      </c>
      <c r="B1620" s="122" t="s">
        <v>175</v>
      </c>
      <c r="C1620" s="122" t="s">
        <v>566</v>
      </c>
      <c r="D1620" s="123" t="s">
        <v>560</v>
      </c>
      <c r="E1620" s="122" t="s">
        <v>4</v>
      </c>
      <c r="F1620" s="124">
        <v>21697</v>
      </c>
    </row>
    <row r="1621" spans="1:6" outlineLevel="3" x14ac:dyDescent="0.2">
      <c r="A1621" s="121" t="s">
        <v>174</v>
      </c>
      <c r="B1621" s="122" t="s">
        <v>175</v>
      </c>
      <c r="C1621" s="122" t="s">
        <v>566</v>
      </c>
      <c r="D1621" s="123" t="s">
        <v>560</v>
      </c>
      <c r="E1621" s="122" t="s">
        <v>5</v>
      </c>
      <c r="F1621" s="124">
        <v>0</v>
      </c>
    </row>
    <row r="1622" spans="1:6" outlineLevel="3" x14ac:dyDescent="0.2">
      <c r="A1622" s="121" t="s">
        <v>174</v>
      </c>
      <c r="B1622" s="122" t="s">
        <v>175</v>
      </c>
      <c r="C1622" s="122" t="s">
        <v>566</v>
      </c>
      <c r="D1622" s="123" t="s">
        <v>560</v>
      </c>
      <c r="E1622" s="122" t="s">
        <v>6</v>
      </c>
      <c r="F1622" s="124">
        <v>0</v>
      </c>
    </row>
    <row r="1623" spans="1:6" outlineLevel="3" x14ac:dyDescent="0.2">
      <c r="A1623" s="121" t="s">
        <v>174</v>
      </c>
      <c r="B1623" s="122" t="s">
        <v>175</v>
      </c>
      <c r="C1623" s="122" t="s">
        <v>566</v>
      </c>
      <c r="D1623" s="123" t="s">
        <v>560</v>
      </c>
      <c r="E1623" s="122" t="s">
        <v>7</v>
      </c>
      <c r="F1623" s="124">
        <v>0</v>
      </c>
    </row>
    <row r="1624" spans="1:6" outlineLevel="3" x14ac:dyDescent="0.2">
      <c r="A1624" s="121" t="s">
        <v>174</v>
      </c>
      <c r="B1624" s="122" t="s">
        <v>175</v>
      </c>
      <c r="C1624" s="122" t="s">
        <v>566</v>
      </c>
      <c r="D1624" s="123" t="s">
        <v>560</v>
      </c>
      <c r="E1624" s="122" t="s">
        <v>18</v>
      </c>
      <c r="F1624" s="124">
        <v>9850</v>
      </c>
    </row>
    <row r="1625" spans="1:6" outlineLevel="3" x14ac:dyDescent="0.2">
      <c r="A1625" s="121" t="s">
        <v>174</v>
      </c>
      <c r="B1625" s="122" t="s">
        <v>175</v>
      </c>
      <c r="C1625" s="122" t="s">
        <v>566</v>
      </c>
      <c r="D1625" s="123" t="s">
        <v>560</v>
      </c>
      <c r="E1625" s="122" t="s">
        <v>18</v>
      </c>
      <c r="F1625" s="124">
        <v>4653</v>
      </c>
    </row>
    <row r="1626" spans="1:6" outlineLevel="2" x14ac:dyDescent="0.2">
      <c r="B1626" s="122"/>
      <c r="C1626" s="118" t="s">
        <v>567</v>
      </c>
      <c r="E1626" s="122"/>
      <c r="F1626" s="124">
        <f>SUBTOTAL(9,F1620:F1625)</f>
        <v>36200</v>
      </c>
    </row>
    <row r="1627" spans="1:6" outlineLevel="1" x14ac:dyDescent="0.2">
      <c r="B1627" s="118" t="s">
        <v>1075</v>
      </c>
      <c r="C1627" s="122"/>
      <c r="E1627" s="122"/>
      <c r="F1627" s="124">
        <f>SUBTOTAL(9,F1620:F1625)</f>
        <v>36200</v>
      </c>
    </row>
    <row r="1628" spans="1:6" outlineLevel="3" x14ac:dyDescent="0.2">
      <c r="A1628" s="121" t="s">
        <v>177</v>
      </c>
      <c r="B1628" s="122" t="s">
        <v>176</v>
      </c>
      <c r="C1628" s="122" t="s">
        <v>563</v>
      </c>
      <c r="D1628" s="123" t="s">
        <v>560</v>
      </c>
      <c r="E1628" s="122" t="s">
        <v>18</v>
      </c>
      <c r="F1628" s="124">
        <v>11418</v>
      </c>
    </row>
    <row r="1629" spans="1:6" outlineLevel="2" x14ac:dyDescent="0.2">
      <c r="B1629" s="122"/>
      <c r="C1629" s="118" t="s">
        <v>564</v>
      </c>
      <c r="E1629" s="122"/>
      <c r="F1629" s="124">
        <f>SUBTOTAL(9,F1628:F1628)</f>
        <v>11418</v>
      </c>
    </row>
    <row r="1630" spans="1:6" outlineLevel="1" x14ac:dyDescent="0.2">
      <c r="B1630" s="118" t="s">
        <v>1076</v>
      </c>
      <c r="C1630" s="122"/>
      <c r="E1630" s="122"/>
      <c r="F1630" s="124">
        <f>SUBTOTAL(9,F1628:F1628)</f>
        <v>11418</v>
      </c>
    </row>
    <row r="1631" spans="1:6" outlineLevel="3" x14ac:dyDescent="0.2">
      <c r="A1631" s="121" t="s">
        <v>1077</v>
      </c>
      <c r="B1631" s="122" t="s">
        <v>31</v>
      </c>
      <c r="C1631" s="122" t="s">
        <v>666</v>
      </c>
      <c r="D1631" s="123" t="s">
        <v>560</v>
      </c>
      <c r="E1631" s="122" t="s">
        <v>18</v>
      </c>
      <c r="F1631" s="124">
        <v>35000</v>
      </c>
    </row>
    <row r="1632" spans="1:6" outlineLevel="2" x14ac:dyDescent="0.2">
      <c r="B1632" s="122"/>
      <c r="C1632" s="118" t="s">
        <v>667</v>
      </c>
      <c r="E1632" s="122"/>
      <c r="F1632" s="124">
        <f>SUBTOTAL(9,F1631:F1631)</f>
        <v>35000</v>
      </c>
    </row>
    <row r="1633" spans="1:6" outlineLevel="1" x14ac:dyDescent="0.2">
      <c r="B1633" s="118" t="s">
        <v>1078</v>
      </c>
      <c r="C1633" s="122"/>
      <c r="E1633" s="122"/>
      <c r="F1633" s="124">
        <f>SUBTOTAL(9,F1631:F1631)</f>
        <v>35000</v>
      </c>
    </row>
    <row r="1634" spans="1:6" outlineLevel="3" x14ac:dyDescent="0.2">
      <c r="A1634" s="121" t="s">
        <v>267</v>
      </c>
      <c r="B1634" s="122" t="s">
        <v>266</v>
      </c>
      <c r="C1634" s="122" t="s">
        <v>1079</v>
      </c>
      <c r="D1634" s="123" t="s">
        <v>577</v>
      </c>
      <c r="E1634" s="122" t="s">
        <v>4</v>
      </c>
      <c r="F1634" s="124">
        <v>283</v>
      </c>
    </row>
    <row r="1635" spans="1:6" outlineLevel="2" x14ac:dyDescent="0.2">
      <c r="B1635" s="122"/>
      <c r="C1635" s="118" t="s">
        <v>1080</v>
      </c>
      <c r="E1635" s="122"/>
      <c r="F1635" s="124">
        <f>SUBTOTAL(9,F1634:F1634)</f>
        <v>283</v>
      </c>
    </row>
    <row r="1636" spans="1:6" outlineLevel="1" x14ac:dyDescent="0.2">
      <c r="B1636" s="118" t="s">
        <v>1081</v>
      </c>
      <c r="C1636" s="122"/>
      <c r="E1636" s="122"/>
      <c r="F1636" s="124">
        <f>SUBTOTAL(9,F1634:F1634)</f>
        <v>283</v>
      </c>
    </row>
    <row r="1637" spans="1:6" x14ac:dyDescent="0.2">
      <c r="B1637" s="118"/>
      <c r="C1637" s="118" t="s">
        <v>1</v>
      </c>
      <c r="E1637" s="122"/>
      <c r="F1637" s="124">
        <f>SUBTOTAL(9,F2:F1634)</f>
        <v>5294540</v>
      </c>
    </row>
    <row r="1638" spans="1:6" x14ac:dyDescent="0.2">
      <c r="B1638" s="118" t="s">
        <v>1</v>
      </c>
      <c r="C1638" s="122"/>
      <c r="E1638" s="122"/>
      <c r="F1638" s="124">
        <f>SUBTOTAL(9,F2:F1634)</f>
        <v>5294540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6b - Summer 5 Years Average
Receipt Right Allocation</oddHeader>
    <oddFooter>&amp;L&amp;F&amp;RPage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view="pageBreakPreview" zoomScale="60" zoomScaleNormal="100" workbookViewId="0">
      <pane ySplit="1" topLeftCell="A2" activePane="bottomLeft" state="frozenSplit"/>
      <selection activeCell="A10" sqref="A10"/>
      <selection pane="bottomLeft" activeCell="L25" sqref="L25"/>
    </sheetView>
  </sheetViews>
  <sheetFormatPr defaultRowHeight="15" x14ac:dyDescent="0.2"/>
  <cols>
    <col min="1" max="1" width="7" style="52" bestFit="1" customWidth="1"/>
    <col min="2" max="2" width="54.140625" style="44" bestFit="1" customWidth="1"/>
    <col min="3" max="3" width="8.42578125" style="44" bestFit="1" customWidth="1"/>
    <col min="4" max="4" width="7.7109375" style="51" bestFit="1" customWidth="1"/>
    <col min="5" max="5" width="10.85546875" style="52" bestFit="1" customWidth="1"/>
    <col min="6" max="6" width="4.7109375" style="51" bestFit="1" customWidth="1"/>
    <col min="7" max="7" width="7.7109375" style="52" bestFit="1" customWidth="1"/>
    <col min="8" max="8" width="4.7109375" style="51" bestFit="1" customWidth="1"/>
    <col min="9" max="9" width="4.7109375" style="52" bestFit="1" customWidth="1"/>
    <col min="10" max="10" width="4.7109375" style="51" bestFit="1" customWidth="1"/>
    <col min="11" max="11" width="4.7109375" style="52" bestFit="1" customWidth="1"/>
    <col min="12" max="12" width="7.7109375" style="51" bestFit="1" customWidth="1"/>
    <col min="13" max="13" width="4.7109375" style="52" bestFit="1" customWidth="1"/>
    <col min="14" max="14" width="7.7109375" style="51" bestFit="1" customWidth="1"/>
    <col min="15" max="15" width="7.7109375" style="52" bestFit="1" customWidth="1"/>
    <col min="16" max="16" width="4.7109375" style="51" bestFit="1" customWidth="1"/>
    <col min="17" max="17" width="7.7109375" style="52" bestFit="1" customWidth="1"/>
    <col min="18" max="18" width="4.7109375" style="51" bestFit="1" customWidth="1"/>
    <col min="19" max="19" width="4.7109375" style="53" bestFit="1" customWidth="1"/>
    <col min="20" max="20" width="7.7109375" style="51" bestFit="1" customWidth="1"/>
    <col min="21" max="21" width="7.7109375" style="52" bestFit="1" customWidth="1"/>
    <col min="22" max="22" width="4.7109375" style="51" bestFit="1" customWidth="1"/>
    <col min="23" max="30" width="9.140625" style="42"/>
    <col min="31" max="141" width="9.140625" style="43"/>
    <col min="142" max="16384" width="9.140625" style="44"/>
  </cols>
  <sheetData>
    <row r="1" spans="1:141" s="37" customFormat="1" ht="78" customHeight="1" x14ac:dyDescent="0.2">
      <c r="A1" s="30" t="s">
        <v>311</v>
      </c>
      <c r="B1" s="30" t="s">
        <v>312</v>
      </c>
      <c r="C1" s="30" t="s">
        <v>313</v>
      </c>
      <c r="D1" s="31" t="s">
        <v>6</v>
      </c>
      <c r="E1" s="32" t="s">
        <v>5</v>
      </c>
      <c r="F1" s="31" t="s">
        <v>4</v>
      </c>
      <c r="G1" s="32" t="s">
        <v>7</v>
      </c>
      <c r="H1" s="31" t="s">
        <v>21</v>
      </c>
      <c r="I1" s="32" t="s">
        <v>19</v>
      </c>
      <c r="J1" s="31" t="s">
        <v>20</v>
      </c>
      <c r="K1" s="32" t="s">
        <v>314</v>
      </c>
      <c r="L1" s="33" t="s">
        <v>10</v>
      </c>
      <c r="M1" s="34" t="s">
        <v>11</v>
      </c>
      <c r="N1" s="33" t="s">
        <v>12</v>
      </c>
      <c r="O1" s="34" t="s">
        <v>8</v>
      </c>
      <c r="P1" s="33" t="s">
        <v>13</v>
      </c>
      <c r="Q1" s="34" t="s">
        <v>14</v>
      </c>
      <c r="R1" s="33" t="s">
        <v>9</v>
      </c>
      <c r="S1" s="34" t="s">
        <v>15</v>
      </c>
      <c r="T1" s="33" t="s">
        <v>17</v>
      </c>
      <c r="U1" s="34" t="s">
        <v>16</v>
      </c>
      <c r="V1" s="33" t="s">
        <v>18</v>
      </c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</row>
    <row r="2" spans="1:141" x14ac:dyDescent="0.2">
      <c r="A2" s="38">
        <v>1</v>
      </c>
      <c r="B2" s="39" t="s">
        <v>315</v>
      </c>
      <c r="C2" s="39" t="s">
        <v>217</v>
      </c>
      <c r="D2" s="40">
        <v>2</v>
      </c>
      <c r="E2" s="40">
        <v>3</v>
      </c>
      <c r="F2" s="40">
        <v>1</v>
      </c>
      <c r="G2" s="41">
        <v>4</v>
      </c>
      <c r="H2" s="41">
        <v>19</v>
      </c>
      <c r="I2" s="41">
        <v>16</v>
      </c>
      <c r="J2" s="41">
        <v>17</v>
      </c>
      <c r="K2" s="41">
        <v>18</v>
      </c>
      <c r="L2" s="41">
        <v>15</v>
      </c>
      <c r="M2" s="41">
        <v>10</v>
      </c>
      <c r="N2" s="41">
        <v>14</v>
      </c>
      <c r="O2" s="41">
        <v>8</v>
      </c>
      <c r="P2" s="41">
        <v>12</v>
      </c>
      <c r="Q2" s="41">
        <v>11</v>
      </c>
      <c r="R2" s="41">
        <v>7</v>
      </c>
      <c r="S2" s="41">
        <v>6</v>
      </c>
      <c r="T2" s="41">
        <v>13</v>
      </c>
      <c r="U2" s="41">
        <v>9</v>
      </c>
      <c r="V2" s="41">
        <v>5</v>
      </c>
    </row>
    <row r="3" spans="1:141" x14ac:dyDescent="0.2">
      <c r="A3" s="38">
        <v>2</v>
      </c>
      <c r="B3" s="39" t="s">
        <v>316</v>
      </c>
      <c r="C3" s="39" t="s">
        <v>219</v>
      </c>
      <c r="D3" s="41">
        <v>2</v>
      </c>
      <c r="E3" s="41">
        <v>3</v>
      </c>
      <c r="F3" s="41">
        <v>1</v>
      </c>
      <c r="G3" s="41">
        <v>4</v>
      </c>
      <c r="H3" s="41">
        <v>19</v>
      </c>
      <c r="I3" s="41">
        <v>16</v>
      </c>
      <c r="J3" s="41">
        <v>17</v>
      </c>
      <c r="K3" s="41">
        <v>18</v>
      </c>
      <c r="L3" s="41">
        <v>15</v>
      </c>
      <c r="M3" s="41">
        <v>10</v>
      </c>
      <c r="N3" s="41">
        <v>14</v>
      </c>
      <c r="O3" s="41">
        <v>8</v>
      </c>
      <c r="P3" s="41">
        <v>12</v>
      </c>
      <c r="Q3" s="41">
        <v>11</v>
      </c>
      <c r="R3" s="41">
        <v>7</v>
      </c>
      <c r="S3" s="41">
        <v>6</v>
      </c>
      <c r="T3" s="41">
        <v>13</v>
      </c>
      <c r="U3" s="41">
        <v>9</v>
      </c>
      <c r="V3" s="41">
        <v>5</v>
      </c>
    </row>
    <row r="4" spans="1:141" x14ac:dyDescent="0.2">
      <c r="A4" s="38">
        <v>3</v>
      </c>
      <c r="B4" s="39" t="s">
        <v>317</v>
      </c>
      <c r="C4" s="39" t="s">
        <v>221</v>
      </c>
      <c r="D4" s="41">
        <v>2</v>
      </c>
      <c r="E4" s="41">
        <v>3</v>
      </c>
      <c r="F4" s="41">
        <v>1</v>
      </c>
      <c r="G4" s="41">
        <v>4</v>
      </c>
      <c r="H4" s="41">
        <v>19</v>
      </c>
      <c r="I4" s="41">
        <v>16</v>
      </c>
      <c r="J4" s="41">
        <v>17</v>
      </c>
      <c r="K4" s="41">
        <v>18</v>
      </c>
      <c r="L4" s="41">
        <v>15</v>
      </c>
      <c r="M4" s="41">
        <v>10</v>
      </c>
      <c r="N4" s="41">
        <v>14</v>
      </c>
      <c r="O4" s="41">
        <v>8</v>
      </c>
      <c r="P4" s="41">
        <v>12</v>
      </c>
      <c r="Q4" s="41">
        <v>11</v>
      </c>
      <c r="R4" s="41">
        <v>7</v>
      </c>
      <c r="S4" s="41">
        <v>6</v>
      </c>
      <c r="T4" s="41">
        <v>13</v>
      </c>
      <c r="U4" s="41">
        <v>9</v>
      </c>
      <c r="V4" s="41">
        <v>5</v>
      </c>
    </row>
    <row r="5" spans="1:141" x14ac:dyDescent="0.2">
      <c r="A5" s="38">
        <v>4</v>
      </c>
      <c r="B5" s="39" t="s">
        <v>318</v>
      </c>
      <c r="C5" s="39" t="s">
        <v>223</v>
      </c>
      <c r="D5" s="41">
        <v>2</v>
      </c>
      <c r="E5" s="41">
        <v>3</v>
      </c>
      <c r="F5" s="41">
        <v>1</v>
      </c>
      <c r="G5" s="41">
        <v>4</v>
      </c>
      <c r="H5" s="41">
        <v>19</v>
      </c>
      <c r="I5" s="41">
        <v>16</v>
      </c>
      <c r="J5" s="41">
        <v>17</v>
      </c>
      <c r="K5" s="41">
        <v>18</v>
      </c>
      <c r="L5" s="41">
        <v>15</v>
      </c>
      <c r="M5" s="41">
        <v>10</v>
      </c>
      <c r="N5" s="41">
        <v>14</v>
      </c>
      <c r="O5" s="41">
        <v>8</v>
      </c>
      <c r="P5" s="41">
        <v>12</v>
      </c>
      <c r="Q5" s="41">
        <v>11</v>
      </c>
      <c r="R5" s="41">
        <v>7</v>
      </c>
      <c r="S5" s="41">
        <v>6</v>
      </c>
      <c r="T5" s="41">
        <v>13</v>
      </c>
      <c r="U5" s="41">
        <v>9</v>
      </c>
      <c r="V5" s="41">
        <v>5</v>
      </c>
    </row>
    <row r="6" spans="1:141" x14ac:dyDescent="0.2">
      <c r="A6" s="38">
        <v>5</v>
      </c>
      <c r="B6" s="39" t="s">
        <v>319</v>
      </c>
      <c r="C6" s="39" t="s">
        <v>225</v>
      </c>
      <c r="D6" s="41">
        <v>2</v>
      </c>
      <c r="E6" s="41">
        <v>3</v>
      </c>
      <c r="F6" s="41">
        <v>1</v>
      </c>
      <c r="G6" s="41">
        <v>4</v>
      </c>
      <c r="H6" s="41">
        <v>19</v>
      </c>
      <c r="I6" s="41">
        <v>16</v>
      </c>
      <c r="J6" s="41">
        <v>17</v>
      </c>
      <c r="K6" s="41">
        <v>18</v>
      </c>
      <c r="L6" s="41">
        <v>15</v>
      </c>
      <c r="M6" s="41">
        <v>10</v>
      </c>
      <c r="N6" s="41">
        <v>14</v>
      </c>
      <c r="O6" s="41">
        <v>8</v>
      </c>
      <c r="P6" s="41">
        <v>12</v>
      </c>
      <c r="Q6" s="41">
        <v>11</v>
      </c>
      <c r="R6" s="41">
        <v>7</v>
      </c>
      <c r="S6" s="41">
        <v>6</v>
      </c>
      <c r="T6" s="41">
        <v>13</v>
      </c>
      <c r="U6" s="41">
        <v>9</v>
      </c>
      <c r="V6" s="41">
        <v>5</v>
      </c>
    </row>
    <row r="7" spans="1:141" x14ac:dyDescent="0.2">
      <c r="A7" s="38">
        <v>6</v>
      </c>
      <c r="B7" s="39" t="s">
        <v>320</v>
      </c>
      <c r="C7" s="39" t="s">
        <v>227</v>
      </c>
      <c r="D7" s="41">
        <v>2</v>
      </c>
      <c r="E7" s="41">
        <v>3</v>
      </c>
      <c r="F7" s="41">
        <v>1</v>
      </c>
      <c r="G7" s="41">
        <v>4</v>
      </c>
      <c r="H7" s="41">
        <v>19</v>
      </c>
      <c r="I7" s="41">
        <v>16</v>
      </c>
      <c r="J7" s="41">
        <v>17</v>
      </c>
      <c r="K7" s="41">
        <v>18</v>
      </c>
      <c r="L7" s="41">
        <v>15</v>
      </c>
      <c r="M7" s="41">
        <v>10</v>
      </c>
      <c r="N7" s="41">
        <v>14</v>
      </c>
      <c r="O7" s="41">
        <v>8</v>
      </c>
      <c r="P7" s="41">
        <v>12</v>
      </c>
      <c r="Q7" s="41">
        <v>11</v>
      </c>
      <c r="R7" s="41">
        <v>7</v>
      </c>
      <c r="S7" s="41">
        <v>6</v>
      </c>
      <c r="T7" s="41">
        <v>13</v>
      </c>
      <c r="U7" s="41">
        <v>9</v>
      </c>
      <c r="V7" s="41">
        <v>5</v>
      </c>
    </row>
    <row r="8" spans="1:141" x14ac:dyDescent="0.2">
      <c r="A8" s="38">
        <v>7</v>
      </c>
      <c r="B8" s="39" t="s">
        <v>321</v>
      </c>
      <c r="C8" s="39" t="s">
        <v>229</v>
      </c>
      <c r="D8" s="41">
        <v>2</v>
      </c>
      <c r="E8" s="41">
        <v>3</v>
      </c>
      <c r="F8" s="41">
        <v>1</v>
      </c>
      <c r="G8" s="41">
        <v>4</v>
      </c>
      <c r="H8" s="41">
        <v>19</v>
      </c>
      <c r="I8" s="41">
        <v>16</v>
      </c>
      <c r="J8" s="41">
        <v>17</v>
      </c>
      <c r="K8" s="41">
        <v>18</v>
      </c>
      <c r="L8" s="41">
        <v>15</v>
      </c>
      <c r="M8" s="41">
        <v>10</v>
      </c>
      <c r="N8" s="41">
        <v>14</v>
      </c>
      <c r="O8" s="41">
        <v>8</v>
      </c>
      <c r="P8" s="41">
        <v>12</v>
      </c>
      <c r="Q8" s="41">
        <v>11</v>
      </c>
      <c r="R8" s="41">
        <v>7</v>
      </c>
      <c r="S8" s="41">
        <v>6</v>
      </c>
      <c r="T8" s="41">
        <v>13</v>
      </c>
      <c r="U8" s="41">
        <v>9</v>
      </c>
      <c r="V8" s="41">
        <v>5</v>
      </c>
    </row>
    <row r="9" spans="1:141" x14ac:dyDescent="0.2">
      <c r="A9" s="38">
        <v>8</v>
      </c>
      <c r="B9" s="39" t="s">
        <v>322</v>
      </c>
      <c r="C9" s="39" t="s">
        <v>231</v>
      </c>
      <c r="D9" s="41">
        <v>2</v>
      </c>
      <c r="E9" s="41">
        <v>3</v>
      </c>
      <c r="F9" s="41">
        <v>1</v>
      </c>
      <c r="G9" s="41">
        <v>4</v>
      </c>
      <c r="H9" s="41">
        <v>19</v>
      </c>
      <c r="I9" s="41">
        <v>16</v>
      </c>
      <c r="J9" s="41">
        <v>17</v>
      </c>
      <c r="K9" s="41">
        <v>18</v>
      </c>
      <c r="L9" s="41">
        <v>15</v>
      </c>
      <c r="M9" s="41">
        <v>10</v>
      </c>
      <c r="N9" s="41">
        <v>14</v>
      </c>
      <c r="O9" s="41">
        <v>8</v>
      </c>
      <c r="P9" s="41">
        <v>12</v>
      </c>
      <c r="Q9" s="41">
        <v>11</v>
      </c>
      <c r="R9" s="41">
        <v>7</v>
      </c>
      <c r="S9" s="41">
        <v>6</v>
      </c>
      <c r="T9" s="41">
        <v>13</v>
      </c>
      <c r="U9" s="41">
        <v>9</v>
      </c>
      <c r="V9" s="41">
        <v>5</v>
      </c>
    </row>
    <row r="10" spans="1:141" x14ac:dyDescent="0.2">
      <c r="A10" s="38">
        <v>9</v>
      </c>
      <c r="B10" s="39" t="s">
        <v>323</v>
      </c>
      <c r="C10" s="39" t="s">
        <v>233</v>
      </c>
      <c r="D10" s="41">
        <v>2</v>
      </c>
      <c r="E10" s="41">
        <v>3</v>
      </c>
      <c r="F10" s="41">
        <v>1</v>
      </c>
      <c r="G10" s="41">
        <v>4</v>
      </c>
      <c r="H10" s="41">
        <v>19</v>
      </c>
      <c r="I10" s="41">
        <v>16</v>
      </c>
      <c r="J10" s="41">
        <v>17</v>
      </c>
      <c r="K10" s="41">
        <v>18</v>
      </c>
      <c r="L10" s="41">
        <v>15</v>
      </c>
      <c r="M10" s="41">
        <v>10</v>
      </c>
      <c r="N10" s="41">
        <v>14</v>
      </c>
      <c r="O10" s="41">
        <v>8</v>
      </c>
      <c r="P10" s="41">
        <v>12</v>
      </c>
      <c r="Q10" s="41">
        <v>11</v>
      </c>
      <c r="R10" s="41">
        <v>7</v>
      </c>
      <c r="S10" s="41">
        <v>6</v>
      </c>
      <c r="T10" s="41">
        <v>13</v>
      </c>
      <c r="U10" s="41">
        <v>9</v>
      </c>
      <c r="V10" s="41">
        <v>5</v>
      </c>
    </row>
    <row r="11" spans="1:141" x14ac:dyDescent="0.2">
      <c r="A11" s="38">
        <v>10</v>
      </c>
      <c r="B11" s="39" t="s">
        <v>324</v>
      </c>
      <c r="C11" s="39" t="s">
        <v>235</v>
      </c>
      <c r="D11" s="41">
        <v>2</v>
      </c>
      <c r="E11" s="41">
        <v>3</v>
      </c>
      <c r="F11" s="41">
        <v>1</v>
      </c>
      <c r="G11" s="41">
        <v>4</v>
      </c>
      <c r="H11" s="41">
        <v>19</v>
      </c>
      <c r="I11" s="41">
        <v>16</v>
      </c>
      <c r="J11" s="41">
        <v>17</v>
      </c>
      <c r="K11" s="41">
        <v>18</v>
      </c>
      <c r="L11" s="41">
        <v>15</v>
      </c>
      <c r="M11" s="41">
        <v>10</v>
      </c>
      <c r="N11" s="41">
        <v>14</v>
      </c>
      <c r="O11" s="41">
        <v>8</v>
      </c>
      <c r="P11" s="41">
        <v>12</v>
      </c>
      <c r="Q11" s="41">
        <v>11</v>
      </c>
      <c r="R11" s="41">
        <v>7</v>
      </c>
      <c r="S11" s="41">
        <v>6</v>
      </c>
      <c r="T11" s="41">
        <v>13</v>
      </c>
      <c r="U11" s="41">
        <v>9</v>
      </c>
      <c r="V11" s="41">
        <v>5</v>
      </c>
    </row>
    <row r="12" spans="1:141" x14ac:dyDescent="0.2">
      <c r="A12" s="38">
        <v>11</v>
      </c>
      <c r="B12" s="39" t="s">
        <v>325</v>
      </c>
      <c r="C12" s="39" t="s">
        <v>237</v>
      </c>
      <c r="D12" s="41">
        <v>2</v>
      </c>
      <c r="E12" s="41">
        <v>3</v>
      </c>
      <c r="F12" s="41">
        <v>1</v>
      </c>
      <c r="G12" s="41">
        <v>4</v>
      </c>
      <c r="H12" s="41">
        <v>19</v>
      </c>
      <c r="I12" s="41">
        <v>16</v>
      </c>
      <c r="J12" s="41">
        <v>17</v>
      </c>
      <c r="K12" s="41">
        <v>18</v>
      </c>
      <c r="L12" s="41">
        <v>15</v>
      </c>
      <c r="M12" s="41">
        <v>10</v>
      </c>
      <c r="N12" s="41">
        <v>14</v>
      </c>
      <c r="O12" s="41">
        <v>8</v>
      </c>
      <c r="P12" s="41">
        <v>12</v>
      </c>
      <c r="Q12" s="41">
        <v>11</v>
      </c>
      <c r="R12" s="41">
        <v>7</v>
      </c>
      <c r="S12" s="41">
        <v>6</v>
      </c>
      <c r="T12" s="41">
        <v>13</v>
      </c>
      <c r="U12" s="41">
        <v>9</v>
      </c>
      <c r="V12" s="41">
        <v>5</v>
      </c>
    </row>
    <row r="13" spans="1:141" x14ac:dyDescent="0.2">
      <c r="A13" s="38">
        <v>12</v>
      </c>
      <c r="B13" s="39" t="s">
        <v>326</v>
      </c>
      <c r="C13" s="39" t="s">
        <v>239</v>
      </c>
      <c r="D13" s="41">
        <v>2</v>
      </c>
      <c r="E13" s="41">
        <v>3</v>
      </c>
      <c r="F13" s="41">
        <v>1</v>
      </c>
      <c r="G13" s="41">
        <v>4</v>
      </c>
      <c r="H13" s="41">
        <v>19</v>
      </c>
      <c r="I13" s="41">
        <v>16</v>
      </c>
      <c r="J13" s="41">
        <v>17</v>
      </c>
      <c r="K13" s="41">
        <v>18</v>
      </c>
      <c r="L13" s="41">
        <v>15</v>
      </c>
      <c r="M13" s="41">
        <v>10</v>
      </c>
      <c r="N13" s="41">
        <v>14</v>
      </c>
      <c r="O13" s="41">
        <v>8</v>
      </c>
      <c r="P13" s="41">
        <v>12</v>
      </c>
      <c r="Q13" s="41">
        <v>11</v>
      </c>
      <c r="R13" s="41">
        <v>7</v>
      </c>
      <c r="S13" s="41">
        <v>6</v>
      </c>
      <c r="T13" s="41">
        <v>13</v>
      </c>
      <c r="U13" s="41">
        <v>9</v>
      </c>
      <c r="V13" s="41">
        <v>5</v>
      </c>
    </row>
    <row r="14" spans="1:141" x14ac:dyDescent="0.2">
      <c r="A14" s="38">
        <v>13</v>
      </c>
      <c r="B14" s="39" t="s">
        <v>327</v>
      </c>
      <c r="C14" s="39" t="s">
        <v>241</v>
      </c>
      <c r="D14" s="41">
        <v>2</v>
      </c>
      <c r="E14" s="41">
        <v>3</v>
      </c>
      <c r="F14" s="41">
        <v>1</v>
      </c>
      <c r="G14" s="41">
        <v>4</v>
      </c>
      <c r="H14" s="41">
        <v>19</v>
      </c>
      <c r="I14" s="41">
        <v>16</v>
      </c>
      <c r="J14" s="41">
        <v>17</v>
      </c>
      <c r="K14" s="41">
        <v>18</v>
      </c>
      <c r="L14" s="41">
        <v>15</v>
      </c>
      <c r="M14" s="41">
        <v>10</v>
      </c>
      <c r="N14" s="41">
        <v>14</v>
      </c>
      <c r="O14" s="41">
        <v>8</v>
      </c>
      <c r="P14" s="41">
        <v>12</v>
      </c>
      <c r="Q14" s="41">
        <v>11</v>
      </c>
      <c r="R14" s="41">
        <v>7</v>
      </c>
      <c r="S14" s="41">
        <v>6</v>
      </c>
      <c r="T14" s="41">
        <v>13</v>
      </c>
      <c r="U14" s="41">
        <v>9</v>
      </c>
      <c r="V14" s="41">
        <v>5</v>
      </c>
    </row>
    <row r="15" spans="1:141" x14ac:dyDescent="0.2">
      <c r="A15" s="38">
        <v>14</v>
      </c>
      <c r="B15" s="39" t="s">
        <v>328</v>
      </c>
      <c r="C15" s="39" t="s">
        <v>243</v>
      </c>
      <c r="D15" s="41">
        <v>2</v>
      </c>
      <c r="E15" s="41">
        <v>3</v>
      </c>
      <c r="F15" s="41">
        <v>1</v>
      </c>
      <c r="G15" s="41">
        <v>4</v>
      </c>
      <c r="H15" s="41">
        <v>19</v>
      </c>
      <c r="I15" s="41">
        <v>16</v>
      </c>
      <c r="J15" s="41">
        <v>17</v>
      </c>
      <c r="K15" s="41">
        <v>18</v>
      </c>
      <c r="L15" s="41">
        <v>15</v>
      </c>
      <c r="M15" s="41">
        <v>10</v>
      </c>
      <c r="N15" s="41">
        <v>14</v>
      </c>
      <c r="O15" s="41">
        <v>8</v>
      </c>
      <c r="P15" s="41">
        <v>12</v>
      </c>
      <c r="Q15" s="41">
        <v>11</v>
      </c>
      <c r="R15" s="41">
        <v>7</v>
      </c>
      <c r="S15" s="41">
        <v>6</v>
      </c>
      <c r="T15" s="41">
        <v>13</v>
      </c>
      <c r="U15" s="41">
        <v>9</v>
      </c>
      <c r="V15" s="41">
        <v>5</v>
      </c>
    </row>
    <row r="16" spans="1:141" x14ac:dyDescent="0.2">
      <c r="A16" s="38">
        <v>15</v>
      </c>
      <c r="B16" s="39" t="s">
        <v>329</v>
      </c>
      <c r="C16" s="39" t="s">
        <v>245</v>
      </c>
      <c r="D16" s="41">
        <v>2</v>
      </c>
      <c r="E16" s="41">
        <v>3</v>
      </c>
      <c r="F16" s="41">
        <v>1</v>
      </c>
      <c r="G16" s="41">
        <v>4</v>
      </c>
      <c r="H16" s="41">
        <v>19</v>
      </c>
      <c r="I16" s="41">
        <v>16</v>
      </c>
      <c r="J16" s="41">
        <v>17</v>
      </c>
      <c r="K16" s="41">
        <v>18</v>
      </c>
      <c r="L16" s="41">
        <v>15</v>
      </c>
      <c r="M16" s="41">
        <v>10</v>
      </c>
      <c r="N16" s="41">
        <v>14</v>
      </c>
      <c r="O16" s="41">
        <v>8</v>
      </c>
      <c r="P16" s="41">
        <v>12</v>
      </c>
      <c r="Q16" s="41">
        <v>11</v>
      </c>
      <c r="R16" s="41">
        <v>7</v>
      </c>
      <c r="S16" s="41">
        <v>6</v>
      </c>
      <c r="T16" s="41">
        <v>13</v>
      </c>
      <c r="U16" s="41">
        <v>9</v>
      </c>
      <c r="V16" s="41">
        <v>5</v>
      </c>
    </row>
    <row r="17" spans="1:141" x14ac:dyDescent="0.2">
      <c r="A17" s="38">
        <v>16</v>
      </c>
      <c r="B17" s="39" t="s">
        <v>330</v>
      </c>
      <c r="C17" s="39" t="s">
        <v>247</v>
      </c>
      <c r="D17" s="41">
        <v>2</v>
      </c>
      <c r="E17" s="41">
        <v>3</v>
      </c>
      <c r="F17" s="41">
        <v>1</v>
      </c>
      <c r="G17" s="41">
        <v>4</v>
      </c>
      <c r="H17" s="41">
        <v>19</v>
      </c>
      <c r="I17" s="41">
        <v>16</v>
      </c>
      <c r="J17" s="41">
        <v>17</v>
      </c>
      <c r="K17" s="41">
        <v>18</v>
      </c>
      <c r="L17" s="41">
        <v>15</v>
      </c>
      <c r="M17" s="41">
        <v>10</v>
      </c>
      <c r="N17" s="41">
        <v>14</v>
      </c>
      <c r="O17" s="41">
        <v>8</v>
      </c>
      <c r="P17" s="41">
        <v>12</v>
      </c>
      <c r="Q17" s="41">
        <v>11</v>
      </c>
      <c r="R17" s="41">
        <v>7</v>
      </c>
      <c r="S17" s="41">
        <v>6</v>
      </c>
      <c r="T17" s="41">
        <v>13</v>
      </c>
      <c r="U17" s="41">
        <v>9</v>
      </c>
      <c r="V17" s="41">
        <v>5</v>
      </c>
    </row>
    <row r="18" spans="1:141" x14ac:dyDescent="0.2">
      <c r="A18" s="38">
        <v>17</v>
      </c>
      <c r="B18" s="39" t="s">
        <v>331</v>
      </c>
      <c r="C18" s="39" t="s">
        <v>249</v>
      </c>
      <c r="D18" s="41">
        <v>2</v>
      </c>
      <c r="E18" s="41">
        <v>3</v>
      </c>
      <c r="F18" s="41">
        <v>1</v>
      </c>
      <c r="G18" s="41">
        <v>4</v>
      </c>
      <c r="H18" s="41">
        <v>19</v>
      </c>
      <c r="I18" s="41">
        <v>16</v>
      </c>
      <c r="J18" s="41">
        <v>17</v>
      </c>
      <c r="K18" s="41">
        <v>18</v>
      </c>
      <c r="L18" s="41">
        <v>15</v>
      </c>
      <c r="M18" s="41">
        <v>10</v>
      </c>
      <c r="N18" s="41">
        <v>14</v>
      </c>
      <c r="O18" s="41">
        <v>8</v>
      </c>
      <c r="P18" s="41">
        <v>12</v>
      </c>
      <c r="Q18" s="41">
        <v>11</v>
      </c>
      <c r="R18" s="41">
        <v>7</v>
      </c>
      <c r="S18" s="41">
        <v>6</v>
      </c>
      <c r="T18" s="41">
        <v>13</v>
      </c>
      <c r="U18" s="41">
        <v>9</v>
      </c>
      <c r="V18" s="41">
        <v>5</v>
      </c>
    </row>
    <row r="19" spans="1:141" x14ac:dyDescent="0.2">
      <c r="A19" s="38">
        <v>18</v>
      </c>
      <c r="B19" s="39" t="s">
        <v>332</v>
      </c>
      <c r="C19" s="39" t="s">
        <v>251</v>
      </c>
      <c r="D19" s="41">
        <v>2</v>
      </c>
      <c r="E19" s="41">
        <v>3</v>
      </c>
      <c r="F19" s="41">
        <v>1</v>
      </c>
      <c r="G19" s="41">
        <v>4</v>
      </c>
      <c r="H19" s="41">
        <v>19</v>
      </c>
      <c r="I19" s="41">
        <v>16</v>
      </c>
      <c r="J19" s="41">
        <v>17</v>
      </c>
      <c r="K19" s="41">
        <v>18</v>
      </c>
      <c r="L19" s="41">
        <v>15</v>
      </c>
      <c r="M19" s="41">
        <v>10</v>
      </c>
      <c r="N19" s="41">
        <v>14</v>
      </c>
      <c r="O19" s="41">
        <v>8</v>
      </c>
      <c r="P19" s="41">
        <v>12</v>
      </c>
      <c r="Q19" s="41">
        <v>11</v>
      </c>
      <c r="R19" s="41">
        <v>7</v>
      </c>
      <c r="S19" s="41">
        <v>6</v>
      </c>
      <c r="T19" s="41">
        <v>13</v>
      </c>
      <c r="U19" s="41">
        <v>9</v>
      </c>
      <c r="V19" s="41">
        <v>5</v>
      </c>
    </row>
    <row r="20" spans="1:141" x14ac:dyDescent="0.2">
      <c r="A20" s="38">
        <v>19</v>
      </c>
      <c r="B20" s="39" t="s">
        <v>333</v>
      </c>
      <c r="C20" s="39" t="s">
        <v>253</v>
      </c>
      <c r="D20" s="41">
        <v>2</v>
      </c>
      <c r="E20" s="41">
        <v>3</v>
      </c>
      <c r="F20" s="41">
        <v>1</v>
      </c>
      <c r="G20" s="41">
        <v>4</v>
      </c>
      <c r="H20" s="41">
        <v>19</v>
      </c>
      <c r="I20" s="41">
        <v>16</v>
      </c>
      <c r="J20" s="41">
        <v>17</v>
      </c>
      <c r="K20" s="41">
        <v>18</v>
      </c>
      <c r="L20" s="41">
        <v>15</v>
      </c>
      <c r="M20" s="41">
        <v>10</v>
      </c>
      <c r="N20" s="41">
        <v>14</v>
      </c>
      <c r="O20" s="41">
        <v>8</v>
      </c>
      <c r="P20" s="41">
        <v>12</v>
      </c>
      <c r="Q20" s="41">
        <v>11</v>
      </c>
      <c r="R20" s="41">
        <v>7</v>
      </c>
      <c r="S20" s="41">
        <v>6</v>
      </c>
      <c r="T20" s="41">
        <v>13</v>
      </c>
      <c r="U20" s="41">
        <v>9</v>
      </c>
      <c r="V20" s="41">
        <v>5</v>
      </c>
    </row>
    <row r="21" spans="1:141" x14ac:dyDescent="0.2">
      <c r="A21" s="38">
        <v>20</v>
      </c>
      <c r="B21" s="39" t="s">
        <v>334</v>
      </c>
      <c r="C21" s="39" t="s">
        <v>255</v>
      </c>
      <c r="D21" s="41">
        <v>2</v>
      </c>
      <c r="E21" s="41">
        <v>3</v>
      </c>
      <c r="F21" s="41">
        <v>1</v>
      </c>
      <c r="G21" s="41">
        <v>4</v>
      </c>
      <c r="H21" s="41">
        <v>19</v>
      </c>
      <c r="I21" s="41">
        <v>16</v>
      </c>
      <c r="J21" s="41">
        <v>17</v>
      </c>
      <c r="K21" s="41">
        <v>18</v>
      </c>
      <c r="L21" s="41">
        <v>15</v>
      </c>
      <c r="M21" s="41">
        <v>10</v>
      </c>
      <c r="N21" s="41">
        <v>14</v>
      </c>
      <c r="O21" s="41">
        <v>8</v>
      </c>
      <c r="P21" s="41">
        <v>12</v>
      </c>
      <c r="Q21" s="41">
        <v>11</v>
      </c>
      <c r="R21" s="41">
        <v>7</v>
      </c>
      <c r="S21" s="41">
        <v>6</v>
      </c>
      <c r="T21" s="41">
        <v>13</v>
      </c>
      <c r="U21" s="41">
        <v>9</v>
      </c>
      <c r="V21" s="41">
        <v>5</v>
      </c>
    </row>
    <row r="22" spans="1:141" x14ac:dyDescent="0.2">
      <c r="A22" s="38">
        <v>21</v>
      </c>
      <c r="B22" s="39" t="s">
        <v>335</v>
      </c>
      <c r="C22" s="39" t="s">
        <v>257</v>
      </c>
      <c r="D22" s="41">
        <v>2</v>
      </c>
      <c r="E22" s="41">
        <v>3</v>
      </c>
      <c r="F22" s="41">
        <v>1</v>
      </c>
      <c r="G22" s="41">
        <v>4</v>
      </c>
      <c r="H22" s="41">
        <v>19</v>
      </c>
      <c r="I22" s="41">
        <v>16</v>
      </c>
      <c r="J22" s="41">
        <v>17</v>
      </c>
      <c r="K22" s="41">
        <v>18</v>
      </c>
      <c r="L22" s="41">
        <v>15</v>
      </c>
      <c r="M22" s="41">
        <v>10</v>
      </c>
      <c r="N22" s="41">
        <v>14</v>
      </c>
      <c r="O22" s="41">
        <v>8</v>
      </c>
      <c r="P22" s="41">
        <v>12</v>
      </c>
      <c r="Q22" s="41">
        <v>11</v>
      </c>
      <c r="R22" s="41">
        <v>7</v>
      </c>
      <c r="S22" s="41">
        <v>6</v>
      </c>
      <c r="T22" s="41">
        <v>13</v>
      </c>
      <c r="U22" s="41">
        <v>9</v>
      </c>
      <c r="V22" s="41">
        <v>5</v>
      </c>
    </row>
    <row r="23" spans="1:141" x14ac:dyDescent="0.2">
      <c r="A23" s="38">
        <v>22</v>
      </c>
      <c r="B23" s="39" t="s">
        <v>336</v>
      </c>
      <c r="C23" s="39" t="s">
        <v>258</v>
      </c>
      <c r="D23" s="41">
        <v>2</v>
      </c>
      <c r="E23" s="41">
        <v>3</v>
      </c>
      <c r="F23" s="41">
        <v>1</v>
      </c>
      <c r="G23" s="41">
        <v>4</v>
      </c>
      <c r="H23" s="41">
        <v>19</v>
      </c>
      <c r="I23" s="41">
        <v>16</v>
      </c>
      <c r="J23" s="41">
        <v>17</v>
      </c>
      <c r="K23" s="41">
        <v>18</v>
      </c>
      <c r="L23" s="41">
        <v>15</v>
      </c>
      <c r="M23" s="41">
        <v>10</v>
      </c>
      <c r="N23" s="41">
        <v>14</v>
      </c>
      <c r="O23" s="41">
        <v>8</v>
      </c>
      <c r="P23" s="41">
        <v>12</v>
      </c>
      <c r="Q23" s="41">
        <v>11</v>
      </c>
      <c r="R23" s="41">
        <v>7</v>
      </c>
      <c r="S23" s="41">
        <v>6</v>
      </c>
      <c r="T23" s="41">
        <v>13</v>
      </c>
      <c r="U23" s="41">
        <v>9</v>
      </c>
      <c r="V23" s="41">
        <v>5</v>
      </c>
    </row>
    <row r="24" spans="1:141" x14ac:dyDescent="0.2">
      <c r="A24" s="38">
        <v>23</v>
      </c>
      <c r="B24" s="39" t="s">
        <v>337</v>
      </c>
      <c r="C24" s="39" t="s">
        <v>260</v>
      </c>
      <c r="D24" s="41">
        <v>2</v>
      </c>
      <c r="E24" s="41">
        <v>3</v>
      </c>
      <c r="F24" s="41">
        <v>1</v>
      </c>
      <c r="G24" s="41">
        <v>4</v>
      </c>
      <c r="H24" s="41">
        <v>19</v>
      </c>
      <c r="I24" s="41">
        <v>16</v>
      </c>
      <c r="J24" s="41">
        <v>17</v>
      </c>
      <c r="K24" s="41">
        <v>18</v>
      </c>
      <c r="L24" s="41">
        <v>15</v>
      </c>
      <c r="M24" s="41">
        <v>10</v>
      </c>
      <c r="N24" s="41">
        <v>14</v>
      </c>
      <c r="O24" s="41">
        <v>8</v>
      </c>
      <c r="P24" s="41">
        <v>12</v>
      </c>
      <c r="Q24" s="41">
        <v>11</v>
      </c>
      <c r="R24" s="41">
        <v>7</v>
      </c>
      <c r="S24" s="41">
        <v>6</v>
      </c>
      <c r="T24" s="41">
        <v>13</v>
      </c>
      <c r="U24" s="41">
        <v>9</v>
      </c>
      <c r="V24" s="41">
        <v>5</v>
      </c>
    </row>
    <row r="25" spans="1:141" x14ac:dyDescent="0.2">
      <c r="A25" s="38">
        <v>24</v>
      </c>
      <c r="B25" s="39" t="s">
        <v>338</v>
      </c>
      <c r="C25" s="39" t="s">
        <v>262</v>
      </c>
      <c r="D25" s="41">
        <v>2</v>
      </c>
      <c r="E25" s="41">
        <v>3</v>
      </c>
      <c r="F25" s="41">
        <v>1</v>
      </c>
      <c r="G25" s="41">
        <v>4</v>
      </c>
      <c r="H25" s="41">
        <v>19</v>
      </c>
      <c r="I25" s="41">
        <v>16</v>
      </c>
      <c r="J25" s="41">
        <v>17</v>
      </c>
      <c r="K25" s="41">
        <v>18</v>
      </c>
      <c r="L25" s="41">
        <v>15</v>
      </c>
      <c r="M25" s="41">
        <v>10</v>
      </c>
      <c r="N25" s="41">
        <v>14</v>
      </c>
      <c r="O25" s="41">
        <v>8</v>
      </c>
      <c r="P25" s="41">
        <v>12</v>
      </c>
      <c r="Q25" s="41">
        <v>11</v>
      </c>
      <c r="R25" s="41">
        <v>7</v>
      </c>
      <c r="S25" s="41">
        <v>6</v>
      </c>
      <c r="T25" s="41">
        <v>13</v>
      </c>
      <c r="U25" s="41">
        <v>9</v>
      </c>
      <c r="V25" s="41">
        <v>5</v>
      </c>
    </row>
    <row r="26" spans="1:141" x14ac:dyDescent="0.2">
      <c r="A26" s="38">
        <v>25</v>
      </c>
      <c r="B26" s="39" t="s">
        <v>339</v>
      </c>
      <c r="C26" s="39" t="s">
        <v>264</v>
      </c>
      <c r="D26" s="41">
        <v>2</v>
      </c>
      <c r="E26" s="41">
        <v>3</v>
      </c>
      <c r="F26" s="41">
        <v>1</v>
      </c>
      <c r="G26" s="41">
        <v>4</v>
      </c>
      <c r="H26" s="41">
        <v>19</v>
      </c>
      <c r="I26" s="41">
        <v>16</v>
      </c>
      <c r="J26" s="41">
        <v>17</v>
      </c>
      <c r="K26" s="41">
        <v>18</v>
      </c>
      <c r="L26" s="41">
        <v>15</v>
      </c>
      <c r="M26" s="41">
        <v>10</v>
      </c>
      <c r="N26" s="41">
        <v>14</v>
      </c>
      <c r="O26" s="41">
        <v>8</v>
      </c>
      <c r="P26" s="41">
        <v>12</v>
      </c>
      <c r="Q26" s="41">
        <v>11</v>
      </c>
      <c r="R26" s="41">
        <v>7</v>
      </c>
      <c r="S26" s="41">
        <v>6</v>
      </c>
      <c r="T26" s="41">
        <v>13</v>
      </c>
      <c r="U26" s="41">
        <v>9</v>
      </c>
      <c r="V26" s="41">
        <v>5</v>
      </c>
    </row>
    <row r="27" spans="1:141" x14ac:dyDescent="0.2">
      <c r="A27" s="38">
        <v>26</v>
      </c>
      <c r="B27" s="39" t="s">
        <v>340</v>
      </c>
      <c r="C27" s="39" t="s">
        <v>266</v>
      </c>
      <c r="D27" s="41">
        <v>2</v>
      </c>
      <c r="E27" s="41">
        <v>3</v>
      </c>
      <c r="F27" s="41">
        <v>1</v>
      </c>
      <c r="G27" s="41">
        <v>4</v>
      </c>
      <c r="H27" s="41">
        <v>19</v>
      </c>
      <c r="I27" s="41">
        <v>16</v>
      </c>
      <c r="J27" s="41">
        <v>17</v>
      </c>
      <c r="K27" s="41">
        <v>18</v>
      </c>
      <c r="L27" s="41">
        <v>15</v>
      </c>
      <c r="M27" s="41">
        <v>10</v>
      </c>
      <c r="N27" s="41">
        <v>14</v>
      </c>
      <c r="O27" s="41">
        <v>8</v>
      </c>
      <c r="P27" s="41">
        <v>12</v>
      </c>
      <c r="Q27" s="41">
        <v>11</v>
      </c>
      <c r="R27" s="41">
        <v>7</v>
      </c>
      <c r="S27" s="41">
        <v>6</v>
      </c>
      <c r="T27" s="41">
        <v>13</v>
      </c>
      <c r="U27" s="41">
        <v>9</v>
      </c>
      <c r="V27" s="41">
        <v>5</v>
      </c>
    </row>
    <row r="28" spans="1:141" s="45" customFormat="1" x14ac:dyDescent="0.2">
      <c r="A28" s="38">
        <v>27</v>
      </c>
      <c r="B28" s="39" t="s">
        <v>341</v>
      </c>
      <c r="C28" s="39" t="s">
        <v>270</v>
      </c>
      <c r="D28" s="41">
        <v>2</v>
      </c>
      <c r="E28" s="41">
        <v>3</v>
      </c>
      <c r="F28" s="41">
        <v>1</v>
      </c>
      <c r="G28" s="41">
        <v>4</v>
      </c>
      <c r="H28" s="41">
        <v>19</v>
      </c>
      <c r="I28" s="41">
        <v>16</v>
      </c>
      <c r="J28" s="41">
        <v>17</v>
      </c>
      <c r="K28" s="41">
        <v>18</v>
      </c>
      <c r="L28" s="41">
        <v>15</v>
      </c>
      <c r="M28" s="41">
        <v>10</v>
      </c>
      <c r="N28" s="41">
        <v>14</v>
      </c>
      <c r="O28" s="41">
        <v>8</v>
      </c>
      <c r="P28" s="41">
        <v>12</v>
      </c>
      <c r="Q28" s="41">
        <v>11</v>
      </c>
      <c r="R28" s="41">
        <v>7</v>
      </c>
      <c r="S28" s="41">
        <v>6</v>
      </c>
      <c r="T28" s="41">
        <v>13</v>
      </c>
      <c r="U28" s="41">
        <v>9</v>
      </c>
      <c r="V28" s="41">
        <v>5</v>
      </c>
      <c r="W28" s="42"/>
      <c r="X28" s="42"/>
      <c r="Y28" s="42"/>
      <c r="Z28" s="42"/>
      <c r="AA28" s="42"/>
      <c r="AB28" s="42"/>
      <c r="AC28" s="42"/>
      <c r="AD28" s="42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</row>
    <row r="29" spans="1:141" s="45" customFormat="1" x14ac:dyDescent="0.2">
      <c r="A29" s="38">
        <v>28</v>
      </c>
      <c r="B29" s="39" t="s">
        <v>342</v>
      </c>
      <c r="C29" s="39" t="s">
        <v>272</v>
      </c>
      <c r="D29" s="41">
        <v>2</v>
      </c>
      <c r="E29" s="41">
        <v>3</v>
      </c>
      <c r="F29" s="41">
        <v>1</v>
      </c>
      <c r="G29" s="41">
        <v>4</v>
      </c>
      <c r="H29" s="41">
        <v>19</v>
      </c>
      <c r="I29" s="41">
        <v>16</v>
      </c>
      <c r="J29" s="41">
        <v>17</v>
      </c>
      <c r="K29" s="41">
        <v>18</v>
      </c>
      <c r="L29" s="41">
        <v>15</v>
      </c>
      <c r="M29" s="41">
        <v>10</v>
      </c>
      <c r="N29" s="41">
        <v>14</v>
      </c>
      <c r="O29" s="41">
        <v>8</v>
      </c>
      <c r="P29" s="41">
        <v>12</v>
      </c>
      <c r="Q29" s="41">
        <v>11</v>
      </c>
      <c r="R29" s="41">
        <v>7</v>
      </c>
      <c r="S29" s="41">
        <v>6</v>
      </c>
      <c r="T29" s="41">
        <v>13</v>
      </c>
      <c r="U29" s="41">
        <v>9</v>
      </c>
      <c r="V29" s="41">
        <v>5</v>
      </c>
      <c r="W29" s="42"/>
      <c r="X29" s="42"/>
      <c r="Y29" s="42"/>
      <c r="Z29" s="42"/>
      <c r="AA29" s="42"/>
      <c r="AB29" s="42"/>
      <c r="AC29" s="42"/>
      <c r="AD29" s="42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</row>
    <row r="30" spans="1:141" s="45" customFormat="1" x14ac:dyDescent="0.2">
      <c r="A30" s="38">
        <v>29</v>
      </c>
      <c r="B30" s="39" t="s">
        <v>343</v>
      </c>
      <c r="C30" s="39" t="s">
        <v>274</v>
      </c>
      <c r="D30" s="41">
        <v>2</v>
      </c>
      <c r="E30" s="41">
        <v>3</v>
      </c>
      <c r="F30" s="41">
        <v>1</v>
      </c>
      <c r="G30" s="41">
        <v>4</v>
      </c>
      <c r="H30" s="41">
        <v>19</v>
      </c>
      <c r="I30" s="41">
        <v>16</v>
      </c>
      <c r="J30" s="41">
        <v>17</v>
      </c>
      <c r="K30" s="41">
        <v>18</v>
      </c>
      <c r="L30" s="41">
        <v>15</v>
      </c>
      <c r="M30" s="41">
        <v>10</v>
      </c>
      <c r="N30" s="41">
        <v>14</v>
      </c>
      <c r="O30" s="41">
        <v>8</v>
      </c>
      <c r="P30" s="41">
        <v>12</v>
      </c>
      <c r="Q30" s="41">
        <v>11</v>
      </c>
      <c r="R30" s="41">
        <v>7</v>
      </c>
      <c r="S30" s="41">
        <v>6</v>
      </c>
      <c r="T30" s="41">
        <v>13</v>
      </c>
      <c r="U30" s="41">
        <v>9</v>
      </c>
      <c r="V30" s="41">
        <v>5</v>
      </c>
      <c r="W30" s="42"/>
      <c r="X30" s="42"/>
      <c r="Y30" s="42"/>
      <c r="Z30" s="42"/>
      <c r="AA30" s="42"/>
      <c r="AB30" s="42"/>
      <c r="AC30" s="42"/>
      <c r="AD30" s="42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</row>
    <row r="31" spans="1:141" s="45" customFormat="1" x14ac:dyDescent="0.2">
      <c r="A31" s="38">
        <v>30</v>
      </c>
      <c r="B31" s="39" t="s">
        <v>344</v>
      </c>
      <c r="C31" s="39" t="s">
        <v>276</v>
      </c>
      <c r="D31" s="41">
        <v>2</v>
      </c>
      <c r="E31" s="41">
        <v>3</v>
      </c>
      <c r="F31" s="41">
        <v>1</v>
      </c>
      <c r="G31" s="41">
        <v>4</v>
      </c>
      <c r="H31" s="41">
        <v>19</v>
      </c>
      <c r="I31" s="41">
        <v>16</v>
      </c>
      <c r="J31" s="41">
        <v>17</v>
      </c>
      <c r="K31" s="41">
        <v>18</v>
      </c>
      <c r="L31" s="41">
        <v>15</v>
      </c>
      <c r="M31" s="41">
        <v>10</v>
      </c>
      <c r="N31" s="41">
        <v>14</v>
      </c>
      <c r="O31" s="41">
        <v>8</v>
      </c>
      <c r="P31" s="41">
        <v>12</v>
      </c>
      <c r="Q31" s="41">
        <v>11</v>
      </c>
      <c r="R31" s="41">
        <v>7</v>
      </c>
      <c r="S31" s="41">
        <v>6</v>
      </c>
      <c r="T31" s="41">
        <v>13</v>
      </c>
      <c r="U31" s="41">
        <v>9</v>
      </c>
      <c r="V31" s="41">
        <v>5</v>
      </c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</row>
    <row r="32" spans="1:141" s="45" customFormat="1" x14ac:dyDescent="0.2">
      <c r="A32" s="38">
        <v>31</v>
      </c>
      <c r="B32" s="39" t="s">
        <v>345</v>
      </c>
      <c r="C32" s="39" t="s">
        <v>278</v>
      </c>
      <c r="D32" s="41">
        <v>2</v>
      </c>
      <c r="E32" s="41">
        <v>3</v>
      </c>
      <c r="F32" s="41">
        <v>1</v>
      </c>
      <c r="G32" s="41">
        <v>4</v>
      </c>
      <c r="H32" s="41">
        <v>19</v>
      </c>
      <c r="I32" s="41">
        <v>16</v>
      </c>
      <c r="J32" s="41">
        <v>17</v>
      </c>
      <c r="K32" s="41">
        <v>18</v>
      </c>
      <c r="L32" s="41">
        <v>15</v>
      </c>
      <c r="M32" s="41">
        <v>10</v>
      </c>
      <c r="N32" s="41">
        <v>14</v>
      </c>
      <c r="O32" s="41">
        <v>8</v>
      </c>
      <c r="P32" s="41">
        <v>12</v>
      </c>
      <c r="Q32" s="41">
        <v>11</v>
      </c>
      <c r="R32" s="41">
        <v>7</v>
      </c>
      <c r="S32" s="41">
        <v>6</v>
      </c>
      <c r="T32" s="41">
        <v>13</v>
      </c>
      <c r="U32" s="41">
        <v>9</v>
      </c>
      <c r="V32" s="41">
        <v>5</v>
      </c>
      <c r="W32" s="42"/>
      <c r="X32" s="42"/>
      <c r="Y32" s="42"/>
      <c r="Z32" s="42"/>
      <c r="AA32" s="42"/>
      <c r="AB32" s="42"/>
      <c r="AC32" s="42"/>
      <c r="AD32" s="42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</row>
    <row r="33" spans="1:141" s="45" customFormat="1" x14ac:dyDescent="0.2">
      <c r="A33" s="38">
        <v>32</v>
      </c>
      <c r="B33" s="39" t="s">
        <v>346</v>
      </c>
      <c r="C33" s="39" t="s">
        <v>280</v>
      </c>
      <c r="D33" s="41">
        <v>2</v>
      </c>
      <c r="E33" s="41">
        <v>3</v>
      </c>
      <c r="F33" s="41">
        <v>1</v>
      </c>
      <c r="G33" s="41">
        <v>4</v>
      </c>
      <c r="H33" s="41">
        <v>19</v>
      </c>
      <c r="I33" s="41">
        <v>16</v>
      </c>
      <c r="J33" s="41">
        <v>17</v>
      </c>
      <c r="K33" s="41">
        <v>18</v>
      </c>
      <c r="L33" s="41">
        <v>15</v>
      </c>
      <c r="M33" s="41">
        <v>10</v>
      </c>
      <c r="N33" s="41">
        <v>14</v>
      </c>
      <c r="O33" s="41">
        <v>8</v>
      </c>
      <c r="P33" s="41">
        <v>12</v>
      </c>
      <c r="Q33" s="41">
        <v>11</v>
      </c>
      <c r="R33" s="41">
        <v>7</v>
      </c>
      <c r="S33" s="41">
        <v>6</v>
      </c>
      <c r="T33" s="41">
        <v>13</v>
      </c>
      <c r="U33" s="41">
        <v>9</v>
      </c>
      <c r="V33" s="41">
        <v>5</v>
      </c>
      <c r="W33" s="42"/>
      <c r="X33" s="42"/>
      <c r="Y33" s="42"/>
      <c r="Z33" s="42"/>
      <c r="AA33" s="42"/>
      <c r="AB33" s="42"/>
      <c r="AC33" s="42"/>
      <c r="AD33" s="42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</row>
    <row r="34" spans="1:141" s="45" customFormat="1" x14ac:dyDescent="0.2">
      <c r="A34" s="38">
        <v>33</v>
      </c>
      <c r="B34" s="39" t="s">
        <v>347</v>
      </c>
      <c r="C34" s="39" t="s">
        <v>282</v>
      </c>
      <c r="D34" s="41">
        <v>2</v>
      </c>
      <c r="E34" s="41">
        <v>3</v>
      </c>
      <c r="F34" s="41">
        <v>1</v>
      </c>
      <c r="G34" s="41">
        <v>4</v>
      </c>
      <c r="H34" s="41">
        <v>19</v>
      </c>
      <c r="I34" s="41">
        <v>16</v>
      </c>
      <c r="J34" s="41">
        <v>17</v>
      </c>
      <c r="K34" s="41">
        <v>18</v>
      </c>
      <c r="L34" s="41">
        <v>15</v>
      </c>
      <c r="M34" s="41">
        <v>10</v>
      </c>
      <c r="N34" s="41">
        <v>14</v>
      </c>
      <c r="O34" s="41">
        <v>8</v>
      </c>
      <c r="P34" s="41">
        <v>12</v>
      </c>
      <c r="Q34" s="41">
        <v>11</v>
      </c>
      <c r="R34" s="41">
        <v>7</v>
      </c>
      <c r="S34" s="41">
        <v>6</v>
      </c>
      <c r="T34" s="41">
        <v>13</v>
      </c>
      <c r="U34" s="41">
        <v>9</v>
      </c>
      <c r="V34" s="41">
        <v>5</v>
      </c>
      <c r="W34" s="42"/>
      <c r="X34" s="42"/>
      <c r="Y34" s="42"/>
      <c r="Z34" s="42"/>
      <c r="AA34" s="42"/>
      <c r="AB34" s="42"/>
      <c r="AC34" s="42"/>
      <c r="AD34" s="42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</row>
    <row r="35" spans="1:141" s="45" customFormat="1" x14ac:dyDescent="0.2">
      <c r="A35" s="38">
        <v>34</v>
      </c>
      <c r="B35" s="39" t="s">
        <v>348</v>
      </c>
      <c r="C35" s="39" t="s">
        <v>282</v>
      </c>
      <c r="D35" s="41">
        <v>2</v>
      </c>
      <c r="E35" s="41">
        <v>3</v>
      </c>
      <c r="F35" s="41">
        <v>1</v>
      </c>
      <c r="G35" s="41">
        <v>4</v>
      </c>
      <c r="H35" s="41">
        <v>19</v>
      </c>
      <c r="I35" s="41">
        <v>16</v>
      </c>
      <c r="J35" s="41">
        <v>17</v>
      </c>
      <c r="K35" s="41">
        <v>18</v>
      </c>
      <c r="L35" s="41">
        <v>15</v>
      </c>
      <c r="M35" s="41">
        <v>10</v>
      </c>
      <c r="N35" s="41">
        <v>14</v>
      </c>
      <c r="O35" s="41">
        <v>8</v>
      </c>
      <c r="P35" s="41">
        <v>12</v>
      </c>
      <c r="Q35" s="41">
        <v>11</v>
      </c>
      <c r="R35" s="41">
        <v>7</v>
      </c>
      <c r="S35" s="41">
        <v>6</v>
      </c>
      <c r="T35" s="41">
        <v>13</v>
      </c>
      <c r="U35" s="41">
        <v>9</v>
      </c>
      <c r="V35" s="41">
        <v>5</v>
      </c>
      <c r="W35" s="42"/>
      <c r="X35" s="42"/>
      <c r="Y35" s="42"/>
      <c r="Z35" s="42"/>
      <c r="AA35" s="42"/>
      <c r="AB35" s="42"/>
      <c r="AC35" s="42"/>
      <c r="AD35" s="42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</row>
    <row r="36" spans="1:141" s="45" customFormat="1" x14ac:dyDescent="0.2">
      <c r="A36" s="38">
        <v>35</v>
      </c>
      <c r="B36" s="39" t="s">
        <v>349</v>
      </c>
      <c r="C36" s="39" t="s">
        <v>284</v>
      </c>
      <c r="D36" s="40">
        <v>1</v>
      </c>
      <c r="E36" s="40">
        <v>2</v>
      </c>
      <c r="F36" s="40">
        <v>3</v>
      </c>
      <c r="G36" s="40">
        <v>4</v>
      </c>
      <c r="H36" s="41">
        <v>19</v>
      </c>
      <c r="I36" s="41">
        <v>16</v>
      </c>
      <c r="J36" s="41">
        <v>17</v>
      </c>
      <c r="K36" s="41">
        <v>18</v>
      </c>
      <c r="L36" s="41">
        <v>15</v>
      </c>
      <c r="M36" s="41">
        <v>10</v>
      </c>
      <c r="N36" s="41">
        <v>14</v>
      </c>
      <c r="O36" s="41">
        <v>8</v>
      </c>
      <c r="P36" s="41">
        <v>12</v>
      </c>
      <c r="Q36" s="41">
        <v>11</v>
      </c>
      <c r="R36" s="41">
        <v>7</v>
      </c>
      <c r="S36" s="41">
        <v>6</v>
      </c>
      <c r="T36" s="41">
        <v>13</v>
      </c>
      <c r="U36" s="41">
        <v>9</v>
      </c>
      <c r="V36" s="41">
        <v>5</v>
      </c>
      <c r="W36" s="42"/>
      <c r="X36" s="42"/>
      <c r="Y36" s="42"/>
      <c r="Z36" s="42"/>
      <c r="AA36" s="42"/>
      <c r="AB36" s="42"/>
      <c r="AC36" s="42"/>
      <c r="AD36" s="42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</row>
    <row r="37" spans="1:141" s="45" customFormat="1" x14ac:dyDescent="0.2">
      <c r="A37" s="38">
        <v>36</v>
      </c>
      <c r="B37" s="39" t="s">
        <v>350</v>
      </c>
      <c r="C37" s="39" t="s">
        <v>286</v>
      </c>
      <c r="D37" s="40">
        <v>2</v>
      </c>
      <c r="E37" s="40">
        <v>3</v>
      </c>
      <c r="F37" s="40">
        <v>1</v>
      </c>
      <c r="G37" s="40">
        <v>4</v>
      </c>
      <c r="H37" s="41">
        <v>19</v>
      </c>
      <c r="I37" s="41">
        <v>16</v>
      </c>
      <c r="J37" s="41">
        <v>17</v>
      </c>
      <c r="K37" s="41">
        <v>18</v>
      </c>
      <c r="L37" s="41">
        <v>15</v>
      </c>
      <c r="M37" s="41">
        <v>10</v>
      </c>
      <c r="N37" s="41">
        <v>14</v>
      </c>
      <c r="O37" s="41">
        <v>8</v>
      </c>
      <c r="P37" s="41">
        <v>12</v>
      </c>
      <c r="Q37" s="41">
        <v>11</v>
      </c>
      <c r="R37" s="41">
        <v>7</v>
      </c>
      <c r="S37" s="41">
        <v>6</v>
      </c>
      <c r="T37" s="41">
        <v>13</v>
      </c>
      <c r="U37" s="41">
        <v>9</v>
      </c>
      <c r="V37" s="41">
        <v>5</v>
      </c>
      <c r="W37" s="42"/>
      <c r="X37" s="42"/>
      <c r="Y37" s="42"/>
      <c r="Z37" s="42"/>
      <c r="AA37" s="42"/>
      <c r="AB37" s="42"/>
      <c r="AC37" s="42"/>
      <c r="AD37" s="42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</row>
    <row r="38" spans="1:141" s="45" customFormat="1" x14ac:dyDescent="0.2">
      <c r="A38" s="38">
        <v>37</v>
      </c>
      <c r="B38" s="39" t="s">
        <v>351</v>
      </c>
      <c r="C38" s="39" t="s">
        <v>288</v>
      </c>
      <c r="D38" s="40">
        <v>1</v>
      </c>
      <c r="E38" s="41">
        <v>3</v>
      </c>
      <c r="F38" s="40">
        <v>2</v>
      </c>
      <c r="G38" s="41">
        <v>4</v>
      </c>
      <c r="H38" s="41">
        <v>19</v>
      </c>
      <c r="I38" s="41">
        <v>16</v>
      </c>
      <c r="J38" s="41">
        <v>17</v>
      </c>
      <c r="K38" s="41">
        <v>18</v>
      </c>
      <c r="L38" s="41">
        <v>15</v>
      </c>
      <c r="M38" s="41">
        <v>10</v>
      </c>
      <c r="N38" s="41">
        <v>14</v>
      </c>
      <c r="O38" s="41">
        <v>8</v>
      </c>
      <c r="P38" s="41">
        <v>12</v>
      </c>
      <c r="Q38" s="41">
        <v>11</v>
      </c>
      <c r="R38" s="41">
        <v>7</v>
      </c>
      <c r="S38" s="41">
        <v>6</v>
      </c>
      <c r="T38" s="41">
        <v>13</v>
      </c>
      <c r="U38" s="41">
        <v>9</v>
      </c>
      <c r="V38" s="41">
        <v>5</v>
      </c>
      <c r="W38" s="42"/>
      <c r="X38" s="42"/>
      <c r="Y38" s="42"/>
      <c r="Z38" s="42"/>
      <c r="AA38" s="42"/>
      <c r="AB38" s="42"/>
      <c r="AC38" s="42"/>
      <c r="AD38" s="42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</row>
    <row r="39" spans="1:141" s="45" customFormat="1" x14ac:dyDescent="0.2">
      <c r="A39" s="38">
        <v>38</v>
      </c>
      <c r="B39" s="39" t="s">
        <v>352</v>
      </c>
      <c r="C39" s="39" t="s">
        <v>290</v>
      </c>
      <c r="D39" s="40">
        <v>4</v>
      </c>
      <c r="E39" s="40">
        <v>3</v>
      </c>
      <c r="F39" s="40">
        <v>1</v>
      </c>
      <c r="G39" s="40">
        <v>2</v>
      </c>
      <c r="H39" s="41">
        <v>19</v>
      </c>
      <c r="I39" s="41">
        <v>16</v>
      </c>
      <c r="J39" s="41">
        <v>17</v>
      </c>
      <c r="K39" s="41">
        <v>18</v>
      </c>
      <c r="L39" s="41">
        <v>15</v>
      </c>
      <c r="M39" s="41">
        <v>10</v>
      </c>
      <c r="N39" s="41">
        <v>14</v>
      </c>
      <c r="O39" s="40">
        <v>5</v>
      </c>
      <c r="P39" s="41">
        <v>12</v>
      </c>
      <c r="Q39" s="41">
        <v>11</v>
      </c>
      <c r="R39" s="41">
        <v>8</v>
      </c>
      <c r="S39" s="41">
        <v>7</v>
      </c>
      <c r="T39" s="41">
        <v>13</v>
      </c>
      <c r="U39" s="41">
        <v>9</v>
      </c>
      <c r="V39" s="41">
        <v>6</v>
      </c>
      <c r="W39" s="42"/>
      <c r="X39" s="42"/>
      <c r="Y39" s="42"/>
      <c r="Z39" s="42"/>
      <c r="AA39" s="42"/>
      <c r="AB39" s="42"/>
      <c r="AC39" s="42"/>
      <c r="AD39" s="42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</row>
    <row r="40" spans="1:141" s="45" customFormat="1" x14ac:dyDescent="0.2">
      <c r="A40" s="38">
        <v>39</v>
      </c>
      <c r="B40" s="39" t="s">
        <v>353</v>
      </c>
      <c r="C40" s="39" t="s">
        <v>292</v>
      </c>
      <c r="D40" s="40">
        <v>2</v>
      </c>
      <c r="E40" s="40">
        <v>3</v>
      </c>
      <c r="F40" s="40">
        <v>1</v>
      </c>
      <c r="G40" s="41">
        <v>4</v>
      </c>
      <c r="H40" s="41">
        <v>19</v>
      </c>
      <c r="I40" s="41">
        <v>16</v>
      </c>
      <c r="J40" s="41">
        <v>17</v>
      </c>
      <c r="K40" s="41">
        <v>18</v>
      </c>
      <c r="L40" s="41">
        <v>15</v>
      </c>
      <c r="M40" s="41">
        <v>10</v>
      </c>
      <c r="N40" s="41">
        <v>14</v>
      </c>
      <c r="O40" s="41">
        <v>8</v>
      </c>
      <c r="P40" s="41">
        <v>12</v>
      </c>
      <c r="Q40" s="41">
        <v>11</v>
      </c>
      <c r="R40" s="41">
        <v>7</v>
      </c>
      <c r="S40" s="41">
        <v>6</v>
      </c>
      <c r="T40" s="41">
        <v>13</v>
      </c>
      <c r="U40" s="41">
        <v>9</v>
      </c>
      <c r="V40" s="41">
        <v>5</v>
      </c>
      <c r="W40" s="42"/>
      <c r="X40" s="42"/>
      <c r="Y40" s="42"/>
      <c r="Z40" s="42"/>
      <c r="AA40" s="42"/>
      <c r="AB40" s="42"/>
      <c r="AC40" s="42"/>
      <c r="AD40" s="42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</row>
    <row r="41" spans="1:141" s="45" customFormat="1" x14ac:dyDescent="0.2">
      <c r="A41" s="38">
        <v>40</v>
      </c>
      <c r="B41" s="39" t="s">
        <v>354</v>
      </c>
      <c r="C41" s="39" t="s">
        <v>294</v>
      </c>
      <c r="D41" s="40">
        <v>1</v>
      </c>
      <c r="E41" s="40">
        <v>2</v>
      </c>
      <c r="F41" s="40">
        <v>3</v>
      </c>
      <c r="G41" s="40">
        <v>4</v>
      </c>
      <c r="H41" s="41">
        <v>19</v>
      </c>
      <c r="I41" s="41">
        <v>16</v>
      </c>
      <c r="J41" s="41">
        <v>17</v>
      </c>
      <c r="K41" s="41">
        <v>18</v>
      </c>
      <c r="L41" s="41">
        <v>15</v>
      </c>
      <c r="M41" s="41">
        <v>10</v>
      </c>
      <c r="N41" s="41">
        <v>14</v>
      </c>
      <c r="O41" s="41">
        <v>8</v>
      </c>
      <c r="P41" s="41">
        <v>12</v>
      </c>
      <c r="Q41" s="41">
        <v>11</v>
      </c>
      <c r="R41" s="41">
        <v>7</v>
      </c>
      <c r="S41" s="41">
        <v>6</v>
      </c>
      <c r="T41" s="41">
        <v>13</v>
      </c>
      <c r="U41" s="41">
        <v>9</v>
      </c>
      <c r="V41" s="41">
        <v>5</v>
      </c>
      <c r="W41" s="42"/>
      <c r="X41" s="42"/>
      <c r="Y41" s="42"/>
      <c r="Z41" s="42"/>
      <c r="AA41" s="42"/>
      <c r="AB41" s="42"/>
      <c r="AC41" s="42"/>
      <c r="AD41" s="4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</row>
    <row r="42" spans="1:141" x14ac:dyDescent="0.2">
      <c r="A42" s="38">
        <v>41</v>
      </c>
      <c r="B42" s="39" t="s">
        <v>355</v>
      </c>
      <c r="C42" s="39" t="s">
        <v>294</v>
      </c>
      <c r="D42" s="40">
        <v>1</v>
      </c>
      <c r="E42" s="40">
        <v>2</v>
      </c>
      <c r="F42" s="40">
        <v>3</v>
      </c>
      <c r="G42" s="40">
        <v>4</v>
      </c>
      <c r="H42" s="41">
        <v>19</v>
      </c>
      <c r="I42" s="41">
        <v>16</v>
      </c>
      <c r="J42" s="41">
        <v>17</v>
      </c>
      <c r="K42" s="41">
        <v>18</v>
      </c>
      <c r="L42" s="41">
        <v>15</v>
      </c>
      <c r="M42" s="41">
        <v>10</v>
      </c>
      <c r="N42" s="41">
        <v>14</v>
      </c>
      <c r="O42" s="41">
        <v>8</v>
      </c>
      <c r="P42" s="41">
        <v>12</v>
      </c>
      <c r="Q42" s="41">
        <v>11</v>
      </c>
      <c r="R42" s="41">
        <v>7</v>
      </c>
      <c r="S42" s="41">
        <v>6</v>
      </c>
      <c r="T42" s="41">
        <v>13</v>
      </c>
      <c r="U42" s="41">
        <v>9</v>
      </c>
      <c r="V42" s="41">
        <v>5</v>
      </c>
    </row>
    <row r="43" spans="1:141" x14ac:dyDescent="0.2">
      <c r="A43" s="38">
        <v>42</v>
      </c>
      <c r="B43" s="39" t="s">
        <v>356</v>
      </c>
      <c r="C43" s="39" t="s">
        <v>296</v>
      </c>
      <c r="D43" s="41">
        <v>2</v>
      </c>
      <c r="E43" s="41">
        <v>3</v>
      </c>
      <c r="F43" s="41">
        <v>1</v>
      </c>
      <c r="G43" s="41">
        <v>4</v>
      </c>
      <c r="H43" s="41">
        <v>19</v>
      </c>
      <c r="I43" s="41">
        <v>16</v>
      </c>
      <c r="J43" s="41">
        <v>17</v>
      </c>
      <c r="K43" s="41">
        <v>18</v>
      </c>
      <c r="L43" s="41">
        <v>15</v>
      </c>
      <c r="M43" s="41">
        <v>10</v>
      </c>
      <c r="N43" s="41">
        <v>14</v>
      </c>
      <c r="O43" s="41">
        <v>8</v>
      </c>
      <c r="P43" s="41">
        <v>12</v>
      </c>
      <c r="Q43" s="41">
        <v>11</v>
      </c>
      <c r="R43" s="41">
        <v>7</v>
      </c>
      <c r="S43" s="41">
        <v>6</v>
      </c>
      <c r="T43" s="41">
        <v>13</v>
      </c>
      <c r="U43" s="41">
        <v>9</v>
      </c>
      <c r="V43" s="41">
        <v>5</v>
      </c>
    </row>
    <row r="44" spans="1:141" x14ac:dyDescent="0.2">
      <c r="A44" s="38">
        <v>43</v>
      </c>
      <c r="B44" s="39" t="s">
        <v>357</v>
      </c>
      <c r="C44" s="39" t="s">
        <v>296</v>
      </c>
      <c r="D44" s="41">
        <v>2</v>
      </c>
      <c r="E44" s="41">
        <v>3</v>
      </c>
      <c r="F44" s="41">
        <v>1</v>
      </c>
      <c r="G44" s="41">
        <v>4</v>
      </c>
      <c r="H44" s="41">
        <v>19</v>
      </c>
      <c r="I44" s="41">
        <v>16</v>
      </c>
      <c r="J44" s="41">
        <v>17</v>
      </c>
      <c r="K44" s="41">
        <v>18</v>
      </c>
      <c r="L44" s="41">
        <v>15</v>
      </c>
      <c r="M44" s="41">
        <v>10</v>
      </c>
      <c r="N44" s="41">
        <v>14</v>
      </c>
      <c r="O44" s="41">
        <v>8</v>
      </c>
      <c r="P44" s="41">
        <v>12</v>
      </c>
      <c r="Q44" s="41">
        <v>11</v>
      </c>
      <c r="R44" s="41">
        <v>7</v>
      </c>
      <c r="S44" s="41">
        <v>6</v>
      </c>
      <c r="T44" s="41">
        <v>13</v>
      </c>
      <c r="U44" s="41">
        <v>9</v>
      </c>
      <c r="V44" s="41">
        <v>5</v>
      </c>
    </row>
    <row r="45" spans="1:141" x14ac:dyDescent="0.2">
      <c r="A45" s="38">
        <v>44</v>
      </c>
      <c r="B45" s="39" t="s">
        <v>358</v>
      </c>
      <c r="C45" s="39" t="s">
        <v>296</v>
      </c>
      <c r="D45" s="41">
        <v>2</v>
      </c>
      <c r="E45" s="41">
        <v>3</v>
      </c>
      <c r="F45" s="41">
        <v>1</v>
      </c>
      <c r="G45" s="41">
        <v>4</v>
      </c>
      <c r="H45" s="41">
        <v>19</v>
      </c>
      <c r="I45" s="41">
        <v>16</v>
      </c>
      <c r="J45" s="41">
        <v>17</v>
      </c>
      <c r="K45" s="41">
        <v>18</v>
      </c>
      <c r="L45" s="41">
        <v>15</v>
      </c>
      <c r="M45" s="41">
        <v>10</v>
      </c>
      <c r="N45" s="41">
        <v>14</v>
      </c>
      <c r="O45" s="41">
        <v>8</v>
      </c>
      <c r="P45" s="41">
        <v>12</v>
      </c>
      <c r="Q45" s="41">
        <v>11</v>
      </c>
      <c r="R45" s="41">
        <v>7</v>
      </c>
      <c r="S45" s="41">
        <v>6</v>
      </c>
      <c r="T45" s="41">
        <v>13</v>
      </c>
      <c r="U45" s="41">
        <v>9</v>
      </c>
      <c r="V45" s="41">
        <v>5</v>
      </c>
    </row>
    <row r="46" spans="1:141" x14ac:dyDescent="0.2">
      <c r="A46" s="38">
        <v>45</v>
      </c>
      <c r="B46" s="39" t="s">
        <v>359</v>
      </c>
      <c r="C46" s="39" t="s">
        <v>298</v>
      </c>
      <c r="D46" s="41">
        <v>2</v>
      </c>
      <c r="E46" s="41">
        <v>3</v>
      </c>
      <c r="F46" s="41">
        <v>1</v>
      </c>
      <c r="G46" s="41">
        <v>4</v>
      </c>
      <c r="H46" s="41">
        <v>19</v>
      </c>
      <c r="I46" s="41">
        <v>16</v>
      </c>
      <c r="J46" s="41">
        <v>17</v>
      </c>
      <c r="K46" s="41">
        <v>18</v>
      </c>
      <c r="L46" s="41">
        <v>15</v>
      </c>
      <c r="M46" s="41">
        <v>10</v>
      </c>
      <c r="N46" s="41">
        <v>14</v>
      </c>
      <c r="O46" s="41">
        <v>8</v>
      </c>
      <c r="P46" s="41">
        <v>12</v>
      </c>
      <c r="Q46" s="41">
        <v>11</v>
      </c>
      <c r="R46" s="41">
        <v>7</v>
      </c>
      <c r="S46" s="41">
        <v>6</v>
      </c>
      <c r="T46" s="41">
        <v>13</v>
      </c>
      <c r="U46" s="41">
        <v>9</v>
      </c>
      <c r="V46" s="41">
        <v>5</v>
      </c>
    </row>
    <row r="47" spans="1:141" x14ac:dyDescent="0.2">
      <c r="A47" s="38">
        <v>46</v>
      </c>
      <c r="B47" s="39" t="s">
        <v>360</v>
      </c>
      <c r="C47" s="39" t="s">
        <v>298</v>
      </c>
      <c r="D47" s="41">
        <v>2</v>
      </c>
      <c r="E47" s="41">
        <v>3</v>
      </c>
      <c r="F47" s="41">
        <v>1</v>
      </c>
      <c r="G47" s="41">
        <v>4</v>
      </c>
      <c r="H47" s="41">
        <v>19</v>
      </c>
      <c r="I47" s="41">
        <v>16</v>
      </c>
      <c r="J47" s="41">
        <v>17</v>
      </c>
      <c r="K47" s="41">
        <v>18</v>
      </c>
      <c r="L47" s="41">
        <v>15</v>
      </c>
      <c r="M47" s="41">
        <v>10</v>
      </c>
      <c r="N47" s="41">
        <v>14</v>
      </c>
      <c r="O47" s="41">
        <v>8</v>
      </c>
      <c r="P47" s="41">
        <v>12</v>
      </c>
      <c r="Q47" s="41">
        <v>11</v>
      </c>
      <c r="R47" s="41">
        <v>7</v>
      </c>
      <c r="S47" s="41">
        <v>6</v>
      </c>
      <c r="T47" s="41">
        <v>13</v>
      </c>
      <c r="U47" s="41">
        <v>9</v>
      </c>
      <c r="V47" s="41">
        <v>5</v>
      </c>
    </row>
    <row r="48" spans="1:141" x14ac:dyDescent="0.2">
      <c r="A48" s="38">
        <v>47</v>
      </c>
      <c r="B48" s="39" t="s">
        <v>361</v>
      </c>
      <c r="C48" s="39" t="s">
        <v>298</v>
      </c>
      <c r="D48" s="41">
        <v>2</v>
      </c>
      <c r="E48" s="41">
        <v>3</v>
      </c>
      <c r="F48" s="41">
        <v>1</v>
      </c>
      <c r="G48" s="41">
        <v>4</v>
      </c>
      <c r="H48" s="41">
        <v>19</v>
      </c>
      <c r="I48" s="41">
        <v>16</v>
      </c>
      <c r="J48" s="41">
        <v>17</v>
      </c>
      <c r="K48" s="41">
        <v>18</v>
      </c>
      <c r="L48" s="41">
        <v>15</v>
      </c>
      <c r="M48" s="41">
        <v>10</v>
      </c>
      <c r="N48" s="41">
        <v>14</v>
      </c>
      <c r="O48" s="41">
        <v>8</v>
      </c>
      <c r="P48" s="41">
        <v>12</v>
      </c>
      <c r="Q48" s="41">
        <v>11</v>
      </c>
      <c r="R48" s="41">
        <v>7</v>
      </c>
      <c r="S48" s="41">
        <v>6</v>
      </c>
      <c r="T48" s="41">
        <v>13</v>
      </c>
      <c r="U48" s="41">
        <v>9</v>
      </c>
      <c r="V48" s="41">
        <v>5</v>
      </c>
    </row>
    <row r="49" spans="1:141" s="45" customFormat="1" ht="30" x14ac:dyDescent="0.2">
      <c r="A49" s="38">
        <v>48</v>
      </c>
      <c r="B49" s="39" t="s">
        <v>362</v>
      </c>
      <c r="C49" s="39" t="s">
        <v>298</v>
      </c>
      <c r="D49" s="41">
        <v>2</v>
      </c>
      <c r="E49" s="41">
        <v>3</v>
      </c>
      <c r="F49" s="41">
        <v>1</v>
      </c>
      <c r="G49" s="41">
        <v>4</v>
      </c>
      <c r="H49" s="41">
        <v>19</v>
      </c>
      <c r="I49" s="41">
        <v>16</v>
      </c>
      <c r="J49" s="41">
        <v>17</v>
      </c>
      <c r="K49" s="41">
        <v>18</v>
      </c>
      <c r="L49" s="41">
        <v>15</v>
      </c>
      <c r="M49" s="41">
        <v>10</v>
      </c>
      <c r="N49" s="41">
        <v>14</v>
      </c>
      <c r="O49" s="41">
        <v>8</v>
      </c>
      <c r="P49" s="41">
        <v>12</v>
      </c>
      <c r="Q49" s="41">
        <v>11</v>
      </c>
      <c r="R49" s="41">
        <v>7</v>
      </c>
      <c r="S49" s="41">
        <v>6</v>
      </c>
      <c r="T49" s="41">
        <v>13</v>
      </c>
      <c r="U49" s="41">
        <v>9</v>
      </c>
      <c r="V49" s="41">
        <v>5</v>
      </c>
      <c r="W49" s="42"/>
      <c r="X49" s="42"/>
      <c r="Y49" s="42"/>
      <c r="Z49" s="42"/>
      <c r="AA49" s="42"/>
      <c r="AB49" s="42"/>
      <c r="AC49" s="42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</row>
    <row r="50" spans="1:141" s="45" customFormat="1" x14ac:dyDescent="0.2">
      <c r="A50" s="38">
        <v>49</v>
      </c>
      <c r="B50" s="39" t="s">
        <v>363</v>
      </c>
      <c r="C50" s="39" t="s">
        <v>300</v>
      </c>
      <c r="D50" s="40">
        <v>1</v>
      </c>
      <c r="E50" s="40">
        <v>1</v>
      </c>
      <c r="F50" s="40">
        <v>1</v>
      </c>
      <c r="G50" s="40">
        <v>1</v>
      </c>
      <c r="H50" s="40">
        <v>1</v>
      </c>
      <c r="I50" s="41">
        <v>3</v>
      </c>
      <c r="J50" s="41">
        <v>4</v>
      </c>
      <c r="K50" s="41">
        <v>5</v>
      </c>
      <c r="L50" s="40">
        <v>2</v>
      </c>
      <c r="M50" s="40">
        <v>2</v>
      </c>
      <c r="N50" s="40">
        <v>2</v>
      </c>
      <c r="O50" s="40">
        <v>2</v>
      </c>
      <c r="P50" s="40">
        <v>2</v>
      </c>
      <c r="Q50" s="40">
        <v>2</v>
      </c>
      <c r="R50" s="40">
        <v>2</v>
      </c>
      <c r="S50" s="40">
        <v>2</v>
      </c>
      <c r="T50" s="40">
        <v>2</v>
      </c>
      <c r="U50" s="40">
        <v>2</v>
      </c>
      <c r="V50" s="40">
        <v>2</v>
      </c>
      <c r="W50" s="42"/>
      <c r="X50" s="42"/>
      <c r="Y50" s="42"/>
      <c r="Z50" s="42"/>
      <c r="AA50" s="42"/>
      <c r="AB50" s="42"/>
      <c r="AC50" s="42"/>
      <c r="AD50" s="4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</row>
    <row r="51" spans="1:141" x14ac:dyDescent="0.2">
      <c r="A51" s="38">
        <v>50</v>
      </c>
      <c r="B51" s="39" t="s">
        <v>364</v>
      </c>
      <c r="C51" s="39" t="s">
        <v>302</v>
      </c>
      <c r="D51" s="41">
        <v>2</v>
      </c>
      <c r="E51" s="41">
        <v>3</v>
      </c>
      <c r="F51" s="41">
        <v>1</v>
      </c>
      <c r="G51" s="41">
        <v>4</v>
      </c>
      <c r="H51" s="41">
        <v>19</v>
      </c>
      <c r="I51" s="41">
        <v>16</v>
      </c>
      <c r="J51" s="41">
        <v>17</v>
      </c>
      <c r="K51" s="41">
        <v>18</v>
      </c>
      <c r="L51" s="41">
        <v>15</v>
      </c>
      <c r="M51" s="41">
        <v>10</v>
      </c>
      <c r="N51" s="41">
        <v>14</v>
      </c>
      <c r="O51" s="41">
        <v>8</v>
      </c>
      <c r="P51" s="41">
        <v>12</v>
      </c>
      <c r="Q51" s="41">
        <v>11</v>
      </c>
      <c r="R51" s="41">
        <v>7</v>
      </c>
      <c r="S51" s="41">
        <v>6</v>
      </c>
      <c r="T51" s="41">
        <v>13</v>
      </c>
      <c r="U51" s="41">
        <v>9</v>
      </c>
      <c r="V51" s="41">
        <v>5</v>
      </c>
    </row>
    <row r="52" spans="1:141" x14ac:dyDescent="0.2">
      <c r="A52" s="38">
        <v>51</v>
      </c>
      <c r="B52" s="39" t="s">
        <v>365</v>
      </c>
      <c r="C52" s="39" t="s">
        <v>304</v>
      </c>
      <c r="D52" s="40">
        <v>2</v>
      </c>
      <c r="E52" s="41">
        <v>3</v>
      </c>
      <c r="F52" s="40">
        <v>1</v>
      </c>
      <c r="G52" s="41">
        <v>4</v>
      </c>
      <c r="H52" s="41">
        <v>19</v>
      </c>
      <c r="I52" s="41">
        <v>16</v>
      </c>
      <c r="J52" s="41">
        <v>17</v>
      </c>
      <c r="K52" s="41">
        <v>18</v>
      </c>
      <c r="L52" s="41">
        <v>15</v>
      </c>
      <c r="M52" s="41">
        <v>10</v>
      </c>
      <c r="N52" s="41">
        <v>14</v>
      </c>
      <c r="O52" s="41">
        <v>8</v>
      </c>
      <c r="P52" s="41">
        <v>12</v>
      </c>
      <c r="Q52" s="41">
        <v>11</v>
      </c>
      <c r="R52" s="41">
        <v>7</v>
      </c>
      <c r="S52" s="41">
        <v>6</v>
      </c>
      <c r="T52" s="41">
        <v>13</v>
      </c>
      <c r="U52" s="41">
        <v>9</v>
      </c>
      <c r="V52" s="41">
        <v>5</v>
      </c>
    </row>
    <row r="53" spans="1:141" x14ac:dyDescent="0.2">
      <c r="A53" s="38">
        <v>52</v>
      </c>
      <c r="B53" s="39" t="s">
        <v>366</v>
      </c>
      <c r="C53" s="39" t="s">
        <v>304</v>
      </c>
      <c r="D53" s="40">
        <v>2</v>
      </c>
      <c r="E53" s="41">
        <v>3</v>
      </c>
      <c r="F53" s="40">
        <v>1</v>
      </c>
      <c r="G53" s="41">
        <v>4</v>
      </c>
      <c r="H53" s="41">
        <v>19</v>
      </c>
      <c r="I53" s="41">
        <v>16</v>
      </c>
      <c r="J53" s="41">
        <v>17</v>
      </c>
      <c r="K53" s="41">
        <v>18</v>
      </c>
      <c r="L53" s="41">
        <v>15</v>
      </c>
      <c r="M53" s="41">
        <v>10</v>
      </c>
      <c r="N53" s="41">
        <v>14</v>
      </c>
      <c r="O53" s="41">
        <v>8</v>
      </c>
      <c r="P53" s="41">
        <v>12</v>
      </c>
      <c r="Q53" s="41">
        <v>11</v>
      </c>
      <c r="R53" s="41">
        <v>7</v>
      </c>
      <c r="S53" s="41">
        <v>6</v>
      </c>
      <c r="T53" s="41">
        <v>13</v>
      </c>
      <c r="U53" s="41">
        <v>9</v>
      </c>
      <c r="V53" s="41">
        <v>5</v>
      </c>
    </row>
    <row r="54" spans="1:141" x14ac:dyDescent="0.2">
      <c r="A54" s="38">
        <v>53</v>
      </c>
      <c r="B54" s="39" t="s">
        <v>367</v>
      </c>
      <c r="C54" s="39" t="s">
        <v>304</v>
      </c>
      <c r="D54" s="40">
        <v>2</v>
      </c>
      <c r="E54" s="41">
        <v>3</v>
      </c>
      <c r="F54" s="40">
        <v>1</v>
      </c>
      <c r="G54" s="41">
        <v>4</v>
      </c>
      <c r="H54" s="41">
        <v>19</v>
      </c>
      <c r="I54" s="41">
        <v>16</v>
      </c>
      <c r="J54" s="41">
        <v>17</v>
      </c>
      <c r="K54" s="41">
        <v>18</v>
      </c>
      <c r="L54" s="41">
        <v>15</v>
      </c>
      <c r="M54" s="41">
        <v>10</v>
      </c>
      <c r="N54" s="41">
        <v>14</v>
      </c>
      <c r="O54" s="41">
        <v>8</v>
      </c>
      <c r="P54" s="41">
        <v>12</v>
      </c>
      <c r="Q54" s="41">
        <v>11</v>
      </c>
      <c r="R54" s="41">
        <v>7</v>
      </c>
      <c r="S54" s="41">
        <v>6</v>
      </c>
      <c r="T54" s="41">
        <v>13</v>
      </c>
      <c r="U54" s="41">
        <v>9</v>
      </c>
      <c r="V54" s="41">
        <v>5</v>
      </c>
    </row>
    <row r="55" spans="1:141" s="45" customFormat="1" x14ac:dyDescent="0.2">
      <c r="A55" s="38">
        <v>54</v>
      </c>
      <c r="B55" s="39" t="s">
        <v>368</v>
      </c>
      <c r="C55" s="39" t="s">
        <v>306</v>
      </c>
      <c r="D55" s="46">
        <v>2</v>
      </c>
      <c r="E55" s="46">
        <v>3</v>
      </c>
      <c r="F55" s="46">
        <v>1</v>
      </c>
      <c r="G55" s="46">
        <v>4</v>
      </c>
      <c r="H55" s="46">
        <v>19</v>
      </c>
      <c r="I55" s="46">
        <v>16</v>
      </c>
      <c r="J55" s="46">
        <v>17</v>
      </c>
      <c r="K55" s="46">
        <v>18</v>
      </c>
      <c r="L55" s="46">
        <v>15</v>
      </c>
      <c r="M55" s="46">
        <v>10</v>
      </c>
      <c r="N55" s="46">
        <v>14</v>
      </c>
      <c r="O55" s="46">
        <v>8</v>
      </c>
      <c r="P55" s="46">
        <v>12</v>
      </c>
      <c r="Q55" s="46">
        <v>11</v>
      </c>
      <c r="R55" s="46">
        <v>7</v>
      </c>
      <c r="S55" s="46">
        <v>6</v>
      </c>
      <c r="T55" s="46">
        <v>13</v>
      </c>
      <c r="U55" s="46">
        <v>9</v>
      </c>
      <c r="V55" s="46">
        <v>5</v>
      </c>
      <c r="W55" s="42"/>
      <c r="X55" s="42"/>
      <c r="Y55" s="42"/>
      <c r="Z55" s="42"/>
      <c r="AA55" s="42"/>
      <c r="AB55" s="42"/>
      <c r="AC55" s="42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</row>
    <row r="56" spans="1:141" s="45" customFormat="1" x14ac:dyDescent="0.2">
      <c r="A56" s="38">
        <v>55</v>
      </c>
      <c r="B56" s="39" t="s">
        <v>369</v>
      </c>
      <c r="C56" s="39" t="s">
        <v>306</v>
      </c>
      <c r="D56" s="46">
        <v>2</v>
      </c>
      <c r="E56" s="46">
        <v>3</v>
      </c>
      <c r="F56" s="46">
        <v>1</v>
      </c>
      <c r="G56" s="46">
        <v>4</v>
      </c>
      <c r="H56" s="46">
        <v>19</v>
      </c>
      <c r="I56" s="46">
        <v>16</v>
      </c>
      <c r="J56" s="46">
        <v>17</v>
      </c>
      <c r="K56" s="46">
        <v>18</v>
      </c>
      <c r="L56" s="46">
        <v>15</v>
      </c>
      <c r="M56" s="46">
        <v>10</v>
      </c>
      <c r="N56" s="46">
        <v>14</v>
      </c>
      <c r="O56" s="46">
        <v>8</v>
      </c>
      <c r="P56" s="46">
        <v>12</v>
      </c>
      <c r="Q56" s="46">
        <v>11</v>
      </c>
      <c r="R56" s="46">
        <v>7</v>
      </c>
      <c r="S56" s="46">
        <v>6</v>
      </c>
      <c r="T56" s="46">
        <v>13</v>
      </c>
      <c r="U56" s="46">
        <v>9</v>
      </c>
      <c r="V56" s="46">
        <v>5</v>
      </c>
      <c r="W56" s="42"/>
      <c r="X56" s="42"/>
      <c r="Y56" s="42"/>
      <c r="Z56" s="42"/>
      <c r="AA56" s="42"/>
      <c r="AB56" s="42"/>
      <c r="AC56" s="42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</row>
    <row r="57" spans="1:141" s="45" customFormat="1" x14ac:dyDescent="0.2">
      <c r="A57" s="38">
        <v>56</v>
      </c>
      <c r="B57" s="39" t="s">
        <v>370</v>
      </c>
      <c r="C57" s="39" t="s">
        <v>41</v>
      </c>
      <c r="D57" s="40">
        <v>1</v>
      </c>
      <c r="E57" s="40">
        <v>2</v>
      </c>
      <c r="F57" s="40">
        <v>3</v>
      </c>
      <c r="G57" s="40">
        <v>3</v>
      </c>
      <c r="H57" s="41">
        <v>18</v>
      </c>
      <c r="I57" s="41">
        <v>15</v>
      </c>
      <c r="J57" s="41">
        <v>16</v>
      </c>
      <c r="K57" s="41">
        <v>17</v>
      </c>
      <c r="L57" s="41">
        <v>14</v>
      </c>
      <c r="M57" s="41">
        <v>9</v>
      </c>
      <c r="N57" s="41">
        <v>13</v>
      </c>
      <c r="O57" s="41">
        <v>7</v>
      </c>
      <c r="P57" s="41">
        <v>11</v>
      </c>
      <c r="Q57" s="41">
        <v>10</v>
      </c>
      <c r="R57" s="41">
        <v>6</v>
      </c>
      <c r="S57" s="41">
        <v>5</v>
      </c>
      <c r="T57" s="41">
        <v>12</v>
      </c>
      <c r="U57" s="41">
        <v>8</v>
      </c>
      <c r="V57" s="41">
        <v>4</v>
      </c>
      <c r="W57" s="42"/>
      <c r="X57" s="42"/>
      <c r="Y57" s="42"/>
      <c r="Z57" s="42"/>
      <c r="AA57" s="42"/>
      <c r="AB57" s="42"/>
      <c r="AC57" s="42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</row>
    <row r="58" spans="1:141" s="45" customFormat="1" x14ac:dyDescent="0.2">
      <c r="A58" s="38">
        <v>57</v>
      </c>
      <c r="B58" s="39" t="s">
        <v>371</v>
      </c>
      <c r="C58" s="39" t="s">
        <v>43</v>
      </c>
      <c r="D58" s="40">
        <v>1</v>
      </c>
      <c r="E58" s="40">
        <v>2</v>
      </c>
      <c r="F58" s="40">
        <v>3</v>
      </c>
      <c r="G58" s="40">
        <v>3</v>
      </c>
      <c r="H58" s="41">
        <v>18</v>
      </c>
      <c r="I58" s="41">
        <v>15</v>
      </c>
      <c r="J58" s="41">
        <v>16</v>
      </c>
      <c r="K58" s="41">
        <v>17</v>
      </c>
      <c r="L58" s="41">
        <v>14</v>
      </c>
      <c r="M58" s="41">
        <v>9</v>
      </c>
      <c r="N58" s="41">
        <v>13</v>
      </c>
      <c r="O58" s="41">
        <v>7</v>
      </c>
      <c r="P58" s="41">
        <v>11</v>
      </c>
      <c r="Q58" s="41">
        <v>10</v>
      </c>
      <c r="R58" s="41">
        <v>6</v>
      </c>
      <c r="S58" s="41">
        <v>5</v>
      </c>
      <c r="T58" s="41">
        <v>12</v>
      </c>
      <c r="U58" s="41">
        <v>8</v>
      </c>
      <c r="V58" s="41">
        <v>4</v>
      </c>
      <c r="W58" s="42"/>
      <c r="X58" s="42"/>
      <c r="Y58" s="42"/>
      <c r="Z58" s="42"/>
      <c r="AA58" s="42"/>
      <c r="AB58" s="42"/>
      <c r="AC58" s="42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</row>
    <row r="59" spans="1:141" s="45" customFormat="1" x14ac:dyDescent="0.2">
      <c r="A59" s="38">
        <v>58</v>
      </c>
      <c r="B59" s="39" t="s">
        <v>372</v>
      </c>
      <c r="C59" s="39" t="s">
        <v>203</v>
      </c>
      <c r="D59" s="40">
        <v>1</v>
      </c>
      <c r="E59" s="40">
        <v>2</v>
      </c>
      <c r="F59" s="40">
        <v>3</v>
      </c>
      <c r="G59" s="40">
        <v>4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2"/>
      <c r="X59" s="42"/>
      <c r="Y59" s="42"/>
      <c r="Z59" s="42"/>
      <c r="AA59" s="42"/>
      <c r="AB59" s="42"/>
      <c r="AC59" s="42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</row>
    <row r="60" spans="1:141" s="45" customFormat="1" x14ac:dyDescent="0.2">
      <c r="A60" s="38">
        <v>59</v>
      </c>
      <c r="B60" s="39" t="s">
        <v>373</v>
      </c>
      <c r="C60" s="39" t="s">
        <v>203</v>
      </c>
      <c r="D60" s="40">
        <v>1</v>
      </c>
      <c r="E60" s="40">
        <v>2</v>
      </c>
      <c r="F60" s="40">
        <v>3</v>
      </c>
      <c r="G60" s="40">
        <v>4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2"/>
      <c r="X60" s="42"/>
      <c r="Y60" s="42"/>
      <c r="Z60" s="42"/>
      <c r="AA60" s="42"/>
      <c r="AB60" s="42"/>
      <c r="AC60" s="42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</row>
    <row r="61" spans="1:141" x14ac:dyDescent="0.2">
      <c r="A61" s="38">
        <v>60</v>
      </c>
      <c r="B61" s="39" t="s">
        <v>374</v>
      </c>
      <c r="C61" s="39" t="s">
        <v>50</v>
      </c>
      <c r="D61" s="40">
        <v>1</v>
      </c>
      <c r="E61" s="40">
        <v>2</v>
      </c>
      <c r="F61" s="40">
        <v>3</v>
      </c>
      <c r="G61" s="40">
        <v>4</v>
      </c>
      <c r="H61" s="41">
        <v>19</v>
      </c>
      <c r="I61" s="41">
        <v>16</v>
      </c>
      <c r="J61" s="41">
        <v>17</v>
      </c>
      <c r="K61" s="41">
        <v>18</v>
      </c>
      <c r="L61" s="41">
        <v>15</v>
      </c>
      <c r="M61" s="41">
        <v>10</v>
      </c>
      <c r="N61" s="41">
        <v>14</v>
      </c>
      <c r="O61" s="40">
        <v>7</v>
      </c>
      <c r="P61" s="41">
        <v>12</v>
      </c>
      <c r="Q61" s="41">
        <v>11</v>
      </c>
      <c r="R61" s="40">
        <v>6</v>
      </c>
      <c r="S61" s="41">
        <v>9</v>
      </c>
      <c r="T61" s="41">
        <v>13</v>
      </c>
      <c r="U61" s="40">
        <v>5</v>
      </c>
      <c r="V61" s="41">
        <v>8</v>
      </c>
    </row>
    <row r="62" spans="1:141" x14ac:dyDescent="0.2">
      <c r="A62" s="38">
        <v>61</v>
      </c>
      <c r="B62" s="39" t="s">
        <v>375</v>
      </c>
      <c r="C62" s="39" t="s">
        <v>52</v>
      </c>
      <c r="D62" s="47"/>
      <c r="E62" s="47"/>
      <c r="F62" s="47"/>
      <c r="G62" s="47"/>
      <c r="H62" s="47"/>
      <c r="I62" s="41">
        <v>12</v>
      </c>
      <c r="J62" s="41">
        <v>13</v>
      </c>
      <c r="K62" s="41">
        <v>14</v>
      </c>
      <c r="L62" s="41">
        <v>11</v>
      </c>
      <c r="M62" s="40">
        <v>6</v>
      </c>
      <c r="N62" s="41">
        <v>10</v>
      </c>
      <c r="O62" s="40">
        <v>3</v>
      </c>
      <c r="P62" s="41">
        <v>8</v>
      </c>
      <c r="Q62" s="40">
        <v>5</v>
      </c>
      <c r="R62" s="40">
        <v>2</v>
      </c>
      <c r="S62" s="41">
        <v>7</v>
      </c>
      <c r="T62" s="41">
        <v>9</v>
      </c>
      <c r="U62" s="40">
        <v>1</v>
      </c>
      <c r="V62" s="40">
        <v>4</v>
      </c>
    </row>
    <row r="63" spans="1:141" x14ac:dyDescent="0.2">
      <c r="A63" s="38">
        <v>62</v>
      </c>
      <c r="B63" s="39" t="s">
        <v>376</v>
      </c>
      <c r="C63" s="39" t="s">
        <v>57</v>
      </c>
      <c r="D63" s="40">
        <v>2</v>
      </c>
      <c r="E63" s="40">
        <v>4</v>
      </c>
      <c r="F63" s="40">
        <v>1</v>
      </c>
      <c r="G63" s="40">
        <v>3</v>
      </c>
      <c r="H63" s="40">
        <v>19</v>
      </c>
      <c r="I63" s="40">
        <v>16</v>
      </c>
      <c r="J63" s="40">
        <v>17</v>
      </c>
      <c r="K63" s="40">
        <v>18</v>
      </c>
      <c r="L63" s="40">
        <v>15</v>
      </c>
      <c r="M63" s="40">
        <v>18</v>
      </c>
      <c r="N63" s="40">
        <v>10</v>
      </c>
      <c r="O63" s="40">
        <v>6</v>
      </c>
      <c r="P63" s="40">
        <v>9</v>
      </c>
      <c r="Q63" s="40">
        <v>13</v>
      </c>
      <c r="R63" s="40">
        <v>12</v>
      </c>
      <c r="S63" s="40">
        <v>14</v>
      </c>
      <c r="T63" s="40">
        <v>11</v>
      </c>
      <c r="U63" s="40">
        <v>7</v>
      </c>
      <c r="V63" s="40">
        <v>5</v>
      </c>
    </row>
    <row r="64" spans="1:141" x14ac:dyDescent="0.2">
      <c r="A64" s="38">
        <v>63</v>
      </c>
      <c r="B64" s="39" t="s">
        <v>377</v>
      </c>
      <c r="C64" s="39" t="s">
        <v>59</v>
      </c>
      <c r="D64" s="48" t="s">
        <v>378</v>
      </c>
      <c r="E64" s="40">
        <v>4</v>
      </c>
      <c r="F64" s="48" t="s">
        <v>379</v>
      </c>
      <c r="G64" s="40">
        <v>3</v>
      </c>
      <c r="H64" s="40">
        <v>19</v>
      </c>
      <c r="I64" s="40">
        <v>16</v>
      </c>
      <c r="J64" s="40">
        <v>17</v>
      </c>
      <c r="K64" s="40">
        <v>18</v>
      </c>
      <c r="L64" s="40">
        <v>15</v>
      </c>
      <c r="M64" s="40">
        <v>18</v>
      </c>
      <c r="N64" s="40">
        <v>10</v>
      </c>
      <c r="O64" s="40">
        <v>6</v>
      </c>
      <c r="P64" s="40">
        <v>9</v>
      </c>
      <c r="Q64" s="40">
        <v>13</v>
      </c>
      <c r="R64" s="40">
        <v>12</v>
      </c>
      <c r="S64" s="40">
        <v>14</v>
      </c>
      <c r="T64" s="40">
        <v>11</v>
      </c>
      <c r="U64" s="40">
        <v>7</v>
      </c>
      <c r="V64" s="40">
        <v>5</v>
      </c>
    </row>
    <row r="65" spans="1:22" x14ac:dyDescent="0.2">
      <c r="A65" s="38">
        <v>64</v>
      </c>
      <c r="B65" s="39" t="s">
        <v>380</v>
      </c>
      <c r="C65" s="39" t="s">
        <v>60</v>
      </c>
      <c r="D65" s="48" t="s">
        <v>378</v>
      </c>
      <c r="E65" s="40">
        <v>4</v>
      </c>
      <c r="F65" s="48" t="s">
        <v>379</v>
      </c>
      <c r="G65" s="40">
        <v>3</v>
      </c>
      <c r="H65" s="40">
        <v>19</v>
      </c>
      <c r="I65" s="40">
        <v>16</v>
      </c>
      <c r="J65" s="40">
        <v>17</v>
      </c>
      <c r="K65" s="40">
        <v>18</v>
      </c>
      <c r="L65" s="40">
        <v>15</v>
      </c>
      <c r="M65" s="40">
        <v>18</v>
      </c>
      <c r="N65" s="40">
        <v>10</v>
      </c>
      <c r="O65" s="40">
        <v>6</v>
      </c>
      <c r="P65" s="40">
        <v>9</v>
      </c>
      <c r="Q65" s="40">
        <v>13</v>
      </c>
      <c r="R65" s="40">
        <v>12</v>
      </c>
      <c r="S65" s="40">
        <v>14</v>
      </c>
      <c r="T65" s="40">
        <v>11</v>
      </c>
      <c r="U65" s="40">
        <v>7</v>
      </c>
      <c r="V65" s="40">
        <v>5</v>
      </c>
    </row>
    <row r="66" spans="1:22" x14ac:dyDescent="0.2">
      <c r="A66" s="38">
        <v>65</v>
      </c>
      <c r="B66" s="39" t="s">
        <v>381</v>
      </c>
      <c r="C66" s="39" t="s">
        <v>61</v>
      </c>
      <c r="D66" s="40">
        <v>2</v>
      </c>
      <c r="E66" s="40">
        <v>4</v>
      </c>
      <c r="F66" s="40">
        <v>1</v>
      </c>
      <c r="G66" s="40">
        <v>3</v>
      </c>
      <c r="H66" s="40">
        <v>19</v>
      </c>
      <c r="I66" s="40">
        <v>16</v>
      </c>
      <c r="J66" s="40">
        <v>17</v>
      </c>
      <c r="K66" s="40">
        <v>18</v>
      </c>
      <c r="L66" s="40">
        <v>15</v>
      </c>
      <c r="M66" s="40">
        <v>18</v>
      </c>
      <c r="N66" s="40">
        <v>10</v>
      </c>
      <c r="O66" s="40">
        <v>6</v>
      </c>
      <c r="P66" s="40">
        <v>9</v>
      </c>
      <c r="Q66" s="40">
        <v>13</v>
      </c>
      <c r="R66" s="40">
        <v>12</v>
      </c>
      <c r="S66" s="40">
        <v>14</v>
      </c>
      <c r="T66" s="40">
        <v>11</v>
      </c>
      <c r="U66" s="40">
        <v>7</v>
      </c>
      <c r="V66" s="40">
        <v>5</v>
      </c>
    </row>
    <row r="67" spans="1:22" x14ac:dyDescent="0.2">
      <c r="A67" s="38">
        <v>66</v>
      </c>
      <c r="B67" s="39" t="s">
        <v>382</v>
      </c>
      <c r="C67" s="39" t="s">
        <v>205</v>
      </c>
      <c r="D67" s="48" t="s">
        <v>378</v>
      </c>
      <c r="E67" s="40">
        <v>4</v>
      </c>
      <c r="F67" s="48" t="s">
        <v>379</v>
      </c>
      <c r="G67" s="40">
        <v>3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</row>
    <row r="68" spans="1:22" x14ac:dyDescent="0.2">
      <c r="A68" s="38">
        <v>67</v>
      </c>
      <c r="B68" s="39" t="s">
        <v>383</v>
      </c>
      <c r="C68" s="39" t="s">
        <v>205</v>
      </c>
      <c r="D68" s="48" t="s">
        <v>378</v>
      </c>
      <c r="E68" s="40">
        <v>4</v>
      </c>
      <c r="F68" s="48" t="s">
        <v>379</v>
      </c>
      <c r="G68" s="40">
        <v>3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</row>
    <row r="69" spans="1:22" x14ac:dyDescent="0.2">
      <c r="A69" s="38">
        <v>68</v>
      </c>
      <c r="B69" s="39" t="s">
        <v>384</v>
      </c>
      <c r="C69" s="39" t="s">
        <v>62</v>
      </c>
      <c r="D69" s="41">
        <v>2</v>
      </c>
      <c r="E69" s="41">
        <v>3</v>
      </c>
      <c r="F69" s="40">
        <v>1</v>
      </c>
      <c r="G69" s="41">
        <v>4</v>
      </c>
      <c r="H69" s="41">
        <v>19</v>
      </c>
      <c r="I69" s="41">
        <v>16</v>
      </c>
      <c r="J69" s="41">
        <v>17</v>
      </c>
      <c r="K69" s="41">
        <v>18</v>
      </c>
      <c r="L69" s="41">
        <v>15</v>
      </c>
      <c r="M69" s="41">
        <v>10</v>
      </c>
      <c r="N69" s="41">
        <v>14</v>
      </c>
      <c r="O69" s="41">
        <v>8</v>
      </c>
      <c r="P69" s="41">
        <v>12</v>
      </c>
      <c r="Q69" s="41">
        <v>11</v>
      </c>
      <c r="R69" s="41">
        <v>7</v>
      </c>
      <c r="S69" s="41">
        <v>6</v>
      </c>
      <c r="T69" s="41">
        <v>13</v>
      </c>
      <c r="U69" s="41">
        <v>9</v>
      </c>
      <c r="V69" s="41">
        <v>5</v>
      </c>
    </row>
    <row r="70" spans="1:22" x14ac:dyDescent="0.2">
      <c r="A70" s="38">
        <v>69</v>
      </c>
      <c r="B70" s="39" t="s">
        <v>385</v>
      </c>
      <c r="C70" s="39" t="s">
        <v>64</v>
      </c>
      <c r="D70" s="41">
        <v>2</v>
      </c>
      <c r="E70" s="41">
        <v>3</v>
      </c>
      <c r="F70" s="40">
        <v>1</v>
      </c>
      <c r="G70" s="41">
        <v>4</v>
      </c>
      <c r="H70" s="41">
        <v>19</v>
      </c>
      <c r="I70" s="41">
        <v>16</v>
      </c>
      <c r="J70" s="41">
        <v>17</v>
      </c>
      <c r="K70" s="41">
        <v>18</v>
      </c>
      <c r="L70" s="41">
        <v>15</v>
      </c>
      <c r="M70" s="41">
        <v>10</v>
      </c>
      <c r="N70" s="41">
        <v>14</v>
      </c>
      <c r="O70" s="41">
        <v>8</v>
      </c>
      <c r="P70" s="41">
        <v>12</v>
      </c>
      <c r="Q70" s="41">
        <v>11</v>
      </c>
      <c r="R70" s="41">
        <v>7</v>
      </c>
      <c r="S70" s="41">
        <v>6</v>
      </c>
      <c r="T70" s="41">
        <v>13</v>
      </c>
      <c r="U70" s="41">
        <v>9</v>
      </c>
      <c r="V70" s="41">
        <v>5</v>
      </c>
    </row>
    <row r="71" spans="1:22" x14ac:dyDescent="0.2">
      <c r="A71" s="38">
        <v>70</v>
      </c>
      <c r="B71" s="39" t="s">
        <v>386</v>
      </c>
      <c r="C71" s="39" t="s">
        <v>178</v>
      </c>
      <c r="D71" s="41">
        <v>2</v>
      </c>
      <c r="E71" s="41">
        <v>3</v>
      </c>
      <c r="F71" s="41">
        <v>1</v>
      </c>
      <c r="G71" s="41">
        <v>4</v>
      </c>
      <c r="H71" s="41">
        <v>19</v>
      </c>
      <c r="I71" s="41">
        <v>16</v>
      </c>
      <c r="J71" s="41">
        <v>17</v>
      </c>
      <c r="K71" s="41">
        <v>18</v>
      </c>
      <c r="L71" s="41">
        <v>15</v>
      </c>
      <c r="M71" s="41">
        <v>10</v>
      </c>
      <c r="N71" s="41">
        <v>14</v>
      </c>
      <c r="O71" s="41">
        <v>8</v>
      </c>
      <c r="P71" s="41">
        <v>12</v>
      </c>
      <c r="Q71" s="41">
        <v>11</v>
      </c>
      <c r="R71" s="41">
        <v>7</v>
      </c>
      <c r="S71" s="41">
        <v>6</v>
      </c>
      <c r="T71" s="41">
        <v>13</v>
      </c>
      <c r="U71" s="41">
        <v>9</v>
      </c>
      <c r="V71" s="41">
        <v>5</v>
      </c>
    </row>
    <row r="72" spans="1:22" x14ac:dyDescent="0.2">
      <c r="A72" s="38">
        <v>71</v>
      </c>
      <c r="B72" s="39" t="s">
        <v>387</v>
      </c>
      <c r="C72" s="39" t="s">
        <v>207</v>
      </c>
      <c r="D72" s="40">
        <v>2</v>
      </c>
      <c r="E72" s="40">
        <v>3</v>
      </c>
      <c r="F72" s="40">
        <v>1</v>
      </c>
      <c r="G72" s="40">
        <v>4</v>
      </c>
      <c r="H72" s="41">
        <v>19</v>
      </c>
      <c r="I72" s="40">
        <v>18</v>
      </c>
      <c r="J72" s="40">
        <v>17</v>
      </c>
      <c r="K72" s="40">
        <v>16</v>
      </c>
      <c r="L72" s="40">
        <v>6</v>
      </c>
      <c r="M72" s="40">
        <v>7</v>
      </c>
      <c r="N72" s="40">
        <v>9</v>
      </c>
      <c r="O72" s="40">
        <v>10</v>
      </c>
      <c r="P72" s="40">
        <v>11</v>
      </c>
      <c r="Q72" s="40">
        <v>8</v>
      </c>
      <c r="R72" s="40">
        <v>5</v>
      </c>
      <c r="S72" s="40">
        <v>12</v>
      </c>
      <c r="T72" s="40">
        <v>13</v>
      </c>
      <c r="U72" s="40">
        <v>14</v>
      </c>
      <c r="V72" s="40">
        <v>15</v>
      </c>
    </row>
    <row r="73" spans="1:22" x14ac:dyDescent="0.2">
      <c r="A73" s="38">
        <v>72</v>
      </c>
      <c r="B73" s="39" t="s">
        <v>388</v>
      </c>
      <c r="C73" s="39" t="s">
        <v>209</v>
      </c>
      <c r="D73" s="40">
        <v>2</v>
      </c>
      <c r="E73" s="40">
        <v>3</v>
      </c>
      <c r="F73" s="40">
        <v>1</v>
      </c>
      <c r="G73" s="40">
        <v>4</v>
      </c>
      <c r="H73" s="41">
        <v>19</v>
      </c>
      <c r="I73" s="40">
        <v>15</v>
      </c>
      <c r="J73" s="40">
        <v>16</v>
      </c>
      <c r="K73" s="40">
        <v>17</v>
      </c>
      <c r="L73" s="40">
        <v>18</v>
      </c>
      <c r="M73" s="40">
        <v>8</v>
      </c>
      <c r="N73" s="40">
        <v>14</v>
      </c>
      <c r="O73" s="40">
        <v>6</v>
      </c>
      <c r="P73" s="40">
        <v>10</v>
      </c>
      <c r="Q73" s="40">
        <v>9</v>
      </c>
      <c r="R73" s="40">
        <v>5</v>
      </c>
      <c r="S73" s="40">
        <v>13</v>
      </c>
      <c r="T73" s="40">
        <v>12</v>
      </c>
      <c r="U73" s="40">
        <v>7</v>
      </c>
      <c r="V73" s="40">
        <v>11</v>
      </c>
    </row>
    <row r="74" spans="1:22" x14ac:dyDescent="0.2">
      <c r="A74" s="38">
        <v>73</v>
      </c>
      <c r="B74" s="39" t="s">
        <v>389</v>
      </c>
      <c r="C74" s="39" t="s">
        <v>180</v>
      </c>
      <c r="D74" s="41">
        <v>2</v>
      </c>
      <c r="E74" s="41">
        <v>3</v>
      </c>
      <c r="F74" s="41">
        <v>1</v>
      </c>
      <c r="G74" s="41">
        <v>4</v>
      </c>
      <c r="H74" s="41">
        <v>19</v>
      </c>
      <c r="I74" s="41">
        <v>16</v>
      </c>
      <c r="J74" s="41">
        <v>17</v>
      </c>
      <c r="K74" s="41">
        <v>18</v>
      </c>
      <c r="L74" s="41">
        <v>15</v>
      </c>
      <c r="M74" s="41">
        <v>10</v>
      </c>
      <c r="N74" s="41">
        <v>14</v>
      </c>
      <c r="O74" s="41">
        <v>8</v>
      </c>
      <c r="P74" s="41">
        <v>12</v>
      </c>
      <c r="Q74" s="41">
        <v>11</v>
      </c>
      <c r="R74" s="41">
        <v>7</v>
      </c>
      <c r="S74" s="41">
        <v>6</v>
      </c>
      <c r="T74" s="41">
        <v>13</v>
      </c>
      <c r="U74" s="41">
        <v>9</v>
      </c>
      <c r="V74" s="41">
        <v>5</v>
      </c>
    </row>
    <row r="75" spans="1:22" x14ac:dyDescent="0.2">
      <c r="A75" s="38">
        <v>74</v>
      </c>
      <c r="B75" s="39" t="s">
        <v>390</v>
      </c>
      <c r="C75" s="39" t="s">
        <v>191</v>
      </c>
      <c r="D75" s="41"/>
      <c r="E75" s="41"/>
      <c r="F75" s="41"/>
      <c r="G75" s="41"/>
      <c r="H75" s="41"/>
      <c r="I75" s="41">
        <v>12</v>
      </c>
      <c r="J75" s="41">
        <v>13</v>
      </c>
      <c r="K75" s="41">
        <v>14</v>
      </c>
      <c r="L75" s="41">
        <v>11</v>
      </c>
      <c r="M75" s="41">
        <v>6</v>
      </c>
      <c r="N75" s="41">
        <v>10</v>
      </c>
      <c r="O75" s="41">
        <v>4</v>
      </c>
      <c r="P75" s="41">
        <v>8</v>
      </c>
      <c r="Q75" s="41">
        <v>7</v>
      </c>
      <c r="R75" s="41">
        <v>3</v>
      </c>
      <c r="S75" s="41">
        <v>2</v>
      </c>
      <c r="T75" s="41">
        <v>9</v>
      </c>
      <c r="U75" s="41">
        <v>5</v>
      </c>
      <c r="V75" s="41">
        <v>1</v>
      </c>
    </row>
    <row r="76" spans="1:22" x14ac:dyDescent="0.2">
      <c r="A76" s="38">
        <v>75</v>
      </c>
      <c r="B76" s="39" t="s">
        <v>391</v>
      </c>
      <c r="C76" s="39" t="s">
        <v>192</v>
      </c>
      <c r="D76" s="40">
        <v>2</v>
      </c>
      <c r="E76" s="40">
        <v>3</v>
      </c>
      <c r="F76" s="40">
        <v>1</v>
      </c>
      <c r="G76" s="41">
        <v>6</v>
      </c>
      <c r="H76" s="41">
        <v>18</v>
      </c>
      <c r="I76" s="41">
        <v>16</v>
      </c>
      <c r="J76" s="41">
        <v>17</v>
      </c>
      <c r="K76" s="41">
        <v>18</v>
      </c>
      <c r="L76" s="41">
        <v>15</v>
      </c>
      <c r="M76" s="41">
        <v>10</v>
      </c>
      <c r="N76" s="41">
        <v>14</v>
      </c>
      <c r="O76" s="40">
        <v>4</v>
      </c>
      <c r="P76" s="41">
        <v>12</v>
      </c>
      <c r="Q76" s="41">
        <v>11</v>
      </c>
      <c r="R76" s="41">
        <v>8</v>
      </c>
      <c r="S76" s="41">
        <v>7</v>
      </c>
      <c r="T76" s="41">
        <v>13</v>
      </c>
      <c r="U76" s="41">
        <v>9</v>
      </c>
      <c r="V76" s="40">
        <v>5</v>
      </c>
    </row>
    <row r="77" spans="1:22" x14ac:dyDescent="0.2">
      <c r="A77" s="38">
        <v>76</v>
      </c>
      <c r="B77" s="39" t="s">
        <v>392</v>
      </c>
      <c r="C77" s="39" t="s">
        <v>193</v>
      </c>
      <c r="D77" s="40">
        <v>2</v>
      </c>
      <c r="E77" s="41">
        <v>5</v>
      </c>
      <c r="F77" s="40">
        <v>1</v>
      </c>
      <c r="G77" s="41">
        <v>6</v>
      </c>
      <c r="H77" s="41">
        <v>19</v>
      </c>
      <c r="I77" s="41">
        <v>16</v>
      </c>
      <c r="J77" s="41">
        <v>17</v>
      </c>
      <c r="K77" s="41">
        <v>18</v>
      </c>
      <c r="L77" s="41">
        <v>15</v>
      </c>
      <c r="M77" s="41">
        <v>11</v>
      </c>
      <c r="N77" s="41">
        <v>14</v>
      </c>
      <c r="O77" s="41">
        <v>9</v>
      </c>
      <c r="P77" s="41">
        <v>12</v>
      </c>
      <c r="Q77" s="40">
        <v>4</v>
      </c>
      <c r="R77" s="40">
        <v>3</v>
      </c>
      <c r="S77" s="41">
        <v>8</v>
      </c>
      <c r="T77" s="41">
        <v>13</v>
      </c>
      <c r="U77" s="41">
        <v>10</v>
      </c>
      <c r="V77" s="41">
        <v>7</v>
      </c>
    </row>
    <row r="78" spans="1:22" x14ac:dyDescent="0.2">
      <c r="A78" s="38">
        <v>77</v>
      </c>
      <c r="B78" s="39" t="s">
        <v>393</v>
      </c>
      <c r="C78" s="39" t="s">
        <v>194</v>
      </c>
      <c r="D78" s="41">
        <v>7</v>
      </c>
      <c r="E78" s="41">
        <v>8</v>
      </c>
      <c r="F78" s="41">
        <v>6</v>
      </c>
      <c r="G78" s="41">
        <v>9</v>
      </c>
      <c r="H78" s="41">
        <v>13</v>
      </c>
      <c r="I78" s="41">
        <v>10</v>
      </c>
      <c r="J78" s="41">
        <v>11</v>
      </c>
      <c r="K78" s="41">
        <v>12</v>
      </c>
      <c r="L78" s="40">
        <v>5</v>
      </c>
      <c r="M78" s="40">
        <v>5</v>
      </c>
      <c r="N78" s="40">
        <v>5</v>
      </c>
      <c r="O78" s="40">
        <v>3</v>
      </c>
      <c r="P78" s="40">
        <v>5</v>
      </c>
      <c r="Q78" s="40">
        <v>5</v>
      </c>
      <c r="R78" s="40">
        <v>1</v>
      </c>
      <c r="S78" s="40">
        <v>5</v>
      </c>
      <c r="T78" s="40">
        <v>5</v>
      </c>
      <c r="U78" s="40">
        <v>4</v>
      </c>
      <c r="V78" s="40">
        <v>2</v>
      </c>
    </row>
    <row r="79" spans="1:22" x14ac:dyDescent="0.2">
      <c r="A79" s="38">
        <v>78</v>
      </c>
      <c r="B79" s="39" t="s">
        <v>394</v>
      </c>
      <c r="C79" s="39" t="s">
        <v>104</v>
      </c>
      <c r="D79" s="40">
        <v>1</v>
      </c>
      <c r="E79" s="40">
        <v>2</v>
      </c>
      <c r="F79" s="40">
        <v>3</v>
      </c>
      <c r="G79" s="40">
        <v>4</v>
      </c>
      <c r="H79" s="41">
        <v>19</v>
      </c>
      <c r="I79" s="41">
        <v>16</v>
      </c>
      <c r="J79" s="41">
        <v>17</v>
      </c>
      <c r="K79" s="41">
        <v>18</v>
      </c>
      <c r="L79" s="41">
        <v>15</v>
      </c>
      <c r="M79" s="41">
        <v>10</v>
      </c>
      <c r="N79" s="41">
        <v>14</v>
      </c>
      <c r="O79" s="40">
        <v>7</v>
      </c>
      <c r="P79" s="41">
        <v>12</v>
      </c>
      <c r="Q79" s="41">
        <v>11</v>
      </c>
      <c r="R79" s="40">
        <v>6</v>
      </c>
      <c r="S79" s="41">
        <v>9</v>
      </c>
      <c r="T79" s="41">
        <v>13</v>
      </c>
      <c r="U79" s="40">
        <v>5</v>
      </c>
      <c r="V79" s="41">
        <v>8</v>
      </c>
    </row>
    <row r="80" spans="1:22" x14ac:dyDescent="0.2">
      <c r="A80" s="38">
        <v>79</v>
      </c>
      <c r="B80" s="39" t="s">
        <v>395</v>
      </c>
      <c r="C80" s="39" t="s">
        <v>182</v>
      </c>
      <c r="D80" s="41">
        <v>2</v>
      </c>
      <c r="E80" s="41">
        <v>3</v>
      </c>
      <c r="F80" s="41">
        <v>1</v>
      </c>
      <c r="G80" s="41">
        <v>4</v>
      </c>
      <c r="H80" s="41">
        <v>19</v>
      </c>
      <c r="I80" s="41">
        <v>16</v>
      </c>
      <c r="J80" s="41">
        <v>17</v>
      </c>
      <c r="K80" s="41">
        <v>18</v>
      </c>
      <c r="L80" s="41">
        <v>15</v>
      </c>
      <c r="M80" s="41">
        <v>10</v>
      </c>
      <c r="N80" s="41">
        <v>14</v>
      </c>
      <c r="O80" s="41">
        <v>8</v>
      </c>
      <c r="P80" s="41">
        <v>12</v>
      </c>
      <c r="Q80" s="41">
        <v>11</v>
      </c>
      <c r="R80" s="41">
        <v>7</v>
      </c>
      <c r="S80" s="41">
        <v>6</v>
      </c>
      <c r="T80" s="41">
        <v>13</v>
      </c>
      <c r="U80" s="41">
        <v>9</v>
      </c>
      <c r="V80" s="41">
        <v>5</v>
      </c>
    </row>
    <row r="81" spans="1:22" x14ac:dyDescent="0.2">
      <c r="A81" s="38">
        <v>80</v>
      </c>
      <c r="B81" s="39" t="s">
        <v>396</v>
      </c>
      <c r="C81" s="39" t="s">
        <v>188</v>
      </c>
      <c r="D81" s="40">
        <v>2</v>
      </c>
      <c r="E81" s="40">
        <v>3</v>
      </c>
      <c r="F81" s="40">
        <v>1</v>
      </c>
      <c r="G81" s="41">
        <v>4</v>
      </c>
      <c r="H81" s="41">
        <v>19</v>
      </c>
      <c r="I81" s="41">
        <v>16</v>
      </c>
      <c r="J81" s="41">
        <v>17</v>
      </c>
      <c r="K81" s="41">
        <v>18</v>
      </c>
      <c r="L81" s="41">
        <v>15</v>
      </c>
      <c r="M81" s="41">
        <v>10</v>
      </c>
      <c r="N81" s="41">
        <v>14</v>
      </c>
      <c r="O81" s="41">
        <v>8</v>
      </c>
      <c r="P81" s="41">
        <v>12</v>
      </c>
      <c r="Q81" s="41">
        <v>11</v>
      </c>
      <c r="R81" s="41">
        <v>7</v>
      </c>
      <c r="S81" s="41">
        <v>6</v>
      </c>
      <c r="T81" s="41">
        <v>13</v>
      </c>
      <c r="U81" s="41">
        <v>9</v>
      </c>
      <c r="V81" s="41">
        <v>5</v>
      </c>
    </row>
    <row r="82" spans="1:22" x14ac:dyDescent="0.2">
      <c r="A82" s="38">
        <v>81</v>
      </c>
      <c r="B82" s="39" t="s">
        <v>397</v>
      </c>
      <c r="C82" s="39" t="s">
        <v>188</v>
      </c>
      <c r="D82" s="40">
        <v>2</v>
      </c>
      <c r="E82" s="40">
        <v>3</v>
      </c>
      <c r="F82" s="40">
        <v>1</v>
      </c>
      <c r="G82" s="41">
        <v>4</v>
      </c>
      <c r="H82" s="41">
        <v>19</v>
      </c>
      <c r="I82" s="41">
        <v>16</v>
      </c>
      <c r="J82" s="41">
        <v>17</v>
      </c>
      <c r="K82" s="41">
        <v>18</v>
      </c>
      <c r="L82" s="41">
        <v>15</v>
      </c>
      <c r="M82" s="41">
        <v>10</v>
      </c>
      <c r="N82" s="41">
        <v>14</v>
      </c>
      <c r="O82" s="41">
        <v>8</v>
      </c>
      <c r="P82" s="41">
        <v>12</v>
      </c>
      <c r="Q82" s="41">
        <v>11</v>
      </c>
      <c r="R82" s="41">
        <v>7</v>
      </c>
      <c r="S82" s="41">
        <v>6</v>
      </c>
      <c r="T82" s="41">
        <v>13</v>
      </c>
      <c r="U82" s="41">
        <v>9</v>
      </c>
      <c r="V82" s="41">
        <v>5</v>
      </c>
    </row>
    <row r="83" spans="1:22" x14ac:dyDescent="0.2">
      <c r="A83" s="38">
        <v>82</v>
      </c>
      <c r="B83" s="39" t="s">
        <v>398</v>
      </c>
      <c r="C83" s="39" t="s">
        <v>211</v>
      </c>
      <c r="D83" s="40">
        <v>2</v>
      </c>
      <c r="E83" s="40">
        <v>3</v>
      </c>
      <c r="F83" s="40">
        <v>1</v>
      </c>
      <c r="G83" s="41">
        <v>4</v>
      </c>
      <c r="H83" s="41">
        <v>19</v>
      </c>
      <c r="I83" s="41">
        <v>16</v>
      </c>
      <c r="J83" s="41">
        <v>17</v>
      </c>
      <c r="K83" s="41">
        <v>18</v>
      </c>
      <c r="L83" s="41">
        <v>15</v>
      </c>
      <c r="M83" s="41">
        <v>10</v>
      </c>
      <c r="N83" s="41">
        <v>14</v>
      </c>
      <c r="O83" s="41">
        <v>8</v>
      </c>
      <c r="P83" s="41">
        <v>12</v>
      </c>
      <c r="Q83" s="41">
        <v>11</v>
      </c>
      <c r="R83" s="41">
        <v>7</v>
      </c>
      <c r="S83" s="41">
        <v>6</v>
      </c>
      <c r="T83" s="41">
        <v>13</v>
      </c>
      <c r="U83" s="41">
        <v>9</v>
      </c>
      <c r="V83" s="41">
        <v>5</v>
      </c>
    </row>
    <row r="84" spans="1:22" x14ac:dyDescent="0.2">
      <c r="A84" s="38">
        <v>83</v>
      </c>
      <c r="B84" s="39" t="s">
        <v>399</v>
      </c>
      <c r="C84" s="39" t="s">
        <v>111</v>
      </c>
      <c r="D84" s="40">
        <v>2</v>
      </c>
      <c r="E84" s="40">
        <v>3</v>
      </c>
      <c r="F84" s="40">
        <v>1</v>
      </c>
      <c r="G84" s="41">
        <v>8</v>
      </c>
      <c r="H84" s="41">
        <v>19</v>
      </c>
      <c r="I84" s="41">
        <v>16</v>
      </c>
      <c r="J84" s="41">
        <v>17</v>
      </c>
      <c r="K84" s="41">
        <v>18</v>
      </c>
      <c r="L84" s="41">
        <v>15</v>
      </c>
      <c r="M84" s="41">
        <v>12</v>
      </c>
      <c r="N84" s="40">
        <v>5</v>
      </c>
      <c r="O84" s="41">
        <v>10</v>
      </c>
      <c r="P84" s="40">
        <v>4</v>
      </c>
      <c r="Q84" s="41">
        <v>13</v>
      </c>
      <c r="R84" s="41">
        <v>9</v>
      </c>
      <c r="S84" s="40">
        <v>6</v>
      </c>
      <c r="T84" s="41">
        <v>14</v>
      </c>
      <c r="U84" s="41">
        <v>11</v>
      </c>
      <c r="V84" s="40">
        <v>7</v>
      </c>
    </row>
    <row r="85" spans="1:22" x14ac:dyDescent="0.2">
      <c r="A85" s="38">
        <v>84</v>
      </c>
      <c r="B85" s="39" t="s">
        <v>400</v>
      </c>
      <c r="C85" s="39" t="s">
        <v>112</v>
      </c>
      <c r="D85" s="41">
        <v>6</v>
      </c>
      <c r="E85" s="41">
        <v>7</v>
      </c>
      <c r="F85" s="41">
        <v>5</v>
      </c>
      <c r="G85" s="41">
        <v>8</v>
      </c>
      <c r="H85" s="41">
        <v>19</v>
      </c>
      <c r="I85" s="41">
        <v>16</v>
      </c>
      <c r="J85" s="41">
        <v>17</v>
      </c>
      <c r="K85" s="41">
        <v>18</v>
      </c>
      <c r="L85" s="41">
        <v>15</v>
      </c>
      <c r="M85" s="41">
        <v>12</v>
      </c>
      <c r="N85" s="40">
        <v>2</v>
      </c>
      <c r="O85" s="41">
        <v>10</v>
      </c>
      <c r="P85" s="40">
        <v>1</v>
      </c>
      <c r="Q85" s="41">
        <v>13</v>
      </c>
      <c r="R85" s="41">
        <v>9</v>
      </c>
      <c r="S85" s="40">
        <v>3</v>
      </c>
      <c r="T85" s="41">
        <v>14</v>
      </c>
      <c r="U85" s="41">
        <v>11</v>
      </c>
      <c r="V85" s="40">
        <v>4</v>
      </c>
    </row>
    <row r="86" spans="1:22" x14ac:dyDescent="0.2">
      <c r="A86" s="38">
        <v>85</v>
      </c>
      <c r="B86" s="39" t="s">
        <v>401</v>
      </c>
      <c r="C86" s="39" t="s">
        <v>212</v>
      </c>
      <c r="D86" s="40">
        <v>3</v>
      </c>
      <c r="E86" s="40">
        <v>2</v>
      </c>
      <c r="F86" s="40">
        <v>1</v>
      </c>
      <c r="G86" s="41">
        <v>7</v>
      </c>
      <c r="H86" s="41">
        <v>19</v>
      </c>
      <c r="I86" s="41">
        <v>16</v>
      </c>
      <c r="J86" s="41">
        <v>17</v>
      </c>
      <c r="K86" s="41">
        <v>18</v>
      </c>
      <c r="L86" s="41">
        <v>15</v>
      </c>
      <c r="M86" s="41">
        <v>12</v>
      </c>
      <c r="N86" s="40">
        <v>5</v>
      </c>
      <c r="O86" s="40">
        <v>4</v>
      </c>
      <c r="P86" s="40">
        <v>6</v>
      </c>
      <c r="Q86" s="41">
        <v>13</v>
      </c>
      <c r="R86" s="41">
        <v>10</v>
      </c>
      <c r="S86" s="41">
        <v>9</v>
      </c>
      <c r="T86" s="41">
        <v>14</v>
      </c>
      <c r="U86" s="41">
        <v>11</v>
      </c>
      <c r="V86" s="41">
        <v>8</v>
      </c>
    </row>
    <row r="87" spans="1:22" x14ac:dyDescent="0.2">
      <c r="A87" s="38">
        <v>86</v>
      </c>
      <c r="B87" s="39" t="s">
        <v>402</v>
      </c>
      <c r="C87" s="39" t="s">
        <v>115</v>
      </c>
      <c r="D87" s="41">
        <v>6</v>
      </c>
      <c r="E87" s="41">
        <v>7</v>
      </c>
      <c r="F87" s="41">
        <v>5</v>
      </c>
      <c r="G87" s="41">
        <v>8</v>
      </c>
      <c r="H87" s="41">
        <v>19</v>
      </c>
      <c r="I87" s="41">
        <v>16</v>
      </c>
      <c r="J87" s="41">
        <v>17</v>
      </c>
      <c r="K87" s="41">
        <v>18</v>
      </c>
      <c r="L87" s="41">
        <v>15</v>
      </c>
      <c r="M87" s="41">
        <v>10</v>
      </c>
      <c r="N87" s="41">
        <v>14</v>
      </c>
      <c r="O87" s="40">
        <v>1</v>
      </c>
      <c r="P87" s="41">
        <v>12</v>
      </c>
      <c r="Q87" s="41">
        <v>11</v>
      </c>
      <c r="R87" s="40">
        <v>2</v>
      </c>
      <c r="S87" s="41">
        <v>9</v>
      </c>
      <c r="T87" s="41">
        <v>13</v>
      </c>
      <c r="U87" s="40">
        <v>3</v>
      </c>
      <c r="V87" s="40">
        <v>4</v>
      </c>
    </row>
    <row r="88" spans="1:22" x14ac:dyDescent="0.2">
      <c r="A88" s="38">
        <v>87</v>
      </c>
      <c r="B88" s="39" t="s">
        <v>403</v>
      </c>
      <c r="C88" s="39" t="s">
        <v>117</v>
      </c>
      <c r="D88" s="41">
        <v>6</v>
      </c>
      <c r="E88" s="41">
        <v>7</v>
      </c>
      <c r="F88" s="41">
        <v>5</v>
      </c>
      <c r="G88" s="41">
        <v>8</v>
      </c>
      <c r="H88" s="41">
        <v>19</v>
      </c>
      <c r="I88" s="41">
        <v>16</v>
      </c>
      <c r="J88" s="41">
        <v>17</v>
      </c>
      <c r="K88" s="41">
        <v>18</v>
      </c>
      <c r="L88" s="41">
        <v>15</v>
      </c>
      <c r="M88" s="41">
        <v>10</v>
      </c>
      <c r="N88" s="41">
        <v>14</v>
      </c>
      <c r="O88" s="40">
        <v>1</v>
      </c>
      <c r="P88" s="41">
        <v>12</v>
      </c>
      <c r="Q88" s="41">
        <v>11</v>
      </c>
      <c r="R88" s="40">
        <v>2</v>
      </c>
      <c r="S88" s="41">
        <v>9</v>
      </c>
      <c r="T88" s="41">
        <v>13</v>
      </c>
      <c r="U88" s="40">
        <v>3</v>
      </c>
      <c r="V88" s="40">
        <v>4</v>
      </c>
    </row>
    <row r="89" spans="1:22" x14ac:dyDescent="0.2">
      <c r="A89" s="38">
        <v>88</v>
      </c>
      <c r="B89" s="39" t="s">
        <v>404</v>
      </c>
      <c r="C89" s="39" t="s">
        <v>118</v>
      </c>
      <c r="D89" s="40">
        <v>2</v>
      </c>
      <c r="E89" s="40">
        <v>3</v>
      </c>
      <c r="F89" s="40">
        <v>1</v>
      </c>
      <c r="G89" s="41">
        <v>11</v>
      </c>
      <c r="H89" s="41">
        <v>19</v>
      </c>
      <c r="I89" s="41">
        <v>16</v>
      </c>
      <c r="J89" s="41">
        <v>17</v>
      </c>
      <c r="K89" s="41">
        <v>18</v>
      </c>
      <c r="L89" s="41">
        <v>15</v>
      </c>
      <c r="M89" s="40">
        <v>9</v>
      </c>
      <c r="N89" s="41">
        <v>14</v>
      </c>
      <c r="O89" s="40">
        <v>4</v>
      </c>
      <c r="P89" s="40">
        <v>10</v>
      </c>
      <c r="Q89" s="40">
        <v>8</v>
      </c>
      <c r="R89" s="40">
        <v>5</v>
      </c>
      <c r="S89" s="41">
        <v>12</v>
      </c>
      <c r="T89" s="41">
        <v>13</v>
      </c>
      <c r="U89" s="40">
        <v>6</v>
      </c>
      <c r="V89" s="40">
        <v>7</v>
      </c>
    </row>
    <row r="90" spans="1:22" x14ac:dyDescent="0.2">
      <c r="A90" s="38">
        <v>89</v>
      </c>
      <c r="B90" s="39" t="s">
        <v>405</v>
      </c>
      <c r="C90" s="39" t="s">
        <v>195</v>
      </c>
      <c r="D90" s="41">
        <v>2</v>
      </c>
      <c r="E90" s="41">
        <v>3</v>
      </c>
      <c r="F90" s="41">
        <v>1</v>
      </c>
      <c r="G90" s="41">
        <v>4</v>
      </c>
      <c r="H90" s="41">
        <v>19</v>
      </c>
      <c r="I90" s="41">
        <v>16</v>
      </c>
      <c r="J90" s="41">
        <v>17</v>
      </c>
      <c r="K90" s="41">
        <v>18</v>
      </c>
      <c r="L90" s="41">
        <v>15</v>
      </c>
      <c r="M90" s="41">
        <v>10</v>
      </c>
      <c r="N90" s="41">
        <v>14</v>
      </c>
      <c r="O90" s="41">
        <v>8</v>
      </c>
      <c r="P90" s="41">
        <v>12</v>
      </c>
      <c r="Q90" s="41">
        <v>11</v>
      </c>
      <c r="R90" s="41">
        <v>7</v>
      </c>
      <c r="S90" s="41">
        <v>6</v>
      </c>
      <c r="T90" s="41">
        <v>13</v>
      </c>
      <c r="U90" s="41">
        <v>9</v>
      </c>
      <c r="V90" s="41">
        <v>5</v>
      </c>
    </row>
    <row r="91" spans="1:22" x14ac:dyDescent="0.2">
      <c r="A91" s="38">
        <v>90</v>
      </c>
      <c r="B91" s="39" t="s">
        <v>406</v>
      </c>
      <c r="C91" s="39" t="s">
        <v>197</v>
      </c>
      <c r="D91" s="41">
        <v>2</v>
      </c>
      <c r="E91" s="41">
        <v>3</v>
      </c>
      <c r="F91" s="41">
        <v>1</v>
      </c>
      <c r="G91" s="41">
        <v>4</v>
      </c>
      <c r="H91" s="41">
        <v>19</v>
      </c>
      <c r="I91" s="41">
        <v>16</v>
      </c>
      <c r="J91" s="41">
        <v>17</v>
      </c>
      <c r="K91" s="41">
        <v>18</v>
      </c>
      <c r="L91" s="41">
        <v>15</v>
      </c>
      <c r="M91" s="41">
        <v>10</v>
      </c>
      <c r="N91" s="41">
        <v>14</v>
      </c>
      <c r="O91" s="41">
        <v>8</v>
      </c>
      <c r="P91" s="41">
        <v>12</v>
      </c>
      <c r="Q91" s="41">
        <v>11</v>
      </c>
      <c r="R91" s="41">
        <v>7</v>
      </c>
      <c r="S91" s="41">
        <v>6</v>
      </c>
      <c r="T91" s="41">
        <v>13</v>
      </c>
      <c r="U91" s="41">
        <v>9</v>
      </c>
      <c r="V91" s="41">
        <v>5</v>
      </c>
    </row>
    <row r="92" spans="1:22" x14ac:dyDescent="0.2">
      <c r="A92" s="38">
        <v>91</v>
      </c>
      <c r="B92" s="39" t="s">
        <v>407</v>
      </c>
      <c r="C92" s="39" t="s">
        <v>126</v>
      </c>
      <c r="D92" s="41">
        <v>2</v>
      </c>
      <c r="E92" s="40">
        <v>1</v>
      </c>
      <c r="F92" s="40">
        <v>1</v>
      </c>
      <c r="G92" s="41">
        <v>3</v>
      </c>
      <c r="H92" s="41">
        <v>18</v>
      </c>
      <c r="I92" s="41">
        <v>15</v>
      </c>
      <c r="J92" s="41">
        <v>16</v>
      </c>
      <c r="K92" s="41">
        <v>17</v>
      </c>
      <c r="L92" s="41">
        <v>14</v>
      </c>
      <c r="M92" s="41">
        <v>9</v>
      </c>
      <c r="N92" s="41">
        <v>13</v>
      </c>
      <c r="O92" s="41">
        <v>7</v>
      </c>
      <c r="P92" s="41">
        <v>11</v>
      </c>
      <c r="Q92" s="41">
        <v>10</v>
      </c>
      <c r="R92" s="41">
        <v>6</v>
      </c>
      <c r="S92" s="41">
        <v>5</v>
      </c>
      <c r="T92" s="41">
        <v>12</v>
      </c>
      <c r="U92" s="41">
        <v>8</v>
      </c>
      <c r="V92" s="41">
        <v>4</v>
      </c>
    </row>
    <row r="93" spans="1:22" x14ac:dyDescent="0.2">
      <c r="A93" s="38">
        <v>92</v>
      </c>
      <c r="B93" s="39" t="s">
        <v>408</v>
      </c>
      <c r="C93" s="39" t="s">
        <v>130</v>
      </c>
      <c r="D93" s="41">
        <v>2</v>
      </c>
      <c r="E93" s="41">
        <v>3</v>
      </c>
      <c r="F93" s="41">
        <v>1</v>
      </c>
      <c r="G93" s="41">
        <v>4</v>
      </c>
      <c r="H93" s="41">
        <v>19</v>
      </c>
      <c r="I93" s="41">
        <v>16</v>
      </c>
      <c r="J93" s="41">
        <v>17</v>
      </c>
      <c r="K93" s="41">
        <v>18</v>
      </c>
      <c r="L93" s="41">
        <v>15</v>
      </c>
      <c r="M93" s="41">
        <v>10</v>
      </c>
      <c r="N93" s="41">
        <v>14</v>
      </c>
      <c r="O93" s="41">
        <v>8</v>
      </c>
      <c r="P93" s="41">
        <v>12</v>
      </c>
      <c r="Q93" s="41">
        <v>11</v>
      </c>
      <c r="R93" s="41">
        <v>7</v>
      </c>
      <c r="S93" s="41">
        <v>6</v>
      </c>
      <c r="T93" s="41">
        <v>13</v>
      </c>
      <c r="U93" s="41">
        <v>9</v>
      </c>
      <c r="V93" s="41">
        <v>5</v>
      </c>
    </row>
    <row r="94" spans="1:22" x14ac:dyDescent="0.2">
      <c r="A94" s="38">
        <v>93</v>
      </c>
      <c r="B94" s="39" t="s">
        <v>409</v>
      </c>
      <c r="C94" s="39" t="s">
        <v>132</v>
      </c>
      <c r="D94" s="41">
        <v>2</v>
      </c>
      <c r="E94" s="41">
        <v>3</v>
      </c>
      <c r="F94" s="41">
        <v>1</v>
      </c>
      <c r="G94" s="41">
        <v>4</v>
      </c>
      <c r="H94" s="41">
        <v>19</v>
      </c>
      <c r="I94" s="41">
        <v>16</v>
      </c>
      <c r="J94" s="41">
        <v>17</v>
      </c>
      <c r="K94" s="41">
        <v>18</v>
      </c>
      <c r="L94" s="41">
        <v>15</v>
      </c>
      <c r="M94" s="41">
        <v>10</v>
      </c>
      <c r="N94" s="41">
        <v>14</v>
      </c>
      <c r="O94" s="41">
        <v>8</v>
      </c>
      <c r="P94" s="41">
        <v>12</v>
      </c>
      <c r="Q94" s="41">
        <v>11</v>
      </c>
      <c r="R94" s="41">
        <v>7</v>
      </c>
      <c r="S94" s="41">
        <v>6</v>
      </c>
      <c r="T94" s="41">
        <v>13</v>
      </c>
      <c r="U94" s="41">
        <v>9</v>
      </c>
      <c r="V94" s="41">
        <v>5</v>
      </c>
    </row>
    <row r="95" spans="1:22" x14ac:dyDescent="0.2">
      <c r="A95" s="38">
        <v>94</v>
      </c>
      <c r="B95" s="39" t="s">
        <v>410</v>
      </c>
      <c r="C95" s="39" t="s">
        <v>135</v>
      </c>
      <c r="D95" s="40">
        <v>2</v>
      </c>
      <c r="E95" s="41">
        <v>3</v>
      </c>
      <c r="F95" s="40">
        <v>1</v>
      </c>
      <c r="G95" s="41">
        <v>4</v>
      </c>
      <c r="H95" s="41">
        <v>19</v>
      </c>
      <c r="I95" s="41">
        <v>16</v>
      </c>
      <c r="J95" s="41">
        <v>17</v>
      </c>
      <c r="K95" s="41">
        <v>18</v>
      </c>
      <c r="L95" s="41">
        <v>15</v>
      </c>
      <c r="M95" s="41">
        <v>10</v>
      </c>
      <c r="N95" s="41">
        <v>14</v>
      </c>
      <c r="O95" s="41">
        <v>8</v>
      </c>
      <c r="P95" s="41">
        <v>12</v>
      </c>
      <c r="Q95" s="41">
        <v>11</v>
      </c>
      <c r="R95" s="41">
        <v>7</v>
      </c>
      <c r="S95" s="41">
        <v>6</v>
      </c>
      <c r="T95" s="41">
        <v>13</v>
      </c>
      <c r="U95" s="41">
        <v>9</v>
      </c>
      <c r="V95" s="41">
        <v>5</v>
      </c>
    </row>
    <row r="96" spans="1:22" x14ac:dyDescent="0.2">
      <c r="A96" s="38">
        <v>95</v>
      </c>
      <c r="B96" s="39" t="s">
        <v>411</v>
      </c>
      <c r="C96" s="39" t="s">
        <v>145</v>
      </c>
      <c r="D96" s="40">
        <v>1</v>
      </c>
      <c r="E96" s="40">
        <v>1</v>
      </c>
      <c r="F96" s="40">
        <v>1</v>
      </c>
      <c r="G96" s="41">
        <v>5</v>
      </c>
      <c r="H96" s="41">
        <v>10</v>
      </c>
      <c r="I96" s="41">
        <v>7</v>
      </c>
      <c r="J96" s="41">
        <v>8</v>
      </c>
      <c r="K96" s="41">
        <v>9</v>
      </c>
      <c r="L96" s="41">
        <v>6</v>
      </c>
      <c r="M96" s="40">
        <v>3</v>
      </c>
      <c r="N96" s="40">
        <v>3</v>
      </c>
      <c r="O96" s="40">
        <v>2</v>
      </c>
      <c r="P96" s="40">
        <v>3</v>
      </c>
      <c r="Q96" s="40">
        <v>3</v>
      </c>
      <c r="R96" s="40">
        <v>2</v>
      </c>
      <c r="S96" s="40">
        <v>3</v>
      </c>
      <c r="T96" s="40">
        <v>4</v>
      </c>
      <c r="U96" s="40">
        <v>2</v>
      </c>
      <c r="V96" s="40">
        <v>4</v>
      </c>
    </row>
    <row r="97" spans="1:22" x14ac:dyDescent="0.2">
      <c r="A97" s="38">
        <v>96</v>
      </c>
      <c r="B97" s="39" t="s">
        <v>412</v>
      </c>
      <c r="C97" s="39" t="s">
        <v>147</v>
      </c>
      <c r="D97" s="40">
        <v>1</v>
      </c>
      <c r="E97" s="40">
        <v>1</v>
      </c>
      <c r="F97" s="40">
        <v>1</v>
      </c>
      <c r="G97" s="41">
        <v>5</v>
      </c>
      <c r="H97" s="41">
        <v>10</v>
      </c>
      <c r="I97" s="41">
        <v>7</v>
      </c>
      <c r="J97" s="41">
        <v>8</v>
      </c>
      <c r="K97" s="41">
        <v>9</v>
      </c>
      <c r="L97" s="41">
        <v>6</v>
      </c>
      <c r="M97" s="40">
        <v>3</v>
      </c>
      <c r="N97" s="40">
        <v>3</v>
      </c>
      <c r="O97" s="40">
        <v>2</v>
      </c>
      <c r="P97" s="40">
        <v>3</v>
      </c>
      <c r="Q97" s="40">
        <v>3</v>
      </c>
      <c r="R97" s="40">
        <v>2</v>
      </c>
      <c r="S97" s="40">
        <v>3</v>
      </c>
      <c r="T97" s="40">
        <v>4</v>
      </c>
      <c r="U97" s="40">
        <v>2</v>
      </c>
      <c r="V97" s="40">
        <v>4</v>
      </c>
    </row>
    <row r="98" spans="1:22" x14ac:dyDescent="0.2">
      <c r="A98" s="38">
        <v>97</v>
      </c>
      <c r="B98" s="39" t="s">
        <v>413</v>
      </c>
      <c r="C98" s="39" t="s">
        <v>148</v>
      </c>
      <c r="D98" s="40">
        <v>1</v>
      </c>
      <c r="E98" s="40">
        <v>1</v>
      </c>
      <c r="F98" s="40">
        <v>1</v>
      </c>
      <c r="G98" s="41">
        <v>5</v>
      </c>
      <c r="H98" s="41">
        <v>10</v>
      </c>
      <c r="I98" s="41">
        <v>7</v>
      </c>
      <c r="J98" s="41">
        <v>8</v>
      </c>
      <c r="K98" s="41">
        <v>9</v>
      </c>
      <c r="L98" s="41">
        <v>6</v>
      </c>
      <c r="M98" s="40">
        <v>3</v>
      </c>
      <c r="N98" s="40">
        <v>3</v>
      </c>
      <c r="O98" s="40">
        <v>2</v>
      </c>
      <c r="P98" s="40">
        <v>3</v>
      </c>
      <c r="Q98" s="40">
        <v>3</v>
      </c>
      <c r="R98" s="40">
        <v>2</v>
      </c>
      <c r="S98" s="40">
        <v>3</v>
      </c>
      <c r="T98" s="40">
        <v>4</v>
      </c>
      <c r="U98" s="40">
        <v>2</v>
      </c>
      <c r="V98" s="40">
        <v>4</v>
      </c>
    </row>
    <row r="99" spans="1:22" x14ac:dyDescent="0.2">
      <c r="A99" s="38">
        <v>98</v>
      </c>
      <c r="B99" s="39" t="s">
        <v>414</v>
      </c>
      <c r="C99" s="39" t="s">
        <v>149</v>
      </c>
      <c r="D99" s="40">
        <v>1</v>
      </c>
      <c r="E99" s="40">
        <v>1</v>
      </c>
      <c r="F99" s="40">
        <v>1</v>
      </c>
      <c r="G99" s="41">
        <v>5</v>
      </c>
      <c r="H99" s="41">
        <v>10</v>
      </c>
      <c r="I99" s="41">
        <v>7</v>
      </c>
      <c r="J99" s="41">
        <v>8</v>
      </c>
      <c r="K99" s="41">
        <v>9</v>
      </c>
      <c r="L99" s="41">
        <v>6</v>
      </c>
      <c r="M99" s="40">
        <v>3</v>
      </c>
      <c r="N99" s="40">
        <v>3</v>
      </c>
      <c r="O99" s="40">
        <v>2</v>
      </c>
      <c r="P99" s="40">
        <v>3</v>
      </c>
      <c r="Q99" s="40">
        <v>3</v>
      </c>
      <c r="R99" s="40">
        <v>2</v>
      </c>
      <c r="S99" s="40">
        <v>3</v>
      </c>
      <c r="T99" s="40">
        <v>4</v>
      </c>
      <c r="U99" s="40">
        <v>2</v>
      </c>
      <c r="V99" s="40">
        <v>4</v>
      </c>
    </row>
    <row r="100" spans="1:22" x14ac:dyDescent="0.2">
      <c r="A100" s="38">
        <v>99</v>
      </c>
      <c r="B100" s="39" t="s">
        <v>415</v>
      </c>
      <c r="C100" s="39" t="s">
        <v>150</v>
      </c>
      <c r="D100" s="41">
        <v>5</v>
      </c>
      <c r="E100" s="41">
        <v>6</v>
      </c>
      <c r="F100" s="41">
        <v>4</v>
      </c>
      <c r="G100" s="41">
        <v>7</v>
      </c>
      <c r="H100" s="41">
        <v>12</v>
      </c>
      <c r="I100" s="41">
        <v>9</v>
      </c>
      <c r="J100" s="41">
        <v>10</v>
      </c>
      <c r="K100" s="41">
        <v>11</v>
      </c>
      <c r="L100" s="41">
        <v>8</v>
      </c>
      <c r="M100" s="40">
        <v>2</v>
      </c>
      <c r="N100" s="40">
        <v>2</v>
      </c>
      <c r="O100" s="40">
        <v>1</v>
      </c>
      <c r="P100" s="40">
        <v>2</v>
      </c>
      <c r="Q100" s="40">
        <v>2</v>
      </c>
      <c r="R100" s="40">
        <v>1</v>
      </c>
      <c r="S100" s="40">
        <v>2</v>
      </c>
      <c r="T100" s="40">
        <v>3</v>
      </c>
      <c r="U100" s="40">
        <v>1</v>
      </c>
      <c r="V100" s="40">
        <v>3</v>
      </c>
    </row>
    <row r="101" spans="1:22" x14ac:dyDescent="0.2">
      <c r="A101" s="38">
        <v>100</v>
      </c>
      <c r="B101" s="39" t="s">
        <v>416</v>
      </c>
      <c r="C101" s="39" t="s">
        <v>184</v>
      </c>
      <c r="D101" s="41">
        <v>2</v>
      </c>
      <c r="E101" s="41">
        <v>3</v>
      </c>
      <c r="F101" s="41">
        <v>1</v>
      </c>
      <c r="G101" s="41">
        <v>4</v>
      </c>
      <c r="H101" s="41">
        <v>19</v>
      </c>
      <c r="I101" s="41">
        <v>16</v>
      </c>
      <c r="J101" s="41">
        <v>17</v>
      </c>
      <c r="K101" s="41">
        <v>18</v>
      </c>
      <c r="L101" s="41">
        <v>15</v>
      </c>
      <c r="M101" s="41">
        <v>10</v>
      </c>
      <c r="N101" s="41">
        <v>14</v>
      </c>
      <c r="O101" s="41">
        <v>8</v>
      </c>
      <c r="P101" s="41">
        <v>12</v>
      </c>
      <c r="Q101" s="41">
        <v>11</v>
      </c>
      <c r="R101" s="41">
        <v>7</v>
      </c>
      <c r="S101" s="41">
        <v>6</v>
      </c>
      <c r="T101" s="41">
        <v>13</v>
      </c>
      <c r="U101" s="41">
        <v>9</v>
      </c>
      <c r="V101" s="41">
        <v>5</v>
      </c>
    </row>
    <row r="102" spans="1:22" x14ac:dyDescent="0.2">
      <c r="A102" s="38">
        <v>101</v>
      </c>
      <c r="B102" s="39" t="s">
        <v>417</v>
      </c>
      <c r="C102" s="39" t="s">
        <v>160</v>
      </c>
      <c r="D102" s="40">
        <v>3</v>
      </c>
      <c r="E102" s="40">
        <v>2</v>
      </c>
      <c r="F102" s="40">
        <v>1</v>
      </c>
      <c r="G102" s="40">
        <v>4</v>
      </c>
      <c r="H102" s="41">
        <v>19</v>
      </c>
      <c r="I102" s="40">
        <v>16</v>
      </c>
      <c r="J102" s="40">
        <v>17</v>
      </c>
      <c r="K102" s="40">
        <v>18</v>
      </c>
      <c r="L102" s="40">
        <v>15</v>
      </c>
      <c r="M102" s="40">
        <v>11</v>
      </c>
      <c r="N102" s="40">
        <v>12</v>
      </c>
      <c r="O102" s="40">
        <v>8</v>
      </c>
      <c r="P102" s="40">
        <v>13</v>
      </c>
      <c r="Q102" s="40">
        <v>9</v>
      </c>
      <c r="R102" s="40">
        <v>6</v>
      </c>
      <c r="S102" s="40">
        <v>10</v>
      </c>
      <c r="T102" s="40">
        <v>14</v>
      </c>
      <c r="U102" s="40">
        <v>7</v>
      </c>
      <c r="V102" s="40">
        <v>5</v>
      </c>
    </row>
    <row r="103" spans="1:22" x14ac:dyDescent="0.2">
      <c r="A103" s="38">
        <v>102</v>
      </c>
      <c r="B103" s="39" t="s">
        <v>418</v>
      </c>
      <c r="C103" s="39" t="s">
        <v>162</v>
      </c>
      <c r="D103" s="40">
        <v>3</v>
      </c>
      <c r="E103" s="40">
        <v>2</v>
      </c>
      <c r="F103" s="40">
        <v>1</v>
      </c>
      <c r="G103" s="40">
        <v>4</v>
      </c>
      <c r="H103" s="41">
        <v>19</v>
      </c>
      <c r="I103" s="40">
        <v>16</v>
      </c>
      <c r="J103" s="40">
        <v>17</v>
      </c>
      <c r="K103" s="40">
        <v>18</v>
      </c>
      <c r="L103" s="40">
        <v>15</v>
      </c>
      <c r="M103" s="40">
        <v>11</v>
      </c>
      <c r="N103" s="40">
        <v>12</v>
      </c>
      <c r="O103" s="40">
        <v>8</v>
      </c>
      <c r="P103" s="40">
        <v>13</v>
      </c>
      <c r="Q103" s="40">
        <v>9</v>
      </c>
      <c r="R103" s="40">
        <v>6</v>
      </c>
      <c r="S103" s="40">
        <v>10</v>
      </c>
      <c r="T103" s="40">
        <v>14</v>
      </c>
      <c r="U103" s="40">
        <v>7</v>
      </c>
      <c r="V103" s="40">
        <v>5</v>
      </c>
    </row>
    <row r="104" spans="1:22" x14ac:dyDescent="0.2">
      <c r="A104" s="38">
        <v>103</v>
      </c>
      <c r="B104" s="39" t="s">
        <v>419</v>
      </c>
      <c r="C104" s="39" t="s">
        <v>163</v>
      </c>
      <c r="D104" s="40">
        <v>3</v>
      </c>
      <c r="E104" s="40">
        <v>2</v>
      </c>
      <c r="F104" s="40">
        <v>1</v>
      </c>
      <c r="G104" s="40">
        <v>4</v>
      </c>
      <c r="H104" s="41">
        <v>19</v>
      </c>
      <c r="I104" s="40">
        <v>16</v>
      </c>
      <c r="J104" s="40">
        <v>17</v>
      </c>
      <c r="K104" s="40">
        <v>18</v>
      </c>
      <c r="L104" s="40">
        <v>15</v>
      </c>
      <c r="M104" s="40">
        <v>11</v>
      </c>
      <c r="N104" s="40">
        <v>12</v>
      </c>
      <c r="O104" s="40">
        <v>8</v>
      </c>
      <c r="P104" s="40">
        <v>13</v>
      </c>
      <c r="Q104" s="40">
        <v>9</v>
      </c>
      <c r="R104" s="40">
        <v>6</v>
      </c>
      <c r="S104" s="40">
        <v>10</v>
      </c>
      <c r="T104" s="40">
        <v>14</v>
      </c>
      <c r="U104" s="40">
        <v>7</v>
      </c>
      <c r="V104" s="40">
        <v>5</v>
      </c>
    </row>
    <row r="105" spans="1:22" x14ac:dyDescent="0.2">
      <c r="A105" s="38">
        <v>104</v>
      </c>
      <c r="B105" s="39" t="s">
        <v>420</v>
      </c>
      <c r="C105" s="39" t="s">
        <v>167</v>
      </c>
      <c r="D105" s="40">
        <v>1</v>
      </c>
      <c r="E105" s="40">
        <v>2</v>
      </c>
      <c r="F105" s="40">
        <v>3</v>
      </c>
      <c r="G105" s="40">
        <v>4</v>
      </c>
      <c r="H105" s="41">
        <v>19</v>
      </c>
      <c r="I105" s="41">
        <v>16</v>
      </c>
      <c r="J105" s="41">
        <v>17</v>
      </c>
      <c r="K105" s="41">
        <v>18</v>
      </c>
      <c r="L105" s="41">
        <v>15</v>
      </c>
      <c r="M105" s="41">
        <v>10</v>
      </c>
      <c r="N105" s="41">
        <v>14</v>
      </c>
      <c r="O105" s="40">
        <v>7</v>
      </c>
      <c r="P105" s="41">
        <v>12</v>
      </c>
      <c r="Q105" s="41">
        <v>11</v>
      </c>
      <c r="R105" s="40">
        <v>6</v>
      </c>
      <c r="S105" s="41">
        <v>9</v>
      </c>
      <c r="T105" s="41">
        <v>13</v>
      </c>
      <c r="U105" s="40">
        <v>5</v>
      </c>
      <c r="V105" s="41">
        <v>8</v>
      </c>
    </row>
    <row r="106" spans="1:22" x14ac:dyDescent="0.2">
      <c r="A106" s="38">
        <v>105</v>
      </c>
      <c r="B106" s="39" t="s">
        <v>421</v>
      </c>
      <c r="C106" s="39" t="s">
        <v>169</v>
      </c>
      <c r="D106" s="40">
        <v>1</v>
      </c>
      <c r="E106" s="40">
        <v>2</v>
      </c>
      <c r="F106" s="40">
        <v>3</v>
      </c>
      <c r="G106" s="40">
        <v>4</v>
      </c>
      <c r="H106" s="41">
        <v>19</v>
      </c>
      <c r="I106" s="41">
        <v>16</v>
      </c>
      <c r="J106" s="41">
        <v>17</v>
      </c>
      <c r="K106" s="41">
        <v>18</v>
      </c>
      <c r="L106" s="41">
        <v>15</v>
      </c>
      <c r="M106" s="41">
        <v>10</v>
      </c>
      <c r="N106" s="41">
        <v>14</v>
      </c>
      <c r="O106" s="40">
        <v>7</v>
      </c>
      <c r="P106" s="41">
        <v>12</v>
      </c>
      <c r="Q106" s="41">
        <v>11</v>
      </c>
      <c r="R106" s="40">
        <v>6</v>
      </c>
      <c r="S106" s="41">
        <v>9</v>
      </c>
      <c r="T106" s="41">
        <v>13</v>
      </c>
      <c r="U106" s="40">
        <v>5</v>
      </c>
      <c r="V106" s="41">
        <v>8</v>
      </c>
    </row>
    <row r="107" spans="1:22" x14ac:dyDescent="0.2">
      <c r="A107" s="38">
        <v>106</v>
      </c>
      <c r="B107" s="39" t="s">
        <v>422</v>
      </c>
      <c r="C107" s="39" t="s">
        <v>189</v>
      </c>
      <c r="D107" s="41">
        <v>2</v>
      </c>
      <c r="E107" s="41">
        <v>3</v>
      </c>
      <c r="F107" s="41">
        <v>1</v>
      </c>
      <c r="G107" s="41">
        <v>4</v>
      </c>
      <c r="H107" s="41">
        <v>19</v>
      </c>
      <c r="I107" s="41">
        <v>16</v>
      </c>
      <c r="J107" s="41">
        <v>17</v>
      </c>
      <c r="K107" s="41">
        <v>18</v>
      </c>
      <c r="L107" s="41">
        <v>15</v>
      </c>
      <c r="M107" s="41">
        <v>10</v>
      </c>
      <c r="N107" s="41">
        <v>14</v>
      </c>
      <c r="O107" s="41">
        <v>8</v>
      </c>
      <c r="P107" s="41">
        <v>12</v>
      </c>
      <c r="Q107" s="41">
        <v>11</v>
      </c>
      <c r="R107" s="41">
        <v>7</v>
      </c>
      <c r="S107" s="41">
        <v>6</v>
      </c>
      <c r="T107" s="41">
        <v>13</v>
      </c>
      <c r="U107" s="41">
        <v>9</v>
      </c>
      <c r="V107" s="41">
        <v>5</v>
      </c>
    </row>
    <row r="108" spans="1:22" x14ac:dyDescent="0.2">
      <c r="A108" s="38">
        <v>107</v>
      </c>
      <c r="B108" s="39" t="s">
        <v>423</v>
      </c>
      <c r="C108" s="39" t="s">
        <v>173</v>
      </c>
      <c r="D108" s="40">
        <v>3</v>
      </c>
      <c r="E108" s="40">
        <v>2</v>
      </c>
      <c r="F108" s="40">
        <v>1</v>
      </c>
      <c r="G108" s="40">
        <v>4</v>
      </c>
      <c r="H108" s="41">
        <v>19</v>
      </c>
      <c r="I108" s="41">
        <v>16</v>
      </c>
      <c r="J108" s="41">
        <v>17</v>
      </c>
      <c r="K108" s="41">
        <v>18</v>
      </c>
      <c r="L108" s="41">
        <v>15</v>
      </c>
      <c r="M108" s="41">
        <v>10</v>
      </c>
      <c r="N108" s="41">
        <v>14</v>
      </c>
      <c r="O108" s="40">
        <v>6</v>
      </c>
      <c r="P108" s="41">
        <v>12</v>
      </c>
      <c r="Q108" s="41">
        <v>11</v>
      </c>
      <c r="R108" s="41">
        <v>8</v>
      </c>
      <c r="S108" s="41">
        <v>7</v>
      </c>
      <c r="T108" s="41">
        <v>13</v>
      </c>
      <c r="U108" s="41">
        <v>9</v>
      </c>
      <c r="V108" s="40">
        <v>5</v>
      </c>
    </row>
    <row r="109" spans="1:22" x14ac:dyDescent="0.2">
      <c r="A109" s="38">
        <v>108</v>
      </c>
      <c r="B109" s="39" t="s">
        <v>424</v>
      </c>
      <c r="C109" s="39" t="s">
        <v>175</v>
      </c>
      <c r="D109" s="40">
        <v>3</v>
      </c>
      <c r="E109" s="40">
        <v>2</v>
      </c>
      <c r="F109" s="40">
        <v>1</v>
      </c>
      <c r="G109" s="40">
        <v>4</v>
      </c>
      <c r="H109" s="41">
        <v>19</v>
      </c>
      <c r="I109" s="41">
        <v>16</v>
      </c>
      <c r="J109" s="41">
        <v>17</v>
      </c>
      <c r="K109" s="41">
        <v>18</v>
      </c>
      <c r="L109" s="41">
        <v>15</v>
      </c>
      <c r="M109" s="41">
        <v>10</v>
      </c>
      <c r="N109" s="41">
        <v>14</v>
      </c>
      <c r="O109" s="40">
        <v>6</v>
      </c>
      <c r="P109" s="41">
        <v>12</v>
      </c>
      <c r="Q109" s="41">
        <v>11</v>
      </c>
      <c r="R109" s="41">
        <v>8</v>
      </c>
      <c r="S109" s="41">
        <v>7</v>
      </c>
      <c r="T109" s="41">
        <v>13</v>
      </c>
      <c r="U109" s="41">
        <v>9</v>
      </c>
      <c r="V109" s="40">
        <v>5</v>
      </c>
    </row>
    <row r="110" spans="1:22" x14ac:dyDescent="0.2">
      <c r="A110" s="38">
        <v>109</v>
      </c>
      <c r="B110" s="39" t="s">
        <v>425</v>
      </c>
      <c r="C110" s="39" t="s">
        <v>39</v>
      </c>
      <c r="D110" s="41">
        <v>2</v>
      </c>
      <c r="E110" s="41">
        <v>3</v>
      </c>
      <c r="F110" s="41">
        <v>1</v>
      </c>
      <c r="G110" s="41">
        <v>4</v>
      </c>
      <c r="H110" s="41">
        <v>19</v>
      </c>
      <c r="I110" s="41">
        <v>16</v>
      </c>
      <c r="J110" s="41">
        <v>17</v>
      </c>
      <c r="K110" s="41">
        <v>18</v>
      </c>
      <c r="L110" s="41">
        <v>15</v>
      </c>
      <c r="M110" s="41">
        <v>10</v>
      </c>
      <c r="N110" s="41">
        <v>14</v>
      </c>
      <c r="O110" s="41">
        <v>8</v>
      </c>
      <c r="P110" s="41">
        <v>12</v>
      </c>
      <c r="Q110" s="41">
        <v>11</v>
      </c>
      <c r="R110" s="41">
        <v>7</v>
      </c>
      <c r="S110" s="41">
        <v>6</v>
      </c>
      <c r="T110" s="41">
        <v>13</v>
      </c>
      <c r="U110" s="41">
        <v>9</v>
      </c>
      <c r="V110" s="41">
        <v>5</v>
      </c>
    </row>
    <row r="111" spans="1:22" x14ac:dyDescent="0.2">
      <c r="A111" s="38">
        <v>110</v>
      </c>
      <c r="B111" s="39" t="s">
        <v>426</v>
      </c>
      <c r="C111" s="39" t="s">
        <v>44</v>
      </c>
      <c r="D111" s="41">
        <v>6</v>
      </c>
      <c r="E111" s="41">
        <v>7</v>
      </c>
      <c r="F111" s="41">
        <v>5</v>
      </c>
      <c r="G111" s="41">
        <v>8</v>
      </c>
      <c r="H111" s="41">
        <v>19</v>
      </c>
      <c r="I111" s="41">
        <v>16</v>
      </c>
      <c r="J111" s="41">
        <v>17</v>
      </c>
      <c r="K111" s="41">
        <v>18</v>
      </c>
      <c r="L111" s="41">
        <v>15</v>
      </c>
      <c r="M111" s="41">
        <v>10</v>
      </c>
      <c r="N111" s="41">
        <v>14</v>
      </c>
      <c r="O111" s="40">
        <v>1</v>
      </c>
      <c r="P111" s="41">
        <v>12</v>
      </c>
      <c r="Q111" s="41">
        <v>11</v>
      </c>
      <c r="R111" s="40">
        <v>4</v>
      </c>
      <c r="S111" s="40">
        <v>3</v>
      </c>
      <c r="T111" s="41">
        <v>13</v>
      </c>
      <c r="U111" s="41">
        <v>9</v>
      </c>
      <c r="V111" s="40">
        <v>2</v>
      </c>
    </row>
    <row r="112" spans="1:22" x14ac:dyDescent="0.2">
      <c r="A112" s="38">
        <v>111</v>
      </c>
      <c r="B112" s="39" t="s">
        <v>427</v>
      </c>
      <c r="C112" s="39" t="s">
        <v>53</v>
      </c>
      <c r="D112" s="40">
        <v>1</v>
      </c>
      <c r="E112" s="40">
        <v>2</v>
      </c>
      <c r="F112" s="40">
        <v>3</v>
      </c>
      <c r="G112" s="40">
        <v>4</v>
      </c>
      <c r="H112" s="41">
        <v>19</v>
      </c>
      <c r="I112" s="41">
        <v>16</v>
      </c>
      <c r="J112" s="41">
        <v>17</v>
      </c>
      <c r="K112" s="41">
        <v>18</v>
      </c>
      <c r="L112" s="41">
        <v>15</v>
      </c>
      <c r="M112" s="41">
        <v>10</v>
      </c>
      <c r="N112" s="41">
        <v>14</v>
      </c>
      <c r="O112" s="40">
        <v>7</v>
      </c>
      <c r="P112" s="41">
        <v>12</v>
      </c>
      <c r="Q112" s="41">
        <v>11</v>
      </c>
      <c r="R112" s="40">
        <v>6</v>
      </c>
      <c r="S112" s="41">
        <v>9</v>
      </c>
      <c r="T112" s="41">
        <v>13</v>
      </c>
      <c r="U112" s="40">
        <v>5</v>
      </c>
      <c r="V112" s="41">
        <v>8</v>
      </c>
    </row>
    <row r="113" spans="1:22" x14ac:dyDescent="0.2">
      <c r="A113" s="38">
        <v>112</v>
      </c>
      <c r="B113" s="39" t="s">
        <v>428</v>
      </c>
      <c r="C113" s="39" t="s">
        <v>54</v>
      </c>
      <c r="D113" s="41">
        <v>13</v>
      </c>
      <c r="E113" s="41">
        <v>14</v>
      </c>
      <c r="F113" s="41">
        <v>12</v>
      </c>
      <c r="G113" s="41">
        <v>15</v>
      </c>
      <c r="H113" s="40">
        <v>11</v>
      </c>
      <c r="I113" s="40">
        <v>8</v>
      </c>
      <c r="J113" s="40">
        <v>9</v>
      </c>
      <c r="K113" s="40">
        <v>10</v>
      </c>
      <c r="L113" s="40">
        <v>7</v>
      </c>
      <c r="M113" s="40">
        <v>4</v>
      </c>
      <c r="N113" s="40">
        <v>6</v>
      </c>
      <c r="O113" s="40">
        <v>2</v>
      </c>
      <c r="P113" s="40">
        <v>5</v>
      </c>
      <c r="Q113" s="40">
        <v>9</v>
      </c>
      <c r="R113" s="40">
        <v>8</v>
      </c>
      <c r="S113" s="40">
        <v>10</v>
      </c>
      <c r="T113" s="40">
        <v>7</v>
      </c>
      <c r="U113" s="40">
        <v>3</v>
      </c>
      <c r="V113" s="40">
        <v>1</v>
      </c>
    </row>
    <row r="114" spans="1:22" x14ac:dyDescent="0.2">
      <c r="A114" s="38">
        <v>113</v>
      </c>
      <c r="B114" s="39" t="s">
        <v>429</v>
      </c>
      <c r="C114" s="39" t="s">
        <v>56</v>
      </c>
      <c r="D114" s="40">
        <v>2</v>
      </c>
      <c r="E114" s="40">
        <v>4</v>
      </c>
      <c r="F114" s="40">
        <v>1</v>
      </c>
      <c r="G114" s="40">
        <v>3</v>
      </c>
      <c r="H114" s="40">
        <v>19</v>
      </c>
      <c r="I114" s="40">
        <v>16</v>
      </c>
      <c r="J114" s="40">
        <v>17</v>
      </c>
      <c r="K114" s="40">
        <v>18</v>
      </c>
      <c r="L114" s="40">
        <v>15</v>
      </c>
      <c r="M114" s="40">
        <v>8</v>
      </c>
      <c r="N114" s="40">
        <v>10</v>
      </c>
      <c r="O114" s="40">
        <v>6</v>
      </c>
      <c r="P114" s="40">
        <v>9</v>
      </c>
      <c r="Q114" s="40">
        <v>13</v>
      </c>
      <c r="R114" s="40">
        <v>12</v>
      </c>
      <c r="S114" s="40">
        <v>14</v>
      </c>
      <c r="T114" s="40">
        <v>11</v>
      </c>
      <c r="U114" s="40">
        <v>7</v>
      </c>
      <c r="V114" s="40">
        <v>5</v>
      </c>
    </row>
    <row r="115" spans="1:22" x14ac:dyDescent="0.2">
      <c r="A115" s="38">
        <v>114</v>
      </c>
      <c r="B115" s="39" t="s">
        <v>430</v>
      </c>
      <c r="C115" s="39" t="s">
        <v>65</v>
      </c>
      <c r="D115" s="41">
        <v>5</v>
      </c>
      <c r="E115" s="41">
        <v>6</v>
      </c>
      <c r="F115" s="41">
        <v>4</v>
      </c>
      <c r="G115" s="41">
        <v>7</v>
      </c>
      <c r="H115" s="41">
        <v>19</v>
      </c>
      <c r="I115" s="41">
        <v>16</v>
      </c>
      <c r="J115" s="41">
        <v>17</v>
      </c>
      <c r="K115" s="41">
        <v>18</v>
      </c>
      <c r="L115" s="41">
        <v>15</v>
      </c>
      <c r="M115" s="41">
        <v>10</v>
      </c>
      <c r="N115" s="41">
        <v>14</v>
      </c>
      <c r="O115" s="40">
        <v>3</v>
      </c>
      <c r="P115" s="41">
        <v>12</v>
      </c>
      <c r="Q115" s="41">
        <v>11</v>
      </c>
      <c r="R115" s="40">
        <v>1</v>
      </c>
      <c r="S115" s="41">
        <v>8</v>
      </c>
      <c r="T115" s="41">
        <v>13</v>
      </c>
      <c r="U115" s="41">
        <v>9</v>
      </c>
      <c r="V115" s="40">
        <v>2</v>
      </c>
    </row>
    <row r="116" spans="1:22" x14ac:dyDescent="0.2">
      <c r="A116" s="38">
        <v>115</v>
      </c>
      <c r="B116" s="39" t="s">
        <v>431</v>
      </c>
      <c r="C116" s="39" t="s">
        <v>67</v>
      </c>
      <c r="D116" s="40">
        <v>1</v>
      </c>
      <c r="E116" s="40">
        <v>2</v>
      </c>
      <c r="F116" s="40">
        <v>3</v>
      </c>
      <c r="G116" s="40">
        <v>3</v>
      </c>
      <c r="H116" s="41">
        <v>19</v>
      </c>
      <c r="I116" s="41">
        <v>16</v>
      </c>
      <c r="J116" s="41">
        <v>17</v>
      </c>
      <c r="K116" s="41">
        <v>18</v>
      </c>
      <c r="L116" s="41">
        <v>15</v>
      </c>
      <c r="M116" s="41">
        <v>10</v>
      </c>
      <c r="N116" s="41">
        <v>14</v>
      </c>
      <c r="O116" s="41">
        <v>8</v>
      </c>
      <c r="P116" s="41">
        <v>12</v>
      </c>
      <c r="Q116" s="41">
        <v>11</v>
      </c>
      <c r="R116" s="41">
        <v>7</v>
      </c>
      <c r="S116" s="41">
        <v>6</v>
      </c>
      <c r="T116" s="41">
        <v>13</v>
      </c>
      <c r="U116" s="41">
        <v>9</v>
      </c>
      <c r="V116" s="41">
        <v>5</v>
      </c>
    </row>
    <row r="117" spans="1:22" x14ac:dyDescent="0.2">
      <c r="A117" s="38">
        <v>116</v>
      </c>
      <c r="B117" s="39" t="s">
        <v>432</v>
      </c>
      <c r="C117" s="39" t="s">
        <v>71</v>
      </c>
      <c r="D117" s="41">
        <v>5</v>
      </c>
      <c r="E117" s="41">
        <v>6</v>
      </c>
      <c r="F117" s="41">
        <v>4</v>
      </c>
      <c r="G117" s="41">
        <v>7</v>
      </c>
      <c r="H117" s="41">
        <v>19</v>
      </c>
      <c r="I117" s="41">
        <v>16</v>
      </c>
      <c r="J117" s="41">
        <v>17</v>
      </c>
      <c r="K117" s="41">
        <v>18</v>
      </c>
      <c r="L117" s="41">
        <v>15</v>
      </c>
      <c r="M117" s="41">
        <v>10</v>
      </c>
      <c r="N117" s="41">
        <v>14</v>
      </c>
      <c r="O117" s="40">
        <v>1</v>
      </c>
      <c r="P117" s="41">
        <v>12</v>
      </c>
      <c r="Q117" s="41">
        <v>11</v>
      </c>
      <c r="R117" s="41">
        <v>9</v>
      </c>
      <c r="S117" s="41">
        <v>8</v>
      </c>
      <c r="T117" s="41">
        <v>13</v>
      </c>
      <c r="U117" s="40">
        <v>3</v>
      </c>
      <c r="V117" s="40">
        <v>2</v>
      </c>
    </row>
    <row r="118" spans="1:22" x14ac:dyDescent="0.2">
      <c r="A118" s="38">
        <v>117</v>
      </c>
      <c r="B118" s="39" t="s">
        <v>433</v>
      </c>
      <c r="C118" s="39" t="s">
        <v>73</v>
      </c>
      <c r="D118" s="41">
        <v>5</v>
      </c>
      <c r="E118" s="41">
        <v>6</v>
      </c>
      <c r="F118" s="41">
        <v>4</v>
      </c>
      <c r="G118" s="41">
        <v>7</v>
      </c>
      <c r="H118" s="41">
        <v>19</v>
      </c>
      <c r="I118" s="41">
        <v>16</v>
      </c>
      <c r="J118" s="41">
        <v>17</v>
      </c>
      <c r="K118" s="41">
        <v>18</v>
      </c>
      <c r="L118" s="41">
        <v>15</v>
      </c>
      <c r="M118" s="41">
        <v>10</v>
      </c>
      <c r="N118" s="41">
        <v>14</v>
      </c>
      <c r="O118" s="40">
        <v>1</v>
      </c>
      <c r="P118" s="41">
        <v>12</v>
      </c>
      <c r="Q118" s="41">
        <v>11</v>
      </c>
      <c r="R118" s="41">
        <v>9</v>
      </c>
      <c r="S118" s="41">
        <v>8</v>
      </c>
      <c r="T118" s="41">
        <v>13</v>
      </c>
      <c r="U118" s="40">
        <v>3</v>
      </c>
      <c r="V118" s="40">
        <v>2</v>
      </c>
    </row>
    <row r="119" spans="1:22" x14ac:dyDescent="0.2">
      <c r="A119" s="38">
        <v>118</v>
      </c>
      <c r="B119" s="39" t="s">
        <v>434</v>
      </c>
      <c r="C119" s="39" t="s">
        <v>74</v>
      </c>
      <c r="D119" s="41">
        <v>5</v>
      </c>
      <c r="E119" s="41">
        <v>6</v>
      </c>
      <c r="F119" s="41">
        <v>4</v>
      </c>
      <c r="G119" s="41">
        <v>7</v>
      </c>
      <c r="H119" s="41">
        <v>19</v>
      </c>
      <c r="I119" s="41">
        <v>16</v>
      </c>
      <c r="J119" s="41">
        <v>17</v>
      </c>
      <c r="K119" s="41">
        <v>18</v>
      </c>
      <c r="L119" s="41">
        <v>15</v>
      </c>
      <c r="M119" s="41">
        <v>10</v>
      </c>
      <c r="N119" s="41">
        <v>14</v>
      </c>
      <c r="O119" s="40">
        <v>1</v>
      </c>
      <c r="P119" s="41">
        <v>12</v>
      </c>
      <c r="Q119" s="41">
        <v>11</v>
      </c>
      <c r="R119" s="41">
        <v>9</v>
      </c>
      <c r="S119" s="41">
        <v>8</v>
      </c>
      <c r="T119" s="41">
        <v>13</v>
      </c>
      <c r="U119" s="40">
        <v>3</v>
      </c>
      <c r="V119" s="40">
        <v>2</v>
      </c>
    </row>
    <row r="120" spans="1:22" x14ac:dyDescent="0.2">
      <c r="A120" s="38">
        <v>119</v>
      </c>
      <c r="B120" s="39" t="s">
        <v>435</v>
      </c>
      <c r="C120" s="39" t="s">
        <v>75</v>
      </c>
      <c r="D120" s="41">
        <v>6</v>
      </c>
      <c r="E120" s="41">
        <v>7</v>
      </c>
      <c r="F120" s="40">
        <v>1</v>
      </c>
      <c r="G120" s="40">
        <v>2</v>
      </c>
      <c r="H120" s="41">
        <v>19</v>
      </c>
      <c r="I120" s="41">
        <v>16</v>
      </c>
      <c r="J120" s="41">
        <v>17</v>
      </c>
      <c r="K120" s="41">
        <v>18</v>
      </c>
      <c r="L120" s="41">
        <v>15</v>
      </c>
      <c r="M120" s="41">
        <v>10</v>
      </c>
      <c r="N120" s="41">
        <v>14</v>
      </c>
      <c r="O120" s="40">
        <v>3</v>
      </c>
      <c r="P120" s="41">
        <v>12</v>
      </c>
      <c r="Q120" s="41">
        <v>11</v>
      </c>
      <c r="R120" s="41">
        <v>9</v>
      </c>
      <c r="S120" s="41">
        <v>8</v>
      </c>
      <c r="T120" s="41">
        <v>13</v>
      </c>
      <c r="U120" s="40">
        <v>5</v>
      </c>
      <c r="V120" s="40">
        <v>4</v>
      </c>
    </row>
    <row r="121" spans="1:22" x14ac:dyDescent="0.2">
      <c r="A121" s="38">
        <v>120</v>
      </c>
      <c r="B121" s="39" t="s">
        <v>436</v>
      </c>
      <c r="C121" s="39" t="s">
        <v>76</v>
      </c>
      <c r="D121" s="41">
        <v>6</v>
      </c>
      <c r="E121" s="41">
        <v>7</v>
      </c>
      <c r="F121" s="40">
        <v>1</v>
      </c>
      <c r="G121" s="40">
        <v>2</v>
      </c>
      <c r="H121" s="41">
        <v>19</v>
      </c>
      <c r="I121" s="41">
        <v>16</v>
      </c>
      <c r="J121" s="41">
        <v>17</v>
      </c>
      <c r="K121" s="41">
        <v>18</v>
      </c>
      <c r="L121" s="41">
        <v>15</v>
      </c>
      <c r="M121" s="41">
        <v>10</v>
      </c>
      <c r="N121" s="41">
        <v>14</v>
      </c>
      <c r="O121" s="40">
        <v>3</v>
      </c>
      <c r="P121" s="41">
        <v>12</v>
      </c>
      <c r="Q121" s="41">
        <v>11</v>
      </c>
      <c r="R121" s="41">
        <v>9</v>
      </c>
      <c r="S121" s="41">
        <v>8</v>
      </c>
      <c r="T121" s="41">
        <v>13</v>
      </c>
      <c r="U121" s="40">
        <v>5</v>
      </c>
      <c r="V121" s="40">
        <v>4</v>
      </c>
    </row>
    <row r="122" spans="1:22" x14ac:dyDescent="0.2">
      <c r="A122" s="38">
        <v>121</v>
      </c>
      <c r="B122" s="39" t="s">
        <v>437</v>
      </c>
      <c r="C122" s="39" t="s">
        <v>77</v>
      </c>
      <c r="D122" s="41">
        <v>6</v>
      </c>
      <c r="E122" s="41">
        <v>7</v>
      </c>
      <c r="F122" s="40">
        <v>1</v>
      </c>
      <c r="G122" s="40">
        <v>2</v>
      </c>
      <c r="H122" s="41">
        <v>19</v>
      </c>
      <c r="I122" s="41">
        <v>16</v>
      </c>
      <c r="J122" s="41">
        <v>17</v>
      </c>
      <c r="K122" s="41">
        <v>18</v>
      </c>
      <c r="L122" s="41">
        <v>15</v>
      </c>
      <c r="M122" s="41">
        <v>10</v>
      </c>
      <c r="N122" s="41">
        <v>14</v>
      </c>
      <c r="O122" s="40">
        <v>3</v>
      </c>
      <c r="P122" s="41">
        <v>12</v>
      </c>
      <c r="Q122" s="41">
        <v>11</v>
      </c>
      <c r="R122" s="41">
        <v>9</v>
      </c>
      <c r="S122" s="41">
        <v>8</v>
      </c>
      <c r="T122" s="41">
        <v>13</v>
      </c>
      <c r="U122" s="40">
        <v>5</v>
      </c>
      <c r="V122" s="40">
        <v>4</v>
      </c>
    </row>
    <row r="123" spans="1:22" x14ac:dyDescent="0.2">
      <c r="A123" s="38">
        <v>122</v>
      </c>
      <c r="B123" s="39" t="s">
        <v>438</v>
      </c>
      <c r="C123" s="39" t="s">
        <v>78</v>
      </c>
      <c r="D123" s="47">
        <v>2</v>
      </c>
      <c r="E123" s="47">
        <v>3</v>
      </c>
      <c r="F123" s="47">
        <v>1</v>
      </c>
      <c r="G123" s="47">
        <v>4</v>
      </c>
      <c r="H123" s="41">
        <v>15</v>
      </c>
      <c r="I123" s="41">
        <v>12</v>
      </c>
      <c r="J123" s="41">
        <v>13</v>
      </c>
      <c r="K123" s="41">
        <v>14</v>
      </c>
      <c r="L123" s="41">
        <v>11</v>
      </c>
      <c r="M123" s="41">
        <v>8</v>
      </c>
      <c r="N123" s="41">
        <v>10</v>
      </c>
      <c r="O123" s="40">
        <v>1</v>
      </c>
      <c r="P123" s="41">
        <v>9</v>
      </c>
      <c r="Q123" s="40">
        <v>3</v>
      </c>
      <c r="R123" s="41">
        <v>6</v>
      </c>
      <c r="S123" s="41">
        <v>5</v>
      </c>
      <c r="T123" s="40">
        <v>4</v>
      </c>
      <c r="U123" s="41">
        <v>7</v>
      </c>
      <c r="V123" s="40">
        <v>2</v>
      </c>
    </row>
    <row r="124" spans="1:22" x14ac:dyDescent="0.2">
      <c r="A124" s="38">
        <v>123</v>
      </c>
      <c r="B124" s="39" t="s">
        <v>439</v>
      </c>
      <c r="C124" s="39" t="s">
        <v>80</v>
      </c>
      <c r="D124" s="47">
        <v>2</v>
      </c>
      <c r="E124" s="47">
        <v>3</v>
      </c>
      <c r="F124" s="47">
        <v>1</v>
      </c>
      <c r="G124" s="47">
        <v>4</v>
      </c>
      <c r="H124" s="41">
        <v>15</v>
      </c>
      <c r="I124" s="41">
        <v>12</v>
      </c>
      <c r="J124" s="41">
        <v>13</v>
      </c>
      <c r="K124" s="41">
        <v>14</v>
      </c>
      <c r="L124" s="41">
        <v>11</v>
      </c>
      <c r="M124" s="41">
        <v>8</v>
      </c>
      <c r="N124" s="41">
        <v>10</v>
      </c>
      <c r="O124" s="40">
        <v>1</v>
      </c>
      <c r="P124" s="41">
        <v>9</v>
      </c>
      <c r="Q124" s="40">
        <v>3</v>
      </c>
      <c r="R124" s="41">
        <v>6</v>
      </c>
      <c r="S124" s="41">
        <v>5</v>
      </c>
      <c r="T124" s="40">
        <v>4</v>
      </c>
      <c r="U124" s="41">
        <v>7</v>
      </c>
      <c r="V124" s="40">
        <v>2</v>
      </c>
    </row>
    <row r="125" spans="1:22" x14ac:dyDescent="0.2">
      <c r="A125" s="38">
        <v>124</v>
      </c>
      <c r="B125" s="39" t="s">
        <v>440</v>
      </c>
      <c r="C125" s="39" t="s">
        <v>81</v>
      </c>
      <c r="D125" s="40">
        <v>2</v>
      </c>
      <c r="E125" s="40">
        <v>3</v>
      </c>
      <c r="F125" s="40">
        <v>1</v>
      </c>
      <c r="G125" s="41">
        <v>8</v>
      </c>
      <c r="H125" s="41">
        <v>19</v>
      </c>
      <c r="I125" s="41">
        <v>16</v>
      </c>
      <c r="J125" s="41">
        <v>17</v>
      </c>
      <c r="K125" s="41">
        <v>18</v>
      </c>
      <c r="L125" s="41">
        <v>15</v>
      </c>
      <c r="M125" s="41">
        <v>12</v>
      </c>
      <c r="N125" s="41">
        <v>14</v>
      </c>
      <c r="O125" s="40">
        <v>4</v>
      </c>
      <c r="P125" s="41">
        <v>13</v>
      </c>
      <c r="Q125" s="40">
        <v>6</v>
      </c>
      <c r="R125" s="41">
        <v>10</v>
      </c>
      <c r="S125" s="41">
        <v>9</v>
      </c>
      <c r="T125" s="40">
        <v>7</v>
      </c>
      <c r="U125" s="41">
        <v>11</v>
      </c>
      <c r="V125" s="40">
        <v>5</v>
      </c>
    </row>
    <row r="126" spans="1:22" x14ac:dyDescent="0.2">
      <c r="A126" s="38">
        <v>125</v>
      </c>
      <c r="B126" s="39" t="s">
        <v>441</v>
      </c>
      <c r="C126" s="39" t="s">
        <v>82</v>
      </c>
      <c r="D126" s="41">
        <v>16</v>
      </c>
      <c r="E126" s="41">
        <v>17</v>
      </c>
      <c r="F126" s="41">
        <v>15</v>
      </c>
      <c r="G126" s="41">
        <v>18</v>
      </c>
      <c r="H126" s="41">
        <v>19</v>
      </c>
      <c r="I126" s="40">
        <v>10</v>
      </c>
      <c r="J126" s="40">
        <v>11</v>
      </c>
      <c r="K126" s="40">
        <v>12</v>
      </c>
      <c r="L126" s="40">
        <v>9</v>
      </c>
      <c r="M126" s="40">
        <v>14</v>
      </c>
      <c r="N126" s="40">
        <v>5</v>
      </c>
      <c r="O126" s="40">
        <v>1</v>
      </c>
      <c r="P126" s="40">
        <v>6</v>
      </c>
      <c r="Q126" s="40">
        <v>7</v>
      </c>
      <c r="R126" s="40">
        <v>3</v>
      </c>
      <c r="S126" s="40">
        <v>13</v>
      </c>
      <c r="T126" s="40">
        <v>8</v>
      </c>
      <c r="U126" s="40">
        <v>4</v>
      </c>
      <c r="V126" s="40">
        <v>2</v>
      </c>
    </row>
    <row r="127" spans="1:22" x14ac:dyDescent="0.2">
      <c r="A127" s="38">
        <v>126</v>
      </c>
      <c r="B127" s="39" t="s">
        <v>442</v>
      </c>
      <c r="C127" s="39" t="s">
        <v>84</v>
      </c>
      <c r="D127" s="41">
        <v>16</v>
      </c>
      <c r="E127" s="41">
        <v>17</v>
      </c>
      <c r="F127" s="41">
        <v>15</v>
      </c>
      <c r="G127" s="41">
        <v>18</v>
      </c>
      <c r="H127" s="41">
        <v>19</v>
      </c>
      <c r="I127" s="40">
        <v>10</v>
      </c>
      <c r="J127" s="40">
        <v>11</v>
      </c>
      <c r="K127" s="40">
        <v>12</v>
      </c>
      <c r="L127" s="40">
        <v>9</v>
      </c>
      <c r="M127" s="40">
        <v>14</v>
      </c>
      <c r="N127" s="40">
        <v>5</v>
      </c>
      <c r="O127" s="40">
        <v>1</v>
      </c>
      <c r="P127" s="40">
        <v>6</v>
      </c>
      <c r="Q127" s="40">
        <v>7</v>
      </c>
      <c r="R127" s="40">
        <v>3</v>
      </c>
      <c r="S127" s="40">
        <v>13</v>
      </c>
      <c r="T127" s="40">
        <v>8</v>
      </c>
      <c r="U127" s="40">
        <v>4</v>
      </c>
      <c r="V127" s="40">
        <v>2</v>
      </c>
    </row>
    <row r="128" spans="1:22" x14ac:dyDescent="0.2">
      <c r="A128" s="38">
        <v>127</v>
      </c>
      <c r="B128" s="39" t="s">
        <v>443</v>
      </c>
      <c r="C128" s="39" t="s">
        <v>85</v>
      </c>
      <c r="D128" s="41">
        <v>16</v>
      </c>
      <c r="E128" s="41">
        <v>17</v>
      </c>
      <c r="F128" s="41">
        <v>15</v>
      </c>
      <c r="G128" s="41">
        <v>18</v>
      </c>
      <c r="H128" s="41">
        <v>19</v>
      </c>
      <c r="I128" s="40">
        <v>10</v>
      </c>
      <c r="J128" s="40">
        <v>11</v>
      </c>
      <c r="K128" s="40">
        <v>12</v>
      </c>
      <c r="L128" s="40">
        <v>9</v>
      </c>
      <c r="M128" s="40">
        <v>14</v>
      </c>
      <c r="N128" s="40">
        <v>5</v>
      </c>
      <c r="O128" s="40">
        <v>1</v>
      </c>
      <c r="P128" s="40">
        <v>6</v>
      </c>
      <c r="Q128" s="40">
        <v>7</v>
      </c>
      <c r="R128" s="40">
        <v>3</v>
      </c>
      <c r="S128" s="40">
        <v>13</v>
      </c>
      <c r="T128" s="40">
        <v>8</v>
      </c>
      <c r="U128" s="40">
        <v>4</v>
      </c>
      <c r="V128" s="40">
        <v>2</v>
      </c>
    </row>
    <row r="129" spans="1:22" x14ac:dyDescent="0.2">
      <c r="A129" s="38">
        <v>128</v>
      </c>
      <c r="B129" s="39" t="s">
        <v>444</v>
      </c>
      <c r="C129" s="39" t="s">
        <v>86</v>
      </c>
      <c r="D129" s="40">
        <v>2</v>
      </c>
      <c r="E129" s="40">
        <v>3</v>
      </c>
      <c r="F129" s="40">
        <v>1</v>
      </c>
      <c r="G129" s="40">
        <v>4</v>
      </c>
      <c r="H129" s="41">
        <v>19</v>
      </c>
      <c r="I129" s="40">
        <v>14</v>
      </c>
      <c r="J129" s="40">
        <v>15</v>
      </c>
      <c r="K129" s="40">
        <v>16</v>
      </c>
      <c r="L129" s="40">
        <v>13</v>
      </c>
      <c r="M129" s="40">
        <v>18</v>
      </c>
      <c r="N129" s="40">
        <v>9</v>
      </c>
      <c r="O129" s="40">
        <v>5</v>
      </c>
      <c r="P129" s="40">
        <v>10</v>
      </c>
      <c r="Q129" s="40">
        <v>11</v>
      </c>
      <c r="R129" s="40">
        <v>7</v>
      </c>
      <c r="S129" s="40">
        <v>17</v>
      </c>
      <c r="T129" s="40">
        <v>12</v>
      </c>
      <c r="U129" s="40">
        <v>8</v>
      </c>
      <c r="V129" s="40">
        <v>6</v>
      </c>
    </row>
    <row r="130" spans="1:22" x14ac:dyDescent="0.2">
      <c r="A130" s="38">
        <v>129</v>
      </c>
      <c r="B130" s="39" t="s">
        <v>445</v>
      </c>
      <c r="C130" s="39" t="s">
        <v>87</v>
      </c>
      <c r="D130" s="40">
        <v>2</v>
      </c>
      <c r="E130" s="40">
        <v>3</v>
      </c>
      <c r="F130" s="40">
        <v>1</v>
      </c>
      <c r="G130" s="40">
        <v>4</v>
      </c>
      <c r="H130" s="41">
        <v>19</v>
      </c>
      <c r="I130" s="40">
        <v>14</v>
      </c>
      <c r="J130" s="40">
        <v>15</v>
      </c>
      <c r="K130" s="40">
        <v>16</v>
      </c>
      <c r="L130" s="40">
        <v>13</v>
      </c>
      <c r="M130" s="40">
        <v>18</v>
      </c>
      <c r="N130" s="40">
        <v>9</v>
      </c>
      <c r="O130" s="40">
        <v>5</v>
      </c>
      <c r="P130" s="40">
        <v>10</v>
      </c>
      <c r="Q130" s="40">
        <v>11</v>
      </c>
      <c r="R130" s="40">
        <v>7</v>
      </c>
      <c r="S130" s="40">
        <v>17</v>
      </c>
      <c r="T130" s="40">
        <v>12</v>
      </c>
      <c r="U130" s="40">
        <v>8</v>
      </c>
      <c r="V130" s="40">
        <v>6</v>
      </c>
    </row>
    <row r="131" spans="1:22" x14ac:dyDescent="0.2">
      <c r="A131" s="38">
        <v>130</v>
      </c>
      <c r="B131" s="39" t="s">
        <v>446</v>
      </c>
      <c r="C131" s="39" t="s">
        <v>88</v>
      </c>
      <c r="D131" s="40">
        <v>2</v>
      </c>
      <c r="E131" s="40">
        <v>3</v>
      </c>
      <c r="F131" s="40">
        <v>1</v>
      </c>
      <c r="G131" s="40">
        <v>4</v>
      </c>
      <c r="H131" s="41">
        <v>19</v>
      </c>
      <c r="I131" s="40">
        <v>14</v>
      </c>
      <c r="J131" s="40">
        <v>15</v>
      </c>
      <c r="K131" s="40">
        <v>16</v>
      </c>
      <c r="L131" s="40">
        <v>13</v>
      </c>
      <c r="M131" s="40">
        <v>18</v>
      </c>
      <c r="N131" s="40">
        <v>9</v>
      </c>
      <c r="O131" s="40">
        <v>5</v>
      </c>
      <c r="P131" s="40">
        <v>10</v>
      </c>
      <c r="Q131" s="40">
        <v>11</v>
      </c>
      <c r="R131" s="40">
        <v>7</v>
      </c>
      <c r="S131" s="40">
        <v>17</v>
      </c>
      <c r="T131" s="40">
        <v>12</v>
      </c>
      <c r="U131" s="40">
        <v>8</v>
      </c>
      <c r="V131" s="40">
        <v>6</v>
      </c>
    </row>
    <row r="132" spans="1:22" x14ac:dyDescent="0.2">
      <c r="A132" s="38">
        <v>131</v>
      </c>
      <c r="B132" s="39" t="s">
        <v>447</v>
      </c>
      <c r="C132" s="39" t="s">
        <v>89</v>
      </c>
      <c r="D132" s="41">
        <v>16</v>
      </c>
      <c r="E132" s="41">
        <v>17</v>
      </c>
      <c r="F132" s="41">
        <v>15</v>
      </c>
      <c r="G132" s="41">
        <v>18</v>
      </c>
      <c r="H132" s="41">
        <v>19</v>
      </c>
      <c r="I132" s="40">
        <v>11</v>
      </c>
      <c r="J132" s="40">
        <v>12</v>
      </c>
      <c r="K132" s="40">
        <v>13</v>
      </c>
      <c r="L132" s="40">
        <v>14</v>
      </c>
      <c r="M132" s="40">
        <v>4</v>
      </c>
      <c r="N132" s="40">
        <v>10</v>
      </c>
      <c r="O132" s="40">
        <v>2</v>
      </c>
      <c r="P132" s="40">
        <v>6</v>
      </c>
      <c r="Q132" s="40">
        <v>5</v>
      </c>
      <c r="R132" s="40">
        <v>1</v>
      </c>
      <c r="S132" s="40">
        <v>9</v>
      </c>
      <c r="T132" s="40">
        <v>8</v>
      </c>
      <c r="U132" s="40">
        <v>3</v>
      </c>
      <c r="V132" s="40">
        <v>7</v>
      </c>
    </row>
    <row r="133" spans="1:22" x14ac:dyDescent="0.2">
      <c r="A133" s="38">
        <v>132</v>
      </c>
      <c r="B133" s="39" t="s">
        <v>448</v>
      </c>
      <c r="C133" s="39" t="s">
        <v>91</v>
      </c>
      <c r="D133" s="41">
        <v>16</v>
      </c>
      <c r="E133" s="41">
        <v>17</v>
      </c>
      <c r="F133" s="41">
        <v>15</v>
      </c>
      <c r="G133" s="41">
        <v>18</v>
      </c>
      <c r="H133" s="41">
        <v>19</v>
      </c>
      <c r="I133" s="40">
        <v>11</v>
      </c>
      <c r="J133" s="40">
        <v>12</v>
      </c>
      <c r="K133" s="40">
        <v>13</v>
      </c>
      <c r="L133" s="40">
        <v>14</v>
      </c>
      <c r="M133" s="40">
        <v>4</v>
      </c>
      <c r="N133" s="40">
        <v>10</v>
      </c>
      <c r="O133" s="40">
        <v>2</v>
      </c>
      <c r="P133" s="40">
        <v>6</v>
      </c>
      <c r="Q133" s="40">
        <v>5</v>
      </c>
      <c r="R133" s="40">
        <v>1</v>
      </c>
      <c r="S133" s="40">
        <v>9</v>
      </c>
      <c r="T133" s="40">
        <v>8</v>
      </c>
      <c r="U133" s="40">
        <v>3</v>
      </c>
      <c r="V133" s="40">
        <v>7</v>
      </c>
    </row>
    <row r="134" spans="1:22" x14ac:dyDescent="0.2">
      <c r="A134" s="38">
        <v>133</v>
      </c>
      <c r="B134" s="39" t="s">
        <v>449</v>
      </c>
      <c r="C134" s="39" t="s">
        <v>92</v>
      </c>
      <c r="D134" s="40">
        <v>2</v>
      </c>
      <c r="E134" s="40">
        <v>3</v>
      </c>
      <c r="F134" s="40">
        <v>1</v>
      </c>
      <c r="G134" s="40">
        <v>4</v>
      </c>
      <c r="H134" s="41">
        <v>19</v>
      </c>
      <c r="I134" s="40">
        <v>15</v>
      </c>
      <c r="J134" s="40">
        <v>16</v>
      </c>
      <c r="K134" s="40">
        <v>17</v>
      </c>
      <c r="L134" s="40">
        <v>18</v>
      </c>
      <c r="M134" s="40">
        <v>8</v>
      </c>
      <c r="N134" s="40">
        <v>14</v>
      </c>
      <c r="O134" s="40">
        <v>6</v>
      </c>
      <c r="P134" s="40">
        <v>10</v>
      </c>
      <c r="Q134" s="40">
        <v>9</v>
      </c>
      <c r="R134" s="40">
        <v>5</v>
      </c>
      <c r="S134" s="40">
        <v>13</v>
      </c>
      <c r="T134" s="40">
        <v>12</v>
      </c>
      <c r="U134" s="40">
        <v>7</v>
      </c>
      <c r="V134" s="40">
        <v>11</v>
      </c>
    </row>
    <row r="135" spans="1:22" x14ac:dyDescent="0.2">
      <c r="A135" s="38">
        <v>134</v>
      </c>
      <c r="B135" s="39" t="s">
        <v>450</v>
      </c>
      <c r="C135" s="39" t="s">
        <v>93</v>
      </c>
      <c r="D135" s="40">
        <v>2</v>
      </c>
      <c r="E135" s="40">
        <v>3</v>
      </c>
      <c r="F135" s="40">
        <v>1</v>
      </c>
      <c r="G135" s="40">
        <v>4</v>
      </c>
      <c r="H135" s="41">
        <v>19</v>
      </c>
      <c r="I135" s="40">
        <v>15</v>
      </c>
      <c r="J135" s="40">
        <v>16</v>
      </c>
      <c r="K135" s="40">
        <v>17</v>
      </c>
      <c r="L135" s="40">
        <v>18</v>
      </c>
      <c r="M135" s="40">
        <v>8</v>
      </c>
      <c r="N135" s="40">
        <v>14</v>
      </c>
      <c r="O135" s="40">
        <v>6</v>
      </c>
      <c r="P135" s="40">
        <v>10</v>
      </c>
      <c r="Q135" s="40">
        <v>9</v>
      </c>
      <c r="R135" s="40">
        <v>5</v>
      </c>
      <c r="S135" s="40">
        <v>13</v>
      </c>
      <c r="T135" s="40">
        <v>12</v>
      </c>
      <c r="U135" s="40">
        <v>7</v>
      </c>
      <c r="V135" s="40">
        <v>11</v>
      </c>
    </row>
    <row r="136" spans="1:22" x14ac:dyDescent="0.2">
      <c r="A136" s="38">
        <v>135</v>
      </c>
      <c r="B136" s="39" t="s">
        <v>451</v>
      </c>
      <c r="C136" s="39" t="s">
        <v>96</v>
      </c>
      <c r="D136" s="41">
        <v>2</v>
      </c>
      <c r="E136" s="41">
        <v>3</v>
      </c>
      <c r="F136" s="41">
        <v>1</v>
      </c>
      <c r="G136" s="41">
        <v>4</v>
      </c>
      <c r="H136" s="41">
        <v>19</v>
      </c>
      <c r="I136" s="41">
        <v>16</v>
      </c>
      <c r="J136" s="41">
        <v>17</v>
      </c>
      <c r="K136" s="41">
        <v>18</v>
      </c>
      <c r="L136" s="41">
        <v>15</v>
      </c>
      <c r="M136" s="41">
        <v>10</v>
      </c>
      <c r="N136" s="41">
        <v>14</v>
      </c>
      <c r="O136" s="41">
        <v>8</v>
      </c>
      <c r="P136" s="41">
        <v>12</v>
      </c>
      <c r="Q136" s="41">
        <v>11</v>
      </c>
      <c r="R136" s="41">
        <v>7</v>
      </c>
      <c r="S136" s="41">
        <v>6</v>
      </c>
      <c r="T136" s="41">
        <v>13</v>
      </c>
      <c r="U136" s="41">
        <v>9</v>
      </c>
      <c r="V136" s="41">
        <v>5</v>
      </c>
    </row>
    <row r="137" spans="1:22" x14ac:dyDescent="0.2">
      <c r="A137" s="38">
        <v>136</v>
      </c>
      <c r="B137" s="39" t="s">
        <v>452</v>
      </c>
      <c r="C137" s="39" t="s">
        <v>46</v>
      </c>
      <c r="D137" s="41">
        <v>6</v>
      </c>
      <c r="E137" s="41">
        <v>7</v>
      </c>
      <c r="F137" s="41">
        <v>5</v>
      </c>
      <c r="G137" s="41">
        <v>8</v>
      </c>
      <c r="H137" s="41">
        <v>19</v>
      </c>
      <c r="I137" s="41">
        <v>16</v>
      </c>
      <c r="J137" s="41">
        <v>17</v>
      </c>
      <c r="K137" s="41">
        <v>18</v>
      </c>
      <c r="L137" s="41">
        <v>15</v>
      </c>
      <c r="M137" s="41">
        <v>10</v>
      </c>
      <c r="N137" s="41">
        <v>14</v>
      </c>
      <c r="O137" s="40">
        <v>1</v>
      </c>
      <c r="P137" s="41">
        <v>12</v>
      </c>
      <c r="Q137" s="41">
        <v>11</v>
      </c>
      <c r="R137" s="40">
        <v>4</v>
      </c>
      <c r="S137" s="40">
        <v>3</v>
      </c>
      <c r="T137" s="41">
        <v>13</v>
      </c>
      <c r="U137" s="41">
        <v>9</v>
      </c>
      <c r="V137" s="40">
        <v>2</v>
      </c>
    </row>
    <row r="138" spans="1:22" x14ac:dyDescent="0.2">
      <c r="A138" s="38">
        <v>137</v>
      </c>
      <c r="B138" s="39" t="s">
        <v>453</v>
      </c>
      <c r="C138" s="39" t="s">
        <v>48</v>
      </c>
      <c r="D138" s="41">
        <v>6</v>
      </c>
      <c r="E138" s="41">
        <v>7</v>
      </c>
      <c r="F138" s="41">
        <v>5</v>
      </c>
      <c r="G138" s="41">
        <v>8</v>
      </c>
      <c r="H138" s="41">
        <v>19</v>
      </c>
      <c r="I138" s="41">
        <v>16</v>
      </c>
      <c r="J138" s="41">
        <v>17</v>
      </c>
      <c r="K138" s="41">
        <v>18</v>
      </c>
      <c r="L138" s="41">
        <v>15</v>
      </c>
      <c r="M138" s="41">
        <v>10</v>
      </c>
      <c r="N138" s="41">
        <v>14</v>
      </c>
      <c r="O138" s="40">
        <v>1</v>
      </c>
      <c r="P138" s="41">
        <v>12</v>
      </c>
      <c r="Q138" s="41">
        <v>11</v>
      </c>
      <c r="R138" s="40">
        <v>3</v>
      </c>
      <c r="S138" s="40">
        <v>4</v>
      </c>
      <c r="T138" s="41">
        <v>13</v>
      </c>
      <c r="U138" s="41">
        <v>9</v>
      </c>
      <c r="V138" s="40">
        <v>2</v>
      </c>
    </row>
    <row r="139" spans="1:22" x14ac:dyDescent="0.2">
      <c r="A139" s="38">
        <v>138</v>
      </c>
      <c r="B139" s="39" t="s">
        <v>454</v>
      </c>
      <c r="C139" s="39" t="s">
        <v>49</v>
      </c>
      <c r="D139" s="41">
        <v>6</v>
      </c>
      <c r="E139" s="41">
        <v>7</v>
      </c>
      <c r="F139" s="40">
        <v>1</v>
      </c>
      <c r="G139" s="41">
        <v>8</v>
      </c>
      <c r="H139" s="41">
        <v>19</v>
      </c>
      <c r="I139" s="41">
        <v>16</v>
      </c>
      <c r="J139" s="41">
        <v>17</v>
      </c>
      <c r="K139" s="41">
        <v>18</v>
      </c>
      <c r="L139" s="41">
        <v>15</v>
      </c>
      <c r="M139" s="41">
        <v>10</v>
      </c>
      <c r="N139" s="41">
        <v>14</v>
      </c>
      <c r="O139" s="40">
        <v>2</v>
      </c>
      <c r="P139" s="41">
        <v>12</v>
      </c>
      <c r="Q139" s="41">
        <v>11</v>
      </c>
      <c r="R139" s="40">
        <v>5</v>
      </c>
      <c r="S139" s="40">
        <v>4</v>
      </c>
      <c r="T139" s="41">
        <v>13</v>
      </c>
      <c r="U139" s="41">
        <v>9</v>
      </c>
      <c r="V139" s="40">
        <v>3</v>
      </c>
    </row>
    <row r="140" spans="1:22" x14ac:dyDescent="0.2">
      <c r="A140" s="38">
        <v>139</v>
      </c>
      <c r="B140" s="39" t="s">
        <v>455</v>
      </c>
      <c r="C140" s="39" t="s">
        <v>98</v>
      </c>
      <c r="D140" s="41">
        <v>2</v>
      </c>
      <c r="E140" s="41">
        <v>3</v>
      </c>
      <c r="F140" s="41">
        <v>1</v>
      </c>
      <c r="G140" s="41">
        <v>4</v>
      </c>
      <c r="H140" s="41">
        <v>19</v>
      </c>
      <c r="I140" s="41">
        <v>16</v>
      </c>
      <c r="J140" s="41">
        <v>17</v>
      </c>
      <c r="K140" s="41">
        <v>18</v>
      </c>
      <c r="L140" s="41">
        <v>15</v>
      </c>
      <c r="M140" s="41">
        <v>10</v>
      </c>
      <c r="N140" s="41">
        <v>14</v>
      </c>
      <c r="O140" s="41">
        <v>8</v>
      </c>
      <c r="P140" s="41">
        <v>12</v>
      </c>
      <c r="Q140" s="41">
        <v>11</v>
      </c>
      <c r="R140" s="41">
        <v>7</v>
      </c>
      <c r="S140" s="41">
        <v>6</v>
      </c>
      <c r="T140" s="41">
        <v>13</v>
      </c>
      <c r="U140" s="41">
        <v>9</v>
      </c>
      <c r="V140" s="41">
        <v>5</v>
      </c>
    </row>
    <row r="141" spans="1:22" x14ac:dyDescent="0.2">
      <c r="A141" s="38">
        <v>140</v>
      </c>
      <c r="B141" s="39" t="s">
        <v>456</v>
      </c>
      <c r="C141" s="39" t="s">
        <v>199</v>
      </c>
      <c r="D141" s="41">
        <v>4</v>
      </c>
      <c r="E141" s="41">
        <v>5</v>
      </c>
      <c r="F141" s="40">
        <v>1</v>
      </c>
      <c r="G141" s="41">
        <v>6</v>
      </c>
      <c r="H141" s="41">
        <v>19</v>
      </c>
      <c r="I141" s="41">
        <v>16</v>
      </c>
      <c r="J141" s="41">
        <v>17</v>
      </c>
      <c r="K141" s="41">
        <v>18</v>
      </c>
      <c r="L141" s="41">
        <v>15</v>
      </c>
      <c r="M141" s="41">
        <v>10</v>
      </c>
      <c r="N141" s="41">
        <v>14</v>
      </c>
      <c r="O141" s="41">
        <v>9</v>
      </c>
      <c r="P141" s="41">
        <v>12</v>
      </c>
      <c r="Q141" s="41">
        <v>11</v>
      </c>
      <c r="R141" s="40">
        <v>3</v>
      </c>
      <c r="S141" s="41">
        <v>8</v>
      </c>
      <c r="T141" s="41">
        <v>13</v>
      </c>
      <c r="U141" s="40">
        <v>2</v>
      </c>
      <c r="V141" s="41">
        <v>7</v>
      </c>
    </row>
    <row r="142" spans="1:22" x14ac:dyDescent="0.2">
      <c r="A142" s="38">
        <v>141</v>
      </c>
      <c r="B142" s="39" t="s">
        <v>457</v>
      </c>
      <c r="C142" s="39" t="s">
        <v>200</v>
      </c>
      <c r="D142" s="40">
        <v>1</v>
      </c>
      <c r="E142" s="40">
        <v>2</v>
      </c>
      <c r="F142" s="41">
        <v>4</v>
      </c>
      <c r="G142" s="41">
        <v>5</v>
      </c>
      <c r="H142" s="41">
        <v>19</v>
      </c>
      <c r="I142" s="41">
        <v>16</v>
      </c>
      <c r="J142" s="41">
        <v>17</v>
      </c>
      <c r="K142" s="41">
        <v>18</v>
      </c>
      <c r="L142" s="41">
        <v>15</v>
      </c>
      <c r="M142" s="41">
        <v>10</v>
      </c>
      <c r="N142" s="41">
        <v>14</v>
      </c>
      <c r="O142" s="41">
        <v>8</v>
      </c>
      <c r="P142" s="41">
        <v>12</v>
      </c>
      <c r="Q142" s="41">
        <v>11</v>
      </c>
      <c r="R142" s="41">
        <v>7</v>
      </c>
      <c r="S142" s="40">
        <v>3</v>
      </c>
      <c r="T142" s="41">
        <v>13</v>
      </c>
      <c r="U142" s="41">
        <v>9</v>
      </c>
      <c r="V142" s="41">
        <v>6</v>
      </c>
    </row>
    <row r="143" spans="1:22" x14ac:dyDescent="0.2">
      <c r="A143" s="38">
        <v>142</v>
      </c>
      <c r="B143" s="39" t="s">
        <v>458</v>
      </c>
      <c r="C143" s="39" t="s">
        <v>100</v>
      </c>
      <c r="D143" s="40">
        <v>2</v>
      </c>
      <c r="E143" s="41">
        <v>5</v>
      </c>
      <c r="F143" s="40">
        <v>1</v>
      </c>
      <c r="G143" s="41">
        <v>6</v>
      </c>
      <c r="H143" s="41">
        <v>19</v>
      </c>
      <c r="I143" s="41">
        <v>16</v>
      </c>
      <c r="J143" s="41">
        <v>17</v>
      </c>
      <c r="K143" s="41">
        <v>18</v>
      </c>
      <c r="L143" s="41">
        <v>15</v>
      </c>
      <c r="M143" s="41">
        <v>11</v>
      </c>
      <c r="N143" s="41">
        <v>14</v>
      </c>
      <c r="O143" s="41">
        <v>9</v>
      </c>
      <c r="P143" s="41">
        <v>12</v>
      </c>
      <c r="Q143" s="40">
        <v>3</v>
      </c>
      <c r="R143" s="40">
        <v>4</v>
      </c>
      <c r="S143" s="41">
        <v>8</v>
      </c>
      <c r="T143" s="41">
        <v>13</v>
      </c>
      <c r="U143" s="41">
        <v>10</v>
      </c>
      <c r="V143" s="41">
        <v>7</v>
      </c>
    </row>
    <row r="144" spans="1:22" x14ac:dyDescent="0.2">
      <c r="A144" s="38">
        <v>143</v>
      </c>
      <c r="B144" s="39" t="s">
        <v>459</v>
      </c>
      <c r="C144" s="39" t="s">
        <v>201</v>
      </c>
      <c r="D144" s="40">
        <v>1</v>
      </c>
      <c r="E144" s="40">
        <v>2</v>
      </c>
      <c r="F144" s="41">
        <v>5</v>
      </c>
      <c r="G144" s="41">
        <v>6</v>
      </c>
      <c r="H144" s="41">
        <v>19</v>
      </c>
      <c r="I144" s="41">
        <v>16</v>
      </c>
      <c r="J144" s="41">
        <v>17</v>
      </c>
      <c r="K144" s="41">
        <v>18</v>
      </c>
      <c r="L144" s="41">
        <v>15</v>
      </c>
      <c r="M144" s="41">
        <v>10</v>
      </c>
      <c r="N144" s="41">
        <v>14</v>
      </c>
      <c r="O144" s="40">
        <v>3</v>
      </c>
      <c r="P144" s="41">
        <v>12</v>
      </c>
      <c r="Q144" s="41">
        <v>11</v>
      </c>
      <c r="R144" s="41">
        <v>8</v>
      </c>
      <c r="S144" s="41">
        <v>7</v>
      </c>
      <c r="T144" s="41">
        <v>13</v>
      </c>
      <c r="U144" s="41">
        <v>9</v>
      </c>
      <c r="V144" s="40">
        <v>4</v>
      </c>
    </row>
    <row r="145" spans="1:22" x14ac:dyDescent="0.2">
      <c r="A145" s="38">
        <v>144</v>
      </c>
      <c r="B145" s="39" t="s">
        <v>460</v>
      </c>
      <c r="C145" s="39" t="s">
        <v>202</v>
      </c>
      <c r="D145" s="41">
        <v>3</v>
      </c>
      <c r="E145" s="41">
        <v>4</v>
      </c>
      <c r="F145" s="40">
        <v>1</v>
      </c>
      <c r="G145" s="41">
        <v>5</v>
      </c>
      <c r="H145" s="41">
        <v>19</v>
      </c>
      <c r="I145" s="41">
        <v>16</v>
      </c>
      <c r="J145" s="41">
        <v>17</v>
      </c>
      <c r="K145" s="41">
        <v>18</v>
      </c>
      <c r="L145" s="41">
        <v>15</v>
      </c>
      <c r="M145" s="41">
        <v>10</v>
      </c>
      <c r="N145" s="41">
        <v>14</v>
      </c>
      <c r="O145" s="41">
        <v>8</v>
      </c>
      <c r="P145" s="41">
        <v>12</v>
      </c>
      <c r="Q145" s="41">
        <v>11</v>
      </c>
      <c r="R145" s="41">
        <v>7</v>
      </c>
      <c r="S145" s="40">
        <v>2</v>
      </c>
      <c r="T145" s="41">
        <v>13</v>
      </c>
      <c r="U145" s="41">
        <v>9</v>
      </c>
      <c r="V145" s="41">
        <v>6</v>
      </c>
    </row>
    <row r="146" spans="1:22" x14ac:dyDescent="0.2">
      <c r="A146" s="38">
        <v>145</v>
      </c>
      <c r="B146" s="39" t="s">
        <v>461</v>
      </c>
      <c r="C146" s="39" t="s">
        <v>102</v>
      </c>
      <c r="D146" s="41">
        <v>2</v>
      </c>
      <c r="E146" s="41">
        <v>3</v>
      </c>
      <c r="F146" s="41">
        <v>1</v>
      </c>
      <c r="G146" s="41">
        <v>4</v>
      </c>
      <c r="H146" s="41">
        <v>19</v>
      </c>
      <c r="I146" s="41">
        <v>16</v>
      </c>
      <c r="J146" s="41">
        <v>17</v>
      </c>
      <c r="K146" s="41">
        <v>18</v>
      </c>
      <c r="L146" s="41">
        <v>15</v>
      </c>
      <c r="M146" s="41">
        <v>10</v>
      </c>
      <c r="N146" s="41">
        <v>14</v>
      </c>
      <c r="O146" s="41">
        <v>8</v>
      </c>
      <c r="P146" s="41">
        <v>12</v>
      </c>
      <c r="Q146" s="41">
        <v>11</v>
      </c>
      <c r="R146" s="41">
        <v>7</v>
      </c>
      <c r="S146" s="41">
        <v>6</v>
      </c>
      <c r="T146" s="41">
        <v>13</v>
      </c>
      <c r="U146" s="41">
        <v>9</v>
      </c>
      <c r="V146" s="41">
        <v>5</v>
      </c>
    </row>
    <row r="147" spans="1:22" x14ac:dyDescent="0.2">
      <c r="A147" s="38">
        <v>146</v>
      </c>
      <c r="B147" s="39" t="s">
        <v>462</v>
      </c>
      <c r="C147" s="39" t="s">
        <v>106</v>
      </c>
      <c r="D147" s="41">
        <v>2</v>
      </c>
      <c r="E147" s="41">
        <v>3</v>
      </c>
      <c r="F147" s="41">
        <v>1</v>
      </c>
      <c r="G147" s="41">
        <v>4</v>
      </c>
      <c r="H147" s="41">
        <v>19</v>
      </c>
      <c r="I147" s="41">
        <v>16</v>
      </c>
      <c r="J147" s="41">
        <v>17</v>
      </c>
      <c r="K147" s="41">
        <v>18</v>
      </c>
      <c r="L147" s="41">
        <v>15</v>
      </c>
      <c r="M147" s="41">
        <v>10</v>
      </c>
      <c r="N147" s="41">
        <v>14</v>
      </c>
      <c r="O147" s="41">
        <v>8</v>
      </c>
      <c r="P147" s="41">
        <v>12</v>
      </c>
      <c r="Q147" s="41">
        <v>11</v>
      </c>
      <c r="R147" s="41">
        <v>7</v>
      </c>
      <c r="S147" s="41">
        <v>6</v>
      </c>
      <c r="T147" s="41">
        <v>13</v>
      </c>
      <c r="U147" s="41">
        <v>9</v>
      </c>
      <c r="V147" s="41">
        <v>5</v>
      </c>
    </row>
    <row r="148" spans="1:22" x14ac:dyDescent="0.2">
      <c r="A148" s="38">
        <v>147</v>
      </c>
      <c r="B148" s="39" t="s">
        <v>463</v>
      </c>
      <c r="C148" s="39" t="s">
        <v>108</v>
      </c>
      <c r="D148" s="41">
        <v>2</v>
      </c>
      <c r="E148" s="41">
        <v>3</v>
      </c>
      <c r="F148" s="41">
        <v>1</v>
      </c>
      <c r="G148" s="41">
        <v>4</v>
      </c>
      <c r="H148" s="41">
        <v>19</v>
      </c>
      <c r="I148" s="41">
        <v>16</v>
      </c>
      <c r="J148" s="41">
        <v>17</v>
      </c>
      <c r="K148" s="41">
        <v>18</v>
      </c>
      <c r="L148" s="41">
        <v>15</v>
      </c>
      <c r="M148" s="41">
        <v>10</v>
      </c>
      <c r="N148" s="41">
        <v>14</v>
      </c>
      <c r="O148" s="41">
        <v>8</v>
      </c>
      <c r="P148" s="41">
        <v>12</v>
      </c>
      <c r="Q148" s="41">
        <v>11</v>
      </c>
      <c r="R148" s="41">
        <v>7</v>
      </c>
      <c r="S148" s="41">
        <v>6</v>
      </c>
      <c r="T148" s="41">
        <v>13</v>
      </c>
      <c r="U148" s="41">
        <v>9</v>
      </c>
      <c r="V148" s="41">
        <v>5</v>
      </c>
    </row>
    <row r="149" spans="1:22" x14ac:dyDescent="0.2">
      <c r="A149" s="38">
        <v>148</v>
      </c>
      <c r="B149" s="39" t="s">
        <v>464</v>
      </c>
      <c r="C149" s="39" t="s">
        <v>109</v>
      </c>
      <c r="D149" s="41">
        <v>2</v>
      </c>
      <c r="E149" s="41">
        <v>3</v>
      </c>
      <c r="F149" s="41">
        <v>1</v>
      </c>
      <c r="G149" s="41">
        <v>4</v>
      </c>
      <c r="H149" s="41">
        <v>19</v>
      </c>
      <c r="I149" s="41">
        <v>16</v>
      </c>
      <c r="J149" s="41">
        <v>17</v>
      </c>
      <c r="K149" s="41">
        <v>18</v>
      </c>
      <c r="L149" s="41">
        <v>15</v>
      </c>
      <c r="M149" s="41">
        <v>10</v>
      </c>
      <c r="N149" s="41">
        <v>14</v>
      </c>
      <c r="O149" s="41">
        <v>8</v>
      </c>
      <c r="P149" s="41">
        <v>12</v>
      </c>
      <c r="Q149" s="41">
        <v>11</v>
      </c>
      <c r="R149" s="41">
        <v>7</v>
      </c>
      <c r="S149" s="41">
        <v>6</v>
      </c>
      <c r="T149" s="41">
        <v>13</v>
      </c>
      <c r="U149" s="41">
        <v>9</v>
      </c>
      <c r="V149" s="41">
        <v>5</v>
      </c>
    </row>
    <row r="150" spans="1:22" x14ac:dyDescent="0.2">
      <c r="A150" s="38">
        <v>149</v>
      </c>
      <c r="B150" s="39" t="s">
        <v>465</v>
      </c>
      <c r="C150" s="39" t="s">
        <v>110</v>
      </c>
      <c r="D150" s="41">
        <v>2</v>
      </c>
      <c r="E150" s="41">
        <v>3</v>
      </c>
      <c r="F150" s="41">
        <v>1</v>
      </c>
      <c r="G150" s="41">
        <v>4</v>
      </c>
      <c r="H150" s="41">
        <v>19</v>
      </c>
      <c r="I150" s="41">
        <v>16</v>
      </c>
      <c r="J150" s="41">
        <v>17</v>
      </c>
      <c r="K150" s="41">
        <v>18</v>
      </c>
      <c r="L150" s="41">
        <v>15</v>
      </c>
      <c r="M150" s="41">
        <v>10</v>
      </c>
      <c r="N150" s="41">
        <v>14</v>
      </c>
      <c r="O150" s="41">
        <v>8</v>
      </c>
      <c r="P150" s="41">
        <v>12</v>
      </c>
      <c r="Q150" s="41">
        <v>11</v>
      </c>
      <c r="R150" s="41">
        <v>7</v>
      </c>
      <c r="S150" s="41">
        <v>6</v>
      </c>
      <c r="T150" s="41">
        <v>13</v>
      </c>
      <c r="U150" s="41">
        <v>9</v>
      </c>
      <c r="V150" s="41">
        <v>5</v>
      </c>
    </row>
    <row r="151" spans="1:22" x14ac:dyDescent="0.2">
      <c r="A151" s="38">
        <v>150</v>
      </c>
      <c r="B151" s="39" t="s">
        <v>466</v>
      </c>
      <c r="C151" s="39" t="s">
        <v>113</v>
      </c>
      <c r="D151" s="41">
        <v>2</v>
      </c>
      <c r="E151" s="41">
        <v>3</v>
      </c>
      <c r="F151" s="41">
        <v>1</v>
      </c>
      <c r="G151" s="41">
        <v>4</v>
      </c>
      <c r="H151" s="41">
        <v>19</v>
      </c>
      <c r="I151" s="41">
        <v>16</v>
      </c>
      <c r="J151" s="41">
        <v>17</v>
      </c>
      <c r="K151" s="41">
        <v>18</v>
      </c>
      <c r="L151" s="41">
        <v>15</v>
      </c>
      <c r="M151" s="41">
        <v>10</v>
      </c>
      <c r="N151" s="41">
        <v>14</v>
      </c>
      <c r="O151" s="41">
        <v>8</v>
      </c>
      <c r="P151" s="41">
        <v>12</v>
      </c>
      <c r="Q151" s="41">
        <v>11</v>
      </c>
      <c r="R151" s="41">
        <v>7</v>
      </c>
      <c r="S151" s="41">
        <v>6</v>
      </c>
      <c r="T151" s="41">
        <v>13</v>
      </c>
      <c r="U151" s="41">
        <v>9</v>
      </c>
      <c r="V151" s="41">
        <v>5</v>
      </c>
    </row>
    <row r="152" spans="1:22" x14ac:dyDescent="0.2">
      <c r="A152" s="38">
        <v>151</v>
      </c>
      <c r="B152" s="39" t="s">
        <v>467</v>
      </c>
      <c r="C152" s="39" t="s">
        <v>119</v>
      </c>
      <c r="D152" s="41">
        <v>9</v>
      </c>
      <c r="E152" s="41">
        <v>10</v>
      </c>
      <c r="F152" s="41">
        <v>8</v>
      </c>
      <c r="G152" s="41">
        <v>11</v>
      </c>
      <c r="H152" s="41">
        <v>19</v>
      </c>
      <c r="I152" s="41">
        <v>16</v>
      </c>
      <c r="J152" s="41">
        <v>17</v>
      </c>
      <c r="K152" s="41">
        <v>18</v>
      </c>
      <c r="L152" s="41">
        <v>15</v>
      </c>
      <c r="M152" s="40">
        <v>6</v>
      </c>
      <c r="N152" s="41">
        <v>14</v>
      </c>
      <c r="O152" s="40">
        <v>1</v>
      </c>
      <c r="P152" s="40">
        <v>7</v>
      </c>
      <c r="Q152" s="40">
        <v>5</v>
      </c>
      <c r="R152" s="40">
        <v>2</v>
      </c>
      <c r="S152" s="41">
        <v>12</v>
      </c>
      <c r="T152" s="41">
        <v>13</v>
      </c>
      <c r="U152" s="40">
        <v>3</v>
      </c>
      <c r="V152" s="40">
        <v>4</v>
      </c>
    </row>
    <row r="153" spans="1:22" x14ac:dyDescent="0.2">
      <c r="A153" s="38">
        <v>152</v>
      </c>
      <c r="B153" s="39" t="s">
        <v>468</v>
      </c>
      <c r="C153" s="39" t="s">
        <v>120</v>
      </c>
      <c r="D153" s="41">
        <v>9</v>
      </c>
      <c r="E153" s="41">
        <v>10</v>
      </c>
      <c r="F153" s="41">
        <v>8</v>
      </c>
      <c r="G153" s="41">
        <v>11</v>
      </c>
      <c r="H153" s="41">
        <v>19</v>
      </c>
      <c r="I153" s="41">
        <v>16</v>
      </c>
      <c r="J153" s="41">
        <v>17</v>
      </c>
      <c r="K153" s="41">
        <v>18</v>
      </c>
      <c r="L153" s="41">
        <v>15</v>
      </c>
      <c r="M153" s="40">
        <v>6</v>
      </c>
      <c r="N153" s="41">
        <v>14</v>
      </c>
      <c r="O153" s="40">
        <v>1</v>
      </c>
      <c r="P153" s="40">
        <v>7</v>
      </c>
      <c r="Q153" s="40">
        <v>5</v>
      </c>
      <c r="R153" s="40">
        <v>2</v>
      </c>
      <c r="S153" s="41">
        <v>12</v>
      </c>
      <c r="T153" s="41">
        <v>13</v>
      </c>
      <c r="U153" s="40">
        <v>3</v>
      </c>
      <c r="V153" s="40">
        <v>4</v>
      </c>
    </row>
    <row r="154" spans="1:22" x14ac:dyDescent="0.2">
      <c r="A154" s="38">
        <v>153</v>
      </c>
      <c r="B154" s="39" t="s">
        <v>469</v>
      </c>
      <c r="C154" s="39" t="s">
        <v>121</v>
      </c>
      <c r="D154" s="41">
        <v>9</v>
      </c>
      <c r="E154" s="41">
        <v>10</v>
      </c>
      <c r="F154" s="41">
        <v>8</v>
      </c>
      <c r="G154" s="41">
        <v>11</v>
      </c>
      <c r="H154" s="41">
        <v>19</v>
      </c>
      <c r="I154" s="41">
        <v>16</v>
      </c>
      <c r="J154" s="41">
        <v>17</v>
      </c>
      <c r="K154" s="41">
        <v>18</v>
      </c>
      <c r="L154" s="41">
        <v>15</v>
      </c>
      <c r="M154" s="40">
        <v>6</v>
      </c>
      <c r="N154" s="41">
        <v>14</v>
      </c>
      <c r="O154" s="40">
        <v>1</v>
      </c>
      <c r="P154" s="40">
        <v>7</v>
      </c>
      <c r="Q154" s="40">
        <v>5</v>
      </c>
      <c r="R154" s="40">
        <v>2</v>
      </c>
      <c r="S154" s="41">
        <v>12</v>
      </c>
      <c r="T154" s="41">
        <v>13</v>
      </c>
      <c r="U154" s="40">
        <v>3</v>
      </c>
      <c r="V154" s="40">
        <v>4</v>
      </c>
    </row>
    <row r="155" spans="1:22" x14ac:dyDescent="0.2">
      <c r="A155" s="38">
        <v>154</v>
      </c>
      <c r="B155" s="39" t="s">
        <v>470</v>
      </c>
      <c r="C155" s="39" t="s">
        <v>122</v>
      </c>
      <c r="D155" s="40">
        <v>2</v>
      </c>
      <c r="E155" s="40">
        <v>3</v>
      </c>
      <c r="F155" s="40">
        <v>1</v>
      </c>
      <c r="G155" s="41">
        <v>11</v>
      </c>
      <c r="H155" s="41">
        <v>19</v>
      </c>
      <c r="I155" s="41">
        <v>16</v>
      </c>
      <c r="J155" s="41">
        <v>17</v>
      </c>
      <c r="K155" s="41">
        <v>18</v>
      </c>
      <c r="L155" s="41">
        <v>15</v>
      </c>
      <c r="M155" s="40">
        <v>9</v>
      </c>
      <c r="N155" s="41">
        <v>14</v>
      </c>
      <c r="O155" s="40">
        <v>4</v>
      </c>
      <c r="P155" s="40">
        <v>10</v>
      </c>
      <c r="Q155" s="40">
        <v>8</v>
      </c>
      <c r="R155" s="40">
        <v>5</v>
      </c>
      <c r="S155" s="41">
        <v>12</v>
      </c>
      <c r="T155" s="41">
        <v>13</v>
      </c>
      <c r="U155" s="40">
        <v>6</v>
      </c>
      <c r="V155" s="40">
        <v>7</v>
      </c>
    </row>
    <row r="156" spans="1:22" x14ac:dyDescent="0.2">
      <c r="A156" s="38">
        <v>155</v>
      </c>
      <c r="B156" s="39" t="s">
        <v>471</v>
      </c>
      <c r="C156" s="39" t="s">
        <v>123</v>
      </c>
      <c r="D156" s="40">
        <v>2</v>
      </c>
      <c r="E156" s="40">
        <v>3</v>
      </c>
      <c r="F156" s="40">
        <v>1</v>
      </c>
      <c r="G156" s="41">
        <v>11</v>
      </c>
      <c r="H156" s="41">
        <v>19</v>
      </c>
      <c r="I156" s="41">
        <v>16</v>
      </c>
      <c r="J156" s="41">
        <v>17</v>
      </c>
      <c r="K156" s="41">
        <v>18</v>
      </c>
      <c r="L156" s="41">
        <v>15</v>
      </c>
      <c r="M156" s="40">
        <v>9</v>
      </c>
      <c r="N156" s="41">
        <v>14</v>
      </c>
      <c r="O156" s="40">
        <v>4</v>
      </c>
      <c r="P156" s="40">
        <v>10</v>
      </c>
      <c r="Q156" s="40">
        <v>8</v>
      </c>
      <c r="R156" s="40">
        <v>5</v>
      </c>
      <c r="S156" s="41">
        <v>12</v>
      </c>
      <c r="T156" s="41">
        <v>13</v>
      </c>
      <c r="U156" s="40">
        <v>6</v>
      </c>
      <c r="V156" s="40">
        <v>7</v>
      </c>
    </row>
    <row r="157" spans="1:22" x14ac:dyDescent="0.2">
      <c r="A157" s="38">
        <v>156</v>
      </c>
      <c r="B157" s="39" t="s">
        <v>472</v>
      </c>
      <c r="C157" s="39" t="s">
        <v>124</v>
      </c>
      <c r="D157" s="41">
        <v>2</v>
      </c>
      <c r="E157" s="41">
        <v>3</v>
      </c>
      <c r="F157" s="41">
        <v>1</v>
      </c>
      <c r="G157" s="41">
        <v>4</v>
      </c>
      <c r="H157" s="41">
        <v>19</v>
      </c>
      <c r="I157" s="41">
        <v>16</v>
      </c>
      <c r="J157" s="41">
        <v>17</v>
      </c>
      <c r="K157" s="41">
        <v>18</v>
      </c>
      <c r="L157" s="41">
        <v>15</v>
      </c>
      <c r="M157" s="41">
        <v>10</v>
      </c>
      <c r="N157" s="41">
        <v>14</v>
      </c>
      <c r="O157" s="41">
        <v>8</v>
      </c>
      <c r="P157" s="41">
        <v>12</v>
      </c>
      <c r="Q157" s="41">
        <v>11</v>
      </c>
      <c r="R157" s="41">
        <v>7</v>
      </c>
      <c r="S157" s="41">
        <v>6</v>
      </c>
      <c r="T157" s="41">
        <v>13</v>
      </c>
      <c r="U157" s="41">
        <v>9</v>
      </c>
      <c r="V157" s="41">
        <v>5</v>
      </c>
    </row>
    <row r="158" spans="1:22" x14ac:dyDescent="0.2">
      <c r="A158" s="38">
        <v>157</v>
      </c>
      <c r="B158" s="39" t="s">
        <v>473</v>
      </c>
      <c r="C158" s="39" t="s">
        <v>128</v>
      </c>
      <c r="D158" s="41">
        <v>2</v>
      </c>
      <c r="E158" s="41">
        <v>3</v>
      </c>
      <c r="F158" s="40">
        <v>1</v>
      </c>
      <c r="G158" s="41">
        <v>4</v>
      </c>
      <c r="H158" s="41">
        <v>19</v>
      </c>
      <c r="I158" s="41">
        <v>16</v>
      </c>
      <c r="J158" s="41">
        <v>17</v>
      </c>
      <c r="K158" s="41">
        <v>18</v>
      </c>
      <c r="L158" s="41">
        <v>15</v>
      </c>
      <c r="M158" s="41">
        <v>10</v>
      </c>
      <c r="N158" s="41">
        <v>14</v>
      </c>
      <c r="O158" s="41">
        <v>8</v>
      </c>
      <c r="P158" s="41">
        <v>12</v>
      </c>
      <c r="Q158" s="41">
        <v>11</v>
      </c>
      <c r="R158" s="41">
        <v>7</v>
      </c>
      <c r="S158" s="41">
        <v>6</v>
      </c>
      <c r="T158" s="41">
        <v>13</v>
      </c>
      <c r="U158" s="41">
        <v>9</v>
      </c>
      <c r="V158" s="41">
        <v>5</v>
      </c>
    </row>
    <row r="159" spans="1:22" x14ac:dyDescent="0.2">
      <c r="A159" s="38">
        <v>158</v>
      </c>
      <c r="B159" s="39" t="s">
        <v>474</v>
      </c>
      <c r="C159" s="39" t="s">
        <v>133</v>
      </c>
      <c r="D159" s="41">
        <v>4</v>
      </c>
      <c r="E159" s="41">
        <v>5</v>
      </c>
      <c r="F159" s="41">
        <v>3</v>
      </c>
      <c r="G159" s="41">
        <v>6</v>
      </c>
      <c r="H159" s="41">
        <v>19</v>
      </c>
      <c r="I159" s="41">
        <v>16</v>
      </c>
      <c r="J159" s="41">
        <v>17</v>
      </c>
      <c r="K159" s="41">
        <v>18</v>
      </c>
      <c r="L159" s="41">
        <v>15</v>
      </c>
      <c r="M159" s="41">
        <v>10</v>
      </c>
      <c r="N159" s="41">
        <v>14</v>
      </c>
      <c r="O159" s="40">
        <v>1</v>
      </c>
      <c r="P159" s="41">
        <v>12</v>
      </c>
      <c r="Q159" s="41">
        <v>11</v>
      </c>
      <c r="R159" s="41">
        <v>8</v>
      </c>
      <c r="S159" s="41">
        <v>7</v>
      </c>
      <c r="T159" s="41">
        <v>13</v>
      </c>
      <c r="U159" s="41">
        <v>9</v>
      </c>
      <c r="V159" s="40">
        <v>2</v>
      </c>
    </row>
    <row r="160" spans="1:22" x14ac:dyDescent="0.2">
      <c r="A160" s="38">
        <v>159</v>
      </c>
      <c r="B160" s="39" t="s">
        <v>475</v>
      </c>
      <c r="C160" s="39" t="s">
        <v>137</v>
      </c>
      <c r="D160" s="41">
        <v>2</v>
      </c>
      <c r="E160" s="41">
        <v>3</v>
      </c>
      <c r="F160" s="41">
        <v>1</v>
      </c>
      <c r="G160" s="41">
        <v>4</v>
      </c>
      <c r="H160" s="41">
        <v>19</v>
      </c>
      <c r="I160" s="41">
        <v>16</v>
      </c>
      <c r="J160" s="41">
        <v>17</v>
      </c>
      <c r="K160" s="41">
        <v>18</v>
      </c>
      <c r="L160" s="41">
        <v>15</v>
      </c>
      <c r="M160" s="41">
        <v>10</v>
      </c>
      <c r="N160" s="41">
        <v>14</v>
      </c>
      <c r="O160" s="41">
        <v>8</v>
      </c>
      <c r="P160" s="41">
        <v>12</v>
      </c>
      <c r="Q160" s="41">
        <v>11</v>
      </c>
      <c r="R160" s="41">
        <v>7</v>
      </c>
      <c r="S160" s="41">
        <v>6</v>
      </c>
      <c r="T160" s="41">
        <v>13</v>
      </c>
      <c r="U160" s="41">
        <v>9</v>
      </c>
      <c r="V160" s="41">
        <v>5</v>
      </c>
    </row>
    <row r="161" spans="1:22" x14ac:dyDescent="0.2">
      <c r="A161" s="38">
        <v>160</v>
      </c>
      <c r="B161" s="39" t="s">
        <v>476</v>
      </c>
      <c r="C161" s="39" t="s">
        <v>37</v>
      </c>
      <c r="D161" s="41">
        <v>2</v>
      </c>
      <c r="E161" s="41">
        <v>3</v>
      </c>
      <c r="F161" s="41">
        <v>1</v>
      </c>
      <c r="G161" s="41">
        <v>4</v>
      </c>
      <c r="H161" s="41">
        <v>19</v>
      </c>
      <c r="I161" s="41">
        <v>16</v>
      </c>
      <c r="J161" s="41">
        <v>17</v>
      </c>
      <c r="K161" s="41">
        <v>18</v>
      </c>
      <c r="L161" s="41">
        <v>15</v>
      </c>
      <c r="M161" s="41">
        <v>10</v>
      </c>
      <c r="N161" s="41">
        <v>14</v>
      </c>
      <c r="O161" s="41">
        <v>8</v>
      </c>
      <c r="P161" s="41">
        <v>12</v>
      </c>
      <c r="Q161" s="41">
        <v>11</v>
      </c>
      <c r="R161" s="41">
        <v>7</v>
      </c>
      <c r="S161" s="41">
        <v>6</v>
      </c>
      <c r="T161" s="41">
        <v>13</v>
      </c>
      <c r="U161" s="41">
        <v>9</v>
      </c>
      <c r="V161" s="41">
        <v>5</v>
      </c>
    </row>
    <row r="162" spans="1:22" x14ac:dyDescent="0.2">
      <c r="A162" s="38">
        <v>161</v>
      </c>
      <c r="B162" s="39" t="s">
        <v>477</v>
      </c>
      <c r="C162" s="39" t="s">
        <v>94</v>
      </c>
      <c r="D162" s="41">
        <v>16</v>
      </c>
      <c r="E162" s="41">
        <v>17</v>
      </c>
      <c r="F162" s="41">
        <v>15</v>
      </c>
      <c r="G162" s="41">
        <v>18</v>
      </c>
      <c r="H162" s="41">
        <v>19</v>
      </c>
      <c r="I162" s="40">
        <v>12</v>
      </c>
      <c r="J162" s="40">
        <v>13</v>
      </c>
      <c r="K162" s="40">
        <v>14</v>
      </c>
      <c r="L162" s="40">
        <v>11</v>
      </c>
      <c r="M162" s="40">
        <v>4</v>
      </c>
      <c r="N162" s="40">
        <v>10</v>
      </c>
      <c r="O162" s="40">
        <v>2</v>
      </c>
      <c r="P162" s="40">
        <v>6</v>
      </c>
      <c r="Q162" s="40">
        <v>5</v>
      </c>
      <c r="R162" s="40">
        <v>1</v>
      </c>
      <c r="S162" s="40">
        <v>9</v>
      </c>
      <c r="T162" s="40">
        <v>8</v>
      </c>
      <c r="U162" s="40">
        <v>3</v>
      </c>
      <c r="V162" s="40">
        <v>7</v>
      </c>
    </row>
    <row r="163" spans="1:22" x14ac:dyDescent="0.2">
      <c r="A163" s="38">
        <v>162</v>
      </c>
      <c r="B163" s="39" t="s">
        <v>478</v>
      </c>
      <c r="C163" s="39" t="s">
        <v>139</v>
      </c>
      <c r="D163" s="41">
        <v>2</v>
      </c>
      <c r="E163" s="41">
        <v>3</v>
      </c>
      <c r="F163" s="41">
        <v>1</v>
      </c>
      <c r="G163" s="41">
        <v>4</v>
      </c>
      <c r="H163" s="41">
        <v>19</v>
      </c>
      <c r="I163" s="41">
        <v>16</v>
      </c>
      <c r="J163" s="41">
        <v>17</v>
      </c>
      <c r="K163" s="41">
        <v>18</v>
      </c>
      <c r="L163" s="41">
        <v>15</v>
      </c>
      <c r="M163" s="41">
        <v>10</v>
      </c>
      <c r="N163" s="41">
        <v>14</v>
      </c>
      <c r="O163" s="41">
        <v>8</v>
      </c>
      <c r="P163" s="41">
        <v>12</v>
      </c>
      <c r="Q163" s="41">
        <v>11</v>
      </c>
      <c r="R163" s="41">
        <v>7</v>
      </c>
      <c r="S163" s="41">
        <v>6</v>
      </c>
      <c r="T163" s="41">
        <v>13</v>
      </c>
      <c r="U163" s="41">
        <v>9</v>
      </c>
      <c r="V163" s="41">
        <v>5</v>
      </c>
    </row>
    <row r="164" spans="1:22" x14ac:dyDescent="0.2">
      <c r="A164" s="38">
        <v>163</v>
      </c>
      <c r="B164" s="39" t="s">
        <v>479</v>
      </c>
      <c r="C164" s="39" t="s">
        <v>141</v>
      </c>
      <c r="D164" s="41">
        <v>2</v>
      </c>
      <c r="E164" s="41">
        <v>3</v>
      </c>
      <c r="F164" s="41">
        <v>1</v>
      </c>
      <c r="G164" s="41">
        <v>4</v>
      </c>
      <c r="H164" s="41">
        <v>19</v>
      </c>
      <c r="I164" s="41">
        <v>16</v>
      </c>
      <c r="J164" s="41">
        <v>17</v>
      </c>
      <c r="K164" s="41">
        <v>18</v>
      </c>
      <c r="L164" s="41">
        <v>15</v>
      </c>
      <c r="M164" s="41">
        <v>10</v>
      </c>
      <c r="N164" s="41">
        <v>14</v>
      </c>
      <c r="O164" s="41">
        <v>8</v>
      </c>
      <c r="P164" s="41">
        <v>12</v>
      </c>
      <c r="Q164" s="41">
        <v>11</v>
      </c>
      <c r="R164" s="41">
        <v>7</v>
      </c>
      <c r="S164" s="41">
        <v>6</v>
      </c>
      <c r="T164" s="41">
        <v>13</v>
      </c>
      <c r="U164" s="41">
        <v>9</v>
      </c>
      <c r="V164" s="41">
        <v>5</v>
      </c>
    </row>
    <row r="165" spans="1:22" x14ac:dyDescent="0.2">
      <c r="A165" s="38">
        <v>164</v>
      </c>
      <c r="B165" s="39" t="s">
        <v>480</v>
      </c>
      <c r="C165" s="39" t="s">
        <v>142</v>
      </c>
      <c r="D165" s="41">
        <v>2</v>
      </c>
      <c r="E165" s="41">
        <v>3</v>
      </c>
      <c r="F165" s="41">
        <v>1</v>
      </c>
      <c r="G165" s="41">
        <v>4</v>
      </c>
      <c r="H165" s="41">
        <v>19</v>
      </c>
      <c r="I165" s="41">
        <v>16</v>
      </c>
      <c r="J165" s="41">
        <v>17</v>
      </c>
      <c r="K165" s="41">
        <v>18</v>
      </c>
      <c r="L165" s="41">
        <v>15</v>
      </c>
      <c r="M165" s="41">
        <v>10</v>
      </c>
      <c r="N165" s="41">
        <v>14</v>
      </c>
      <c r="O165" s="41">
        <v>8</v>
      </c>
      <c r="P165" s="41">
        <v>12</v>
      </c>
      <c r="Q165" s="41">
        <v>11</v>
      </c>
      <c r="R165" s="41">
        <v>7</v>
      </c>
      <c r="S165" s="41">
        <v>6</v>
      </c>
      <c r="T165" s="41">
        <v>13</v>
      </c>
      <c r="U165" s="41">
        <v>9</v>
      </c>
      <c r="V165" s="41">
        <v>5</v>
      </c>
    </row>
    <row r="166" spans="1:22" x14ac:dyDescent="0.2">
      <c r="A166" s="38">
        <v>165</v>
      </c>
      <c r="B166" s="39" t="s">
        <v>481</v>
      </c>
      <c r="C166" s="39" t="s">
        <v>143</v>
      </c>
      <c r="D166" s="41">
        <v>2</v>
      </c>
      <c r="E166" s="41">
        <v>3</v>
      </c>
      <c r="F166" s="41">
        <v>1</v>
      </c>
      <c r="G166" s="41">
        <v>4</v>
      </c>
      <c r="H166" s="41">
        <v>19</v>
      </c>
      <c r="I166" s="41">
        <v>16</v>
      </c>
      <c r="J166" s="41">
        <v>17</v>
      </c>
      <c r="K166" s="41">
        <v>18</v>
      </c>
      <c r="L166" s="41">
        <v>15</v>
      </c>
      <c r="M166" s="41">
        <v>10</v>
      </c>
      <c r="N166" s="41">
        <v>14</v>
      </c>
      <c r="O166" s="41">
        <v>8</v>
      </c>
      <c r="P166" s="41">
        <v>12</v>
      </c>
      <c r="Q166" s="41">
        <v>11</v>
      </c>
      <c r="R166" s="41">
        <v>7</v>
      </c>
      <c r="S166" s="41">
        <v>6</v>
      </c>
      <c r="T166" s="41">
        <v>13</v>
      </c>
      <c r="U166" s="41">
        <v>9</v>
      </c>
      <c r="V166" s="41">
        <v>5</v>
      </c>
    </row>
    <row r="167" spans="1:22" x14ac:dyDescent="0.2">
      <c r="A167" s="38">
        <v>166</v>
      </c>
      <c r="B167" s="39" t="s">
        <v>482</v>
      </c>
      <c r="C167" s="39" t="s">
        <v>144</v>
      </c>
      <c r="D167" s="41">
        <v>2</v>
      </c>
      <c r="E167" s="41">
        <v>3</v>
      </c>
      <c r="F167" s="41">
        <v>1</v>
      </c>
      <c r="G167" s="41">
        <v>4</v>
      </c>
      <c r="H167" s="41">
        <v>19</v>
      </c>
      <c r="I167" s="41">
        <v>16</v>
      </c>
      <c r="J167" s="41">
        <v>17</v>
      </c>
      <c r="K167" s="41">
        <v>18</v>
      </c>
      <c r="L167" s="41">
        <v>15</v>
      </c>
      <c r="M167" s="41">
        <v>10</v>
      </c>
      <c r="N167" s="41">
        <v>14</v>
      </c>
      <c r="O167" s="41">
        <v>8</v>
      </c>
      <c r="P167" s="41">
        <v>12</v>
      </c>
      <c r="Q167" s="41">
        <v>11</v>
      </c>
      <c r="R167" s="41">
        <v>7</v>
      </c>
      <c r="S167" s="41">
        <v>6</v>
      </c>
      <c r="T167" s="41">
        <v>13</v>
      </c>
      <c r="U167" s="41">
        <v>9</v>
      </c>
      <c r="V167" s="41">
        <v>5</v>
      </c>
    </row>
    <row r="168" spans="1:22" x14ac:dyDescent="0.2">
      <c r="A168" s="38">
        <v>167</v>
      </c>
      <c r="B168" s="39" t="s">
        <v>483</v>
      </c>
      <c r="C168" s="39" t="s">
        <v>151</v>
      </c>
      <c r="D168" s="40">
        <v>1</v>
      </c>
      <c r="E168" s="40">
        <v>1</v>
      </c>
      <c r="F168" s="40">
        <v>1</v>
      </c>
      <c r="G168" s="41">
        <v>5</v>
      </c>
      <c r="H168" s="41">
        <v>10</v>
      </c>
      <c r="I168" s="41">
        <v>7</v>
      </c>
      <c r="J168" s="41">
        <v>8</v>
      </c>
      <c r="K168" s="41">
        <v>9</v>
      </c>
      <c r="L168" s="41">
        <v>6</v>
      </c>
      <c r="M168" s="40">
        <v>3</v>
      </c>
      <c r="N168" s="40">
        <v>3</v>
      </c>
      <c r="O168" s="40">
        <v>2</v>
      </c>
      <c r="P168" s="40">
        <v>3</v>
      </c>
      <c r="Q168" s="40">
        <v>3</v>
      </c>
      <c r="R168" s="40">
        <v>2</v>
      </c>
      <c r="S168" s="40">
        <v>3</v>
      </c>
      <c r="T168" s="40">
        <v>4</v>
      </c>
      <c r="U168" s="40">
        <v>2</v>
      </c>
      <c r="V168" s="40">
        <v>4</v>
      </c>
    </row>
    <row r="169" spans="1:22" x14ac:dyDescent="0.2">
      <c r="A169" s="38">
        <v>168</v>
      </c>
      <c r="B169" s="39" t="s">
        <v>484</v>
      </c>
      <c r="C169" s="39" t="s">
        <v>152</v>
      </c>
      <c r="D169" s="41">
        <v>5</v>
      </c>
      <c r="E169" s="41">
        <v>6</v>
      </c>
      <c r="F169" s="41">
        <v>4</v>
      </c>
      <c r="G169" s="41">
        <v>7</v>
      </c>
      <c r="H169" s="41">
        <v>12</v>
      </c>
      <c r="I169" s="41">
        <v>9</v>
      </c>
      <c r="J169" s="41">
        <v>10</v>
      </c>
      <c r="K169" s="41">
        <v>11</v>
      </c>
      <c r="L169" s="41">
        <v>8</v>
      </c>
      <c r="M169" s="40">
        <v>2</v>
      </c>
      <c r="N169" s="40">
        <v>2</v>
      </c>
      <c r="O169" s="40">
        <v>1</v>
      </c>
      <c r="P169" s="40">
        <v>2</v>
      </c>
      <c r="Q169" s="40">
        <v>2</v>
      </c>
      <c r="R169" s="40">
        <v>1</v>
      </c>
      <c r="S169" s="40">
        <v>2</v>
      </c>
      <c r="T169" s="40">
        <v>3</v>
      </c>
      <c r="U169" s="40">
        <v>1</v>
      </c>
      <c r="V169" s="40">
        <v>3</v>
      </c>
    </row>
    <row r="170" spans="1:22" x14ac:dyDescent="0.2">
      <c r="A170" s="38">
        <v>169</v>
      </c>
      <c r="B170" s="39" t="s">
        <v>485</v>
      </c>
      <c r="C170" s="39" t="s">
        <v>153</v>
      </c>
      <c r="D170" s="41">
        <v>5</v>
      </c>
      <c r="E170" s="41">
        <v>6</v>
      </c>
      <c r="F170" s="41">
        <v>4</v>
      </c>
      <c r="G170" s="41">
        <v>7</v>
      </c>
      <c r="H170" s="41">
        <v>12</v>
      </c>
      <c r="I170" s="41">
        <v>9</v>
      </c>
      <c r="J170" s="41">
        <v>10</v>
      </c>
      <c r="K170" s="41">
        <v>11</v>
      </c>
      <c r="L170" s="41">
        <v>8</v>
      </c>
      <c r="M170" s="40">
        <v>2</v>
      </c>
      <c r="N170" s="40">
        <v>2</v>
      </c>
      <c r="O170" s="40">
        <v>1</v>
      </c>
      <c r="P170" s="40">
        <v>2</v>
      </c>
      <c r="Q170" s="40">
        <v>2</v>
      </c>
      <c r="R170" s="40">
        <v>1</v>
      </c>
      <c r="S170" s="40">
        <v>2</v>
      </c>
      <c r="T170" s="40">
        <v>3</v>
      </c>
      <c r="U170" s="40">
        <v>1</v>
      </c>
      <c r="V170" s="40">
        <v>3</v>
      </c>
    </row>
    <row r="171" spans="1:22" x14ac:dyDescent="0.2">
      <c r="A171" s="38">
        <v>170</v>
      </c>
      <c r="B171" s="39" t="s">
        <v>486</v>
      </c>
      <c r="C171" s="39" t="s">
        <v>164</v>
      </c>
      <c r="D171" s="40">
        <v>3</v>
      </c>
      <c r="E171" s="40">
        <v>2</v>
      </c>
      <c r="F171" s="40">
        <v>1</v>
      </c>
      <c r="G171" s="40">
        <v>4</v>
      </c>
      <c r="H171" s="41">
        <v>19</v>
      </c>
      <c r="I171" s="40">
        <v>16</v>
      </c>
      <c r="J171" s="40">
        <v>17</v>
      </c>
      <c r="K171" s="40">
        <v>18</v>
      </c>
      <c r="L171" s="40">
        <v>15</v>
      </c>
      <c r="M171" s="40">
        <v>11</v>
      </c>
      <c r="N171" s="40">
        <v>12</v>
      </c>
      <c r="O171" s="40">
        <v>8</v>
      </c>
      <c r="P171" s="40">
        <v>17</v>
      </c>
      <c r="Q171" s="40">
        <v>9</v>
      </c>
      <c r="R171" s="40">
        <v>6</v>
      </c>
      <c r="S171" s="40">
        <v>10</v>
      </c>
      <c r="T171" s="40">
        <v>14</v>
      </c>
      <c r="U171" s="40">
        <v>7</v>
      </c>
      <c r="V171" s="40">
        <v>5</v>
      </c>
    </row>
    <row r="172" spans="1:22" x14ac:dyDescent="0.2">
      <c r="A172" s="38">
        <v>171</v>
      </c>
      <c r="B172" s="39" t="s">
        <v>487</v>
      </c>
      <c r="C172" s="39" t="s">
        <v>154</v>
      </c>
      <c r="D172" s="41">
        <v>2</v>
      </c>
      <c r="E172" s="41">
        <v>3</v>
      </c>
      <c r="F172" s="41">
        <v>1</v>
      </c>
      <c r="G172" s="41">
        <v>4</v>
      </c>
      <c r="H172" s="41">
        <v>19</v>
      </c>
      <c r="I172" s="41">
        <v>16</v>
      </c>
      <c r="J172" s="41">
        <v>17</v>
      </c>
      <c r="K172" s="41">
        <v>18</v>
      </c>
      <c r="L172" s="41">
        <v>15</v>
      </c>
      <c r="M172" s="41">
        <v>10</v>
      </c>
      <c r="N172" s="41">
        <v>14</v>
      </c>
      <c r="O172" s="41">
        <v>8</v>
      </c>
      <c r="P172" s="41">
        <v>12</v>
      </c>
      <c r="Q172" s="41">
        <v>11</v>
      </c>
      <c r="R172" s="41">
        <v>7</v>
      </c>
      <c r="S172" s="41">
        <v>6</v>
      </c>
      <c r="T172" s="41">
        <v>13</v>
      </c>
      <c r="U172" s="41">
        <v>9</v>
      </c>
      <c r="V172" s="41">
        <v>5</v>
      </c>
    </row>
    <row r="173" spans="1:22" x14ac:dyDescent="0.2">
      <c r="A173" s="38">
        <v>172</v>
      </c>
      <c r="B173" s="39" t="s">
        <v>488</v>
      </c>
      <c r="C173" s="39" t="s">
        <v>155</v>
      </c>
      <c r="D173" s="41">
        <v>16</v>
      </c>
      <c r="E173" s="41">
        <v>17</v>
      </c>
      <c r="F173" s="41">
        <v>15</v>
      </c>
      <c r="G173" s="41">
        <v>18</v>
      </c>
      <c r="H173" s="41">
        <v>19</v>
      </c>
      <c r="I173" s="40">
        <v>12</v>
      </c>
      <c r="J173" s="40">
        <v>13</v>
      </c>
      <c r="K173" s="40">
        <v>14</v>
      </c>
      <c r="L173" s="40">
        <v>11</v>
      </c>
      <c r="M173" s="40">
        <v>7</v>
      </c>
      <c r="N173" s="40">
        <v>8</v>
      </c>
      <c r="O173" s="40">
        <v>4</v>
      </c>
      <c r="P173" s="40">
        <v>9</v>
      </c>
      <c r="Q173" s="40">
        <v>5</v>
      </c>
      <c r="R173" s="40">
        <v>2</v>
      </c>
      <c r="S173" s="40">
        <v>6</v>
      </c>
      <c r="T173" s="40">
        <v>10</v>
      </c>
      <c r="U173" s="40">
        <v>3</v>
      </c>
      <c r="V173" s="40">
        <v>1</v>
      </c>
    </row>
    <row r="174" spans="1:22" x14ac:dyDescent="0.2">
      <c r="A174" s="38">
        <v>173</v>
      </c>
      <c r="B174" s="39" t="s">
        <v>489</v>
      </c>
      <c r="C174" s="39" t="s">
        <v>157</v>
      </c>
      <c r="D174" s="41">
        <v>16</v>
      </c>
      <c r="E174" s="41">
        <v>17</v>
      </c>
      <c r="F174" s="41">
        <v>15</v>
      </c>
      <c r="G174" s="41">
        <v>18</v>
      </c>
      <c r="H174" s="41">
        <v>19</v>
      </c>
      <c r="I174" s="40">
        <v>12</v>
      </c>
      <c r="J174" s="40">
        <v>13</v>
      </c>
      <c r="K174" s="40">
        <v>14</v>
      </c>
      <c r="L174" s="40">
        <v>11</v>
      </c>
      <c r="M174" s="40">
        <v>7</v>
      </c>
      <c r="N174" s="40">
        <v>8</v>
      </c>
      <c r="O174" s="40">
        <v>4</v>
      </c>
      <c r="P174" s="40">
        <v>9</v>
      </c>
      <c r="Q174" s="40">
        <v>5</v>
      </c>
      <c r="R174" s="40">
        <v>2</v>
      </c>
      <c r="S174" s="40">
        <v>6</v>
      </c>
      <c r="T174" s="40">
        <v>10</v>
      </c>
      <c r="U174" s="40">
        <v>3</v>
      </c>
      <c r="V174" s="40">
        <v>1</v>
      </c>
    </row>
    <row r="175" spans="1:22" x14ac:dyDescent="0.2">
      <c r="A175" s="38">
        <v>174</v>
      </c>
      <c r="B175" s="39" t="s">
        <v>490</v>
      </c>
      <c r="C175" s="39" t="s">
        <v>158</v>
      </c>
      <c r="D175" s="40">
        <v>3</v>
      </c>
      <c r="E175" s="40">
        <v>2</v>
      </c>
      <c r="F175" s="40">
        <v>1</v>
      </c>
      <c r="G175" s="40">
        <v>4</v>
      </c>
      <c r="H175" s="41">
        <v>19</v>
      </c>
      <c r="I175" s="40">
        <v>16</v>
      </c>
      <c r="J175" s="40">
        <v>17</v>
      </c>
      <c r="K175" s="40">
        <v>18</v>
      </c>
      <c r="L175" s="40">
        <v>15</v>
      </c>
      <c r="M175" s="40">
        <v>11</v>
      </c>
      <c r="N175" s="40">
        <v>12</v>
      </c>
      <c r="O175" s="40">
        <v>8</v>
      </c>
      <c r="P175" s="40">
        <v>17</v>
      </c>
      <c r="Q175" s="40">
        <v>9</v>
      </c>
      <c r="R175" s="40">
        <v>6</v>
      </c>
      <c r="S175" s="40">
        <v>10</v>
      </c>
      <c r="T175" s="40">
        <v>14</v>
      </c>
      <c r="U175" s="40">
        <v>7</v>
      </c>
      <c r="V175" s="40">
        <v>5</v>
      </c>
    </row>
    <row r="176" spans="1:22" x14ac:dyDescent="0.2">
      <c r="A176" s="38">
        <v>175</v>
      </c>
      <c r="B176" s="39" t="s">
        <v>491</v>
      </c>
      <c r="C176" s="39" t="s">
        <v>159</v>
      </c>
      <c r="D176" s="40">
        <v>3</v>
      </c>
      <c r="E176" s="40">
        <v>2</v>
      </c>
      <c r="F176" s="40">
        <v>1</v>
      </c>
      <c r="G176" s="40">
        <v>4</v>
      </c>
      <c r="H176" s="41">
        <v>19</v>
      </c>
      <c r="I176" s="40">
        <v>16</v>
      </c>
      <c r="J176" s="40">
        <v>17</v>
      </c>
      <c r="K176" s="40">
        <v>18</v>
      </c>
      <c r="L176" s="40">
        <v>15</v>
      </c>
      <c r="M176" s="40">
        <v>11</v>
      </c>
      <c r="N176" s="40">
        <v>12</v>
      </c>
      <c r="O176" s="40">
        <v>8</v>
      </c>
      <c r="P176" s="40">
        <v>17</v>
      </c>
      <c r="Q176" s="40">
        <v>9</v>
      </c>
      <c r="R176" s="40">
        <v>6</v>
      </c>
      <c r="S176" s="40">
        <v>10</v>
      </c>
      <c r="T176" s="40">
        <v>14</v>
      </c>
      <c r="U176" s="40">
        <v>7</v>
      </c>
      <c r="V176" s="40">
        <v>5</v>
      </c>
    </row>
    <row r="177" spans="1:22" x14ac:dyDescent="0.2">
      <c r="A177" s="38">
        <v>176</v>
      </c>
      <c r="B177" s="39" t="s">
        <v>492</v>
      </c>
      <c r="C177" s="39" t="s">
        <v>170</v>
      </c>
      <c r="D177" s="41">
        <v>2</v>
      </c>
      <c r="E177" s="41">
        <v>3</v>
      </c>
      <c r="F177" s="41">
        <v>1</v>
      </c>
      <c r="G177" s="41">
        <v>4</v>
      </c>
      <c r="H177" s="41">
        <v>19</v>
      </c>
      <c r="I177" s="41">
        <v>16</v>
      </c>
      <c r="J177" s="41">
        <v>17</v>
      </c>
      <c r="K177" s="41">
        <v>18</v>
      </c>
      <c r="L177" s="41">
        <v>15</v>
      </c>
      <c r="M177" s="41">
        <v>10</v>
      </c>
      <c r="N177" s="41">
        <v>14</v>
      </c>
      <c r="O177" s="41">
        <v>8</v>
      </c>
      <c r="P177" s="41">
        <v>12</v>
      </c>
      <c r="Q177" s="41">
        <v>11</v>
      </c>
      <c r="R177" s="41">
        <v>7</v>
      </c>
      <c r="S177" s="41">
        <v>6</v>
      </c>
      <c r="T177" s="41">
        <v>13</v>
      </c>
      <c r="U177" s="41">
        <v>9</v>
      </c>
      <c r="V177" s="41">
        <v>5</v>
      </c>
    </row>
    <row r="178" spans="1:22" x14ac:dyDescent="0.2">
      <c r="A178" s="38">
        <v>177</v>
      </c>
      <c r="B178" s="39" t="s">
        <v>493</v>
      </c>
      <c r="C178" s="39" t="s">
        <v>172</v>
      </c>
      <c r="D178" s="41">
        <v>2</v>
      </c>
      <c r="E178" s="41">
        <v>3</v>
      </c>
      <c r="F178" s="41">
        <v>1</v>
      </c>
      <c r="G178" s="41">
        <v>4</v>
      </c>
      <c r="H178" s="41">
        <v>19</v>
      </c>
      <c r="I178" s="41">
        <v>16</v>
      </c>
      <c r="J178" s="41">
        <v>17</v>
      </c>
      <c r="K178" s="41">
        <v>18</v>
      </c>
      <c r="L178" s="41">
        <v>15</v>
      </c>
      <c r="M178" s="41">
        <v>10</v>
      </c>
      <c r="N178" s="41">
        <v>14</v>
      </c>
      <c r="O178" s="41">
        <v>8</v>
      </c>
      <c r="P178" s="41">
        <v>12</v>
      </c>
      <c r="Q178" s="41">
        <v>11</v>
      </c>
      <c r="R178" s="41">
        <v>7</v>
      </c>
      <c r="S178" s="41">
        <v>6</v>
      </c>
      <c r="T178" s="41">
        <v>13</v>
      </c>
      <c r="U178" s="41">
        <v>9</v>
      </c>
      <c r="V178" s="41">
        <v>5</v>
      </c>
    </row>
    <row r="179" spans="1:22" x14ac:dyDescent="0.2">
      <c r="A179" s="38">
        <v>178</v>
      </c>
      <c r="B179" s="39" t="s">
        <v>494</v>
      </c>
      <c r="C179" s="39" t="s">
        <v>176</v>
      </c>
      <c r="D179" s="41">
        <v>4</v>
      </c>
      <c r="E179" s="41">
        <v>5</v>
      </c>
      <c r="F179" s="41">
        <v>3</v>
      </c>
      <c r="G179" s="41">
        <v>6</v>
      </c>
      <c r="H179" s="41">
        <v>19</v>
      </c>
      <c r="I179" s="41">
        <v>16</v>
      </c>
      <c r="J179" s="41">
        <v>17</v>
      </c>
      <c r="K179" s="41">
        <v>18</v>
      </c>
      <c r="L179" s="41">
        <v>15</v>
      </c>
      <c r="M179" s="41">
        <v>10</v>
      </c>
      <c r="N179" s="41">
        <v>14</v>
      </c>
      <c r="O179" s="40">
        <v>2</v>
      </c>
      <c r="P179" s="41">
        <v>12</v>
      </c>
      <c r="Q179" s="41">
        <v>11</v>
      </c>
      <c r="R179" s="41">
        <v>8</v>
      </c>
      <c r="S179" s="41">
        <v>7</v>
      </c>
      <c r="T179" s="41">
        <v>13</v>
      </c>
      <c r="U179" s="41">
        <v>9</v>
      </c>
      <c r="V179" s="40">
        <v>1</v>
      </c>
    </row>
    <row r="180" spans="1:22" x14ac:dyDescent="0.2">
      <c r="A180" s="38">
        <v>179</v>
      </c>
      <c r="B180" s="39" t="s">
        <v>495</v>
      </c>
      <c r="C180" s="39" t="s">
        <v>214</v>
      </c>
      <c r="D180" s="40">
        <v>1</v>
      </c>
      <c r="E180" s="40">
        <v>2</v>
      </c>
      <c r="F180" s="40">
        <v>3</v>
      </c>
      <c r="G180" s="40">
        <v>4</v>
      </c>
      <c r="H180" s="41">
        <v>19</v>
      </c>
      <c r="I180" s="41">
        <v>16</v>
      </c>
      <c r="J180" s="41">
        <v>17</v>
      </c>
      <c r="K180" s="41">
        <v>18</v>
      </c>
      <c r="L180" s="41">
        <v>15</v>
      </c>
      <c r="M180" s="41">
        <v>10</v>
      </c>
      <c r="N180" s="41">
        <v>14</v>
      </c>
      <c r="O180" s="41">
        <v>8</v>
      </c>
      <c r="P180" s="41">
        <v>12</v>
      </c>
      <c r="Q180" s="41">
        <v>11</v>
      </c>
      <c r="R180" s="41">
        <v>7</v>
      </c>
      <c r="S180" s="41">
        <v>6</v>
      </c>
      <c r="T180" s="41">
        <v>13</v>
      </c>
      <c r="U180" s="41">
        <v>9</v>
      </c>
      <c r="V180" s="41">
        <v>5</v>
      </c>
    </row>
    <row r="181" spans="1:22" x14ac:dyDescent="0.2">
      <c r="A181" s="38">
        <v>180</v>
      </c>
      <c r="B181" s="39" t="s">
        <v>496</v>
      </c>
      <c r="C181" s="39" t="s">
        <v>68</v>
      </c>
      <c r="D181" s="41">
        <v>6</v>
      </c>
      <c r="E181" s="41">
        <v>7</v>
      </c>
      <c r="F181" s="40">
        <v>1</v>
      </c>
      <c r="G181" s="40">
        <v>2</v>
      </c>
      <c r="H181" s="41">
        <v>19</v>
      </c>
      <c r="I181" s="41">
        <v>16</v>
      </c>
      <c r="J181" s="41">
        <v>17</v>
      </c>
      <c r="K181" s="41">
        <v>18</v>
      </c>
      <c r="L181" s="41">
        <v>15</v>
      </c>
      <c r="M181" s="41">
        <v>10</v>
      </c>
      <c r="N181" s="41">
        <v>14</v>
      </c>
      <c r="O181" s="40">
        <v>3</v>
      </c>
      <c r="P181" s="41">
        <v>12</v>
      </c>
      <c r="Q181" s="41">
        <v>11</v>
      </c>
      <c r="R181" s="41">
        <v>9</v>
      </c>
      <c r="S181" s="41">
        <v>8</v>
      </c>
      <c r="T181" s="41">
        <v>13</v>
      </c>
      <c r="U181" s="40">
        <v>5</v>
      </c>
      <c r="V181" s="40">
        <v>4</v>
      </c>
    </row>
    <row r="182" spans="1:22" x14ac:dyDescent="0.2">
      <c r="A182" s="38">
        <v>181</v>
      </c>
      <c r="B182" s="39" t="s">
        <v>497</v>
      </c>
      <c r="C182" s="39" t="s">
        <v>70</v>
      </c>
      <c r="D182" s="41">
        <v>5</v>
      </c>
      <c r="E182" s="41">
        <v>6</v>
      </c>
      <c r="F182" s="41">
        <v>4</v>
      </c>
      <c r="G182" s="41">
        <v>7</v>
      </c>
      <c r="H182" s="41">
        <v>19</v>
      </c>
      <c r="I182" s="41">
        <v>16</v>
      </c>
      <c r="J182" s="41">
        <v>17</v>
      </c>
      <c r="K182" s="41">
        <v>18</v>
      </c>
      <c r="L182" s="41">
        <v>15</v>
      </c>
      <c r="M182" s="41">
        <v>10</v>
      </c>
      <c r="N182" s="41">
        <v>14</v>
      </c>
      <c r="O182" s="40">
        <v>1</v>
      </c>
      <c r="P182" s="41">
        <v>12</v>
      </c>
      <c r="Q182" s="41">
        <v>11</v>
      </c>
      <c r="R182" s="41">
        <v>9</v>
      </c>
      <c r="S182" s="41">
        <v>8</v>
      </c>
      <c r="T182" s="41">
        <v>13</v>
      </c>
      <c r="U182" s="40">
        <v>3</v>
      </c>
      <c r="V182" s="40">
        <v>2</v>
      </c>
    </row>
    <row r="183" spans="1:22" x14ac:dyDescent="0.2">
      <c r="A183" s="38">
        <v>182</v>
      </c>
      <c r="B183" s="39" t="s">
        <v>498</v>
      </c>
      <c r="C183" s="39" t="s">
        <v>186</v>
      </c>
      <c r="D183" s="40">
        <v>2</v>
      </c>
      <c r="E183" s="40">
        <v>3</v>
      </c>
      <c r="F183" s="40">
        <v>1</v>
      </c>
      <c r="G183" s="40">
        <v>4</v>
      </c>
      <c r="H183" s="41">
        <v>19</v>
      </c>
      <c r="I183" s="40">
        <v>14</v>
      </c>
      <c r="J183" s="40">
        <v>15</v>
      </c>
      <c r="K183" s="40">
        <v>16</v>
      </c>
      <c r="L183" s="40">
        <v>13</v>
      </c>
      <c r="M183" s="40">
        <v>18</v>
      </c>
      <c r="N183" s="40">
        <v>9</v>
      </c>
      <c r="O183" s="40">
        <v>5</v>
      </c>
      <c r="P183" s="40">
        <v>10</v>
      </c>
      <c r="Q183" s="40">
        <v>11</v>
      </c>
      <c r="R183" s="40">
        <v>7</v>
      </c>
      <c r="S183" s="40">
        <v>17</v>
      </c>
      <c r="T183" s="40">
        <v>12</v>
      </c>
      <c r="U183" s="40">
        <v>8</v>
      </c>
      <c r="V183" s="40">
        <v>6</v>
      </c>
    </row>
    <row r="184" spans="1:22" x14ac:dyDescent="0.2">
      <c r="A184" s="38">
        <v>183</v>
      </c>
      <c r="B184" s="39" t="s">
        <v>499</v>
      </c>
      <c r="C184" s="39" t="s">
        <v>165</v>
      </c>
      <c r="D184" s="41">
        <v>2</v>
      </c>
      <c r="E184" s="41">
        <v>3</v>
      </c>
      <c r="F184" s="41">
        <v>1</v>
      </c>
      <c r="G184" s="41">
        <v>4</v>
      </c>
      <c r="H184" s="41">
        <v>19</v>
      </c>
      <c r="I184" s="41">
        <v>16</v>
      </c>
      <c r="J184" s="41">
        <v>17</v>
      </c>
      <c r="K184" s="41">
        <v>18</v>
      </c>
      <c r="L184" s="41">
        <v>15</v>
      </c>
      <c r="M184" s="41">
        <v>10</v>
      </c>
      <c r="N184" s="41">
        <v>14</v>
      </c>
      <c r="O184" s="41">
        <v>8</v>
      </c>
      <c r="P184" s="41">
        <v>12</v>
      </c>
      <c r="Q184" s="41">
        <v>11</v>
      </c>
      <c r="R184" s="41">
        <v>7</v>
      </c>
      <c r="S184" s="41">
        <v>6</v>
      </c>
      <c r="T184" s="41">
        <v>13</v>
      </c>
      <c r="U184" s="41">
        <v>9</v>
      </c>
      <c r="V184" s="41">
        <v>5</v>
      </c>
    </row>
    <row r="185" spans="1:22" x14ac:dyDescent="0.2">
      <c r="A185" s="38">
        <v>184</v>
      </c>
      <c r="B185" s="39" t="s">
        <v>500</v>
      </c>
      <c r="C185" s="39" t="s">
        <v>22</v>
      </c>
      <c r="D185" s="41">
        <v>6</v>
      </c>
      <c r="E185" s="41">
        <v>7</v>
      </c>
      <c r="F185" s="41">
        <v>5</v>
      </c>
      <c r="G185" s="41">
        <v>8</v>
      </c>
      <c r="H185" s="41">
        <v>19</v>
      </c>
      <c r="I185" s="41">
        <v>16</v>
      </c>
      <c r="J185" s="41">
        <v>17</v>
      </c>
      <c r="K185" s="41">
        <v>18</v>
      </c>
      <c r="L185" s="41">
        <v>15</v>
      </c>
      <c r="M185" s="41">
        <v>12</v>
      </c>
      <c r="N185" s="40">
        <v>2</v>
      </c>
      <c r="O185" s="41">
        <v>10</v>
      </c>
      <c r="P185" s="40">
        <v>1</v>
      </c>
      <c r="Q185" s="41">
        <v>13</v>
      </c>
      <c r="R185" s="41">
        <v>9</v>
      </c>
      <c r="S185" s="40">
        <v>3</v>
      </c>
      <c r="T185" s="41">
        <v>14</v>
      </c>
      <c r="U185" s="41">
        <v>11</v>
      </c>
      <c r="V185" s="40">
        <v>4</v>
      </c>
    </row>
    <row r="186" spans="1:22" x14ac:dyDescent="0.2">
      <c r="A186" s="38">
        <v>185</v>
      </c>
      <c r="B186" s="39" t="s">
        <v>501</v>
      </c>
      <c r="C186" s="39" t="s">
        <v>31</v>
      </c>
      <c r="D186" s="41">
        <v>2</v>
      </c>
      <c r="E186" s="41">
        <v>3</v>
      </c>
      <c r="F186" s="41">
        <v>1</v>
      </c>
      <c r="G186" s="41">
        <v>4</v>
      </c>
      <c r="H186" s="41">
        <v>19</v>
      </c>
      <c r="I186" s="41">
        <v>16</v>
      </c>
      <c r="J186" s="41">
        <v>17</v>
      </c>
      <c r="K186" s="41">
        <v>18</v>
      </c>
      <c r="L186" s="41">
        <v>15</v>
      </c>
      <c r="M186" s="41">
        <v>10</v>
      </c>
      <c r="N186" s="41">
        <v>14</v>
      </c>
      <c r="O186" s="41">
        <v>8</v>
      </c>
      <c r="P186" s="41">
        <v>12</v>
      </c>
      <c r="Q186" s="41">
        <v>11</v>
      </c>
      <c r="R186" s="41">
        <v>7</v>
      </c>
      <c r="S186" s="41">
        <v>6</v>
      </c>
      <c r="T186" s="41">
        <v>13</v>
      </c>
      <c r="U186" s="41">
        <v>9</v>
      </c>
      <c r="V186" s="41">
        <v>5</v>
      </c>
    </row>
    <row r="187" spans="1:22" x14ac:dyDescent="0.2">
      <c r="A187" s="38">
        <v>186</v>
      </c>
      <c r="B187" s="39" t="s">
        <v>502</v>
      </c>
      <c r="C187" s="39" t="s">
        <v>33</v>
      </c>
      <c r="D187" s="41">
        <v>2</v>
      </c>
      <c r="E187" s="41">
        <v>3</v>
      </c>
      <c r="F187" s="41">
        <v>1</v>
      </c>
      <c r="G187" s="41">
        <v>4</v>
      </c>
      <c r="H187" s="41">
        <v>19</v>
      </c>
      <c r="I187" s="41">
        <v>16</v>
      </c>
      <c r="J187" s="41">
        <v>17</v>
      </c>
      <c r="K187" s="41">
        <v>18</v>
      </c>
      <c r="L187" s="41">
        <v>15</v>
      </c>
      <c r="M187" s="41">
        <v>10</v>
      </c>
      <c r="N187" s="41">
        <v>14</v>
      </c>
      <c r="O187" s="41">
        <v>8</v>
      </c>
      <c r="P187" s="41">
        <v>12</v>
      </c>
      <c r="Q187" s="41">
        <v>11</v>
      </c>
      <c r="R187" s="41">
        <v>7</v>
      </c>
      <c r="S187" s="41">
        <v>6</v>
      </c>
      <c r="T187" s="41">
        <v>13</v>
      </c>
      <c r="U187" s="41">
        <v>9</v>
      </c>
      <c r="V187" s="41">
        <v>5</v>
      </c>
    </row>
    <row r="188" spans="1:22" x14ac:dyDescent="0.2">
      <c r="A188" s="38">
        <v>187</v>
      </c>
      <c r="B188" s="39" t="s">
        <v>503</v>
      </c>
      <c r="C188" s="39" t="s">
        <v>27</v>
      </c>
      <c r="D188" s="41">
        <v>2</v>
      </c>
      <c r="E188" s="41">
        <v>3</v>
      </c>
      <c r="F188" s="41">
        <v>1</v>
      </c>
      <c r="G188" s="41">
        <v>4</v>
      </c>
      <c r="H188" s="41">
        <v>19</v>
      </c>
      <c r="I188" s="41">
        <v>16</v>
      </c>
      <c r="J188" s="41">
        <v>17</v>
      </c>
      <c r="K188" s="41">
        <v>18</v>
      </c>
      <c r="L188" s="41">
        <v>15</v>
      </c>
      <c r="M188" s="41">
        <v>10</v>
      </c>
      <c r="N188" s="41">
        <v>14</v>
      </c>
      <c r="O188" s="41">
        <v>8</v>
      </c>
      <c r="P188" s="41">
        <v>12</v>
      </c>
      <c r="Q188" s="41">
        <v>11</v>
      </c>
      <c r="R188" s="41">
        <v>7</v>
      </c>
      <c r="S188" s="41">
        <v>6</v>
      </c>
      <c r="T188" s="41">
        <v>13</v>
      </c>
      <c r="U188" s="41">
        <v>9</v>
      </c>
      <c r="V188" s="41">
        <v>5</v>
      </c>
    </row>
    <row r="189" spans="1:22" x14ac:dyDescent="0.2">
      <c r="A189" s="38">
        <v>188</v>
      </c>
      <c r="B189" s="39" t="s">
        <v>504</v>
      </c>
      <c r="C189" s="39" t="s">
        <v>25</v>
      </c>
      <c r="D189" s="41">
        <v>2</v>
      </c>
      <c r="E189" s="41">
        <v>3</v>
      </c>
      <c r="F189" s="41">
        <v>1</v>
      </c>
      <c r="G189" s="41">
        <v>4</v>
      </c>
      <c r="H189" s="41">
        <v>19</v>
      </c>
      <c r="I189" s="41">
        <v>16</v>
      </c>
      <c r="J189" s="41">
        <v>17</v>
      </c>
      <c r="K189" s="41">
        <v>18</v>
      </c>
      <c r="L189" s="41">
        <v>15</v>
      </c>
      <c r="M189" s="41">
        <v>10</v>
      </c>
      <c r="N189" s="41">
        <v>14</v>
      </c>
      <c r="O189" s="41">
        <v>8</v>
      </c>
      <c r="P189" s="41">
        <v>12</v>
      </c>
      <c r="Q189" s="41">
        <v>11</v>
      </c>
      <c r="R189" s="41">
        <v>7</v>
      </c>
      <c r="S189" s="41">
        <v>6</v>
      </c>
      <c r="T189" s="41">
        <v>13</v>
      </c>
      <c r="U189" s="41">
        <v>9</v>
      </c>
      <c r="V189" s="41">
        <v>5</v>
      </c>
    </row>
    <row r="190" spans="1:22" x14ac:dyDescent="0.2">
      <c r="A190" s="49">
        <v>189</v>
      </c>
      <c r="B190" s="50" t="s">
        <v>505</v>
      </c>
      <c r="C190" s="50" t="s">
        <v>28</v>
      </c>
      <c r="D190" s="41">
        <v>2</v>
      </c>
      <c r="E190" s="41">
        <v>3</v>
      </c>
      <c r="F190" s="41">
        <v>1</v>
      </c>
      <c r="G190" s="41">
        <v>4</v>
      </c>
      <c r="H190" s="41">
        <v>19</v>
      </c>
      <c r="I190" s="41">
        <v>16</v>
      </c>
      <c r="J190" s="41">
        <v>17</v>
      </c>
      <c r="K190" s="41">
        <v>18</v>
      </c>
      <c r="L190" s="41">
        <v>15</v>
      </c>
      <c r="M190" s="41">
        <v>10</v>
      </c>
      <c r="N190" s="41">
        <v>14</v>
      </c>
      <c r="O190" s="41">
        <v>8</v>
      </c>
      <c r="P190" s="41">
        <v>12</v>
      </c>
      <c r="Q190" s="41">
        <v>11</v>
      </c>
      <c r="R190" s="41">
        <v>7</v>
      </c>
      <c r="S190" s="41">
        <v>6</v>
      </c>
      <c r="T190" s="41">
        <v>13</v>
      </c>
      <c r="U190" s="41">
        <v>9</v>
      </c>
      <c r="V190" s="41">
        <v>5</v>
      </c>
    </row>
    <row r="191" spans="1:22" x14ac:dyDescent="0.2">
      <c r="A191" s="49">
        <v>190</v>
      </c>
      <c r="B191" s="50" t="s">
        <v>506</v>
      </c>
      <c r="C191" s="50" t="s">
        <v>30</v>
      </c>
      <c r="D191" s="41">
        <v>2</v>
      </c>
      <c r="E191" s="41">
        <v>3</v>
      </c>
      <c r="F191" s="41">
        <v>1</v>
      </c>
      <c r="G191" s="41">
        <v>4</v>
      </c>
      <c r="H191" s="41">
        <v>19</v>
      </c>
      <c r="I191" s="41">
        <v>16</v>
      </c>
      <c r="J191" s="41">
        <v>17</v>
      </c>
      <c r="K191" s="41">
        <v>18</v>
      </c>
      <c r="L191" s="41">
        <v>15</v>
      </c>
      <c r="M191" s="41">
        <v>10</v>
      </c>
      <c r="N191" s="41">
        <v>14</v>
      </c>
      <c r="O191" s="41">
        <v>8</v>
      </c>
      <c r="P191" s="41">
        <v>12</v>
      </c>
      <c r="Q191" s="41">
        <v>11</v>
      </c>
      <c r="R191" s="41">
        <v>7</v>
      </c>
      <c r="S191" s="41">
        <v>6</v>
      </c>
      <c r="T191" s="41">
        <v>13</v>
      </c>
      <c r="U191" s="41">
        <v>9</v>
      </c>
      <c r="V191" s="41">
        <v>5</v>
      </c>
    </row>
    <row r="192" spans="1:22" x14ac:dyDescent="0.2">
      <c r="A192" s="49"/>
      <c r="B192" s="50"/>
      <c r="C192" s="50"/>
    </row>
    <row r="193" spans="1:3" x14ac:dyDescent="0.2">
      <c r="A193" s="49"/>
      <c r="B193" s="50"/>
      <c r="C193" s="50"/>
    </row>
    <row r="194" spans="1:3" x14ac:dyDescent="0.2">
      <c r="A194" s="49"/>
      <c r="B194" s="50"/>
      <c r="C194" s="50"/>
    </row>
    <row r="195" spans="1:3" x14ac:dyDescent="0.2">
      <c r="A195" s="49"/>
      <c r="B195" s="50"/>
      <c r="C195" s="50"/>
    </row>
    <row r="196" spans="1:3" x14ac:dyDescent="0.2">
      <c r="A196" s="49"/>
      <c r="B196" s="50"/>
      <c r="C196" s="50"/>
    </row>
    <row r="197" spans="1:3" x14ac:dyDescent="0.2">
      <c r="A197" s="49"/>
      <c r="B197" s="50"/>
      <c r="C197" s="50"/>
    </row>
    <row r="198" spans="1:3" x14ac:dyDescent="0.2">
      <c r="A198" s="49"/>
      <c r="B198" s="50"/>
      <c r="C198" s="50"/>
    </row>
    <row r="199" spans="1:3" x14ac:dyDescent="0.2">
      <c r="A199" s="49"/>
      <c r="B199" s="50"/>
      <c r="C199" s="50"/>
    </row>
    <row r="200" spans="1:3" x14ac:dyDescent="0.2">
      <c r="A200" s="49"/>
      <c r="B200" s="50"/>
      <c r="C200" s="50"/>
    </row>
    <row r="201" spans="1:3" x14ac:dyDescent="0.2">
      <c r="A201" s="49"/>
      <c r="B201" s="50"/>
      <c r="C201" s="50"/>
    </row>
    <row r="202" spans="1:3" x14ac:dyDescent="0.2">
      <c r="A202" s="49"/>
      <c r="B202" s="50"/>
      <c r="C202" s="50"/>
    </row>
    <row r="203" spans="1:3" x14ac:dyDescent="0.2">
      <c r="A203" s="49"/>
      <c r="B203" s="50"/>
      <c r="C203" s="50"/>
    </row>
    <row r="204" spans="1:3" x14ac:dyDescent="0.2">
      <c r="A204" s="49"/>
      <c r="B204" s="50"/>
      <c r="C204" s="50"/>
    </row>
    <row r="205" spans="1:3" x14ac:dyDescent="0.2">
      <c r="A205" s="49"/>
      <c r="B205" s="50"/>
      <c r="C205" s="50"/>
    </row>
    <row r="206" spans="1:3" x14ac:dyDescent="0.2">
      <c r="A206" s="49"/>
      <c r="B206" s="50"/>
      <c r="C206" s="50"/>
    </row>
    <row r="207" spans="1:3" x14ac:dyDescent="0.2">
      <c r="A207" s="49"/>
      <c r="B207" s="50"/>
      <c r="C207" s="50"/>
    </row>
    <row r="208" spans="1:3" x14ac:dyDescent="0.2">
      <c r="A208" s="49"/>
      <c r="B208" s="50"/>
      <c r="C208" s="50"/>
    </row>
    <row r="209" spans="1:3" x14ac:dyDescent="0.2">
      <c r="A209" s="49"/>
      <c r="B209" s="50"/>
      <c r="C209" s="50"/>
    </row>
    <row r="210" spans="1:3" x14ac:dyDescent="0.2">
      <c r="A210" s="49"/>
      <c r="B210" s="50"/>
      <c r="C210" s="50"/>
    </row>
    <row r="211" spans="1:3" x14ac:dyDescent="0.2">
      <c r="A211" s="49"/>
      <c r="B211" s="50"/>
      <c r="C211" s="50"/>
    </row>
    <row r="212" spans="1:3" x14ac:dyDescent="0.2">
      <c r="A212" s="49"/>
      <c r="B212" s="50"/>
      <c r="C212" s="50"/>
    </row>
    <row r="213" spans="1:3" x14ac:dyDescent="0.2">
      <c r="A213" s="49"/>
      <c r="B213" s="50"/>
      <c r="C213" s="50"/>
    </row>
    <row r="214" spans="1:3" x14ac:dyDescent="0.2">
      <c r="A214" s="49"/>
      <c r="B214" s="50"/>
      <c r="C214" s="50"/>
    </row>
    <row r="215" spans="1:3" x14ac:dyDescent="0.2">
      <c r="A215" s="49"/>
      <c r="B215" s="50"/>
      <c r="C215" s="50"/>
    </row>
    <row r="216" spans="1:3" x14ac:dyDescent="0.2">
      <c r="A216" s="49"/>
      <c r="B216" s="50"/>
      <c r="C216" s="50"/>
    </row>
    <row r="217" spans="1:3" x14ac:dyDescent="0.2">
      <c r="A217" s="49"/>
      <c r="B217" s="50"/>
      <c r="C217" s="50"/>
    </row>
    <row r="218" spans="1:3" x14ac:dyDescent="0.2">
      <c r="A218" s="49"/>
      <c r="B218" s="50"/>
      <c r="C218" s="50"/>
    </row>
    <row r="219" spans="1:3" x14ac:dyDescent="0.2">
      <c r="A219" s="49"/>
      <c r="B219" s="50"/>
      <c r="C219" s="50"/>
    </row>
    <row r="220" spans="1:3" x14ac:dyDescent="0.2">
      <c r="A220" s="49"/>
      <c r="B220" s="50"/>
      <c r="C220" s="50"/>
    </row>
    <row r="221" spans="1:3" x14ac:dyDescent="0.2">
      <c r="A221" s="49"/>
      <c r="B221" s="50"/>
      <c r="C221" s="50"/>
    </row>
    <row r="222" spans="1:3" x14ac:dyDescent="0.2">
      <c r="A222" s="49"/>
      <c r="B222" s="50"/>
      <c r="C222" s="50"/>
    </row>
    <row r="223" spans="1:3" x14ac:dyDescent="0.2">
      <c r="A223" s="49"/>
      <c r="B223" s="50"/>
      <c r="C223" s="50"/>
    </row>
    <row r="224" spans="1:3" x14ac:dyDescent="0.2">
      <c r="A224" s="49"/>
      <c r="B224" s="50"/>
      <c r="C224" s="50"/>
    </row>
    <row r="225" spans="1:3" x14ac:dyDescent="0.2">
      <c r="A225" s="49"/>
      <c r="B225" s="50"/>
      <c r="C225" s="50"/>
    </row>
    <row r="226" spans="1:3" x14ac:dyDescent="0.2">
      <c r="A226" s="49"/>
      <c r="B226" s="50"/>
      <c r="C226" s="50"/>
    </row>
    <row r="227" spans="1:3" x14ac:dyDescent="0.2">
      <c r="A227" s="49"/>
      <c r="B227" s="50"/>
      <c r="C227" s="50"/>
    </row>
    <row r="228" spans="1:3" x14ac:dyDescent="0.2">
      <c r="A228" s="49"/>
      <c r="B228" s="50"/>
      <c r="C228" s="50"/>
    </row>
    <row r="229" spans="1:3" x14ac:dyDescent="0.2">
      <c r="A229" s="49"/>
      <c r="B229" s="50"/>
      <c r="C229" s="50"/>
    </row>
    <row r="230" spans="1:3" x14ac:dyDescent="0.2">
      <c r="A230" s="49"/>
      <c r="B230" s="50"/>
      <c r="C230" s="50"/>
    </row>
    <row r="231" spans="1:3" x14ac:dyDescent="0.2">
      <c r="A231" s="49"/>
      <c r="B231" s="50"/>
      <c r="C231" s="50"/>
    </row>
    <row r="232" spans="1:3" x14ac:dyDescent="0.2">
      <c r="A232" s="49"/>
      <c r="B232" s="50"/>
      <c r="C232" s="50"/>
    </row>
    <row r="233" spans="1:3" x14ac:dyDescent="0.2">
      <c r="A233" s="49"/>
      <c r="B233" s="50"/>
      <c r="C233" s="50"/>
    </row>
    <row r="234" spans="1:3" x14ac:dyDescent="0.2">
      <c r="A234" s="49"/>
      <c r="B234" s="50"/>
      <c r="C234" s="50"/>
    </row>
    <row r="235" spans="1:3" x14ac:dyDescent="0.2">
      <c r="A235" s="49"/>
      <c r="B235" s="50"/>
      <c r="C235" s="50"/>
    </row>
    <row r="236" spans="1:3" x14ac:dyDescent="0.2">
      <c r="A236" s="49"/>
      <c r="B236" s="50"/>
      <c r="C236" s="50"/>
    </row>
    <row r="237" spans="1:3" x14ac:dyDescent="0.2">
      <c r="A237" s="49"/>
      <c r="B237" s="50"/>
      <c r="C237" s="50"/>
    </row>
    <row r="238" spans="1:3" x14ac:dyDescent="0.2">
      <c r="A238" s="49"/>
      <c r="B238" s="50"/>
      <c r="C238" s="50"/>
    </row>
    <row r="239" spans="1:3" x14ac:dyDescent="0.2">
      <c r="A239" s="49"/>
      <c r="B239" s="50"/>
      <c r="C239" s="50"/>
    </row>
    <row r="240" spans="1:3" x14ac:dyDescent="0.2">
      <c r="A240" s="49"/>
      <c r="B240" s="50"/>
      <c r="C240" s="50"/>
    </row>
    <row r="241" spans="1:3" x14ac:dyDescent="0.2">
      <c r="A241" s="49"/>
      <c r="B241" s="50"/>
      <c r="C241" s="50"/>
    </row>
    <row r="242" spans="1:3" x14ac:dyDescent="0.2">
      <c r="A242" s="49"/>
      <c r="B242" s="50"/>
      <c r="C242" s="50"/>
    </row>
    <row r="243" spans="1:3" x14ac:dyDescent="0.2">
      <c r="A243" s="49"/>
      <c r="B243" s="50"/>
      <c r="C243" s="50"/>
    </row>
    <row r="244" spans="1:3" x14ac:dyDescent="0.2">
      <c r="A244" s="49"/>
      <c r="B244" s="50"/>
      <c r="C244" s="50"/>
    </row>
    <row r="245" spans="1:3" x14ac:dyDescent="0.2">
      <c r="A245" s="49"/>
      <c r="B245" s="50"/>
      <c r="C245" s="50"/>
    </row>
    <row r="246" spans="1:3" x14ac:dyDescent="0.2">
      <c r="A246" s="49"/>
      <c r="B246" s="50"/>
      <c r="C246" s="50"/>
    </row>
    <row r="247" spans="1:3" x14ac:dyDescent="0.2">
      <c r="A247" s="49"/>
      <c r="B247" s="50"/>
      <c r="C247" s="50"/>
    </row>
    <row r="248" spans="1:3" x14ac:dyDescent="0.2">
      <c r="A248" s="49"/>
      <c r="B248" s="50"/>
      <c r="C248" s="50"/>
    </row>
    <row r="249" spans="1:3" x14ac:dyDescent="0.2">
      <c r="A249" s="49"/>
      <c r="B249" s="50"/>
      <c r="C249" s="50"/>
    </row>
    <row r="250" spans="1:3" x14ac:dyDescent="0.2">
      <c r="A250" s="49"/>
      <c r="B250" s="50"/>
      <c r="C250" s="50"/>
    </row>
    <row r="251" spans="1:3" x14ac:dyDescent="0.2">
      <c r="A251" s="49"/>
      <c r="B251" s="50"/>
      <c r="C251" s="50"/>
    </row>
    <row r="252" spans="1:3" x14ac:dyDescent="0.2">
      <c r="A252" s="49"/>
      <c r="B252" s="50"/>
      <c r="C252" s="50"/>
    </row>
    <row r="253" spans="1:3" x14ac:dyDescent="0.2">
      <c r="A253" s="49"/>
      <c r="B253" s="50"/>
      <c r="C253" s="50"/>
    </row>
    <row r="254" spans="1:3" x14ac:dyDescent="0.2">
      <c r="A254" s="49"/>
      <c r="B254" s="50"/>
      <c r="C254" s="50"/>
    </row>
    <row r="255" spans="1:3" x14ac:dyDescent="0.2">
      <c r="A255" s="49"/>
      <c r="B255" s="50"/>
      <c r="C255" s="50"/>
    </row>
    <row r="256" spans="1:3" x14ac:dyDescent="0.2">
      <c r="A256" s="49"/>
      <c r="B256" s="50"/>
      <c r="C256" s="50"/>
    </row>
    <row r="257" spans="1:3" x14ac:dyDescent="0.2">
      <c r="A257" s="49"/>
      <c r="B257" s="50"/>
      <c r="C257" s="50"/>
    </row>
    <row r="258" spans="1:3" x14ac:dyDescent="0.2">
      <c r="A258" s="49"/>
      <c r="B258" s="50"/>
      <c r="C258" s="50"/>
    </row>
    <row r="259" spans="1:3" x14ac:dyDescent="0.2">
      <c r="A259" s="49"/>
      <c r="B259" s="50"/>
      <c r="C259" s="50"/>
    </row>
    <row r="260" spans="1:3" x14ac:dyDescent="0.2">
      <c r="A260" s="49"/>
      <c r="B260" s="50"/>
      <c r="C260" s="50"/>
    </row>
    <row r="261" spans="1:3" x14ac:dyDescent="0.2">
      <c r="A261" s="49"/>
      <c r="B261" s="50"/>
      <c r="C261" s="50"/>
    </row>
    <row r="262" spans="1:3" x14ac:dyDescent="0.2">
      <c r="A262" s="49"/>
      <c r="B262" s="50"/>
      <c r="C262" s="50"/>
    </row>
    <row r="263" spans="1:3" x14ac:dyDescent="0.2">
      <c r="A263" s="49"/>
      <c r="B263" s="50"/>
      <c r="C263" s="50"/>
    </row>
    <row r="264" spans="1:3" x14ac:dyDescent="0.2">
      <c r="A264" s="49"/>
      <c r="B264" s="50"/>
      <c r="C264" s="50"/>
    </row>
    <row r="265" spans="1:3" x14ac:dyDescent="0.2">
      <c r="A265" s="49"/>
      <c r="B265" s="50"/>
      <c r="C265" s="50"/>
    </row>
    <row r="266" spans="1:3" x14ac:dyDescent="0.2">
      <c r="A266" s="49"/>
      <c r="B266" s="50"/>
      <c r="C266" s="50"/>
    </row>
    <row r="267" spans="1:3" x14ac:dyDescent="0.2">
      <c r="A267" s="49"/>
      <c r="B267" s="50"/>
      <c r="C267" s="50"/>
    </row>
    <row r="268" spans="1:3" x14ac:dyDescent="0.2">
      <c r="A268" s="49"/>
      <c r="B268" s="50"/>
      <c r="C268" s="50"/>
    </row>
    <row r="269" spans="1:3" x14ac:dyDescent="0.2">
      <c r="A269" s="49"/>
      <c r="B269" s="50"/>
      <c r="C269" s="50"/>
    </row>
    <row r="270" spans="1:3" x14ac:dyDescent="0.2">
      <c r="A270" s="49"/>
      <c r="B270" s="50"/>
      <c r="C270" s="50"/>
    </row>
    <row r="271" spans="1:3" x14ac:dyDescent="0.2">
      <c r="A271" s="49"/>
      <c r="B271" s="50"/>
      <c r="C271" s="50"/>
    </row>
    <row r="272" spans="1:3" x14ac:dyDescent="0.2">
      <c r="A272" s="49"/>
      <c r="B272" s="50"/>
      <c r="C272" s="50"/>
    </row>
    <row r="273" spans="1:3" x14ac:dyDescent="0.2">
      <c r="A273" s="49"/>
      <c r="B273" s="50"/>
      <c r="C273" s="50"/>
    </row>
    <row r="274" spans="1:3" x14ac:dyDescent="0.2">
      <c r="A274" s="49"/>
      <c r="B274" s="50"/>
      <c r="C274" s="50"/>
    </row>
    <row r="275" spans="1:3" x14ac:dyDescent="0.2">
      <c r="A275" s="49"/>
      <c r="B275" s="50"/>
      <c r="C275" s="50"/>
    </row>
    <row r="276" spans="1:3" x14ac:dyDescent="0.2">
      <c r="A276" s="49"/>
      <c r="B276" s="50"/>
      <c r="C276" s="50"/>
    </row>
    <row r="277" spans="1:3" x14ac:dyDescent="0.2">
      <c r="A277" s="49"/>
      <c r="B277" s="50"/>
      <c r="C277" s="50"/>
    </row>
    <row r="278" spans="1:3" x14ac:dyDescent="0.2">
      <c r="A278" s="49"/>
      <c r="B278" s="50"/>
      <c r="C278" s="50"/>
    </row>
    <row r="279" spans="1:3" x14ac:dyDescent="0.2">
      <c r="A279" s="49"/>
      <c r="B279" s="50"/>
      <c r="C279" s="50"/>
    </row>
    <row r="280" spans="1:3" x14ac:dyDescent="0.2">
      <c r="A280" s="49"/>
      <c r="B280" s="50"/>
      <c r="C280" s="50"/>
    </row>
    <row r="281" spans="1:3" x14ac:dyDescent="0.2">
      <c r="A281" s="49"/>
      <c r="B281" s="50"/>
      <c r="C281" s="50"/>
    </row>
    <row r="282" spans="1:3" x14ac:dyDescent="0.2">
      <c r="A282" s="49"/>
      <c r="B282" s="50"/>
      <c r="C282" s="50"/>
    </row>
    <row r="283" spans="1:3" x14ac:dyDescent="0.2">
      <c r="A283" s="49"/>
      <c r="B283" s="50"/>
      <c r="C283" s="50"/>
    </row>
    <row r="284" spans="1:3" x14ac:dyDescent="0.2">
      <c r="A284" s="49"/>
      <c r="B284" s="50"/>
      <c r="C284" s="50"/>
    </row>
    <row r="285" spans="1:3" x14ac:dyDescent="0.2">
      <c r="A285" s="49"/>
      <c r="B285" s="50"/>
      <c r="C285" s="50"/>
    </row>
    <row r="286" spans="1:3" x14ac:dyDescent="0.2">
      <c r="A286" s="49"/>
      <c r="B286" s="50"/>
      <c r="C286" s="50"/>
    </row>
    <row r="287" spans="1:3" x14ac:dyDescent="0.2">
      <c r="A287" s="49"/>
      <c r="B287" s="50"/>
      <c r="C287" s="50"/>
    </row>
    <row r="288" spans="1:3" x14ac:dyDescent="0.2">
      <c r="A288" s="49"/>
      <c r="B288" s="50"/>
      <c r="C288" s="50"/>
    </row>
    <row r="289" spans="1:3" x14ac:dyDescent="0.2">
      <c r="A289" s="49"/>
      <c r="B289" s="50"/>
      <c r="C289" s="50"/>
    </row>
    <row r="290" spans="1:3" x14ac:dyDescent="0.2">
      <c r="A290" s="49"/>
      <c r="B290" s="50"/>
      <c r="C290" s="50"/>
    </row>
    <row r="291" spans="1:3" x14ac:dyDescent="0.2">
      <c r="A291" s="49"/>
      <c r="B291" s="50"/>
      <c r="C291" s="50"/>
    </row>
    <row r="292" spans="1:3" x14ac:dyDescent="0.2">
      <c r="A292" s="49"/>
      <c r="B292" s="50"/>
      <c r="C292" s="50"/>
    </row>
    <row r="293" spans="1:3" x14ac:dyDescent="0.2">
      <c r="A293" s="49"/>
      <c r="B293" s="50"/>
      <c r="C293" s="50"/>
    </row>
    <row r="294" spans="1:3" x14ac:dyDescent="0.2">
      <c r="A294" s="49"/>
      <c r="B294" s="50"/>
      <c r="C294" s="50"/>
    </row>
    <row r="295" spans="1:3" x14ac:dyDescent="0.2">
      <c r="A295" s="49"/>
      <c r="B295" s="50"/>
      <c r="C295" s="50"/>
    </row>
    <row r="296" spans="1:3" x14ac:dyDescent="0.2">
      <c r="A296" s="49"/>
      <c r="B296" s="50"/>
      <c r="C296" s="50"/>
    </row>
    <row r="297" spans="1:3" x14ac:dyDescent="0.2">
      <c r="A297" s="49"/>
      <c r="B297" s="50"/>
      <c r="C297" s="50"/>
    </row>
    <row r="298" spans="1:3" x14ac:dyDescent="0.2">
      <c r="A298" s="49"/>
      <c r="B298" s="50"/>
      <c r="C298" s="50"/>
    </row>
    <row r="299" spans="1:3" x14ac:dyDescent="0.2">
      <c r="A299" s="49"/>
      <c r="B299" s="50"/>
      <c r="C299" s="50"/>
    </row>
    <row r="300" spans="1:3" x14ac:dyDescent="0.2">
      <c r="A300" s="49"/>
      <c r="B300" s="50"/>
      <c r="C300" s="50"/>
    </row>
    <row r="301" spans="1:3" x14ac:dyDescent="0.2">
      <c r="A301" s="49"/>
      <c r="B301" s="50"/>
      <c r="C301" s="50"/>
    </row>
    <row r="302" spans="1:3" x14ac:dyDescent="0.2">
      <c r="A302" s="49"/>
      <c r="B302" s="50"/>
      <c r="C302" s="50"/>
    </row>
    <row r="303" spans="1:3" x14ac:dyDescent="0.2">
      <c r="A303" s="49"/>
      <c r="B303" s="50"/>
      <c r="C303" s="50"/>
    </row>
    <row r="304" spans="1:3" x14ac:dyDescent="0.2">
      <c r="A304" s="49"/>
      <c r="B304" s="50"/>
      <c r="C304" s="50"/>
    </row>
    <row r="305" spans="1:3" x14ac:dyDescent="0.2">
      <c r="A305" s="49"/>
      <c r="B305" s="50"/>
      <c r="C305" s="50"/>
    </row>
    <row r="306" spans="1:3" x14ac:dyDescent="0.2">
      <c r="A306" s="49"/>
      <c r="B306" s="50"/>
      <c r="C306" s="50"/>
    </row>
    <row r="307" spans="1:3" x14ac:dyDescent="0.2">
      <c r="A307" s="49"/>
      <c r="B307" s="50"/>
      <c r="C307" s="50"/>
    </row>
    <row r="308" spans="1:3" x14ac:dyDescent="0.2">
      <c r="A308" s="49"/>
      <c r="B308" s="50"/>
      <c r="C308" s="50"/>
    </row>
    <row r="309" spans="1:3" x14ac:dyDescent="0.2">
      <c r="A309" s="49"/>
      <c r="B309" s="50"/>
      <c r="C309" s="50"/>
    </row>
    <row r="310" spans="1:3" x14ac:dyDescent="0.2">
      <c r="A310" s="49"/>
      <c r="B310" s="50"/>
      <c r="C310" s="50"/>
    </row>
    <row r="311" spans="1:3" x14ac:dyDescent="0.2">
      <c r="A311" s="49"/>
      <c r="B311" s="50"/>
      <c r="C311" s="50"/>
    </row>
    <row r="312" spans="1:3" x14ac:dyDescent="0.2">
      <c r="A312" s="49"/>
      <c r="B312" s="50"/>
      <c r="C312" s="50"/>
    </row>
    <row r="313" spans="1:3" x14ac:dyDescent="0.2">
      <c r="A313" s="49"/>
      <c r="B313" s="50"/>
      <c r="C313" s="50"/>
    </row>
    <row r="314" spans="1:3" x14ac:dyDescent="0.2">
      <c r="A314" s="49"/>
      <c r="B314" s="50"/>
      <c r="C314" s="50"/>
    </row>
    <row r="315" spans="1:3" x14ac:dyDescent="0.2">
      <c r="A315" s="49"/>
      <c r="B315" s="50"/>
      <c r="C315" s="50"/>
    </row>
    <row r="316" spans="1:3" x14ac:dyDescent="0.2">
      <c r="A316" s="49"/>
      <c r="B316" s="50"/>
      <c r="C316" s="50"/>
    </row>
    <row r="317" spans="1:3" x14ac:dyDescent="0.2">
      <c r="A317" s="49"/>
      <c r="B317" s="50"/>
      <c r="C317" s="50"/>
    </row>
    <row r="318" spans="1:3" x14ac:dyDescent="0.2">
      <c r="A318" s="49"/>
      <c r="B318" s="50"/>
      <c r="C318" s="50"/>
    </row>
    <row r="319" spans="1:3" x14ac:dyDescent="0.2">
      <c r="A319" s="49"/>
      <c r="B319" s="50"/>
      <c r="C319" s="50"/>
    </row>
    <row r="320" spans="1:3" x14ac:dyDescent="0.2">
      <c r="A320" s="49"/>
      <c r="B320" s="50"/>
      <c r="C320" s="50"/>
    </row>
    <row r="321" spans="1:3" x14ac:dyDescent="0.2">
      <c r="A321" s="49"/>
      <c r="B321" s="50"/>
      <c r="C321" s="50"/>
    </row>
    <row r="322" spans="1:3" x14ac:dyDescent="0.2">
      <c r="A322" s="49"/>
      <c r="B322" s="50"/>
      <c r="C322" s="50"/>
    </row>
    <row r="323" spans="1:3" x14ac:dyDescent="0.2">
      <c r="A323" s="49"/>
      <c r="B323" s="50"/>
      <c r="C323" s="50"/>
    </row>
    <row r="324" spans="1:3" x14ac:dyDescent="0.2">
      <c r="A324" s="49"/>
      <c r="B324" s="50"/>
      <c r="C324" s="50"/>
    </row>
    <row r="325" spans="1:3" x14ac:dyDescent="0.2">
      <c r="A325" s="49"/>
      <c r="B325" s="50"/>
      <c r="C325" s="50"/>
    </row>
    <row r="326" spans="1:3" x14ac:dyDescent="0.2">
      <c r="A326" s="49"/>
      <c r="B326" s="50"/>
      <c r="C326" s="50"/>
    </row>
    <row r="327" spans="1:3" x14ac:dyDescent="0.2">
      <c r="A327" s="49"/>
      <c r="B327" s="50"/>
      <c r="C327" s="50"/>
    </row>
    <row r="328" spans="1:3" x14ac:dyDescent="0.2">
      <c r="A328" s="49"/>
      <c r="B328" s="50"/>
      <c r="C328" s="50"/>
    </row>
    <row r="329" spans="1:3" x14ac:dyDescent="0.2">
      <c r="A329" s="49"/>
      <c r="B329" s="50"/>
      <c r="C329" s="50"/>
    </row>
    <row r="330" spans="1:3" x14ac:dyDescent="0.2">
      <c r="A330" s="49"/>
      <c r="B330" s="50"/>
      <c r="C330" s="50"/>
    </row>
    <row r="331" spans="1:3" x14ac:dyDescent="0.2">
      <c r="A331" s="49"/>
      <c r="B331" s="50"/>
      <c r="C331" s="50"/>
    </row>
    <row r="332" spans="1:3" x14ac:dyDescent="0.2">
      <c r="A332" s="49"/>
      <c r="B332" s="50"/>
      <c r="C332" s="50"/>
    </row>
    <row r="333" spans="1:3" x14ac:dyDescent="0.2">
      <c r="A333" s="49"/>
      <c r="B333" s="50"/>
      <c r="C333" s="50"/>
    </row>
    <row r="334" spans="1:3" x14ac:dyDescent="0.2">
      <c r="A334" s="49"/>
      <c r="B334" s="50"/>
      <c r="C334" s="50"/>
    </row>
    <row r="335" spans="1:3" x14ac:dyDescent="0.2">
      <c r="A335" s="49"/>
      <c r="B335" s="50"/>
      <c r="C335" s="50"/>
    </row>
    <row r="336" spans="1:3" x14ac:dyDescent="0.2">
      <c r="A336" s="49"/>
      <c r="B336" s="50"/>
      <c r="C336" s="50"/>
    </row>
    <row r="337" spans="1:3" x14ac:dyDescent="0.2">
      <c r="A337" s="49"/>
      <c r="B337" s="50"/>
      <c r="C337" s="50"/>
    </row>
    <row r="338" spans="1:3" x14ac:dyDescent="0.2">
      <c r="A338" s="49"/>
      <c r="B338" s="50"/>
      <c r="C338" s="50"/>
    </row>
    <row r="339" spans="1:3" x14ac:dyDescent="0.2">
      <c r="A339" s="49"/>
      <c r="B339" s="50"/>
      <c r="C339" s="50"/>
    </row>
    <row r="340" spans="1:3" x14ac:dyDescent="0.2">
      <c r="A340" s="49"/>
      <c r="B340" s="50"/>
      <c r="C340" s="50"/>
    </row>
    <row r="341" spans="1:3" x14ac:dyDescent="0.2">
      <c r="A341" s="49"/>
      <c r="B341" s="50"/>
      <c r="C341" s="50"/>
    </row>
    <row r="342" spans="1:3" x14ac:dyDescent="0.2">
      <c r="A342" s="49"/>
      <c r="B342" s="50"/>
      <c r="C342" s="50"/>
    </row>
    <row r="343" spans="1:3" x14ac:dyDescent="0.2">
      <c r="A343" s="49"/>
      <c r="B343" s="50"/>
      <c r="C343" s="50"/>
    </row>
    <row r="344" spans="1:3" x14ac:dyDescent="0.2">
      <c r="A344" s="49"/>
      <c r="B344" s="50"/>
      <c r="C344" s="50"/>
    </row>
    <row r="345" spans="1:3" x14ac:dyDescent="0.2">
      <c r="A345" s="49"/>
      <c r="B345" s="50"/>
      <c r="C345" s="50"/>
    </row>
    <row r="346" spans="1:3" x14ac:dyDescent="0.2">
      <c r="A346" s="49"/>
      <c r="B346" s="50"/>
      <c r="C346" s="50"/>
    </row>
    <row r="347" spans="1:3" x14ac:dyDescent="0.2">
      <c r="A347" s="49"/>
      <c r="B347" s="50"/>
      <c r="C347" s="50"/>
    </row>
    <row r="348" spans="1:3" x14ac:dyDescent="0.2">
      <c r="A348" s="49"/>
      <c r="B348" s="50"/>
      <c r="C348" s="50"/>
    </row>
    <row r="349" spans="1:3" x14ac:dyDescent="0.2">
      <c r="A349" s="49"/>
      <c r="B349" s="50"/>
      <c r="C349" s="50"/>
    </row>
    <row r="350" spans="1:3" x14ac:dyDescent="0.2">
      <c r="A350" s="49"/>
      <c r="B350" s="50"/>
      <c r="C350" s="50"/>
    </row>
    <row r="351" spans="1:3" x14ac:dyDescent="0.2">
      <c r="A351" s="49"/>
      <c r="B351" s="50"/>
      <c r="C351" s="50"/>
    </row>
    <row r="352" spans="1:3" x14ac:dyDescent="0.2">
      <c r="A352" s="49"/>
      <c r="B352" s="50"/>
      <c r="C352" s="50"/>
    </row>
    <row r="353" spans="1:3" x14ac:dyDescent="0.2">
      <c r="A353" s="49"/>
      <c r="B353" s="50"/>
      <c r="C353" s="50"/>
    </row>
    <row r="354" spans="1:3" x14ac:dyDescent="0.2">
      <c r="A354" s="49"/>
      <c r="B354" s="50"/>
      <c r="C354" s="50"/>
    </row>
    <row r="355" spans="1:3" x14ac:dyDescent="0.2">
      <c r="A355" s="49"/>
      <c r="B355" s="50"/>
      <c r="C355" s="50"/>
    </row>
    <row r="356" spans="1:3" x14ac:dyDescent="0.2">
      <c r="A356" s="49"/>
      <c r="B356" s="50"/>
      <c r="C356" s="50"/>
    </row>
    <row r="357" spans="1:3" x14ac:dyDescent="0.2">
      <c r="A357" s="49"/>
      <c r="B357" s="50"/>
      <c r="C357" s="50"/>
    </row>
    <row r="358" spans="1:3" x14ac:dyDescent="0.2">
      <c r="A358" s="49"/>
      <c r="B358" s="50"/>
      <c r="C358" s="50"/>
    </row>
    <row r="359" spans="1:3" x14ac:dyDescent="0.2">
      <c r="A359" s="49"/>
      <c r="B359" s="50"/>
      <c r="C359" s="50"/>
    </row>
    <row r="360" spans="1:3" x14ac:dyDescent="0.2">
      <c r="A360" s="49"/>
      <c r="B360" s="50"/>
      <c r="C360" s="50"/>
    </row>
    <row r="361" spans="1:3" x14ac:dyDescent="0.2">
      <c r="A361" s="49"/>
      <c r="B361" s="50"/>
      <c r="C361" s="50"/>
    </row>
    <row r="362" spans="1:3" x14ac:dyDescent="0.2">
      <c r="A362" s="49"/>
      <c r="B362" s="50"/>
      <c r="C362" s="50"/>
    </row>
    <row r="363" spans="1:3" x14ac:dyDescent="0.2">
      <c r="A363" s="49"/>
      <c r="B363" s="50"/>
      <c r="C363" s="50"/>
    </row>
    <row r="364" spans="1:3" x14ac:dyDescent="0.2">
      <c r="A364" s="49"/>
      <c r="B364" s="50"/>
      <c r="C364" s="50"/>
    </row>
    <row r="365" spans="1:3" x14ac:dyDescent="0.2">
      <c r="A365" s="49"/>
      <c r="B365" s="50"/>
      <c r="C365" s="50"/>
    </row>
    <row r="366" spans="1:3" x14ac:dyDescent="0.2">
      <c r="A366" s="49"/>
      <c r="B366" s="50"/>
      <c r="C366" s="50"/>
    </row>
    <row r="367" spans="1:3" x14ac:dyDescent="0.2">
      <c r="A367" s="49"/>
      <c r="B367" s="50"/>
      <c r="C367" s="50"/>
    </row>
    <row r="368" spans="1:3" x14ac:dyDescent="0.2">
      <c r="A368" s="49"/>
      <c r="B368" s="50"/>
      <c r="C368" s="50"/>
    </row>
    <row r="369" spans="1:3" x14ac:dyDescent="0.2">
      <c r="A369" s="49"/>
      <c r="B369" s="50"/>
      <c r="C369" s="50"/>
    </row>
    <row r="370" spans="1:3" x14ac:dyDescent="0.2">
      <c r="A370" s="49"/>
      <c r="B370" s="50"/>
      <c r="C370" s="50"/>
    </row>
    <row r="371" spans="1:3" x14ac:dyDescent="0.2">
      <c r="A371" s="49"/>
      <c r="B371" s="50"/>
      <c r="C371" s="50"/>
    </row>
    <row r="372" spans="1:3" x14ac:dyDescent="0.2">
      <c r="A372" s="49"/>
      <c r="B372" s="50"/>
      <c r="C372" s="50"/>
    </row>
    <row r="373" spans="1:3" x14ac:dyDescent="0.2">
      <c r="A373" s="49"/>
      <c r="B373" s="50"/>
      <c r="C373" s="50"/>
    </row>
    <row r="374" spans="1:3" x14ac:dyDescent="0.2">
      <c r="A374" s="49"/>
      <c r="B374" s="50"/>
      <c r="C374" s="50"/>
    </row>
    <row r="375" spans="1:3" x14ac:dyDescent="0.2">
      <c r="A375" s="49"/>
      <c r="B375" s="50"/>
      <c r="C375" s="50"/>
    </row>
    <row r="376" spans="1:3" x14ac:dyDescent="0.2">
      <c r="A376" s="49"/>
      <c r="B376" s="50"/>
      <c r="C376" s="50"/>
    </row>
    <row r="377" spans="1:3" x14ac:dyDescent="0.2">
      <c r="A377" s="49"/>
      <c r="B377" s="50"/>
      <c r="C377" s="50"/>
    </row>
    <row r="378" spans="1:3" x14ac:dyDescent="0.2">
      <c r="A378" s="49"/>
      <c r="B378" s="50"/>
      <c r="C378" s="50"/>
    </row>
    <row r="379" spans="1:3" x14ac:dyDescent="0.2">
      <c r="A379" s="49"/>
      <c r="B379" s="50"/>
      <c r="C379" s="50"/>
    </row>
    <row r="380" spans="1:3" x14ac:dyDescent="0.2">
      <c r="A380" s="49"/>
      <c r="B380" s="50"/>
      <c r="C380" s="50"/>
    </row>
    <row r="381" spans="1:3" x14ac:dyDescent="0.2">
      <c r="A381" s="49"/>
      <c r="B381" s="50"/>
      <c r="C381" s="50"/>
    </row>
    <row r="382" spans="1:3" x14ac:dyDescent="0.2">
      <c r="A382" s="49"/>
      <c r="B382" s="50"/>
      <c r="C382" s="50"/>
    </row>
    <row r="383" spans="1:3" x14ac:dyDescent="0.2">
      <c r="A383" s="49"/>
      <c r="B383" s="50"/>
      <c r="C383" s="50"/>
    </row>
    <row r="384" spans="1:3" x14ac:dyDescent="0.2">
      <c r="A384" s="49"/>
      <c r="B384" s="50"/>
      <c r="C384" s="50"/>
    </row>
    <row r="385" spans="1:3" x14ac:dyDescent="0.2">
      <c r="A385" s="49"/>
      <c r="B385" s="50"/>
      <c r="C385" s="50"/>
    </row>
    <row r="386" spans="1:3" x14ac:dyDescent="0.2">
      <c r="A386" s="49"/>
      <c r="B386" s="50"/>
      <c r="C386" s="50"/>
    </row>
    <row r="387" spans="1:3" x14ac:dyDescent="0.2">
      <c r="A387" s="49"/>
      <c r="B387" s="50"/>
      <c r="C387" s="50"/>
    </row>
    <row r="388" spans="1:3" x14ac:dyDescent="0.2">
      <c r="A388" s="49"/>
      <c r="B388" s="50"/>
      <c r="C388" s="50"/>
    </row>
    <row r="389" spans="1:3" x14ac:dyDescent="0.2">
      <c r="A389" s="49"/>
      <c r="B389" s="50"/>
      <c r="C389" s="50"/>
    </row>
    <row r="390" spans="1:3" x14ac:dyDescent="0.2">
      <c r="A390" s="49"/>
      <c r="B390" s="50"/>
      <c r="C390" s="50"/>
    </row>
    <row r="391" spans="1:3" x14ac:dyDescent="0.2">
      <c r="A391" s="49"/>
      <c r="B391" s="50"/>
      <c r="C391" s="50"/>
    </row>
    <row r="392" spans="1:3" x14ac:dyDescent="0.2">
      <c r="A392" s="49"/>
      <c r="B392" s="50"/>
      <c r="C392" s="50"/>
    </row>
    <row r="393" spans="1:3" x14ac:dyDescent="0.2">
      <c r="A393" s="49"/>
      <c r="B393" s="50"/>
      <c r="C393" s="50"/>
    </row>
    <row r="394" spans="1:3" x14ac:dyDescent="0.2">
      <c r="A394" s="49"/>
      <c r="B394" s="50"/>
      <c r="C394" s="50"/>
    </row>
    <row r="395" spans="1:3" x14ac:dyDescent="0.2">
      <c r="A395" s="49"/>
      <c r="B395" s="50"/>
      <c r="C395" s="50"/>
    </row>
    <row r="396" spans="1:3" x14ac:dyDescent="0.2">
      <c r="A396" s="49"/>
      <c r="B396" s="50"/>
      <c r="C396" s="50"/>
    </row>
    <row r="397" spans="1:3" x14ac:dyDescent="0.2">
      <c r="A397" s="49"/>
      <c r="B397" s="50"/>
      <c r="C397" s="50"/>
    </row>
    <row r="398" spans="1:3" x14ac:dyDescent="0.2">
      <c r="A398" s="49"/>
      <c r="B398" s="50"/>
      <c r="C398" s="50"/>
    </row>
    <row r="399" spans="1:3" x14ac:dyDescent="0.2">
      <c r="A399" s="49"/>
      <c r="B399" s="50"/>
      <c r="C399" s="50"/>
    </row>
    <row r="400" spans="1:3" x14ac:dyDescent="0.2">
      <c r="A400" s="49"/>
      <c r="B400" s="50"/>
      <c r="C400" s="50"/>
    </row>
    <row r="401" spans="1:3" x14ac:dyDescent="0.2">
      <c r="A401" s="49"/>
      <c r="B401" s="50"/>
      <c r="C401" s="50"/>
    </row>
    <row r="402" spans="1:3" x14ac:dyDescent="0.2">
      <c r="A402" s="49"/>
      <c r="B402" s="50"/>
      <c r="C402" s="50"/>
    </row>
    <row r="403" spans="1:3" x14ac:dyDescent="0.2">
      <c r="A403" s="49"/>
      <c r="B403" s="50"/>
      <c r="C403" s="50"/>
    </row>
    <row r="404" spans="1:3" x14ac:dyDescent="0.2">
      <c r="A404" s="49"/>
      <c r="B404" s="50"/>
      <c r="C404" s="50"/>
    </row>
    <row r="405" spans="1:3" x14ac:dyDescent="0.2">
      <c r="A405" s="49"/>
      <c r="B405" s="50"/>
      <c r="C405" s="50"/>
    </row>
    <row r="406" spans="1:3" x14ac:dyDescent="0.2">
      <c r="A406" s="49"/>
      <c r="B406" s="50"/>
      <c r="C406" s="50"/>
    </row>
    <row r="407" spans="1:3" x14ac:dyDescent="0.2">
      <c r="A407" s="49"/>
      <c r="B407" s="50"/>
      <c r="C407" s="50"/>
    </row>
    <row r="408" spans="1:3" x14ac:dyDescent="0.2">
      <c r="A408" s="49"/>
      <c r="B408" s="50"/>
      <c r="C408" s="50"/>
    </row>
    <row r="409" spans="1:3" x14ac:dyDescent="0.2">
      <c r="A409" s="49"/>
      <c r="B409" s="50"/>
      <c r="C409" s="50"/>
    </row>
    <row r="410" spans="1:3" x14ac:dyDescent="0.2">
      <c r="A410" s="49"/>
      <c r="B410" s="50"/>
      <c r="C410" s="50"/>
    </row>
    <row r="411" spans="1:3" x14ac:dyDescent="0.2">
      <c r="A411" s="49"/>
      <c r="B411" s="50"/>
      <c r="C411" s="50"/>
    </row>
    <row r="412" spans="1:3" x14ac:dyDescent="0.2">
      <c r="A412" s="49"/>
      <c r="B412" s="50"/>
      <c r="C412" s="50"/>
    </row>
    <row r="413" spans="1:3" x14ac:dyDescent="0.2">
      <c r="A413" s="49"/>
      <c r="B413" s="50"/>
      <c r="C413" s="50"/>
    </row>
    <row r="414" spans="1:3" x14ac:dyDescent="0.2">
      <c r="A414" s="49"/>
      <c r="B414" s="50"/>
      <c r="C414" s="50"/>
    </row>
    <row r="415" spans="1:3" x14ac:dyDescent="0.2">
      <c r="A415" s="49"/>
      <c r="B415" s="50"/>
      <c r="C415" s="50"/>
    </row>
    <row r="416" spans="1:3" x14ac:dyDescent="0.2">
      <c r="A416" s="49"/>
      <c r="B416" s="50"/>
      <c r="C416" s="50"/>
    </row>
    <row r="417" spans="1:3" x14ac:dyDescent="0.2">
      <c r="A417" s="49"/>
      <c r="B417" s="50"/>
      <c r="C417" s="50"/>
    </row>
    <row r="418" spans="1:3" x14ac:dyDescent="0.2">
      <c r="A418" s="49"/>
      <c r="B418" s="50"/>
      <c r="C418" s="50"/>
    </row>
    <row r="419" spans="1:3" x14ac:dyDescent="0.2">
      <c r="A419" s="49"/>
      <c r="B419" s="50"/>
      <c r="C419" s="50"/>
    </row>
    <row r="420" spans="1:3" x14ac:dyDescent="0.2">
      <c r="A420" s="49"/>
      <c r="B420" s="50"/>
      <c r="C420" s="50"/>
    </row>
    <row r="421" spans="1:3" x14ac:dyDescent="0.2">
      <c r="A421" s="49"/>
      <c r="B421" s="50"/>
      <c r="C421" s="50"/>
    </row>
    <row r="422" spans="1:3" x14ac:dyDescent="0.2">
      <c r="A422" s="49"/>
      <c r="B422" s="50"/>
      <c r="C422" s="50"/>
    </row>
    <row r="423" spans="1:3" x14ac:dyDescent="0.2">
      <c r="A423" s="49"/>
      <c r="B423" s="50"/>
      <c r="C423" s="50"/>
    </row>
    <row r="424" spans="1:3" x14ac:dyDescent="0.2">
      <c r="A424" s="49"/>
      <c r="B424" s="50"/>
      <c r="C424" s="50"/>
    </row>
    <row r="425" spans="1:3" x14ac:dyDescent="0.2">
      <c r="A425" s="49"/>
      <c r="B425" s="50"/>
      <c r="C425" s="50"/>
    </row>
    <row r="426" spans="1:3" x14ac:dyDescent="0.2">
      <c r="A426" s="49"/>
      <c r="B426" s="50"/>
      <c r="C426" s="50"/>
    </row>
    <row r="427" spans="1:3" x14ac:dyDescent="0.2">
      <c r="A427" s="49"/>
      <c r="B427" s="50"/>
      <c r="C427" s="50"/>
    </row>
    <row r="428" spans="1:3" x14ac:dyDescent="0.2">
      <c r="A428" s="49"/>
      <c r="B428" s="50"/>
      <c r="C428" s="50"/>
    </row>
    <row r="429" spans="1:3" x14ac:dyDescent="0.2">
      <c r="A429" s="49"/>
      <c r="B429" s="50"/>
      <c r="C429" s="50"/>
    </row>
    <row r="430" spans="1:3" x14ac:dyDescent="0.2">
      <c r="A430" s="49"/>
      <c r="B430" s="50"/>
      <c r="C430" s="50"/>
    </row>
    <row r="431" spans="1:3" x14ac:dyDescent="0.2">
      <c r="A431" s="49"/>
      <c r="B431" s="50"/>
      <c r="C431" s="50"/>
    </row>
    <row r="432" spans="1:3" x14ac:dyDescent="0.2">
      <c r="A432" s="49"/>
      <c r="B432" s="50"/>
      <c r="C432" s="50"/>
    </row>
    <row r="433" spans="1:3" x14ac:dyDescent="0.2">
      <c r="A433" s="49"/>
      <c r="B433" s="50"/>
      <c r="C433" s="50"/>
    </row>
    <row r="434" spans="1:3" x14ac:dyDescent="0.2">
      <c r="A434" s="49"/>
      <c r="B434" s="50"/>
      <c r="C434" s="50"/>
    </row>
    <row r="435" spans="1:3" x14ac:dyDescent="0.2">
      <c r="A435" s="49"/>
      <c r="B435" s="50"/>
      <c r="C435" s="50"/>
    </row>
    <row r="436" spans="1:3" x14ac:dyDescent="0.2">
      <c r="A436" s="49"/>
      <c r="B436" s="50"/>
      <c r="C436" s="50"/>
    </row>
    <row r="437" spans="1:3" x14ac:dyDescent="0.2">
      <c r="A437" s="49"/>
      <c r="B437" s="50"/>
      <c r="C437" s="50"/>
    </row>
    <row r="438" spans="1:3" x14ac:dyDescent="0.2">
      <c r="A438" s="49"/>
      <c r="B438" s="50"/>
      <c r="C438" s="50"/>
    </row>
    <row r="439" spans="1:3" x14ac:dyDescent="0.2">
      <c r="A439" s="49"/>
      <c r="B439" s="50"/>
      <c r="C439" s="50"/>
    </row>
    <row r="440" spans="1:3" x14ac:dyDescent="0.2">
      <c r="A440" s="49"/>
      <c r="B440" s="50"/>
      <c r="C440" s="50"/>
    </row>
    <row r="441" spans="1:3" x14ac:dyDescent="0.2">
      <c r="A441" s="49"/>
      <c r="B441" s="50"/>
      <c r="C441" s="50"/>
    </row>
    <row r="442" spans="1:3" x14ac:dyDescent="0.2">
      <c r="A442" s="49"/>
      <c r="B442" s="50"/>
      <c r="C442" s="50"/>
    </row>
    <row r="443" spans="1:3" x14ac:dyDescent="0.2">
      <c r="A443" s="49"/>
      <c r="B443" s="50"/>
      <c r="C443" s="50"/>
    </row>
    <row r="444" spans="1:3" x14ac:dyDescent="0.2">
      <c r="A444" s="49"/>
      <c r="B444" s="50"/>
      <c r="C444" s="50"/>
    </row>
    <row r="445" spans="1:3" x14ac:dyDescent="0.2">
      <c r="A445" s="49"/>
      <c r="B445" s="50"/>
      <c r="C445" s="50"/>
    </row>
    <row r="446" spans="1:3" x14ac:dyDescent="0.2">
      <c r="A446" s="49"/>
      <c r="B446" s="50"/>
      <c r="C446" s="50"/>
    </row>
    <row r="447" spans="1:3" x14ac:dyDescent="0.2">
      <c r="A447" s="49"/>
      <c r="B447" s="50"/>
      <c r="C447" s="50"/>
    </row>
    <row r="448" spans="1:3" x14ac:dyDescent="0.2">
      <c r="A448" s="49"/>
      <c r="B448" s="50"/>
      <c r="C448" s="50"/>
    </row>
    <row r="449" spans="1:3" x14ac:dyDescent="0.2">
      <c r="A449" s="49"/>
      <c r="B449" s="50"/>
      <c r="C449" s="50"/>
    </row>
    <row r="450" spans="1:3" x14ac:dyDescent="0.2">
      <c r="A450" s="49"/>
      <c r="B450" s="50"/>
      <c r="C450" s="50"/>
    </row>
    <row r="451" spans="1:3" x14ac:dyDescent="0.2">
      <c r="A451" s="49"/>
      <c r="B451" s="50"/>
      <c r="C451" s="50"/>
    </row>
    <row r="452" spans="1:3" x14ac:dyDescent="0.2">
      <c r="A452" s="49"/>
      <c r="B452" s="50"/>
      <c r="C452" s="50"/>
    </row>
    <row r="453" spans="1:3" x14ac:dyDescent="0.2">
      <c r="A453" s="49"/>
      <c r="B453" s="50"/>
      <c r="C453" s="50"/>
    </row>
    <row r="454" spans="1:3" x14ac:dyDescent="0.2">
      <c r="A454" s="49"/>
      <c r="B454" s="50"/>
      <c r="C454" s="50"/>
    </row>
    <row r="455" spans="1:3" x14ac:dyDescent="0.2">
      <c r="A455" s="49"/>
      <c r="B455" s="50"/>
      <c r="C455" s="50"/>
    </row>
    <row r="456" spans="1:3" x14ac:dyDescent="0.2">
      <c r="A456" s="49"/>
      <c r="B456" s="50"/>
      <c r="C456" s="50"/>
    </row>
    <row r="457" spans="1:3" x14ac:dyDescent="0.2">
      <c r="A457" s="49"/>
      <c r="B457" s="50"/>
      <c r="C457" s="50"/>
    </row>
    <row r="458" spans="1:3" x14ac:dyDescent="0.2">
      <c r="A458" s="49"/>
      <c r="B458" s="50"/>
      <c r="C458" s="50"/>
    </row>
    <row r="459" spans="1:3" x14ac:dyDescent="0.2">
      <c r="A459" s="49"/>
      <c r="B459" s="50"/>
      <c r="C459" s="50"/>
    </row>
    <row r="460" spans="1:3" x14ac:dyDescent="0.2">
      <c r="A460" s="49"/>
      <c r="B460" s="50"/>
      <c r="C460" s="50"/>
    </row>
    <row r="461" spans="1:3" x14ac:dyDescent="0.2">
      <c r="A461" s="49"/>
      <c r="B461" s="50"/>
      <c r="C461" s="50"/>
    </row>
    <row r="462" spans="1:3" x14ac:dyDescent="0.2">
      <c r="A462" s="49"/>
      <c r="B462" s="50"/>
      <c r="C462" s="50"/>
    </row>
    <row r="463" spans="1:3" x14ac:dyDescent="0.2">
      <c r="A463" s="49"/>
      <c r="B463" s="50"/>
      <c r="C463" s="50"/>
    </row>
    <row r="464" spans="1:3" x14ac:dyDescent="0.2">
      <c r="A464" s="49"/>
      <c r="B464" s="50"/>
      <c r="C464" s="50"/>
    </row>
    <row r="465" spans="1:3" x14ac:dyDescent="0.2">
      <c r="A465" s="49"/>
      <c r="B465" s="50"/>
      <c r="C465" s="50"/>
    </row>
    <row r="466" spans="1:3" x14ac:dyDescent="0.2">
      <c r="A466" s="49"/>
      <c r="B466" s="50"/>
      <c r="C466" s="50"/>
    </row>
    <row r="467" spans="1:3" x14ac:dyDescent="0.2">
      <c r="A467" s="49"/>
      <c r="B467" s="50"/>
      <c r="C467" s="50"/>
    </row>
    <row r="468" spans="1:3" x14ac:dyDescent="0.2">
      <c r="A468" s="49"/>
      <c r="B468" s="50"/>
      <c r="C468" s="50"/>
    </row>
    <row r="469" spans="1:3" x14ac:dyDescent="0.2">
      <c r="A469" s="49"/>
      <c r="B469" s="50"/>
      <c r="C469" s="50"/>
    </row>
    <row r="470" spans="1:3" x14ac:dyDescent="0.2">
      <c r="A470" s="49"/>
      <c r="B470" s="50"/>
      <c r="C470" s="50"/>
    </row>
    <row r="471" spans="1:3" x14ac:dyDescent="0.2">
      <c r="A471" s="49"/>
      <c r="B471" s="50"/>
      <c r="C471" s="50"/>
    </row>
    <row r="472" spans="1:3" x14ac:dyDescent="0.2">
      <c r="A472" s="49"/>
      <c r="B472" s="50"/>
      <c r="C472" s="50"/>
    </row>
    <row r="473" spans="1:3" x14ac:dyDescent="0.2">
      <c r="A473" s="49"/>
      <c r="B473" s="50"/>
      <c r="C473" s="50"/>
    </row>
    <row r="474" spans="1:3" x14ac:dyDescent="0.2">
      <c r="A474" s="49"/>
      <c r="B474" s="50"/>
      <c r="C474" s="50"/>
    </row>
    <row r="475" spans="1:3" x14ac:dyDescent="0.2">
      <c r="A475" s="49"/>
      <c r="B475" s="50"/>
      <c r="C475" s="50"/>
    </row>
    <row r="476" spans="1:3" x14ac:dyDescent="0.2">
      <c r="A476" s="49"/>
      <c r="B476" s="50"/>
      <c r="C476" s="50"/>
    </row>
    <row r="477" spans="1:3" x14ac:dyDescent="0.2">
      <c r="A477" s="49"/>
      <c r="B477" s="50"/>
      <c r="C477" s="50"/>
    </row>
    <row r="478" spans="1:3" x14ac:dyDescent="0.2">
      <c r="A478" s="49"/>
      <c r="B478" s="50"/>
      <c r="C478" s="50"/>
    </row>
    <row r="479" spans="1:3" x14ac:dyDescent="0.2">
      <c r="A479" s="49"/>
      <c r="B479" s="50"/>
      <c r="C479" s="50"/>
    </row>
    <row r="480" spans="1:3" x14ac:dyDescent="0.2">
      <c r="A480" s="49"/>
      <c r="B480" s="50"/>
      <c r="C480" s="50"/>
    </row>
    <row r="481" spans="1:3" x14ac:dyDescent="0.2">
      <c r="A481" s="49"/>
      <c r="B481" s="50"/>
      <c r="C481" s="50"/>
    </row>
    <row r="482" spans="1:3" x14ac:dyDescent="0.2">
      <c r="A482" s="49"/>
      <c r="B482" s="50"/>
      <c r="C482" s="50"/>
    </row>
    <row r="483" spans="1:3" x14ac:dyDescent="0.2">
      <c r="A483" s="49"/>
      <c r="B483" s="50"/>
      <c r="C483" s="50"/>
    </row>
    <row r="484" spans="1:3" x14ac:dyDescent="0.2">
      <c r="A484" s="49"/>
      <c r="B484" s="50"/>
      <c r="C484" s="50"/>
    </row>
    <row r="485" spans="1:3" x14ac:dyDescent="0.2">
      <c r="A485" s="49"/>
      <c r="B485" s="50"/>
      <c r="C485" s="50"/>
    </row>
    <row r="486" spans="1:3" x14ac:dyDescent="0.2">
      <c r="A486" s="49"/>
      <c r="B486" s="50"/>
      <c r="C486" s="50"/>
    </row>
    <row r="487" spans="1:3" x14ac:dyDescent="0.2">
      <c r="A487" s="49"/>
      <c r="B487" s="50"/>
      <c r="C487" s="50"/>
    </row>
    <row r="488" spans="1:3" x14ac:dyDescent="0.2">
      <c r="A488" s="49"/>
      <c r="B488" s="50"/>
      <c r="C488" s="50"/>
    </row>
    <row r="489" spans="1:3" x14ac:dyDescent="0.2">
      <c r="A489" s="49"/>
      <c r="B489" s="50"/>
      <c r="C489" s="50"/>
    </row>
    <row r="490" spans="1:3" x14ac:dyDescent="0.2">
      <c r="A490" s="49"/>
      <c r="B490" s="50"/>
      <c r="C490" s="50"/>
    </row>
    <row r="491" spans="1:3" x14ac:dyDescent="0.2">
      <c r="A491" s="49"/>
      <c r="B491" s="50"/>
      <c r="C491" s="50"/>
    </row>
    <row r="492" spans="1:3" x14ac:dyDescent="0.2">
      <c r="A492" s="49"/>
      <c r="B492" s="50"/>
      <c r="C492" s="50"/>
    </row>
    <row r="493" spans="1:3" x14ac:dyDescent="0.2">
      <c r="A493" s="49"/>
      <c r="B493" s="50"/>
      <c r="C493" s="50"/>
    </row>
    <row r="494" spans="1:3" x14ac:dyDescent="0.2">
      <c r="A494" s="49"/>
      <c r="B494" s="50"/>
      <c r="C494" s="50"/>
    </row>
    <row r="495" spans="1:3" x14ac:dyDescent="0.2">
      <c r="A495" s="49"/>
      <c r="B495" s="50"/>
      <c r="C495" s="50"/>
    </row>
    <row r="496" spans="1:3" x14ac:dyDescent="0.2">
      <c r="A496" s="49"/>
      <c r="B496" s="50"/>
      <c r="C496" s="50"/>
    </row>
    <row r="497" spans="1:3" x14ac:dyDescent="0.2">
      <c r="A497" s="49"/>
      <c r="B497" s="50"/>
      <c r="C497" s="50"/>
    </row>
    <row r="498" spans="1:3" x14ac:dyDescent="0.2">
      <c r="A498" s="49"/>
      <c r="B498" s="50"/>
      <c r="C498" s="50"/>
    </row>
    <row r="499" spans="1:3" x14ac:dyDescent="0.2">
      <c r="A499" s="49"/>
      <c r="B499" s="50"/>
      <c r="C499" s="50"/>
    </row>
    <row r="500" spans="1:3" x14ac:dyDescent="0.2">
      <c r="A500" s="49"/>
      <c r="B500" s="50"/>
      <c r="C500" s="50"/>
    </row>
    <row r="501" spans="1:3" x14ac:dyDescent="0.2">
      <c r="A501" s="49"/>
      <c r="B501" s="50"/>
      <c r="C501" s="50"/>
    </row>
    <row r="502" spans="1:3" x14ac:dyDescent="0.2">
      <c r="A502" s="49"/>
      <c r="B502" s="50"/>
      <c r="C502" s="50"/>
    </row>
    <row r="503" spans="1:3" x14ac:dyDescent="0.2">
      <c r="A503" s="49"/>
      <c r="B503" s="50"/>
      <c r="C503" s="50"/>
    </row>
    <row r="504" spans="1:3" x14ac:dyDescent="0.2">
      <c r="A504" s="49"/>
      <c r="B504" s="50"/>
      <c r="C504" s="50"/>
    </row>
    <row r="505" spans="1:3" x14ac:dyDescent="0.2">
      <c r="A505" s="49"/>
      <c r="B505" s="50"/>
      <c r="C505" s="50"/>
    </row>
    <row r="506" spans="1:3" x14ac:dyDescent="0.2">
      <c r="A506" s="49"/>
      <c r="B506" s="50"/>
      <c r="C506" s="50"/>
    </row>
    <row r="507" spans="1:3" x14ac:dyDescent="0.2">
      <c r="A507" s="49"/>
      <c r="B507" s="50"/>
      <c r="C507" s="50"/>
    </row>
    <row r="508" spans="1:3" x14ac:dyDescent="0.2">
      <c r="A508" s="49"/>
      <c r="B508" s="50"/>
      <c r="C508" s="50"/>
    </row>
    <row r="509" spans="1:3" x14ac:dyDescent="0.2">
      <c r="A509" s="49"/>
      <c r="B509" s="50"/>
      <c r="C509" s="50"/>
    </row>
    <row r="510" spans="1:3" x14ac:dyDescent="0.2">
      <c r="A510" s="49"/>
      <c r="B510" s="50"/>
      <c r="C510" s="50"/>
    </row>
    <row r="511" spans="1:3" x14ac:dyDescent="0.2">
      <c r="A511" s="49"/>
      <c r="B511" s="50"/>
      <c r="C511" s="50"/>
    </row>
    <row r="512" spans="1:3" x14ac:dyDescent="0.2">
      <c r="A512" s="49"/>
      <c r="B512" s="50"/>
      <c r="C512" s="50"/>
    </row>
    <row r="513" spans="1:3" x14ac:dyDescent="0.2">
      <c r="A513" s="49"/>
      <c r="B513" s="50"/>
      <c r="C513" s="50"/>
    </row>
    <row r="514" spans="1:3" x14ac:dyDescent="0.2">
      <c r="A514" s="49"/>
      <c r="B514" s="50"/>
      <c r="C514" s="50"/>
    </row>
    <row r="515" spans="1:3" x14ac:dyDescent="0.2">
      <c r="A515" s="49"/>
      <c r="B515" s="50"/>
      <c r="C515" s="50"/>
    </row>
    <row r="516" spans="1:3" x14ac:dyDescent="0.2">
      <c r="A516" s="49"/>
      <c r="B516" s="50"/>
      <c r="C516" s="50"/>
    </row>
    <row r="517" spans="1:3" x14ac:dyDescent="0.2">
      <c r="A517" s="49"/>
      <c r="B517" s="50"/>
      <c r="C517" s="50"/>
    </row>
    <row r="518" spans="1:3" x14ac:dyDescent="0.2">
      <c r="A518" s="49"/>
      <c r="B518" s="50"/>
      <c r="C518" s="50"/>
    </row>
    <row r="519" spans="1:3" x14ac:dyDescent="0.2">
      <c r="A519" s="49"/>
      <c r="B519" s="50"/>
      <c r="C519" s="50"/>
    </row>
    <row r="520" spans="1:3" x14ac:dyDescent="0.2">
      <c r="A520" s="49"/>
      <c r="B520" s="50"/>
      <c r="C520" s="50"/>
    </row>
    <row r="521" spans="1:3" x14ac:dyDescent="0.2">
      <c r="A521" s="49"/>
      <c r="B521" s="50"/>
      <c r="C521" s="50"/>
    </row>
    <row r="522" spans="1:3" x14ac:dyDescent="0.2">
      <c r="A522" s="49"/>
      <c r="B522" s="50"/>
      <c r="C522" s="50"/>
    </row>
    <row r="523" spans="1:3" x14ac:dyDescent="0.2">
      <c r="A523" s="49"/>
      <c r="B523" s="50"/>
      <c r="C523" s="50"/>
    </row>
    <row r="524" spans="1:3" x14ac:dyDescent="0.2">
      <c r="A524" s="49"/>
      <c r="B524" s="50"/>
      <c r="C524" s="50"/>
    </row>
    <row r="525" spans="1:3" x14ac:dyDescent="0.2">
      <c r="A525" s="49"/>
      <c r="B525" s="50"/>
      <c r="C525" s="50"/>
    </row>
    <row r="526" spans="1:3" x14ac:dyDescent="0.2">
      <c r="A526" s="49"/>
      <c r="B526" s="50"/>
      <c r="C526" s="50"/>
    </row>
    <row r="527" spans="1:3" x14ac:dyDescent="0.2">
      <c r="A527" s="49"/>
      <c r="B527" s="50"/>
      <c r="C527" s="50"/>
    </row>
    <row r="528" spans="1:3" x14ac:dyDescent="0.2">
      <c r="A528" s="49"/>
      <c r="B528" s="50"/>
      <c r="C528" s="50"/>
    </row>
    <row r="529" spans="1:3" x14ac:dyDescent="0.2">
      <c r="A529" s="49"/>
      <c r="B529" s="50"/>
      <c r="C529" s="50"/>
    </row>
    <row r="530" spans="1:3" x14ac:dyDescent="0.2">
      <c r="A530" s="49"/>
      <c r="B530" s="50"/>
      <c r="C530" s="50"/>
    </row>
    <row r="531" spans="1:3" x14ac:dyDescent="0.2">
      <c r="A531" s="49"/>
      <c r="B531" s="50"/>
      <c r="C531" s="50"/>
    </row>
    <row r="532" spans="1:3" x14ac:dyDescent="0.2">
      <c r="A532" s="49"/>
      <c r="B532" s="50"/>
      <c r="C532" s="50"/>
    </row>
    <row r="533" spans="1:3" x14ac:dyDescent="0.2">
      <c r="A533" s="49"/>
      <c r="B533" s="50"/>
      <c r="C533" s="50"/>
    </row>
    <row r="534" spans="1:3" x14ac:dyDescent="0.2">
      <c r="A534" s="49"/>
      <c r="B534" s="50"/>
      <c r="C534" s="50"/>
    </row>
    <row r="535" spans="1:3" x14ac:dyDescent="0.2">
      <c r="A535" s="49"/>
      <c r="B535" s="50"/>
      <c r="C535" s="50"/>
    </row>
    <row r="536" spans="1:3" x14ac:dyDescent="0.2">
      <c r="A536" s="49"/>
      <c r="B536" s="50"/>
      <c r="C536" s="50"/>
    </row>
    <row r="537" spans="1:3" x14ac:dyDescent="0.2">
      <c r="A537" s="49"/>
      <c r="B537" s="50"/>
      <c r="C537" s="50"/>
    </row>
    <row r="538" spans="1:3" x14ac:dyDescent="0.2">
      <c r="A538" s="49"/>
      <c r="B538" s="50"/>
      <c r="C538" s="50"/>
    </row>
    <row r="539" spans="1:3" x14ac:dyDescent="0.2">
      <c r="A539" s="49"/>
      <c r="B539" s="50"/>
      <c r="C539" s="50"/>
    </row>
    <row r="540" spans="1:3" x14ac:dyDescent="0.2">
      <c r="A540" s="49"/>
      <c r="B540" s="50"/>
      <c r="C540" s="50"/>
    </row>
    <row r="541" spans="1:3" x14ac:dyDescent="0.2">
      <c r="A541" s="49"/>
      <c r="B541" s="50"/>
      <c r="C541" s="50"/>
    </row>
    <row r="542" spans="1:3" x14ac:dyDescent="0.2">
      <c r="A542" s="49"/>
      <c r="B542" s="50"/>
      <c r="C542" s="50"/>
    </row>
    <row r="543" spans="1:3" x14ac:dyDescent="0.2">
      <c r="A543" s="49"/>
      <c r="B543" s="50"/>
      <c r="C543" s="50"/>
    </row>
    <row r="544" spans="1:3" x14ac:dyDescent="0.2">
      <c r="A544" s="49"/>
      <c r="B544" s="50"/>
      <c r="C544" s="50"/>
    </row>
    <row r="545" spans="1:3" x14ac:dyDescent="0.2">
      <c r="A545" s="49"/>
      <c r="B545" s="50"/>
      <c r="C545" s="50"/>
    </row>
    <row r="546" spans="1:3" x14ac:dyDescent="0.2">
      <c r="A546" s="49"/>
      <c r="B546" s="50"/>
      <c r="C546" s="50"/>
    </row>
    <row r="547" spans="1:3" x14ac:dyDescent="0.2">
      <c r="A547" s="49"/>
      <c r="B547" s="50"/>
      <c r="C547" s="50"/>
    </row>
    <row r="548" spans="1:3" x14ac:dyDescent="0.2">
      <c r="A548" s="49"/>
      <c r="B548" s="50"/>
      <c r="C548" s="50"/>
    </row>
    <row r="549" spans="1:3" x14ac:dyDescent="0.2">
      <c r="A549" s="49"/>
      <c r="B549" s="50"/>
      <c r="C549" s="50"/>
    </row>
    <row r="550" spans="1:3" x14ac:dyDescent="0.2">
      <c r="A550" s="49"/>
      <c r="B550" s="50"/>
      <c r="C550" s="50"/>
    </row>
    <row r="551" spans="1:3" x14ac:dyDescent="0.2">
      <c r="A551" s="49"/>
      <c r="B551" s="50"/>
      <c r="C551" s="50"/>
    </row>
    <row r="552" spans="1:3" x14ac:dyDescent="0.2">
      <c r="A552" s="49"/>
      <c r="B552" s="50"/>
      <c r="C552" s="50"/>
    </row>
    <row r="553" spans="1:3" x14ac:dyDescent="0.2">
      <c r="A553" s="49"/>
      <c r="B553" s="50"/>
      <c r="C553" s="50"/>
    </row>
    <row r="554" spans="1:3" x14ac:dyDescent="0.2">
      <c r="A554" s="49"/>
      <c r="B554" s="50"/>
      <c r="C554" s="50"/>
    </row>
    <row r="555" spans="1:3" x14ac:dyDescent="0.2">
      <c r="A555" s="49"/>
      <c r="B555" s="50"/>
      <c r="C555" s="50"/>
    </row>
    <row r="556" spans="1:3" x14ac:dyDescent="0.2">
      <c r="A556" s="49"/>
      <c r="B556" s="50"/>
      <c r="C556" s="50"/>
    </row>
    <row r="557" spans="1:3" x14ac:dyDescent="0.2">
      <c r="A557" s="49"/>
      <c r="B557" s="50"/>
      <c r="C557" s="50"/>
    </row>
    <row r="558" spans="1:3" x14ac:dyDescent="0.2">
      <c r="A558" s="49"/>
      <c r="B558" s="50"/>
      <c r="C558" s="50"/>
    </row>
    <row r="559" spans="1:3" x14ac:dyDescent="0.2">
      <c r="A559" s="49"/>
      <c r="B559" s="50"/>
      <c r="C559" s="50"/>
    </row>
    <row r="560" spans="1:3" x14ac:dyDescent="0.2">
      <c r="A560" s="49"/>
      <c r="B560" s="50"/>
      <c r="C560" s="50"/>
    </row>
    <row r="561" spans="1:3" x14ac:dyDescent="0.2">
      <c r="A561" s="49"/>
      <c r="B561" s="50"/>
      <c r="C561" s="50"/>
    </row>
    <row r="562" spans="1:3" x14ac:dyDescent="0.2">
      <c r="A562" s="49"/>
      <c r="B562" s="50"/>
      <c r="C562" s="50"/>
    </row>
    <row r="563" spans="1:3" x14ac:dyDescent="0.2">
      <c r="A563" s="49"/>
      <c r="B563" s="50"/>
      <c r="C563" s="50"/>
    </row>
    <row r="564" spans="1:3" x14ac:dyDescent="0.2">
      <c r="A564" s="49"/>
      <c r="B564" s="50"/>
      <c r="C564" s="50"/>
    </row>
    <row r="565" spans="1:3" x14ac:dyDescent="0.2">
      <c r="A565" s="49"/>
      <c r="B565" s="50"/>
      <c r="C565" s="50"/>
    </row>
    <row r="566" spans="1:3" x14ac:dyDescent="0.2">
      <c r="A566" s="49"/>
      <c r="B566" s="50"/>
      <c r="C566" s="50"/>
    </row>
    <row r="567" spans="1:3" x14ac:dyDescent="0.2">
      <c r="A567" s="49"/>
      <c r="B567" s="50"/>
      <c r="C567" s="50"/>
    </row>
    <row r="568" spans="1:3" x14ac:dyDescent="0.2">
      <c r="A568" s="49"/>
      <c r="B568" s="50"/>
      <c r="C568" s="50"/>
    </row>
    <row r="569" spans="1:3" x14ac:dyDescent="0.2">
      <c r="A569" s="49"/>
      <c r="B569" s="50"/>
      <c r="C569" s="50"/>
    </row>
    <row r="570" spans="1:3" x14ac:dyDescent="0.2">
      <c r="A570" s="49"/>
      <c r="B570" s="50"/>
      <c r="C570" s="50"/>
    </row>
    <row r="571" spans="1:3" x14ac:dyDescent="0.2">
      <c r="A571" s="49"/>
      <c r="B571" s="50"/>
      <c r="C571" s="50"/>
    </row>
    <row r="572" spans="1:3" x14ac:dyDescent="0.2">
      <c r="A572" s="49"/>
      <c r="B572" s="50"/>
      <c r="C572" s="50"/>
    </row>
    <row r="573" spans="1:3" x14ac:dyDescent="0.2">
      <c r="A573" s="49"/>
      <c r="B573" s="50"/>
      <c r="C573" s="50"/>
    </row>
    <row r="574" spans="1:3" x14ac:dyDescent="0.2">
      <c r="A574" s="49"/>
      <c r="B574" s="50"/>
      <c r="C574" s="50"/>
    </row>
    <row r="575" spans="1:3" x14ac:dyDescent="0.2">
      <c r="A575" s="49"/>
      <c r="B575" s="50"/>
      <c r="C575" s="50"/>
    </row>
    <row r="576" spans="1:3" x14ac:dyDescent="0.2">
      <c r="A576" s="49"/>
      <c r="B576" s="50"/>
      <c r="C576" s="50"/>
    </row>
    <row r="577" spans="1:3" x14ac:dyDescent="0.2">
      <c r="A577" s="49"/>
      <c r="B577" s="50"/>
      <c r="C577" s="50"/>
    </row>
    <row r="578" spans="1:3" x14ac:dyDescent="0.2">
      <c r="A578" s="49"/>
      <c r="B578" s="50"/>
      <c r="C578" s="50"/>
    </row>
    <row r="579" spans="1:3" x14ac:dyDescent="0.2">
      <c r="A579" s="49"/>
      <c r="B579" s="50"/>
      <c r="C579" s="50"/>
    </row>
    <row r="580" spans="1:3" x14ac:dyDescent="0.2">
      <c r="A580" s="49"/>
      <c r="B580" s="50"/>
      <c r="C580" s="50"/>
    </row>
    <row r="581" spans="1:3" x14ac:dyDescent="0.2">
      <c r="A581" s="49"/>
      <c r="B581" s="50"/>
      <c r="C581" s="50"/>
    </row>
    <row r="582" spans="1:3" x14ac:dyDescent="0.2">
      <c r="A582" s="49"/>
      <c r="B582" s="50"/>
      <c r="C582" s="50"/>
    </row>
    <row r="583" spans="1:3" x14ac:dyDescent="0.2">
      <c r="A583" s="49"/>
      <c r="B583" s="50"/>
      <c r="C583" s="50"/>
    </row>
    <row r="584" spans="1:3" x14ac:dyDescent="0.2">
      <c r="A584" s="49"/>
      <c r="B584" s="50"/>
      <c r="C584" s="50"/>
    </row>
    <row r="585" spans="1:3" x14ac:dyDescent="0.2">
      <c r="A585" s="49"/>
      <c r="B585" s="50"/>
      <c r="C585" s="50"/>
    </row>
    <row r="586" spans="1:3" x14ac:dyDescent="0.2">
      <c r="A586" s="49"/>
      <c r="B586" s="50"/>
      <c r="C586" s="50"/>
    </row>
    <row r="587" spans="1:3" x14ac:dyDescent="0.2">
      <c r="A587" s="49"/>
      <c r="B587" s="50"/>
      <c r="C587" s="50"/>
    </row>
    <row r="588" spans="1:3" x14ac:dyDescent="0.2">
      <c r="A588" s="49"/>
      <c r="B588" s="50"/>
      <c r="C588" s="50"/>
    </row>
    <row r="589" spans="1:3" x14ac:dyDescent="0.2">
      <c r="A589" s="49"/>
      <c r="B589" s="50"/>
      <c r="C589" s="50"/>
    </row>
    <row r="590" spans="1:3" x14ac:dyDescent="0.2">
      <c r="A590" s="49"/>
      <c r="B590" s="50"/>
      <c r="C590" s="50"/>
    </row>
    <row r="591" spans="1:3" x14ac:dyDescent="0.2">
      <c r="A591" s="49"/>
      <c r="B591" s="50"/>
      <c r="C591" s="50"/>
    </row>
    <row r="592" spans="1:3" x14ac:dyDescent="0.2">
      <c r="A592" s="49"/>
      <c r="B592" s="50"/>
      <c r="C592" s="50"/>
    </row>
    <row r="593" spans="1:3" x14ac:dyDescent="0.2">
      <c r="A593" s="49"/>
      <c r="B593" s="50"/>
      <c r="C593" s="50"/>
    </row>
    <row r="594" spans="1:3" x14ac:dyDescent="0.2">
      <c r="A594" s="49"/>
      <c r="B594" s="50"/>
      <c r="C594" s="50"/>
    </row>
    <row r="595" spans="1:3" x14ac:dyDescent="0.2">
      <c r="A595" s="49"/>
      <c r="B595" s="50"/>
      <c r="C595" s="50"/>
    </row>
    <row r="596" spans="1:3" x14ac:dyDescent="0.2">
      <c r="A596" s="49"/>
      <c r="B596" s="50"/>
      <c r="C596" s="50"/>
    </row>
    <row r="597" spans="1:3" x14ac:dyDescent="0.2">
      <c r="A597" s="49"/>
      <c r="B597" s="50"/>
      <c r="C597" s="50"/>
    </row>
    <row r="598" spans="1:3" x14ac:dyDescent="0.2">
      <c r="A598" s="49"/>
      <c r="B598" s="50"/>
      <c r="C598" s="50"/>
    </row>
    <row r="599" spans="1:3" x14ac:dyDescent="0.2">
      <c r="A599" s="49"/>
      <c r="B599" s="50"/>
      <c r="C599" s="50"/>
    </row>
    <row r="600" spans="1:3" x14ac:dyDescent="0.2">
      <c r="A600" s="49"/>
      <c r="B600" s="50"/>
      <c r="C600" s="50"/>
    </row>
    <row r="601" spans="1:3" x14ac:dyDescent="0.2">
      <c r="A601" s="49"/>
      <c r="B601" s="50"/>
      <c r="C601" s="50"/>
    </row>
    <row r="602" spans="1:3" x14ac:dyDescent="0.2">
      <c r="A602" s="49"/>
      <c r="B602" s="50"/>
      <c r="C602" s="50"/>
    </row>
    <row r="603" spans="1:3" x14ac:dyDescent="0.2">
      <c r="A603" s="49"/>
      <c r="B603" s="50"/>
      <c r="C603" s="50"/>
    </row>
    <row r="604" spans="1:3" x14ac:dyDescent="0.2">
      <c r="A604" s="49"/>
      <c r="B604" s="50"/>
      <c r="C604" s="50"/>
    </row>
    <row r="605" spans="1:3" x14ac:dyDescent="0.2">
      <c r="A605" s="49"/>
      <c r="B605" s="50"/>
      <c r="C605" s="50"/>
    </row>
    <row r="606" spans="1:3" x14ac:dyDescent="0.2">
      <c r="A606" s="49"/>
      <c r="B606" s="50"/>
      <c r="C606" s="50"/>
    </row>
    <row r="607" spans="1:3" x14ac:dyDescent="0.2">
      <c r="A607" s="49"/>
      <c r="B607" s="50"/>
      <c r="C607" s="50"/>
    </row>
    <row r="608" spans="1:3" x14ac:dyDescent="0.2">
      <c r="A608" s="49"/>
      <c r="B608" s="50"/>
      <c r="C608" s="50"/>
    </row>
    <row r="609" spans="1:3" x14ac:dyDescent="0.2">
      <c r="A609" s="49"/>
      <c r="B609" s="50"/>
      <c r="C609" s="50"/>
    </row>
    <row r="610" spans="1:3" x14ac:dyDescent="0.2">
      <c r="A610" s="49"/>
      <c r="B610" s="50"/>
      <c r="C610" s="50"/>
    </row>
    <row r="611" spans="1:3" x14ac:dyDescent="0.2">
      <c r="A611" s="49"/>
      <c r="B611" s="50"/>
      <c r="C611" s="50"/>
    </row>
    <row r="612" spans="1:3" x14ac:dyDescent="0.2">
      <c r="A612" s="49"/>
      <c r="B612" s="50"/>
      <c r="C612" s="50"/>
    </row>
    <row r="613" spans="1:3" x14ac:dyDescent="0.2">
      <c r="A613" s="49"/>
      <c r="B613" s="50"/>
      <c r="C613" s="50"/>
    </row>
    <row r="614" spans="1:3" x14ac:dyDescent="0.2">
      <c r="A614" s="49"/>
      <c r="B614" s="50"/>
      <c r="C614" s="50"/>
    </row>
    <row r="615" spans="1:3" x14ac:dyDescent="0.2">
      <c r="A615" s="49"/>
      <c r="B615" s="50"/>
      <c r="C615" s="50"/>
    </row>
    <row r="616" spans="1:3" x14ac:dyDescent="0.2">
      <c r="A616" s="49"/>
      <c r="B616" s="50"/>
      <c r="C616" s="50"/>
    </row>
    <row r="617" spans="1:3" x14ac:dyDescent="0.2">
      <c r="A617" s="49"/>
      <c r="B617" s="50"/>
      <c r="C617" s="50"/>
    </row>
    <row r="618" spans="1:3" x14ac:dyDescent="0.2">
      <c r="A618" s="49"/>
      <c r="B618" s="50"/>
      <c r="C618" s="50"/>
    </row>
    <row r="619" spans="1:3" x14ac:dyDescent="0.2">
      <c r="A619" s="49"/>
      <c r="B619" s="50"/>
      <c r="C619" s="50"/>
    </row>
    <row r="620" spans="1:3" x14ac:dyDescent="0.2">
      <c r="A620" s="49"/>
      <c r="B620" s="50"/>
      <c r="C620" s="50"/>
    </row>
    <row r="621" spans="1:3" x14ac:dyDescent="0.2">
      <c r="A621" s="49"/>
      <c r="B621" s="50"/>
      <c r="C621" s="50"/>
    </row>
    <row r="622" spans="1:3" x14ac:dyDescent="0.2">
      <c r="A622" s="49"/>
      <c r="B622" s="50"/>
      <c r="C622" s="50"/>
    </row>
    <row r="623" spans="1:3" x14ac:dyDescent="0.2">
      <c r="A623" s="49"/>
      <c r="B623" s="50"/>
      <c r="C623" s="50"/>
    </row>
    <row r="624" spans="1:3" x14ac:dyDescent="0.2">
      <c r="A624" s="49"/>
      <c r="B624" s="50"/>
      <c r="C624" s="50"/>
    </row>
    <row r="625" spans="1:3" x14ac:dyDescent="0.2">
      <c r="A625" s="49"/>
      <c r="B625" s="50"/>
      <c r="C625" s="50"/>
    </row>
    <row r="626" spans="1:3" x14ac:dyDescent="0.2">
      <c r="A626" s="49"/>
      <c r="B626" s="50"/>
      <c r="C626" s="50"/>
    </row>
    <row r="627" spans="1:3" x14ac:dyDescent="0.2">
      <c r="A627" s="49"/>
      <c r="B627" s="50"/>
      <c r="C627" s="50"/>
    </row>
    <row r="628" spans="1:3" x14ac:dyDescent="0.2">
      <c r="A628" s="49"/>
      <c r="B628" s="50"/>
      <c r="C628" s="50"/>
    </row>
    <row r="629" spans="1:3" x14ac:dyDescent="0.2">
      <c r="A629" s="49"/>
      <c r="B629" s="50"/>
      <c r="C629" s="50"/>
    </row>
    <row r="630" spans="1:3" x14ac:dyDescent="0.2">
      <c r="A630" s="49"/>
      <c r="B630" s="50"/>
      <c r="C630" s="50"/>
    </row>
    <row r="631" spans="1:3" x14ac:dyDescent="0.2">
      <c r="A631" s="49"/>
      <c r="B631" s="50"/>
      <c r="C631" s="50"/>
    </row>
    <row r="632" spans="1:3" x14ac:dyDescent="0.2">
      <c r="A632" s="49"/>
      <c r="B632" s="50"/>
      <c r="C632" s="50"/>
    </row>
    <row r="633" spans="1:3" x14ac:dyDescent="0.2">
      <c r="A633" s="49"/>
      <c r="B633" s="50"/>
      <c r="C633" s="50"/>
    </row>
    <row r="634" spans="1:3" x14ac:dyDescent="0.2">
      <c r="A634" s="49"/>
      <c r="B634" s="50"/>
      <c r="C634" s="50"/>
    </row>
    <row r="635" spans="1:3" x14ac:dyDescent="0.2">
      <c r="A635" s="49"/>
      <c r="B635" s="50"/>
      <c r="C635" s="50"/>
    </row>
    <row r="636" spans="1:3" x14ac:dyDescent="0.2">
      <c r="A636" s="49"/>
      <c r="B636" s="50"/>
      <c r="C636" s="50"/>
    </row>
    <row r="637" spans="1:3" x14ac:dyDescent="0.2">
      <c r="A637" s="49"/>
      <c r="B637" s="50"/>
      <c r="C637" s="50"/>
    </row>
    <row r="638" spans="1:3" x14ac:dyDescent="0.2">
      <c r="A638" s="49"/>
      <c r="B638" s="50"/>
      <c r="C638" s="50"/>
    </row>
    <row r="639" spans="1:3" x14ac:dyDescent="0.2">
      <c r="A639" s="49"/>
      <c r="B639" s="50"/>
      <c r="C639" s="50"/>
    </row>
    <row r="640" spans="1:3" x14ac:dyDescent="0.2">
      <c r="A640" s="49"/>
      <c r="B640" s="50"/>
      <c r="C640" s="50"/>
    </row>
    <row r="641" spans="1:3" x14ac:dyDescent="0.2">
      <c r="A641" s="49"/>
      <c r="B641" s="50"/>
      <c r="C641" s="50"/>
    </row>
    <row r="642" spans="1:3" x14ac:dyDescent="0.2">
      <c r="A642" s="49"/>
      <c r="B642" s="50"/>
      <c r="C642" s="50"/>
    </row>
    <row r="643" spans="1:3" x14ac:dyDescent="0.2">
      <c r="A643" s="49"/>
      <c r="B643" s="50"/>
      <c r="C643" s="50"/>
    </row>
    <row r="644" spans="1:3" x14ac:dyDescent="0.2">
      <c r="A644" s="49"/>
      <c r="B644" s="50"/>
      <c r="C644" s="50"/>
    </row>
    <row r="645" spans="1:3" x14ac:dyDescent="0.2">
      <c r="A645" s="49"/>
      <c r="B645" s="50"/>
      <c r="C645" s="50"/>
    </row>
    <row r="646" spans="1:3" x14ac:dyDescent="0.2">
      <c r="A646" s="49"/>
      <c r="B646" s="50"/>
      <c r="C646" s="50"/>
    </row>
    <row r="647" spans="1:3" x14ac:dyDescent="0.2">
      <c r="A647" s="49"/>
      <c r="B647" s="50"/>
      <c r="C647" s="50"/>
    </row>
    <row r="648" spans="1:3" x14ac:dyDescent="0.2">
      <c r="A648" s="49"/>
      <c r="B648" s="50"/>
      <c r="C648" s="50"/>
    </row>
    <row r="649" spans="1:3" x14ac:dyDescent="0.2">
      <c r="A649" s="49"/>
      <c r="B649" s="50"/>
      <c r="C649" s="50"/>
    </row>
    <row r="650" spans="1:3" x14ac:dyDescent="0.2">
      <c r="A650" s="49"/>
      <c r="B650" s="50"/>
      <c r="C650" s="50"/>
    </row>
    <row r="651" spans="1:3" x14ac:dyDescent="0.2">
      <c r="A651" s="49"/>
      <c r="B651" s="50"/>
      <c r="C651" s="50"/>
    </row>
    <row r="652" spans="1:3" x14ac:dyDescent="0.2">
      <c r="A652" s="49"/>
      <c r="B652" s="50"/>
      <c r="C652" s="50"/>
    </row>
    <row r="653" spans="1:3" x14ac:dyDescent="0.2">
      <c r="A653" s="49"/>
      <c r="B653" s="50"/>
      <c r="C653" s="50"/>
    </row>
    <row r="654" spans="1:3" x14ac:dyDescent="0.2">
      <c r="A654" s="49"/>
      <c r="B654" s="50"/>
      <c r="C654" s="50"/>
    </row>
    <row r="655" spans="1:3" x14ac:dyDescent="0.2">
      <c r="A655" s="49"/>
      <c r="B655" s="50"/>
      <c r="C655" s="50"/>
    </row>
    <row r="656" spans="1:3" x14ac:dyDescent="0.2">
      <c r="A656" s="49"/>
      <c r="B656" s="50"/>
      <c r="C656" s="50"/>
    </row>
    <row r="657" spans="1:3" x14ac:dyDescent="0.2">
      <c r="A657" s="49"/>
      <c r="B657" s="50"/>
      <c r="C657" s="50"/>
    </row>
    <row r="658" spans="1:3" x14ac:dyDescent="0.2">
      <c r="A658" s="49"/>
      <c r="B658" s="50"/>
      <c r="C658" s="50"/>
    </row>
    <row r="659" spans="1:3" x14ac:dyDescent="0.2">
      <c r="A659" s="49"/>
      <c r="B659" s="50"/>
      <c r="C659" s="50"/>
    </row>
    <row r="660" spans="1:3" x14ac:dyDescent="0.2">
      <c r="A660" s="49"/>
      <c r="B660" s="50"/>
      <c r="C660" s="50"/>
    </row>
    <row r="661" spans="1:3" x14ac:dyDescent="0.2">
      <c r="A661" s="49"/>
      <c r="B661" s="50"/>
      <c r="C661" s="50"/>
    </row>
    <row r="662" spans="1:3" x14ac:dyDescent="0.2">
      <c r="A662" s="49"/>
      <c r="B662" s="50"/>
      <c r="C662" s="50"/>
    </row>
    <row r="663" spans="1:3" x14ac:dyDescent="0.2">
      <c r="A663" s="49"/>
      <c r="B663" s="50"/>
      <c r="C663" s="50"/>
    </row>
    <row r="664" spans="1:3" x14ac:dyDescent="0.2">
      <c r="A664" s="49"/>
      <c r="B664" s="50"/>
      <c r="C664" s="50"/>
    </row>
    <row r="665" spans="1:3" x14ac:dyDescent="0.2">
      <c r="A665" s="49"/>
      <c r="B665" s="50"/>
      <c r="C665" s="50"/>
    </row>
    <row r="666" spans="1:3" x14ac:dyDescent="0.2">
      <c r="A666" s="49"/>
      <c r="B666" s="50"/>
      <c r="C666" s="50"/>
    </row>
    <row r="667" spans="1:3" x14ac:dyDescent="0.2">
      <c r="A667" s="49"/>
      <c r="B667" s="50"/>
      <c r="C667" s="50"/>
    </row>
    <row r="668" spans="1:3" x14ac:dyDescent="0.2">
      <c r="A668" s="49"/>
      <c r="B668" s="50"/>
      <c r="C668" s="50"/>
    </row>
    <row r="669" spans="1:3" x14ac:dyDescent="0.2">
      <c r="A669" s="49"/>
      <c r="B669" s="50"/>
      <c r="C669" s="50"/>
    </row>
    <row r="670" spans="1:3" x14ac:dyDescent="0.2">
      <c r="A670" s="49"/>
      <c r="B670" s="50"/>
      <c r="C670" s="50"/>
    </row>
    <row r="671" spans="1:3" x14ac:dyDescent="0.2">
      <c r="A671" s="49"/>
      <c r="B671" s="50"/>
      <c r="C671" s="50"/>
    </row>
    <row r="672" spans="1:3" x14ac:dyDescent="0.2">
      <c r="A672" s="49"/>
      <c r="B672" s="50"/>
      <c r="C672" s="50"/>
    </row>
    <row r="673" spans="1:3" x14ac:dyDescent="0.2">
      <c r="A673" s="49"/>
      <c r="B673" s="50"/>
      <c r="C673" s="50"/>
    </row>
    <row r="674" spans="1:3" x14ac:dyDescent="0.2">
      <c r="A674" s="49"/>
      <c r="B674" s="50"/>
      <c r="C674" s="50"/>
    </row>
    <row r="675" spans="1:3" x14ac:dyDescent="0.2">
      <c r="A675" s="49"/>
      <c r="B675" s="50"/>
      <c r="C675" s="50"/>
    </row>
    <row r="676" spans="1:3" x14ac:dyDescent="0.2">
      <c r="A676" s="49"/>
      <c r="B676" s="50"/>
      <c r="C676" s="50"/>
    </row>
    <row r="677" spans="1:3" x14ac:dyDescent="0.2">
      <c r="A677" s="49"/>
      <c r="B677" s="50"/>
      <c r="C677" s="50"/>
    </row>
    <row r="678" spans="1:3" x14ac:dyDescent="0.2">
      <c r="A678" s="49"/>
      <c r="B678" s="50"/>
      <c r="C678" s="50"/>
    </row>
    <row r="679" spans="1:3" x14ac:dyDescent="0.2">
      <c r="A679" s="49"/>
      <c r="B679" s="50"/>
      <c r="C679" s="50"/>
    </row>
    <row r="680" spans="1:3" x14ac:dyDescent="0.2">
      <c r="A680" s="49"/>
      <c r="B680" s="50"/>
      <c r="C680" s="50"/>
    </row>
    <row r="681" spans="1:3" x14ac:dyDescent="0.2">
      <c r="A681" s="49"/>
      <c r="B681" s="50"/>
      <c r="C681" s="50"/>
    </row>
    <row r="682" spans="1:3" x14ac:dyDescent="0.2">
      <c r="A682" s="49"/>
      <c r="B682" s="50"/>
      <c r="C682" s="50"/>
    </row>
    <row r="683" spans="1:3" x14ac:dyDescent="0.2">
      <c r="A683" s="49"/>
      <c r="B683" s="50"/>
      <c r="C683" s="50"/>
    </row>
    <row r="684" spans="1:3" x14ac:dyDescent="0.2">
      <c r="A684" s="49"/>
      <c r="B684" s="50"/>
      <c r="C684" s="50"/>
    </row>
    <row r="685" spans="1:3" x14ac:dyDescent="0.2">
      <c r="A685" s="49"/>
      <c r="B685" s="50"/>
      <c r="C685" s="50"/>
    </row>
    <row r="686" spans="1:3" x14ac:dyDescent="0.2">
      <c r="A686" s="49"/>
      <c r="B686" s="50"/>
      <c r="C686" s="50"/>
    </row>
    <row r="687" spans="1:3" x14ac:dyDescent="0.2">
      <c r="A687" s="49"/>
      <c r="B687" s="50"/>
      <c r="C687" s="50"/>
    </row>
    <row r="688" spans="1:3" x14ac:dyDescent="0.2">
      <c r="A688" s="49"/>
      <c r="B688" s="50"/>
      <c r="C688" s="50"/>
    </row>
    <row r="689" spans="1:3" x14ac:dyDescent="0.2">
      <c r="A689" s="49"/>
      <c r="B689" s="50"/>
      <c r="C689" s="50"/>
    </row>
    <row r="690" spans="1:3" x14ac:dyDescent="0.2">
      <c r="A690" s="49"/>
      <c r="B690" s="50"/>
      <c r="C690" s="50"/>
    </row>
    <row r="691" spans="1:3" x14ac:dyDescent="0.2">
      <c r="A691" s="49"/>
      <c r="B691" s="50"/>
      <c r="C691" s="50"/>
    </row>
    <row r="692" spans="1:3" x14ac:dyDescent="0.2">
      <c r="A692" s="49"/>
      <c r="B692" s="50"/>
      <c r="C692" s="50"/>
    </row>
    <row r="693" spans="1:3" x14ac:dyDescent="0.2">
      <c r="A693" s="49"/>
      <c r="B693" s="50"/>
      <c r="C693" s="50"/>
    </row>
    <row r="694" spans="1:3" x14ac:dyDescent="0.2">
      <c r="A694" s="49"/>
      <c r="B694" s="50"/>
      <c r="C694" s="50"/>
    </row>
    <row r="695" spans="1:3" x14ac:dyDescent="0.2">
      <c r="A695" s="49"/>
      <c r="B695" s="50"/>
      <c r="C695" s="50"/>
    </row>
    <row r="696" spans="1:3" x14ac:dyDescent="0.2">
      <c r="A696" s="49"/>
      <c r="B696" s="50"/>
      <c r="C696" s="50"/>
    </row>
    <row r="697" spans="1:3" x14ac:dyDescent="0.2">
      <c r="A697" s="49"/>
      <c r="B697" s="50"/>
      <c r="C697" s="50"/>
    </row>
    <row r="698" spans="1:3" x14ac:dyDescent="0.2">
      <c r="A698" s="49"/>
      <c r="B698" s="50"/>
      <c r="C698" s="50"/>
    </row>
    <row r="699" spans="1:3" x14ac:dyDescent="0.2">
      <c r="A699" s="49"/>
      <c r="B699" s="50"/>
      <c r="C699" s="50"/>
    </row>
    <row r="700" spans="1:3" x14ac:dyDescent="0.2">
      <c r="A700" s="49"/>
      <c r="B700" s="50"/>
      <c r="C700" s="50"/>
    </row>
    <row r="701" spans="1:3" x14ac:dyDescent="0.2">
      <c r="A701" s="49"/>
      <c r="B701" s="50"/>
      <c r="C701" s="50"/>
    </row>
    <row r="702" spans="1:3" x14ac:dyDescent="0.2">
      <c r="A702" s="49"/>
      <c r="B702" s="50"/>
      <c r="C702" s="50"/>
    </row>
    <row r="703" spans="1:3" x14ac:dyDescent="0.2">
      <c r="A703" s="49"/>
      <c r="B703" s="50"/>
      <c r="C703" s="50"/>
    </row>
    <row r="704" spans="1:3" x14ac:dyDescent="0.2">
      <c r="A704" s="49"/>
      <c r="B704" s="50"/>
      <c r="C704" s="50"/>
    </row>
    <row r="705" spans="1:3" x14ac:dyDescent="0.2">
      <c r="A705" s="49"/>
      <c r="B705" s="50"/>
      <c r="C705" s="50"/>
    </row>
    <row r="706" spans="1:3" x14ac:dyDescent="0.2">
      <c r="A706" s="49"/>
      <c r="B706" s="50"/>
      <c r="C706" s="50"/>
    </row>
    <row r="707" spans="1:3" x14ac:dyDescent="0.2">
      <c r="A707" s="49"/>
      <c r="B707" s="50"/>
      <c r="C707" s="50"/>
    </row>
    <row r="708" spans="1:3" x14ac:dyDescent="0.2">
      <c r="A708" s="49"/>
      <c r="B708" s="50"/>
      <c r="C708" s="50"/>
    </row>
    <row r="709" spans="1:3" x14ac:dyDescent="0.2">
      <c r="A709" s="49"/>
      <c r="B709" s="50"/>
      <c r="C709" s="50"/>
    </row>
    <row r="710" spans="1:3" x14ac:dyDescent="0.2">
      <c r="A710" s="49"/>
      <c r="B710" s="50"/>
      <c r="C710" s="50"/>
    </row>
    <row r="711" spans="1:3" x14ac:dyDescent="0.2">
      <c r="A711" s="49"/>
      <c r="B711" s="50"/>
      <c r="C711" s="50"/>
    </row>
    <row r="712" spans="1:3" x14ac:dyDescent="0.2">
      <c r="A712" s="49"/>
      <c r="B712" s="50"/>
      <c r="C712" s="50"/>
    </row>
    <row r="713" spans="1:3" x14ac:dyDescent="0.2">
      <c r="A713" s="49"/>
      <c r="B713" s="50"/>
      <c r="C713" s="50"/>
    </row>
    <row r="714" spans="1:3" x14ac:dyDescent="0.2">
      <c r="A714" s="49"/>
      <c r="B714" s="50"/>
      <c r="C714" s="50"/>
    </row>
    <row r="715" spans="1:3" x14ac:dyDescent="0.2">
      <c r="A715" s="49"/>
      <c r="B715" s="50"/>
      <c r="C715" s="50"/>
    </row>
    <row r="716" spans="1:3" x14ac:dyDescent="0.2">
      <c r="A716" s="49"/>
      <c r="B716" s="50"/>
      <c r="C716" s="50"/>
    </row>
    <row r="717" spans="1:3" x14ac:dyDescent="0.2">
      <c r="A717" s="49"/>
      <c r="B717" s="50"/>
      <c r="C717" s="50"/>
    </row>
    <row r="718" spans="1:3" x14ac:dyDescent="0.2">
      <c r="A718" s="49"/>
      <c r="B718" s="50"/>
      <c r="C718" s="50"/>
    </row>
    <row r="719" spans="1:3" x14ac:dyDescent="0.2">
      <c r="A719" s="49"/>
      <c r="B719" s="50"/>
      <c r="C719" s="50"/>
    </row>
    <row r="720" spans="1:3" x14ac:dyDescent="0.2">
      <c r="A720" s="49"/>
      <c r="B720" s="50"/>
      <c r="C720" s="50"/>
    </row>
    <row r="721" spans="1:3" x14ac:dyDescent="0.2">
      <c r="A721" s="49"/>
      <c r="B721" s="50"/>
      <c r="C721" s="50"/>
    </row>
    <row r="722" spans="1:3" x14ac:dyDescent="0.2">
      <c r="A722" s="49"/>
      <c r="B722" s="50"/>
      <c r="C722" s="50"/>
    </row>
    <row r="723" spans="1:3" x14ac:dyDescent="0.2">
      <c r="A723" s="49"/>
      <c r="B723" s="50"/>
      <c r="C723" s="50"/>
    </row>
    <row r="724" spans="1:3" x14ac:dyDescent="0.2">
      <c r="A724" s="49"/>
      <c r="B724" s="50"/>
      <c r="C724" s="50"/>
    </row>
    <row r="725" spans="1:3" x14ac:dyDescent="0.2">
      <c r="A725" s="49"/>
      <c r="B725" s="50"/>
      <c r="C725" s="50"/>
    </row>
    <row r="726" spans="1:3" x14ac:dyDescent="0.2">
      <c r="A726" s="49"/>
      <c r="B726" s="50"/>
      <c r="C726" s="50"/>
    </row>
    <row r="727" spans="1:3" x14ac:dyDescent="0.2">
      <c r="A727" s="49"/>
      <c r="B727" s="50"/>
      <c r="C727" s="50"/>
    </row>
    <row r="728" spans="1:3" x14ac:dyDescent="0.2">
      <c r="A728" s="49"/>
      <c r="B728" s="50"/>
      <c r="C728" s="50"/>
    </row>
    <row r="729" spans="1:3" x14ac:dyDescent="0.2">
      <c r="A729" s="49"/>
      <c r="B729" s="50"/>
      <c r="C729" s="50"/>
    </row>
    <row r="730" spans="1:3" x14ac:dyDescent="0.2">
      <c r="A730" s="49"/>
      <c r="B730" s="50"/>
      <c r="C730" s="50"/>
    </row>
    <row r="731" spans="1:3" x14ac:dyDescent="0.2">
      <c r="A731" s="49"/>
      <c r="B731" s="50"/>
      <c r="C731" s="50"/>
    </row>
    <row r="732" spans="1:3" x14ac:dyDescent="0.2">
      <c r="A732" s="49"/>
      <c r="B732" s="50"/>
      <c r="C732" s="50"/>
    </row>
    <row r="733" spans="1:3" x14ac:dyDescent="0.2">
      <c r="A733" s="49"/>
      <c r="B733" s="50"/>
      <c r="C733" s="50"/>
    </row>
    <row r="734" spans="1:3" x14ac:dyDescent="0.2">
      <c r="A734" s="49"/>
      <c r="B734" s="50"/>
      <c r="C734" s="50"/>
    </row>
    <row r="735" spans="1:3" x14ac:dyDescent="0.2">
      <c r="A735" s="49"/>
      <c r="B735" s="50"/>
      <c r="C735" s="50"/>
    </row>
    <row r="736" spans="1:3" x14ac:dyDescent="0.2">
      <c r="A736" s="49"/>
      <c r="B736" s="50"/>
      <c r="C736" s="50"/>
    </row>
    <row r="737" spans="1:3" x14ac:dyDescent="0.2">
      <c r="A737" s="49"/>
      <c r="B737" s="50"/>
      <c r="C737" s="50"/>
    </row>
    <row r="738" spans="1:3" x14ac:dyDescent="0.2">
      <c r="A738" s="49"/>
      <c r="B738" s="50"/>
      <c r="C738" s="50"/>
    </row>
    <row r="739" spans="1:3" x14ac:dyDescent="0.2">
      <c r="A739" s="49"/>
      <c r="B739" s="50"/>
      <c r="C739" s="50"/>
    </row>
    <row r="740" spans="1:3" x14ac:dyDescent="0.2">
      <c r="A740" s="49"/>
      <c r="B740" s="50"/>
      <c r="C740" s="50"/>
    </row>
    <row r="741" spans="1:3" x14ac:dyDescent="0.2">
      <c r="A741" s="49"/>
      <c r="B741" s="50"/>
      <c r="C741" s="50"/>
    </row>
    <row r="742" spans="1:3" x14ac:dyDescent="0.2">
      <c r="A742" s="49"/>
      <c r="B742" s="50"/>
      <c r="C742" s="50"/>
    </row>
    <row r="743" spans="1:3" x14ac:dyDescent="0.2">
      <c r="A743" s="49"/>
      <c r="B743" s="50"/>
      <c r="C743" s="50"/>
    </row>
    <row r="744" spans="1:3" x14ac:dyDescent="0.2">
      <c r="A744" s="49"/>
      <c r="B744" s="50"/>
      <c r="C744" s="50"/>
    </row>
    <row r="745" spans="1:3" x14ac:dyDescent="0.2">
      <c r="A745" s="49"/>
      <c r="B745" s="50"/>
      <c r="C745" s="50"/>
    </row>
    <row r="746" spans="1:3" x14ac:dyDescent="0.2">
      <c r="A746" s="49"/>
      <c r="B746" s="50"/>
      <c r="C746" s="50"/>
    </row>
    <row r="747" spans="1:3" x14ac:dyDescent="0.2">
      <c r="A747" s="49"/>
      <c r="B747" s="50"/>
      <c r="C747" s="50"/>
    </row>
    <row r="748" spans="1:3" x14ac:dyDescent="0.2">
      <c r="A748" s="49"/>
      <c r="B748" s="50"/>
      <c r="C748" s="50"/>
    </row>
    <row r="749" spans="1:3" x14ac:dyDescent="0.2">
      <c r="A749" s="49"/>
      <c r="B749" s="50"/>
      <c r="C749" s="50"/>
    </row>
    <row r="750" spans="1:3" x14ac:dyDescent="0.2">
      <c r="A750" s="49"/>
      <c r="B750" s="50"/>
      <c r="C750" s="50"/>
    </row>
    <row r="751" spans="1:3" x14ac:dyDescent="0.2">
      <c r="A751" s="49"/>
      <c r="B751" s="50"/>
      <c r="C751" s="50"/>
    </row>
    <row r="752" spans="1:3" x14ac:dyDescent="0.2">
      <c r="A752" s="49"/>
      <c r="B752" s="50"/>
      <c r="C752" s="50"/>
    </row>
    <row r="753" spans="1:3" x14ac:dyDescent="0.2">
      <c r="A753" s="49"/>
      <c r="B753" s="50"/>
      <c r="C753" s="50"/>
    </row>
    <row r="754" spans="1:3" x14ac:dyDescent="0.2">
      <c r="A754" s="49"/>
      <c r="B754" s="50"/>
      <c r="C754" s="50"/>
    </row>
    <row r="755" spans="1:3" x14ac:dyDescent="0.2">
      <c r="A755" s="49"/>
      <c r="B755" s="50"/>
      <c r="C755" s="50"/>
    </row>
    <row r="756" spans="1:3" x14ac:dyDescent="0.2">
      <c r="A756" s="49"/>
      <c r="B756" s="50"/>
      <c r="C756" s="50"/>
    </row>
    <row r="757" spans="1:3" x14ac:dyDescent="0.2">
      <c r="A757" s="49"/>
      <c r="B757" s="50"/>
      <c r="C757" s="50"/>
    </row>
    <row r="758" spans="1:3" x14ac:dyDescent="0.2">
      <c r="A758" s="49"/>
      <c r="B758" s="50"/>
      <c r="C758" s="50"/>
    </row>
    <row r="759" spans="1:3" x14ac:dyDescent="0.2">
      <c r="A759" s="49"/>
      <c r="B759" s="50"/>
      <c r="C759" s="50"/>
    </row>
    <row r="760" spans="1:3" x14ac:dyDescent="0.2">
      <c r="A760" s="49"/>
      <c r="B760" s="50"/>
      <c r="C760" s="50"/>
    </row>
    <row r="761" spans="1:3" x14ac:dyDescent="0.2">
      <c r="A761" s="49"/>
      <c r="B761" s="50"/>
      <c r="C761" s="50"/>
    </row>
    <row r="762" spans="1:3" x14ac:dyDescent="0.2">
      <c r="A762" s="49"/>
      <c r="B762" s="50"/>
      <c r="C762" s="50"/>
    </row>
    <row r="763" spans="1:3" x14ac:dyDescent="0.2">
      <c r="A763" s="49"/>
      <c r="B763" s="50"/>
      <c r="C763" s="50"/>
    </row>
    <row r="764" spans="1:3" x14ac:dyDescent="0.2">
      <c r="A764" s="49"/>
      <c r="B764" s="50"/>
      <c r="C764" s="50"/>
    </row>
    <row r="765" spans="1:3" x14ac:dyDescent="0.2">
      <c r="A765" s="49"/>
      <c r="B765" s="50"/>
      <c r="C765" s="50"/>
    </row>
    <row r="766" spans="1:3" x14ac:dyDescent="0.2">
      <c r="A766" s="49"/>
      <c r="B766" s="50"/>
      <c r="C766" s="50"/>
    </row>
    <row r="767" spans="1:3" x14ac:dyDescent="0.2">
      <c r="A767" s="49"/>
      <c r="B767" s="50"/>
      <c r="C767" s="50"/>
    </row>
    <row r="768" spans="1:3" x14ac:dyDescent="0.2">
      <c r="A768" s="49"/>
      <c r="B768" s="50"/>
      <c r="C768" s="50"/>
    </row>
    <row r="769" spans="1:3" x14ac:dyDescent="0.2">
      <c r="A769" s="49"/>
      <c r="B769" s="50"/>
      <c r="C769" s="50"/>
    </row>
    <row r="770" spans="1:3" x14ac:dyDescent="0.2">
      <c r="A770" s="49"/>
      <c r="B770" s="50"/>
      <c r="C770" s="50"/>
    </row>
    <row r="771" spans="1:3" x14ac:dyDescent="0.2">
      <c r="A771" s="49"/>
      <c r="B771" s="50"/>
      <c r="C771" s="50"/>
    </row>
    <row r="772" spans="1:3" x14ac:dyDescent="0.2">
      <c r="A772" s="49"/>
      <c r="B772" s="50"/>
      <c r="C772" s="50"/>
    </row>
    <row r="773" spans="1:3" x14ac:dyDescent="0.2">
      <c r="A773" s="49"/>
      <c r="B773" s="50"/>
      <c r="C773" s="50"/>
    </row>
    <row r="774" spans="1:3" x14ac:dyDescent="0.2">
      <c r="A774" s="49"/>
      <c r="B774" s="50"/>
      <c r="C774" s="50"/>
    </row>
    <row r="775" spans="1:3" x14ac:dyDescent="0.2">
      <c r="A775" s="49"/>
      <c r="B775" s="50"/>
      <c r="C775" s="50"/>
    </row>
    <row r="776" spans="1:3" x14ac:dyDescent="0.2">
      <c r="A776" s="49"/>
      <c r="B776" s="50"/>
      <c r="C776" s="50"/>
    </row>
    <row r="777" spans="1:3" x14ac:dyDescent="0.2">
      <c r="A777" s="49"/>
      <c r="B777" s="50"/>
      <c r="C777" s="50"/>
    </row>
    <row r="778" spans="1:3" x14ac:dyDescent="0.2">
      <c r="A778" s="49"/>
      <c r="B778" s="50"/>
      <c r="C778" s="50"/>
    </row>
    <row r="779" spans="1:3" x14ac:dyDescent="0.2">
      <c r="A779" s="49"/>
      <c r="B779" s="50"/>
      <c r="C779" s="50"/>
    </row>
    <row r="780" spans="1:3" x14ac:dyDescent="0.2">
      <c r="A780" s="49"/>
      <c r="B780" s="50"/>
      <c r="C780" s="50"/>
    </row>
    <row r="781" spans="1:3" x14ac:dyDescent="0.2">
      <c r="A781" s="49"/>
      <c r="B781" s="50"/>
      <c r="C781" s="50"/>
    </row>
    <row r="782" spans="1:3" x14ac:dyDescent="0.2">
      <c r="A782" s="49"/>
      <c r="B782" s="50"/>
      <c r="C782" s="50"/>
    </row>
    <row r="783" spans="1:3" x14ac:dyDescent="0.2">
      <c r="A783" s="49"/>
      <c r="B783" s="50"/>
      <c r="C783" s="50"/>
    </row>
    <row r="784" spans="1:3" x14ac:dyDescent="0.2">
      <c r="A784" s="49"/>
      <c r="B784" s="50"/>
      <c r="C784" s="50"/>
    </row>
    <row r="785" spans="1:3" x14ac:dyDescent="0.2">
      <c r="A785" s="49"/>
      <c r="B785" s="50"/>
      <c r="C785" s="50"/>
    </row>
    <row r="786" spans="1:3" x14ac:dyDescent="0.2">
      <c r="A786" s="49"/>
      <c r="B786" s="50"/>
      <c r="C786" s="50"/>
    </row>
    <row r="787" spans="1:3" x14ac:dyDescent="0.2">
      <c r="A787" s="49"/>
      <c r="B787" s="50"/>
      <c r="C787" s="50"/>
    </row>
    <row r="788" spans="1:3" x14ac:dyDescent="0.2">
      <c r="A788" s="49"/>
      <c r="B788" s="50"/>
      <c r="C788" s="50"/>
    </row>
    <row r="789" spans="1:3" x14ac:dyDescent="0.2">
      <c r="A789" s="49"/>
      <c r="B789" s="50"/>
      <c r="C789" s="50"/>
    </row>
    <row r="790" spans="1:3" x14ac:dyDescent="0.2">
      <c r="A790" s="49"/>
      <c r="B790" s="50"/>
      <c r="C790" s="50"/>
    </row>
    <row r="791" spans="1:3" x14ac:dyDescent="0.2">
      <c r="A791" s="49"/>
      <c r="B791" s="50"/>
      <c r="C791" s="50"/>
    </row>
    <row r="792" spans="1:3" x14ac:dyDescent="0.2">
      <c r="A792" s="49"/>
      <c r="B792" s="50"/>
      <c r="C792" s="50"/>
    </row>
    <row r="793" spans="1:3" x14ac:dyDescent="0.2">
      <c r="A793" s="49"/>
      <c r="B793" s="50"/>
      <c r="C793" s="50"/>
    </row>
    <row r="794" spans="1:3" x14ac:dyDescent="0.2">
      <c r="A794" s="49"/>
      <c r="B794" s="50"/>
      <c r="C794" s="50"/>
    </row>
    <row r="795" spans="1:3" x14ac:dyDescent="0.2">
      <c r="A795" s="49"/>
      <c r="B795" s="50"/>
      <c r="C795" s="50"/>
    </row>
    <row r="796" spans="1:3" x14ac:dyDescent="0.2">
      <c r="A796" s="49"/>
      <c r="B796" s="50"/>
      <c r="C796" s="50"/>
    </row>
    <row r="797" spans="1:3" x14ac:dyDescent="0.2">
      <c r="A797" s="49"/>
      <c r="B797" s="50"/>
      <c r="C797" s="50"/>
    </row>
    <row r="798" spans="1:3" x14ac:dyDescent="0.2">
      <c r="A798" s="49"/>
      <c r="B798" s="50"/>
      <c r="C798" s="50"/>
    </row>
    <row r="799" spans="1:3" x14ac:dyDescent="0.2">
      <c r="A799" s="49"/>
      <c r="B799" s="50"/>
      <c r="C799" s="50"/>
    </row>
    <row r="800" spans="1:3" x14ac:dyDescent="0.2">
      <c r="A800" s="49"/>
      <c r="B800" s="50"/>
      <c r="C800" s="50"/>
    </row>
    <row r="801" spans="1:3" x14ac:dyDescent="0.2">
      <c r="A801" s="49"/>
      <c r="B801" s="50"/>
      <c r="C801" s="50"/>
    </row>
    <row r="802" spans="1:3" x14ac:dyDescent="0.2">
      <c r="A802" s="49"/>
      <c r="B802" s="50"/>
      <c r="C802" s="50"/>
    </row>
    <row r="803" spans="1:3" x14ac:dyDescent="0.2">
      <c r="A803" s="49"/>
      <c r="B803" s="50"/>
      <c r="C803" s="50"/>
    </row>
    <row r="804" spans="1:3" x14ac:dyDescent="0.2">
      <c r="A804" s="49"/>
      <c r="B804" s="50"/>
      <c r="C804" s="50"/>
    </row>
    <row r="805" spans="1:3" x14ac:dyDescent="0.2">
      <c r="A805" s="49"/>
      <c r="B805" s="50"/>
      <c r="C805" s="50"/>
    </row>
    <row r="806" spans="1:3" x14ac:dyDescent="0.2">
      <c r="A806" s="49"/>
      <c r="B806" s="50"/>
      <c r="C806" s="50"/>
    </row>
    <row r="807" spans="1:3" x14ac:dyDescent="0.2">
      <c r="A807" s="49"/>
      <c r="B807" s="50"/>
      <c r="C807" s="50"/>
    </row>
    <row r="808" spans="1:3" x14ac:dyDescent="0.2">
      <c r="A808" s="49"/>
      <c r="B808" s="50"/>
      <c r="C808" s="50"/>
    </row>
    <row r="809" spans="1:3" x14ac:dyDescent="0.2">
      <c r="A809" s="49"/>
      <c r="B809" s="50"/>
      <c r="C809" s="50"/>
    </row>
    <row r="810" spans="1:3" x14ac:dyDescent="0.2">
      <c r="A810" s="49"/>
      <c r="B810" s="50"/>
      <c r="C810" s="50"/>
    </row>
    <row r="811" spans="1:3" x14ac:dyDescent="0.2">
      <c r="A811" s="49"/>
      <c r="B811" s="50"/>
      <c r="C811" s="50"/>
    </row>
    <row r="812" spans="1:3" x14ac:dyDescent="0.2">
      <c r="A812" s="49"/>
      <c r="B812" s="50"/>
      <c r="C812" s="50"/>
    </row>
    <row r="813" spans="1:3" x14ac:dyDescent="0.2">
      <c r="A813" s="49"/>
      <c r="B813" s="50"/>
      <c r="C813" s="50"/>
    </row>
    <row r="814" spans="1:3" x14ac:dyDescent="0.2">
      <c r="A814" s="49"/>
      <c r="B814" s="50"/>
      <c r="C814" s="50"/>
    </row>
    <row r="815" spans="1:3" x14ac:dyDescent="0.2">
      <c r="A815" s="49"/>
      <c r="B815" s="50"/>
      <c r="C815" s="50"/>
    </row>
    <row r="816" spans="1:3" x14ac:dyDescent="0.2">
      <c r="A816" s="49"/>
      <c r="B816" s="50"/>
      <c r="C816" s="50"/>
    </row>
    <row r="817" spans="1:3" x14ac:dyDescent="0.2">
      <c r="A817" s="49"/>
      <c r="B817" s="50"/>
      <c r="C817" s="50"/>
    </row>
    <row r="818" spans="1:3" x14ac:dyDescent="0.2">
      <c r="A818" s="49"/>
      <c r="B818" s="50"/>
      <c r="C818" s="50"/>
    </row>
    <row r="819" spans="1:3" x14ac:dyDescent="0.2">
      <c r="A819" s="49"/>
      <c r="B819" s="50"/>
      <c r="C819" s="50"/>
    </row>
    <row r="820" spans="1:3" x14ac:dyDescent="0.2">
      <c r="A820" s="49"/>
      <c r="B820" s="50"/>
      <c r="C820" s="50"/>
    </row>
    <row r="821" spans="1:3" x14ac:dyDescent="0.2">
      <c r="A821" s="49"/>
      <c r="B821" s="50"/>
      <c r="C821" s="50"/>
    </row>
    <row r="822" spans="1:3" x14ac:dyDescent="0.2">
      <c r="A822" s="49"/>
      <c r="B822" s="50"/>
      <c r="C822" s="50"/>
    </row>
    <row r="823" spans="1:3" x14ac:dyDescent="0.2">
      <c r="A823" s="49"/>
      <c r="B823" s="50"/>
      <c r="C823" s="50"/>
    </row>
    <row r="824" spans="1:3" x14ac:dyDescent="0.2">
      <c r="A824" s="49"/>
      <c r="B824" s="50"/>
      <c r="C824" s="50"/>
    </row>
    <row r="825" spans="1:3" x14ac:dyDescent="0.2">
      <c r="A825" s="49"/>
      <c r="B825" s="50"/>
      <c r="C825" s="50"/>
    </row>
    <row r="826" spans="1:3" x14ac:dyDescent="0.2">
      <c r="A826" s="49"/>
      <c r="B826" s="50"/>
      <c r="C826" s="50"/>
    </row>
    <row r="827" spans="1:3" x14ac:dyDescent="0.2">
      <c r="A827" s="49"/>
      <c r="B827" s="50"/>
      <c r="C827" s="50"/>
    </row>
    <row r="828" spans="1:3" x14ac:dyDescent="0.2">
      <c r="A828" s="49"/>
      <c r="B828" s="50"/>
      <c r="C828" s="50"/>
    </row>
    <row r="829" spans="1:3" x14ac:dyDescent="0.2">
      <c r="A829" s="49"/>
      <c r="B829" s="50"/>
      <c r="C829" s="50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/>
  <rowBreaks count="1" manualBreakCount="1">
    <brk id="217" max="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36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1240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0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776</v>
      </c>
    </row>
    <row r="7" spans="1:6" outlineLevel="2" x14ac:dyDescent="0.2">
      <c r="B7" s="122"/>
      <c r="C7" s="117" t="s">
        <v>561</v>
      </c>
      <c r="E7" s="122"/>
      <c r="F7" s="124">
        <f>SUBTOTAL(9,F2:F6)</f>
        <v>2016</v>
      </c>
    </row>
    <row r="8" spans="1:6" outlineLevel="1" x14ac:dyDescent="0.2">
      <c r="B8" s="117" t="s">
        <v>562</v>
      </c>
      <c r="C8" s="122"/>
      <c r="E8" s="122"/>
      <c r="F8" s="124">
        <f>SUBTOTAL(9,F2:F6)</f>
        <v>2016</v>
      </c>
    </row>
    <row r="9" spans="1:6" outlineLevel="3" x14ac:dyDescent="0.2">
      <c r="A9" s="121" t="s">
        <v>40</v>
      </c>
      <c r="B9" s="122" t="s">
        <v>39</v>
      </c>
      <c r="C9" s="122" t="s">
        <v>563</v>
      </c>
      <c r="D9" s="123" t="s">
        <v>560</v>
      </c>
      <c r="E9" s="122" t="s">
        <v>18</v>
      </c>
      <c r="F9" s="124">
        <v>11418</v>
      </c>
    </row>
    <row r="10" spans="1:6" outlineLevel="2" x14ac:dyDescent="0.2">
      <c r="B10" s="122"/>
      <c r="C10" s="118" t="s">
        <v>564</v>
      </c>
      <c r="E10" s="122"/>
      <c r="F10" s="124">
        <f>SUBTOTAL(9,F9:F9)</f>
        <v>11418</v>
      </c>
    </row>
    <row r="11" spans="1:6" outlineLevel="1" x14ac:dyDescent="0.2">
      <c r="B11" s="118" t="s">
        <v>565</v>
      </c>
      <c r="C11" s="122"/>
      <c r="E11" s="122"/>
      <c r="F11" s="124">
        <f>SUBTOTAL(9,F9:F9)</f>
        <v>11418</v>
      </c>
    </row>
    <row r="12" spans="1:6" outlineLevel="3" x14ac:dyDescent="0.2">
      <c r="A12" s="121" t="s">
        <v>42</v>
      </c>
      <c r="B12" s="122" t="s">
        <v>41</v>
      </c>
      <c r="C12" s="122" t="s">
        <v>566</v>
      </c>
      <c r="D12" s="123" t="s">
        <v>560</v>
      </c>
      <c r="E12" s="122" t="s">
        <v>4</v>
      </c>
      <c r="F12" s="124">
        <v>0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5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6</v>
      </c>
      <c r="F14" s="124">
        <v>4718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7</v>
      </c>
      <c r="F15" s="124">
        <v>0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18</v>
      </c>
      <c r="F16" s="124">
        <v>2946</v>
      </c>
    </row>
    <row r="17" spans="1:6" outlineLevel="2" x14ac:dyDescent="0.2">
      <c r="B17" s="122"/>
      <c r="C17" s="118" t="s">
        <v>567</v>
      </c>
      <c r="E17" s="122"/>
      <c r="F17" s="124">
        <f>SUBTOTAL(9,F12:F16)</f>
        <v>7664</v>
      </c>
    </row>
    <row r="18" spans="1:6" outlineLevel="1" x14ac:dyDescent="0.2">
      <c r="B18" s="118" t="s">
        <v>568</v>
      </c>
      <c r="C18" s="122"/>
      <c r="E18" s="122"/>
      <c r="F18" s="124">
        <f>SUBTOTAL(9,F12:F16)</f>
        <v>7664</v>
      </c>
    </row>
    <row r="19" spans="1:6" outlineLevel="3" x14ac:dyDescent="0.2">
      <c r="A19" s="121" t="s">
        <v>42</v>
      </c>
      <c r="B19" s="122" t="s">
        <v>43</v>
      </c>
      <c r="C19" s="122" t="s">
        <v>569</v>
      </c>
      <c r="D19" s="123" t="s">
        <v>560</v>
      </c>
      <c r="E19" s="122" t="s">
        <v>4</v>
      </c>
      <c r="F19" s="124">
        <v>0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5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6</v>
      </c>
      <c r="F21" s="124">
        <v>7879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7</v>
      </c>
      <c r="F22" s="124">
        <v>0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18</v>
      </c>
      <c r="F23" s="124">
        <v>4917</v>
      </c>
    </row>
    <row r="24" spans="1:6" outlineLevel="2" x14ac:dyDescent="0.2">
      <c r="B24" s="122"/>
      <c r="C24" s="118" t="s">
        <v>570</v>
      </c>
      <c r="E24" s="122"/>
      <c r="F24" s="124">
        <f>SUBTOTAL(9,F19:F23)</f>
        <v>12796</v>
      </c>
    </row>
    <row r="25" spans="1:6" outlineLevel="1" x14ac:dyDescent="0.2">
      <c r="B25" s="118" t="s">
        <v>571</v>
      </c>
      <c r="C25" s="122"/>
      <c r="E25" s="122"/>
      <c r="F25" s="124">
        <f>SUBTOTAL(9,F19:F23)</f>
        <v>12796</v>
      </c>
    </row>
    <row r="26" spans="1:6" outlineLevel="3" x14ac:dyDescent="0.2">
      <c r="A26" s="121" t="s">
        <v>45</v>
      </c>
      <c r="B26" s="122" t="s">
        <v>44</v>
      </c>
      <c r="C26" s="122" t="s">
        <v>563</v>
      </c>
      <c r="D26" s="123" t="s">
        <v>560</v>
      </c>
      <c r="E26" s="122" t="s">
        <v>8</v>
      </c>
      <c r="F26" s="124">
        <v>11418</v>
      </c>
    </row>
    <row r="27" spans="1:6" outlineLevel="2" x14ac:dyDescent="0.2">
      <c r="B27" s="122"/>
      <c r="C27" s="118" t="s">
        <v>564</v>
      </c>
      <c r="E27" s="122"/>
      <c r="F27" s="124">
        <f>SUBTOTAL(9,F26:F26)</f>
        <v>11418</v>
      </c>
    </row>
    <row r="28" spans="1:6" outlineLevel="1" x14ac:dyDescent="0.2">
      <c r="B28" s="118" t="s">
        <v>572</v>
      </c>
      <c r="C28" s="122"/>
      <c r="E28" s="122"/>
      <c r="F28" s="124">
        <f>SUBTOTAL(9,F26:F26)</f>
        <v>11418</v>
      </c>
    </row>
    <row r="29" spans="1:6" outlineLevel="3" x14ac:dyDescent="0.2">
      <c r="A29" s="121" t="s">
        <v>47</v>
      </c>
      <c r="B29" s="122" t="s">
        <v>46</v>
      </c>
      <c r="C29" s="122" t="s">
        <v>566</v>
      </c>
      <c r="D29" s="123" t="s">
        <v>560</v>
      </c>
      <c r="E29" s="122" t="s">
        <v>8</v>
      </c>
      <c r="F29" s="124">
        <v>3975</v>
      </c>
    </row>
    <row r="30" spans="1:6" outlineLevel="2" x14ac:dyDescent="0.2">
      <c r="B30" s="122"/>
      <c r="C30" s="118" t="s">
        <v>567</v>
      </c>
      <c r="E30" s="122"/>
      <c r="F30" s="124">
        <f>SUBTOTAL(9,F29:F29)</f>
        <v>3975</v>
      </c>
    </row>
    <row r="31" spans="1:6" outlineLevel="1" x14ac:dyDescent="0.2">
      <c r="B31" s="118" t="s">
        <v>573</v>
      </c>
      <c r="C31" s="122"/>
      <c r="E31" s="122"/>
      <c r="F31" s="124">
        <f>SUBTOTAL(9,F29:F29)</f>
        <v>3975</v>
      </c>
    </row>
    <row r="32" spans="1:6" outlineLevel="3" x14ac:dyDescent="0.2">
      <c r="A32" s="121" t="s">
        <v>47</v>
      </c>
      <c r="B32" s="122" t="s">
        <v>48</v>
      </c>
      <c r="C32" s="122" t="s">
        <v>563</v>
      </c>
      <c r="D32" s="123" t="s">
        <v>560</v>
      </c>
      <c r="E32" s="122" t="s">
        <v>8</v>
      </c>
      <c r="F32" s="124">
        <v>11418</v>
      </c>
    </row>
    <row r="33" spans="1:6" outlineLevel="2" x14ac:dyDescent="0.2">
      <c r="B33" s="122"/>
      <c r="C33" s="118" t="s">
        <v>564</v>
      </c>
      <c r="E33" s="122"/>
      <c r="F33" s="124">
        <f>SUBTOTAL(9,F32:F32)</f>
        <v>11418</v>
      </c>
    </row>
    <row r="34" spans="1:6" outlineLevel="1" x14ac:dyDescent="0.2">
      <c r="B34" s="118" t="s">
        <v>574</v>
      </c>
      <c r="C34" s="122"/>
      <c r="E34" s="122"/>
      <c r="F34" s="124">
        <f>SUBTOTAL(9,F32:F32)</f>
        <v>11418</v>
      </c>
    </row>
    <row r="35" spans="1:6" outlineLevel="3" x14ac:dyDescent="0.2">
      <c r="A35" s="121" t="s">
        <v>47</v>
      </c>
      <c r="B35" s="122" t="s">
        <v>49</v>
      </c>
      <c r="C35" s="122" t="s">
        <v>566</v>
      </c>
      <c r="D35" s="123" t="s">
        <v>560</v>
      </c>
      <c r="E35" s="122" t="s">
        <v>4</v>
      </c>
      <c r="F35" s="124">
        <v>2101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8</v>
      </c>
      <c r="F36" s="124">
        <v>1312</v>
      </c>
    </row>
    <row r="37" spans="1:6" outlineLevel="2" x14ac:dyDescent="0.2">
      <c r="B37" s="122"/>
      <c r="C37" s="118" t="s">
        <v>567</v>
      </c>
      <c r="E37" s="122"/>
      <c r="F37" s="124">
        <f>SUBTOTAL(9,F35:F36)</f>
        <v>3413</v>
      </c>
    </row>
    <row r="38" spans="1:6" outlineLevel="1" x14ac:dyDescent="0.2">
      <c r="B38" s="118" t="s">
        <v>575</v>
      </c>
      <c r="C38" s="122"/>
      <c r="E38" s="122"/>
      <c r="F38" s="124">
        <f>SUBTOTAL(9,F35:F36)</f>
        <v>3413</v>
      </c>
    </row>
    <row r="39" spans="1:6" outlineLevel="3" x14ac:dyDescent="0.2">
      <c r="A39" s="121" t="s">
        <v>218</v>
      </c>
      <c r="B39" s="122" t="s">
        <v>217</v>
      </c>
      <c r="C39" s="122" t="s">
        <v>576</v>
      </c>
      <c r="D39" s="123" t="s">
        <v>577</v>
      </c>
      <c r="E39" s="122" t="s">
        <v>4</v>
      </c>
      <c r="F39" s="124">
        <v>539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5</v>
      </c>
      <c r="F40" s="124">
        <v>1409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8</v>
      </c>
      <c r="F41" s="124">
        <v>149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15</v>
      </c>
      <c r="F42" s="124">
        <v>4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18</v>
      </c>
      <c r="F43" s="124">
        <v>28</v>
      </c>
    </row>
    <row r="44" spans="1:6" outlineLevel="2" x14ac:dyDescent="0.2">
      <c r="B44" s="122"/>
      <c r="C44" s="118" t="s">
        <v>578</v>
      </c>
      <c r="E44" s="122"/>
      <c r="F44" s="124">
        <f>SUBTOTAL(9,F39:F43)</f>
        <v>2129</v>
      </c>
    </row>
    <row r="45" spans="1:6" outlineLevel="1" x14ac:dyDescent="0.2">
      <c r="B45" s="118" t="s">
        <v>579</v>
      </c>
      <c r="C45" s="122"/>
      <c r="E45" s="122"/>
      <c r="F45" s="124">
        <f>SUBTOTAL(9,F39:F43)</f>
        <v>2129</v>
      </c>
    </row>
    <row r="46" spans="1:6" outlineLevel="3" x14ac:dyDescent="0.2">
      <c r="A46" s="121" t="s">
        <v>271</v>
      </c>
      <c r="B46" s="122" t="s">
        <v>270</v>
      </c>
      <c r="C46" s="122" t="s">
        <v>580</v>
      </c>
      <c r="D46" s="123" t="s">
        <v>560</v>
      </c>
      <c r="E46" s="122" t="s">
        <v>4</v>
      </c>
      <c r="F46" s="124">
        <v>11009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5</v>
      </c>
      <c r="F47" s="124">
        <v>0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6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7</v>
      </c>
      <c r="F49" s="124">
        <v>0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18</v>
      </c>
      <c r="F50" s="124">
        <v>6871</v>
      </c>
    </row>
    <row r="51" spans="1:6" outlineLevel="2" x14ac:dyDescent="0.2">
      <c r="B51" s="122"/>
      <c r="C51" s="118" t="s">
        <v>581</v>
      </c>
      <c r="E51" s="122"/>
      <c r="F51" s="124">
        <f>SUBTOTAL(9,F46:F50)</f>
        <v>17880</v>
      </c>
    </row>
    <row r="52" spans="1:6" outlineLevel="1" x14ac:dyDescent="0.2">
      <c r="B52" s="118" t="s">
        <v>582</v>
      </c>
      <c r="C52" s="122"/>
      <c r="E52" s="122"/>
      <c r="F52" s="124">
        <f>SUBTOTAL(9,F46:F50)</f>
        <v>17880</v>
      </c>
    </row>
    <row r="53" spans="1:6" outlineLevel="3" x14ac:dyDescent="0.2">
      <c r="A53" s="121" t="s">
        <v>273</v>
      </c>
      <c r="B53" s="122" t="s">
        <v>272</v>
      </c>
      <c r="C53" s="122" t="s">
        <v>583</v>
      </c>
      <c r="D53" s="123" t="s">
        <v>560</v>
      </c>
      <c r="E53" s="122" t="s">
        <v>4</v>
      </c>
      <c r="F53" s="124">
        <v>25748</v>
      </c>
    </row>
    <row r="54" spans="1:6" outlineLevel="3" x14ac:dyDescent="0.2">
      <c r="A54" s="121" t="s">
        <v>273</v>
      </c>
      <c r="B54" s="122" t="s">
        <v>272</v>
      </c>
      <c r="C54" s="122" t="s">
        <v>583</v>
      </c>
      <c r="D54" s="123" t="s">
        <v>560</v>
      </c>
      <c r="E54" s="122" t="s">
        <v>5</v>
      </c>
      <c r="F54" s="124">
        <v>0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6</v>
      </c>
      <c r="F55" s="124">
        <v>0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7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18</v>
      </c>
      <c r="F57" s="124">
        <v>16071</v>
      </c>
    </row>
    <row r="58" spans="1:6" outlineLevel="2" x14ac:dyDescent="0.2">
      <c r="B58" s="122"/>
      <c r="C58" s="118" t="s">
        <v>584</v>
      </c>
      <c r="E58" s="122"/>
      <c r="F58" s="124">
        <f>SUBTOTAL(9,F53:F57)</f>
        <v>41819</v>
      </c>
    </row>
    <row r="59" spans="1:6" outlineLevel="3" x14ac:dyDescent="0.2">
      <c r="A59" s="121" t="s">
        <v>273</v>
      </c>
      <c r="B59" s="122" t="s">
        <v>272</v>
      </c>
      <c r="C59" s="122" t="s">
        <v>585</v>
      </c>
      <c r="D59" s="123" t="s">
        <v>560</v>
      </c>
      <c r="E59" s="122" t="s">
        <v>4</v>
      </c>
      <c r="F59" s="124">
        <v>9515</v>
      </c>
    </row>
    <row r="60" spans="1:6" outlineLevel="3" x14ac:dyDescent="0.2">
      <c r="A60" s="121" t="s">
        <v>273</v>
      </c>
      <c r="B60" s="122" t="s">
        <v>272</v>
      </c>
      <c r="C60" s="122" t="s">
        <v>585</v>
      </c>
      <c r="D60" s="123" t="s">
        <v>560</v>
      </c>
      <c r="E60" s="122" t="s">
        <v>5</v>
      </c>
      <c r="F60" s="124">
        <v>0</v>
      </c>
    </row>
    <row r="61" spans="1:6" outlineLevel="3" x14ac:dyDescent="0.2">
      <c r="A61" s="121" t="s">
        <v>273</v>
      </c>
      <c r="B61" s="122" t="s">
        <v>272</v>
      </c>
      <c r="C61" s="122" t="s">
        <v>585</v>
      </c>
      <c r="D61" s="123" t="s">
        <v>560</v>
      </c>
      <c r="E61" s="122" t="s">
        <v>6</v>
      </c>
      <c r="F61" s="124">
        <v>0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7</v>
      </c>
      <c r="F62" s="124">
        <v>0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18</v>
      </c>
      <c r="F63" s="124">
        <v>5939</v>
      </c>
    </row>
    <row r="64" spans="1:6" outlineLevel="2" x14ac:dyDescent="0.2">
      <c r="B64" s="122"/>
      <c r="C64" s="118" t="s">
        <v>586</v>
      </c>
      <c r="E64" s="122"/>
      <c r="F64" s="124">
        <f>SUBTOTAL(9,F59:F63)</f>
        <v>15454</v>
      </c>
    </row>
    <row r="65" spans="1:6" outlineLevel="3" x14ac:dyDescent="0.2">
      <c r="A65" s="121" t="s">
        <v>273</v>
      </c>
      <c r="B65" s="122" t="s">
        <v>272</v>
      </c>
      <c r="C65" s="122" t="s">
        <v>587</v>
      </c>
      <c r="D65" s="123" t="s">
        <v>560</v>
      </c>
      <c r="E65" s="122" t="s">
        <v>4</v>
      </c>
      <c r="F65" s="124">
        <v>5399</v>
      </c>
    </row>
    <row r="66" spans="1:6" outlineLevel="3" x14ac:dyDescent="0.2">
      <c r="A66" s="121" t="s">
        <v>273</v>
      </c>
      <c r="B66" s="122" t="s">
        <v>272</v>
      </c>
      <c r="C66" s="122" t="s">
        <v>587</v>
      </c>
      <c r="D66" s="123" t="s">
        <v>560</v>
      </c>
      <c r="E66" s="122" t="s">
        <v>5</v>
      </c>
      <c r="F66" s="124">
        <v>0</v>
      </c>
    </row>
    <row r="67" spans="1:6" outlineLevel="3" x14ac:dyDescent="0.2">
      <c r="A67" s="121" t="s">
        <v>273</v>
      </c>
      <c r="B67" s="122" t="s">
        <v>272</v>
      </c>
      <c r="C67" s="122" t="s">
        <v>587</v>
      </c>
      <c r="D67" s="123" t="s">
        <v>560</v>
      </c>
      <c r="E67" s="122" t="s">
        <v>6</v>
      </c>
      <c r="F67" s="124">
        <v>0</v>
      </c>
    </row>
    <row r="68" spans="1:6" outlineLevel="3" x14ac:dyDescent="0.2">
      <c r="A68" s="121" t="s">
        <v>273</v>
      </c>
      <c r="B68" s="122" t="s">
        <v>272</v>
      </c>
      <c r="C68" s="122" t="s">
        <v>587</v>
      </c>
      <c r="D68" s="123" t="s">
        <v>560</v>
      </c>
      <c r="E68" s="122" t="s">
        <v>7</v>
      </c>
      <c r="F68" s="124">
        <v>0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18</v>
      </c>
      <c r="F69" s="124">
        <v>3370</v>
      </c>
    </row>
    <row r="70" spans="1:6" outlineLevel="2" x14ac:dyDescent="0.2">
      <c r="B70" s="122"/>
      <c r="C70" s="118" t="s">
        <v>588</v>
      </c>
      <c r="E70" s="122"/>
      <c r="F70" s="124">
        <f>SUBTOTAL(9,F65:F69)</f>
        <v>8769</v>
      </c>
    </row>
    <row r="71" spans="1:6" outlineLevel="1" x14ac:dyDescent="0.2">
      <c r="B71" s="118" t="s">
        <v>589</v>
      </c>
      <c r="C71" s="122"/>
      <c r="E71" s="122"/>
      <c r="F71" s="124">
        <f>SUBTOTAL(9,F53:F69)</f>
        <v>66042</v>
      </c>
    </row>
    <row r="72" spans="1:6" outlineLevel="3" x14ac:dyDescent="0.2">
      <c r="A72" s="121" t="s">
        <v>590</v>
      </c>
      <c r="B72" s="122" t="s">
        <v>274</v>
      </c>
      <c r="C72" s="122" t="s">
        <v>591</v>
      </c>
      <c r="D72" s="123" t="s">
        <v>560</v>
      </c>
      <c r="E72" s="122" t="s">
        <v>4</v>
      </c>
      <c r="F72" s="124">
        <v>1843</v>
      </c>
    </row>
    <row r="73" spans="1:6" outlineLevel="3" x14ac:dyDescent="0.2">
      <c r="A73" s="121" t="s">
        <v>590</v>
      </c>
      <c r="B73" s="122" t="s">
        <v>274</v>
      </c>
      <c r="C73" s="122" t="s">
        <v>591</v>
      </c>
      <c r="D73" s="123" t="s">
        <v>560</v>
      </c>
      <c r="E73" s="122" t="s">
        <v>5</v>
      </c>
      <c r="F73" s="124">
        <v>0</v>
      </c>
    </row>
    <row r="74" spans="1:6" outlineLevel="3" x14ac:dyDescent="0.2">
      <c r="A74" s="121" t="s">
        <v>590</v>
      </c>
      <c r="B74" s="122" t="s">
        <v>274</v>
      </c>
      <c r="C74" s="122" t="s">
        <v>591</v>
      </c>
      <c r="D74" s="123" t="s">
        <v>560</v>
      </c>
      <c r="E74" s="122" t="s">
        <v>6</v>
      </c>
      <c r="F74" s="124">
        <v>0</v>
      </c>
    </row>
    <row r="75" spans="1:6" outlineLevel="3" x14ac:dyDescent="0.2">
      <c r="A75" s="121" t="s">
        <v>590</v>
      </c>
      <c r="B75" s="122" t="s">
        <v>274</v>
      </c>
      <c r="C75" s="122" t="s">
        <v>591</v>
      </c>
      <c r="D75" s="123" t="s">
        <v>560</v>
      </c>
      <c r="E75" s="122" t="s">
        <v>7</v>
      </c>
      <c r="F75" s="124">
        <v>0</v>
      </c>
    </row>
    <row r="76" spans="1:6" outlineLevel="3" x14ac:dyDescent="0.2">
      <c r="A76" s="121" t="s">
        <v>590</v>
      </c>
      <c r="B76" s="122" t="s">
        <v>274</v>
      </c>
      <c r="C76" s="122" t="s">
        <v>591</v>
      </c>
      <c r="D76" s="123" t="s">
        <v>560</v>
      </c>
      <c r="E76" s="122" t="s">
        <v>18</v>
      </c>
      <c r="F76" s="124">
        <v>1150</v>
      </c>
    </row>
    <row r="77" spans="1:6" outlineLevel="2" x14ac:dyDescent="0.2">
      <c r="B77" s="122"/>
      <c r="C77" s="118" t="s">
        <v>592</v>
      </c>
      <c r="E77" s="122"/>
      <c r="F77" s="124">
        <f>SUBTOTAL(9,F72:F76)</f>
        <v>2993</v>
      </c>
    </row>
    <row r="78" spans="1:6" outlineLevel="1" x14ac:dyDescent="0.2">
      <c r="B78" s="118" t="s">
        <v>593</v>
      </c>
      <c r="C78" s="122"/>
      <c r="E78" s="122"/>
      <c r="F78" s="124">
        <f>SUBTOTAL(9,F72:F76)</f>
        <v>2993</v>
      </c>
    </row>
    <row r="79" spans="1:6" outlineLevel="3" x14ac:dyDescent="0.2">
      <c r="A79" s="121" t="s">
        <v>590</v>
      </c>
      <c r="B79" s="122" t="s">
        <v>276</v>
      </c>
      <c r="C79" s="122" t="s">
        <v>594</v>
      </c>
      <c r="D79" s="123" t="s">
        <v>560</v>
      </c>
      <c r="E79" s="122" t="s">
        <v>4</v>
      </c>
      <c r="F79" s="124">
        <v>3670</v>
      </c>
    </row>
    <row r="80" spans="1:6" outlineLevel="3" x14ac:dyDescent="0.2">
      <c r="A80" s="121" t="s">
        <v>590</v>
      </c>
      <c r="B80" s="122" t="s">
        <v>276</v>
      </c>
      <c r="C80" s="122" t="s">
        <v>594</v>
      </c>
      <c r="D80" s="123" t="s">
        <v>560</v>
      </c>
      <c r="E80" s="122" t="s">
        <v>5</v>
      </c>
      <c r="F80" s="124">
        <v>0</v>
      </c>
    </row>
    <row r="81" spans="1:6" outlineLevel="3" x14ac:dyDescent="0.2">
      <c r="A81" s="121" t="s">
        <v>590</v>
      </c>
      <c r="B81" s="122" t="s">
        <v>276</v>
      </c>
      <c r="C81" s="122" t="s">
        <v>594</v>
      </c>
      <c r="D81" s="123" t="s">
        <v>560</v>
      </c>
      <c r="E81" s="122" t="s">
        <v>6</v>
      </c>
      <c r="F81" s="124">
        <v>0</v>
      </c>
    </row>
    <row r="82" spans="1:6" outlineLevel="3" x14ac:dyDescent="0.2">
      <c r="A82" s="121" t="s">
        <v>590</v>
      </c>
      <c r="B82" s="122" t="s">
        <v>276</v>
      </c>
      <c r="C82" s="122" t="s">
        <v>594</v>
      </c>
      <c r="D82" s="123" t="s">
        <v>560</v>
      </c>
      <c r="E82" s="122" t="s">
        <v>7</v>
      </c>
      <c r="F82" s="124">
        <v>0</v>
      </c>
    </row>
    <row r="83" spans="1:6" outlineLevel="3" x14ac:dyDescent="0.2">
      <c r="A83" s="121" t="s">
        <v>590</v>
      </c>
      <c r="B83" s="122" t="s">
        <v>276</v>
      </c>
      <c r="C83" s="122" t="s">
        <v>594</v>
      </c>
      <c r="D83" s="123" t="s">
        <v>560</v>
      </c>
      <c r="E83" s="122" t="s">
        <v>18</v>
      </c>
      <c r="F83" s="124">
        <v>2292</v>
      </c>
    </row>
    <row r="84" spans="1:6" outlineLevel="2" x14ac:dyDescent="0.2">
      <c r="B84" s="122"/>
      <c r="C84" s="118" t="s">
        <v>595</v>
      </c>
      <c r="E84" s="122"/>
      <c r="F84" s="124">
        <f>SUBTOTAL(9,F79:F83)</f>
        <v>5962</v>
      </c>
    </row>
    <row r="85" spans="1:6" outlineLevel="1" x14ac:dyDescent="0.2">
      <c r="B85" s="118" t="s">
        <v>596</v>
      </c>
      <c r="C85" s="122"/>
      <c r="E85" s="122"/>
      <c r="F85" s="124">
        <f>SUBTOTAL(9,F79:F83)</f>
        <v>5962</v>
      </c>
    </row>
    <row r="86" spans="1:6" outlineLevel="3" x14ac:dyDescent="0.2">
      <c r="A86" s="121" t="s">
        <v>279</v>
      </c>
      <c r="B86" s="122" t="s">
        <v>278</v>
      </c>
      <c r="C86" s="122" t="s">
        <v>597</v>
      </c>
      <c r="D86" s="123" t="s">
        <v>560</v>
      </c>
      <c r="E86" s="122" t="s">
        <v>4</v>
      </c>
      <c r="F86" s="124">
        <v>8132</v>
      </c>
    </row>
    <row r="87" spans="1:6" outlineLevel="3" x14ac:dyDescent="0.2">
      <c r="A87" s="121" t="s">
        <v>279</v>
      </c>
      <c r="B87" s="122" t="s">
        <v>278</v>
      </c>
      <c r="C87" s="122" t="s">
        <v>597</v>
      </c>
      <c r="D87" s="123" t="s">
        <v>560</v>
      </c>
      <c r="E87" s="122" t="s">
        <v>5</v>
      </c>
      <c r="F87" s="124">
        <v>0</v>
      </c>
    </row>
    <row r="88" spans="1:6" outlineLevel="3" x14ac:dyDescent="0.2">
      <c r="A88" s="121" t="s">
        <v>279</v>
      </c>
      <c r="B88" s="122" t="s">
        <v>278</v>
      </c>
      <c r="C88" s="122" t="s">
        <v>597</v>
      </c>
      <c r="D88" s="123" t="s">
        <v>560</v>
      </c>
      <c r="E88" s="122" t="s">
        <v>6</v>
      </c>
      <c r="F88" s="124">
        <v>0</v>
      </c>
    </row>
    <row r="89" spans="1:6" outlineLevel="3" x14ac:dyDescent="0.2">
      <c r="A89" s="121" t="s">
        <v>279</v>
      </c>
      <c r="B89" s="122" t="s">
        <v>278</v>
      </c>
      <c r="C89" s="122" t="s">
        <v>597</v>
      </c>
      <c r="D89" s="123" t="s">
        <v>560</v>
      </c>
      <c r="E89" s="122" t="s">
        <v>7</v>
      </c>
      <c r="F89" s="124">
        <v>0</v>
      </c>
    </row>
    <row r="90" spans="1:6" outlineLevel="3" x14ac:dyDescent="0.2">
      <c r="A90" s="121" t="s">
        <v>279</v>
      </c>
      <c r="B90" s="122" t="s">
        <v>278</v>
      </c>
      <c r="C90" s="122" t="s">
        <v>597</v>
      </c>
      <c r="D90" s="123" t="s">
        <v>560</v>
      </c>
      <c r="E90" s="122" t="s">
        <v>18</v>
      </c>
      <c r="F90" s="124">
        <v>5075</v>
      </c>
    </row>
    <row r="91" spans="1:6" outlineLevel="2" x14ac:dyDescent="0.2">
      <c r="B91" s="122"/>
      <c r="C91" s="118" t="s">
        <v>598</v>
      </c>
      <c r="E91" s="122"/>
      <c r="F91" s="124">
        <f>SUBTOTAL(9,F86:F90)</f>
        <v>13207</v>
      </c>
    </row>
    <row r="92" spans="1:6" outlineLevel="1" x14ac:dyDescent="0.2">
      <c r="B92" s="118" t="s">
        <v>599</v>
      </c>
      <c r="C92" s="122"/>
      <c r="E92" s="122"/>
      <c r="F92" s="124">
        <f>SUBTOTAL(9,F86:F90)</f>
        <v>13207</v>
      </c>
    </row>
    <row r="93" spans="1:6" outlineLevel="3" x14ac:dyDescent="0.2">
      <c r="A93" s="121" t="s">
        <v>220</v>
      </c>
      <c r="B93" s="122" t="s">
        <v>219</v>
      </c>
      <c r="C93" s="122" t="s">
        <v>600</v>
      </c>
      <c r="D93" s="123" t="s">
        <v>577</v>
      </c>
      <c r="E93" s="122" t="s">
        <v>4</v>
      </c>
      <c r="F93" s="124">
        <v>50</v>
      </c>
    </row>
    <row r="94" spans="1:6" outlineLevel="3" x14ac:dyDescent="0.2">
      <c r="A94" s="121" t="s">
        <v>220</v>
      </c>
      <c r="B94" s="122" t="s">
        <v>219</v>
      </c>
      <c r="C94" s="122" t="s">
        <v>600</v>
      </c>
      <c r="D94" s="123" t="s">
        <v>577</v>
      </c>
      <c r="E94" s="122" t="s">
        <v>5</v>
      </c>
      <c r="F94" s="124">
        <v>851</v>
      </c>
    </row>
    <row r="95" spans="1:6" outlineLevel="2" x14ac:dyDescent="0.2">
      <c r="B95" s="122"/>
      <c r="C95" s="118" t="s">
        <v>601</v>
      </c>
      <c r="E95" s="122"/>
      <c r="F95" s="124">
        <f>SUBTOTAL(9,F93:F94)</f>
        <v>901</v>
      </c>
    </row>
    <row r="96" spans="1:6" outlineLevel="1" x14ac:dyDescent="0.2">
      <c r="B96" s="118" t="s">
        <v>602</v>
      </c>
      <c r="C96" s="122"/>
      <c r="E96" s="122"/>
      <c r="F96" s="124">
        <f>SUBTOTAL(9,F93:F94)</f>
        <v>901</v>
      </c>
    </row>
    <row r="97" spans="1:6" outlineLevel="3" x14ac:dyDescent="0.2">
      <c r="A97" s="121" t="s">
        <v>51</v>
      </c>
      <c r="B97" s="122" t="s">
        <v>50</v>
      </c>
      <c r="C97" s="122" t="s">
        <v>566</v>
      </c>
      <c r="D97" s="123" t="s">
        <v>560</v>
      </c>
      <c r="E97" s="122" t="s">
        <v>4</v>
      </c>
      <c r="F97" s="124">
        <v>0</v>
      </c>
    </row>
    <row r="98" spans="1:6" outlineLevel="3" x14ac:dyDescent="0.2">
      <c r="A98" s="121" t="s">
        <v>51</v>
      </c>
      <c r="B98" s="122" t="s">
        <v>50</v>
      </c>
      <c r="C98" s="122" t="s">
        <v>566</v>
      </c>
      <c r="D98" s="123" t="s">
        <v>560</v>
      </c>
      <c r="E98" s="122" t="s">
        <v>5</v>
      </c>
      <c r="F98" s="124">
        <v>0</v>
      </c>
    </row>
    <row r="99" spans="1:6" outlineLevel="3" x14ac:dyDescent="0.2">
      <c r="A99" s="121" t="s">
        <v>51</v>
      </c>
      <c r="B99" s="122" t="s">
        <v>50</v>
      </c>
      <c r="C99" s="122" t="s">
        <v>566</v>
      </c>
      <c r="D99" s="123" t="s">
        <v>560</v>
      </c>
      <c r="E99" s="122" t="s">
        <v>6</v>
      </c>
      <c r="F99" s="124">
        <v>5898</v>
      </c>
    </row>
    <row r="100" spans="1:6" outlineLevel="3" x14ac:dyDescent="0.2">
      <c r="A100" s="121" t="s">
        <v>51</v>
      </c>
      <c r="B100" s="122" t="s">
        <v>50</v>
      </c>
      <c r="C100" s="122" t="s">
        <v>566</v>
      </c>
      <c r="D100" s="123" t="s">
        <v>560</v>
      </c>
      <c r="E100" s="122" t="s">
        <v>9</v>
      </c>
      <c r="F100" s="124">
        <v>47</v>
      </c>
    </row>
    <row r="101" spans="1:6" outlineLevel="3" x14ac:dyDescent="0.2">
      <c r="A101" s="121" t="s">
        <v>51</v>
      </c>
      <c r="B101" s="122" t="s">
        <v>50</v>
      </c>
      <c r="C101" s="122" t="s">
        <v>566</v>
      </c>
      <c r="D101" s="123" t="s">
        <v>560</v>
      </c>
      <c r="E101" s="122" t="s">
        <v>7</v>
      </c>
      <c r="F101" s="124">
        <v>0</v>
      </c>
    </row>
    <row r="102" spans="1:6" outlineLevel="3" x14ac:dyDescent="0.2">
      <c r="A102" s="121" t="s">
        <v>51</v>
      </c>
      <c r="B102" s="122" t="s">
        <v>50</v>
      </c>
      <c r="C102" s="122" t="s">
        <v>566</v>
      </c>
      <c r="D102" s="123" t="s">
        <v>560</v>
      </c>
      <c r="E102" s="122" t="s">
        <v>16</v>
      </c>
      <c r="F102" s="124">
        <v>2229</v>
      </c>
    </row>
    <row r="103" spans="1:6" outlineLevel="3" x14ac:dyDescent="0.2">
      <c r="A103" s="121" t="s">
        <v>51</v>
      </c>
      <c r="B103" s="122" t="s">
        <v>50</v>
      </c>
      <c r="C103" s="122" t="s">
        <v>566</v>
      </c>
      <c r="D103" s="123" t="s">
        <v>560</v>
      </c>
      <c r="E103" s="122" t="s">
        <v>18</v>
      </c>
      <c r="F103" s="124">
        <v>1406</v>
      </c>
    </row>
    <row r="104" spans="1:6" outlineLevel="2" x14ac:dyDescent="0.2">
      <c r="B104" s="122"/>
      <c r="C104" s="118" t="s">
        <v>567</v>
      </c>
      <c r="E104" s="122"/>
      <c r="F104" s="124">
        <f>SUBTOTAL(9,F97:F103)</f>
        <v>9580</v>
      </c>
    </row>
    <row r="105" spans="1:6" outlineLevel="1" x14ac:dyDescent="0.2">
      <c r="B105" s="118" t="s">
        <v>603</v>
      </c>
      <c r="C105" s="122"/>
      <c r="E105" s="122"/>
      <c r="F105" s="124">
        <f>SUBTOTAL(9,F97:F103)</f>
        <v>9580</v>
      </c>
    </row>
    <row r="106" spans="1:6" outlineLevel="3" x14ac:dyDescent="0.2">
      <c r="A106" s="121" t="s">
        <v>51</v>
      </c>
      <c r="B106" s="122" t="s">
        <v>52</v>
      </c>
      <c r="C106" s="122" t="s">
        <v>563</v>
      </c>
      <c r="D106" s="123" t="s">
        <v>560</v>
      </c>
      <c r="E106" s="122" t="s">
        <v>16</v>
      </c>
      <c r="F106" s="124">
        <v>15995</v>
      </c>
    </row>
    <row r="107" spans="1:6" outlineLevel="2" x14ac:dyDescent="0.2">
      <c r="B107" s="122"/>
      <c r="C107" s="118" t="s">
        <v>564</v>
      </c>
      <c r="E107" s="122"/>
      <c r="F107" s="124">
        <f>SUBTOTAL(9,F106:F106)</f>
        <v>15995</v>
      </c>
    </row>
    <row r="108" spans="1:6" outlineLevel="1" x14ac:dyDescent="0.2">
      <c r="B108" s="118" t="s">
        <v>604</v>
      </c>
      <c r="C108" s="122"/>
      <c r="E108" s="122"/>
      <c r="F108" s="124">
        <f>SUBTOTAL(9,F106:F106)</f>
        <v>15995</v>
      </c>
    </row>
    <row r="109" spans="1:6" outlineLevel="3" x14ac:dyDescent="0.2">
      <c r="A109" s="121" t="s">
        <v>51</v>
      </c>
      <c r="B109" s="122" t="s">
        <v>53</v>
      </c>
      <c r="C109" s="122" t="s">
        <v>566</v>
      </c>
      <c r="D109" s="123" t="s">
        <v>560</v>
      </c>
      <c r="E109" s="122" t="s">
        <v>4</v>
      </c>
      <c r="F109" s="124">
        <v>0</v>
      </c>
    </row>
    <row r="110" spans="1:6" outlineLevel="3" x14ac:dyDescent="0.2">
      <c r="A110" s="121" t="s">
        <v>51</v>
      </c>
      <c r="B110" s="122" t="s">
        <v>53</v>
      </c>
      <c r="C110" s="122" t="s">
        <v>566</v>
      </c>
      <c r="D110" s="123" t="s">
        <v>560</v>
      </c>
      <c r="E110" s="122" t="s">
        <v>5</v>
      </c>
      <c r="F110" s="124">
        <v>0</v>
      </c>
    </row>
    <row r="111" spans="1:6" outlineLevel="3" x14ac:dyDescent="0.2">
      <c r="A111" s="121" t="s">
        <v>51</v>
      </c>
      <c r="B111" s="122" t="s">
        <v>53</v>
      </c>
      <c r="C111" s="122" t="s">
        <v>566</v>
      </c>
      <c r="D111" s="123" t="s">
        <v>560</v>
      </c>
      <c r="E111" s="122" t="s">
        <v>6</v>
      </c>
      <c r="F111" s="124">
        <v>2101</v>
      </c>
    </row>
    <row r="112" spans="1:6" outlineLevel="3" x14ac:dyDescent="0.2">
      <c r="A112" s="121" t="s">
        <v>51</v>
      </c>
      <c r="B112" s="122" t="s">
        <v>53</v>
      </c>
      <c r="C112" s="122" t="s">
        <v>566</v>
      </c>
      <c r="D112" s="123" t="s">
        <v>560</v>
      </c>
      <c r="E112" s="122" t="s">
        <v>9</v>
      </c>
      <c r="F112" s="124">
        <v>16</v>
      </c>
    </row>
    <row r="113" spans="1:6" outlineLevel="3" x14ac:dyDescent="0.2">
      <c r="A113" s="121" t="s">
        <v>51</v>
      </c>
      <c r="B113" s="122" t="s">
        <v>53</v>
      </c>
      <c r="C113" s="122" t="s">
        <v>566</v>
      </c>
      <c r="D113" s="123" t="s">
        <v>560</v>
      </c>
      <c r="E113" s="122" t="s">
        <v>7</v>
      </c>
      <c r="F113" s="124">
        <v>0</v>
      </c>
    </row>
    <row r="114" spans="1:6" outlineLevel="3" x14ac:dyDescent="0.2">
      <c r="A114" s="121" t="s">
        <v>51</v>
      </c>
      <c r="B114" s="122" t="s">
        <v>53</v>
      </c>
      <c r="C114" s="122" t="s">
        <v>566</v>
      </c>
      <c r="D114" s="123" t="s">
        <v>560</v>
      </c>
      <c r="E114" s="122" t="s">
        <v>16</v>
      </c>
      <c r="F114" s="124">
        <v>793</v>
      </c>
    </row>
    <row r="115" spans="1:6" outlineLevel="3" x14ac:dyDescent="0.2">
      <c r="A115" s="121" t="s">
        <v>51</v>
      </c>
      <c r="B115" s="122" t="s">
        <v>53</v>
      </c>
      <c r="C115" s="122" t="s">
        <v>566</v>
      </c>
      <c r="D115" s="123" t="s">
        <v>560</v>
      </c>
      <c r="E115" s="122" t="s">
        <v>18</v>
      </c>
      <c r="F115" s="124">
        <v>503</v>
      </c>
    </row>
    <row r="116" spans="1:6" outlineLevel="2" x14ac:dyDescent="0.2">
      <c r="B116" s="122"/>
      <c r="C116" s="118" t="s">
        <v>567</v>
      </c>
      <c r="E116" s="122"/>
      <c r="F116" s="124">
        <f>SUBTOTAL(9,F109:F115)</f>
        <v>3413</v>
      </c>
    </row>
    <row r="117" spans="1:6" outlineLevel="1" x14ac:dyDescent="0.2">
      <c r="B117" s="118" t="s">
        <v>605</v>
      </c>
      <c r="C117" s="122"/>
      <c r="E117" s="122"/>
      <c r="F117" s="124">
        <f>SUBTOTAL(9,F109:F115)</f>
        <v>3413</v>
      </c>
    </row>
    <row r="118" spans="1:6" outlineLevel="3" x14ac:dyDescent="0.2">
      <c r="A118" s="121" t="s">
        <v>215</v>
      </c>
      <c r="B118" s="122" t="s">
        <v>214</v>
      </c>
      <c r="C118" s="122" t="s">
        <v>606</v>
      </c>
      <c r="D118" s="123" t="s">
        <v>560</v>
      </c>
      <c r="E118" s="122" t="s">
        <v>4</v>
      </c>
      <c r="F118" s="124">
        <v>0</v>
      </c>
    </row>
    <row r="119" spans="1:6" outlineLevel="3" x14ac:dyDescent="0.2">
      <c r="A119" s="121" t="s">
        <v>215</v>
      </c>
      <c r="B119" s="122" t="s">
        <v>214</v>
      </c>
      <c r="C119" s="122" t="s">
        <v>606</v>
      </c>
      <c r="D119" s="123" t="s">
        <v>560</v>
      </c>
      <c r="E119" s="122" t="s">
        <v>5</v>
      </c>
      <c r="F119" s="124">
        <v>0</v>
      </c>
    </row>
    <row r="120" spans="1:6" outlineLevel="3" x14ac:dyDescent="0.2">
      <c r="A120" s="121" t="s">
        <v>215</v>
      </c>
      <c r="B120" s="122" t="s">
        <v>214</v>
      </c>
      <c r="C120" s="122" t="s">
        <v>606</v>
      </c>
      <c r="D120" s="123" t="s">
        <v>560</v>
      </c>
      <c r="E120" s="122" t="s">
        <v>6</v>
      </c>
      <c r="F120" s="124">
        <v>9446</v>
      </c>
    </row>
    <row r="121" spans="1:6" outlineLevel="3" x14ac:dyDescent="0.2">
      <c r="A121" s="121" t="s">
        <v>215</v>
      </c>
      <c r="B121" s="122" t="s">
        <v>214</v>
      </c>
      <c r="C121" s="122" t="s">
        <v>606</v>
      </c>
      <c r="D121" s="123" t="s">
        <v>560</v>
      </c>
      <c r="E121" s="122" t="s">
        <v>7</v>
      </c>
      <c r="F121" s="124">
        <v>0</v>
      </c>
    </row>
    <row r="122" spans="1:6" outlineLevel="3" x14ac:dyDescent="0.2">
      <c r="A122" s="121" t="s">
        <v>215</v>
      </c>
      <c r="B122" s="122" t="s">
        <v>214</v>
      </c>
      <c r="C122" s="122" t="s">
        <v>606</v>
      </c>
      <c r="D122" s="123" t="s">
        <v>560</v>
      </c>
      <c r="E122" s="122" t="s">
        <v>18</v>
      </c>
      <c r="F122" s="124">
        <v>5899</v>
      </c>
    </row>
    <row r="123" spans="1:6" outlineLevel="2" x14ac:dyDescent="0.2">
      <c r="B123" s="122"/>
      <c r="C123" s="118" t="s">
        <v>607</v>
      </c>
      <c r="E123" s="122"/>
      <c r="F123" s="124">
        <f>SUBTOTAL(9,F118:F122)</f>
        <v>15345</v>
      </c>
    </row>
    <row r="124" spans="1:6" outlineLevel="3" x14ac:dyDescent="0.2">
      <c r="A124" s="121" t="s">
        <v>215</v>
      </c>
      <c r="B124" s="122" t="s">
        <v>214</v>
      </c>
      <c r="C124" s="122" t="s">
        <v>608</v>
      </c>
      <c r="D124" s="123" t="s">
        <v>560</v>
      </c>
      <c r="E124" s="122" t="s">
        <v>4</v>
      </c>
      <c r="F124" s="124">
        <v>0</v>
      </c>
    </row>
    <row r="125" spans="1:6" outlineLevel="3" x14ac:dyDescent="0.2">
      <c r="A125" s="121" t="s">
        <v>215</v>
      </c>
      <c r="B125" s="122" t="s">
        <v>214</v>
      </c>
      <c r="C125" s="122" t="s">
        <v>608</v>
      </c>
      <c r="D125" s="123" t="s">
        <v>560</v>
      </c>
      <c r="E125" s="122" t="s">
        <v>5</v>
      </c>
      <c r="F125" s="124">
        <v>0</v>
      </c>
    </row>
    <row r="126" spans="1:6" outlineLevel="3" x14ac:dyDescent="0.2">
      <c r="A126" s="121" t="s">
        <v>215</v>
      </c>
      <c r="B126" s="122" t="s">
        <v>214</v>
      </c>
      <c r="C126" s="122" t="s">
        <v>608</v>
      </c>
      <c r="D126" s="123" t="s">
        <v>560</v>
      </c>
      <c r="E126" s="122" t="s">
        <v>6</v>
      </c>
      <c r="F126" s="124">
        <v>6298</v>
      </c>
    </row>
    <row r="127" spans="1:6" outlineLevel="3" x14ac:dyDescent="0.2">
      <c r="A127" s="121" t="s">
        <v>215</v>
      </c>
      <c r="B127" s="122" t="s">
        <v>214</v>
      </c>
      <c r="C127" s="122" t="s">
        <v>608</v>
      </c>
      <c r="D127" s="123" t="s">
        <v>560</v>
      </c>
      <c r="E127" s="122" t="s">
        <v>7</v>
      </c>
      <c r="F127" s="124">
        <v>0</v>
      </c>
    </row>
    <row r="128" spans="1:6" outlineLevel="3" x14ac:dyDescent="0.2">
      <c r="A128" s="121" t="s">
        <v>215</v>
      </c>
      <c r="B128" s="122" t="s">
        <v>214</v>
      </c>
      <c r="C128" s="122" t="s">
        <v>608</v>
      </c>
      <c r="D128" s="123" t="s">
        <v>560</v>
      </c>
      <c r="E128" s="122" t="s">
        <v>18</v>
      </c>
      <c r="F128" s="124">
        <v>3932</v>
      </c>
    </row>
    <row r="129" spans="1:6" outlineLevel="2" x14ac:dyDescent="0.2">
      <c r="B129" s="122"/>
      <c r="C129" s="118" t="s">
        <v>609</v>
      </c>
      <c r="E129" s="122"/>
      <c r="F129" s="124">
        <f>SUBTOTAL(9,F124:F128)</f>
        <v>10230</v>
      </c>
    </row>
    <row r="130" spans="1:6" outlineLevel="1" x14ac:dyDescent="0.2">
      <c r="B130" s="118" t="s">
        <v>610</v>
      </c>
      <c r="C130" s="122"/>
      <c r="E130" s="122"/>
      <c r="F130" s="124">
        <f>SUBTOTAL(9,F118:F128)</f>
        <v>25575</v>
      </c>
    </row>
    <row r="131" spans="1:6" outlineLevel="3" x14ac:dyDescent="0.2">
      <c r="A131" s="121" t="s">
        <v>204</v>
      </c>
      <c r="B131" s="122" t="s">
        <v>203</v>
      </c>
      <c r="C131" s="122" t="s">
        <v>611</v>
      </c>
      <c r="D131" s="123" t="s">
        <v>577</v>
      </c>
      <c r="E131" s="122" t="s">
        <v>6</v>
      </c>
      <c r="F131" s="124">
        <v>34987</v>
      </c>
    </row>
    <row r="132" spans="1:6" outlineLevel="2" x14ac:dyDescent="0.2">
      <c r="B132" s="122"/>
      <c r="C132" s="118" t="s">
        <v>612</v>
      </c>
      <c r="E132" s="122"/>
      <c r="F132" s="124">
        <f>SUBTOTAL(9,F131:F131)</f>
        <v>34987</v>
      </c>
    </row>
    <row r="133" spans="1:6" outlineLevel="3" x14ac:dyDescent="0.2">
      <c r="A133" s="121" t="s">
        <v>204</v>
      </c>
      <c r="B133" s="122" t="s">
        <v>203</v>
      </c>
      <c r="C133" s="122" t="s">
        <v>606</v>
      </c>
      <c r="D133" s="123" t="s">
        <v>577</v>
      </c>
      <c r="E133" s="122" t="s">
        <v>6</v>
      </c>
      <c r="F133" s="124">
        <v>0</v>
      </c>
    </row>
    <row r="134" spans="1:6" outlineLevel="2" x14ac:dyDescent="0.2">
      <c r="B134" s="122"/>
      <c r="C134" s="118" t="s">
        <v>607</v>
      </c>
      <c r="E134" s="122"/>
      <c r="F134" s="124">
        <f>SUBTOTAL(9,F133:F133)</f>
        <v>0</v>
      </c>
    </row>
    <row r="135" spans="1:6" outlineLevel="3" x14ac:dyDescent="0.2">
      <c r="A135" s="121" t="s">
        <v>204</v>
      </c>
      <c r="B135" s="122" t="s">
        <v>203</v>
      </c>
      <c r="C135" s="122" t="s">
        <v>613</v>
      </c>
      <c r="D135" s="123" t="s">
        <v>577</v>
      </c>
      <c r="E135" s="122" t="s">
        <v>6</v>
      </c>
      <c r="F135" s="124">
        <v>0</v>
      </c>
    </row>
    <row r="136" spans="1:6" outlineLevel="2" x14ac:dyDescent="0.2">
      <c r="B136" s="122"/>
      <c r="C136" s="118" t="s">
        <v>614</v>
      </c>
      <c r="E136" s="122"/>
      <c r="F136" s="124">
        <f>SUBTOTAL(9,F135:F135)</f>
        <v>0</v>
      </c>
    </row>
    <row r="137" spans="1:6" outlineLevel="3" x14ac:dyDescent="0.2">
      <c r="A137" s="121" t="s">
        <v>204</v>
      </c>
      <c r="B137" s="122" t="s">
        <v>203</v>
      </c>
      <c r="C137" s="122" t="s">
        <v>615</v>
      </c>
      <c r="D137" s="123" t="s">
        <v>577</v>
      </c>
      <c r="E137" s="122" t="s">
        <v>6</v>
      </c>
      <c r="F137" s="124">
        <v>0</v>
      </c>
    </row>
    <row r="138" spans="1:6" outlineLevel="2" x14ac:dyDescent="0.2">
      <c r="B138" s="122"/>
      <c r="C138" s="118" t="s">
        <v>616</v>
      </c>
      <c r="E138" s="122"/>
      <c r="F138" s="124">
        <f>SUBTOTAL(9,F137:F137)</f>
        <v>0</v>
      </c>
    </row>
    <row r="139" spans="1:6" outlineLevel="3" x14ac:dyDescent="0.2">
      <c r="A139" s="121" t="s">
        <v>204</v>
      </c>
      <c r="B139" s="122" t="s">
        <v>203</v>
      </c>
      <c r="C139" s="122" t="s">
        <v>617</v>
      </c>
      <c r="D139" s="123" t="s">
        <v>577</v>
      </c>
      <c r="E139" s="122" t="s">
        <v>6</v>
      </c>
      <c r="F139" s="124">
        <v>0</v>
      </c>
    </row>
    <row r="140" spans="1:6" outlineLevel="2" x14ac:dyDescent="0.2">
      <c r="B140" s="122"/>
      <c r="C140" s="118" t="s">
        <v>618</v>
      </c>
      <c r="E140" s="122"/>
      <c r="F140" s="124">
        <f>SUBTOTAL(9,F139:F139)</f>
        <v>0</v>
      </c>
    </row>
    <row r="141" spans="1:6" outlineLevel="3" x14ac:dyDescent="0.2">
      <c r="A141" s="121" t="s">
        <v>204</v>
      </c>
      <c r="B141" s="122" t="s">
        <v>203</v>
      </c>
      <c r="C141" s="122" t="s">
        <v>619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620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608</v>
      </c>
      <c r="D143" s="123" t="s">
        <v>577</v>
      </c>
      <c r="E143" s="122" t="s">
        <v>6</v>
      </c>
      <c r="F143" s="124">
        <v>26393</v>
      </c>
    </row>
    <row r="144" spans="1:6" outlineLevel="2" x14ac:dyDescent="0.2">
      <c r="B144" s="122"/>
      <c r="C144" s="118" t="s">
        <v>609</v>
      </c>
      <c r="E144" s="122"/>
      <c r="F144" s="124">
        <f>SUBTOTAL(9,F143:F143)</f>
        <v>26393</v>
      </c>
    </row>
    <row r="145" spans="1:6" outlineLevel="1" x14ac:dyDescent="0.2">
      <c r="B145" s="118" t="s">
        <v>621</v>
      </c>
      <c r="C145" s="122"/>
      <c r="E145" s="122"/>
      <c r="F145" s="124">
        <f>SUBTOTAL(9,F131:F143)</f>
        <v>61380</v>
      </c>
    </row>
    <row r="146" spans="1:6" outlineLevel="3" x14ac:dyDescent="0.2">
      <c r="A146" s="121" t="s">
        <v>55</v>
      </c>
      <c r="B146" s="122" t="s">
        <v>54</v>
      </c>
      <c r="C146" s="122" t="s">
        <v>566</v>
      </c>
      <c r="D146" s="123" t="s">
        <v>560</v>
      </c>
      <c r="E146" s="122" t="s">
        <v>18</v>
      </c>
      <c r="F146" s="124">
        <v>3975</v>
      </c>
    </row>
    <row r="147" spans="1:6" outlineLevel="2" x14ac:dyDescent="0.2">
      <c r="B147" s="122"/>
      <c r="C147" s="118" t="s">
        <v>567</v>
      </c>
      <c r="E147" s="122"/>
      <c r="F147" s="124">
        <f>SUBTOTAL(9,F146:F146)</f>
        <v>3975</v>
      </c>
    </row>
    <row r="148" spans="1:6" outlineLevel="1" x14ac:dyDescent="0.2">
      <c r="B148" s="118" t="s">
        <v>622</v>
      </c>
      <c r="C148" s="122"/>
      <c r="E148" s="122"/>
      <c r="F148" s="124">
        <f>SUBTOTAL(9,F146:F146)</f>
        <v>3975</v>
      </c>
    </row>
    <row r="149" spans="1:6" outlineLevel="3" x14ac:dyDescent="0.2">
      <c r="A149" s="121" t="s">
        <v>55</v>
      </c>
      <c r="B149" s="122" t="s">
        <v>56</v>
      </c>
      <c r="C149" s="122" t="s">
        <v>566</v>
      </c>
      <c r="D149" s="123" t="s">
        <v>560</v>
      </c>
      <c r="E149" s="122" t="s">
        <v>4</v>
      </c>
      <c r="F149" s="124">
        <v>1867</v>
      </c>
    </row>
    <row r="150" spans="1:6" outlineLevel="3" x14ac:dyDescent="0.2">
      <c r="A150" s="121" t="s">
        <v>55</v>
      </c>
      <c r="B150" s="122" t="s">
        <v>56</v>
      </c>
      <c r="C150" s="122" t="s">
        <v>566</v>
      </c>
      <c r="D150" s="123" t="s">
        <v>560</v>
      </c>
      <c r="E150" s="122" t="s">
        <v>5</v>
      </c>
      <c r="F150" s="124">
        <v>0</v>
      </c>
    </row>
    <row r="151" spans="1:6" outlineLevel="3" x14ac:dyDescent="0.2">
      <c r="A151" s="121" t="s">
        <v>55</v>
      </c>
      <c r="B151" s="122" t="s">
        <v>56</v>
      </c>
      <c r="C151" s="122" t="s">
        <v>566</v>
      </c>
      <c r="D151" s="123" t="s">
        <v>560</v>
      </c>
      <c r="E151" s="122" t="s">
        <v>6</v>
      </c>
      <c r="F151" s="124">
        <v>0</v>
      </c>
    </row>
    <row r="152" spans="1:6" outlineLevel="3" x14ac:dyDescent="0.2">
      <c r="A152" s="121" t="s">
        <v>55</v>
      </c>
      <c r="B152" s="122" t="s">
        <v>56</v>
      </c>
      <c r="C152" s="122" t="s">
        <v>566</v>
      </c>
      <c r="D152" s="123" t="s">
        <v>560</v>
      </c>
      <c r="E152" s="122" t="s">
        <v>7</v>
      </c>
      <c r="F152" s="124">
        <v>0</v>
      </c>
    </row>
    <row r="153" spans="1:6" outlineLevel="3" x14ac:dyDescent="0.2">
      <c r="A153" s="121" t="s">
        <v>55</v>
      </c>
      <c r="B153" s="122" t="s">
        <v>56</v>
      </c>
      <c r="C153" s="122" t="s">
        <v>566</v>
      </c>
      <c r="D153" s="123" t="s">
        <v>560</v>
      </c>
      <c r="E153" s="122" t="s">
        <v>18</v>
      </c>
      <c r="F153" s="124">
        <v>1166</v>
      </c>
    </row>
    <row r="154" spans="1:6" outlineLevel="2" x14ac:dyDescent="0.2">
      <c r="B154" s="122"/>
      <c r="C154" s="118" t="s">
        <v>567</v>
      </c>
      <c r="E154" s="122"/>
      <c r="F154" s="124">
        <f>SUBTOTAL(9,F149:F153)</f>
        <v>3033</v>
      </c>
    </row>
    <row r="155" spans="1:6" outlineLevel="1" x14ac:dyDescent="0.2">
      <c r="B155" s="118" t="s">
        <v>623</v>
      </c>
      <c r="C155" s="122"/>
      <c r="E155" s="122"/>
      <c r="F155" s="124">
        <f>SUBTOTAL(9,F149:F153)</f>
        <v>3033</v>
      </c>
    </row>
    <row r="156" spans="1:6" outlineLevel="3" x14ac:dyDescent="0.2">
      <c r="A156" s="121" t="s">
        <v>58</v>
      </c>
      <c r="B156" s="122" t="s">
        <v>57</v>
      </c>
      <c r="C156" s="122" t="s">
        <v>563</v>
      </c>
      <c r="D156" s="123" t="s">
        <v>560</v>
      </c>
      <c r="E156" s="122" t="s">
        <v>4</v>
      </c>
      <c r="F156" s="124">
        <v>52281</v>
      </c>
    </row>
    <row r="157" spans="1:6" outlineLevel="3" x14ac:dyDescent="0.2">
      <c r="A157" s="121" t="s">
        <v>58</v>
      </c>
      <c r="B157" s="122" t="s">
        <v>57</v>
      </c>
      <c r="C157" s="122" t="s">
        <v>563</v>
      </c>
      <c r="D157" s="123" t="s">
        <v>560</v>
      </c>
      <c r="E157" s="122" t="s">
        <v>5</v>
      </c>
      <c r="F157" s="124">
        <v>0</v>
      </c>
    </row>
    <row r="158" spans="1:6" outlineLevel="3" x14ac:dyDescent="0.2">
      <c r="A158" s="121" t="s">
        <v>58</v>
      </c>
      <c r="B158" s="122" t="s">
        <v>57</v>
      </c>
      <c r="C158" s="122" t="s">
        <v>563</v>
      </c>
      <c r="D158" s="123" t="s">
        <v>560</v>
      </c>
      <c r="E158" s="122" t="s">
        <v>6</v>
      </c>
      <c r="F158" s="124">
        <v>0</v>
      </c>
    </row>
    <row r="159" spans="1:6" outlineLevel="3" x14ac:dyDescent="0.2">
      <c r="A159" s="121" t="s">
        <v>58</v>
      </c>
      <c r="B159" s="122" t="s">
        <v>57</v>
      </c>
      <c r="C159" s="122" t="s">
        <v>563</v>
      </c>
      <c r="D159" s="123" t="s">
        <v>560</v>
      </c>
      <c r="E159" s="122" t="s">
        <v>7</v>
      </c>
      <c r="F159" s="124">
        <v>0</v>
      </c>
    </row>
    <row r="160" spans="1:6" outlineLevel="3" x14ac:dyDescent="0.2">
      <c r="A160" s="121" t="s">
        <v>58</v>
      </c>
      <c r="B160" s="122" t="s">
        <v>57</v>
      </c>
      <c r="C160" s="122" t="s">
        <v>563</v>
      </c>
      <c r="D160" s="123" t="s">
        <v>560</v>
      </c>
      <c r="E160" s="122" t="s">
        <v>18</v>
      </c>
      <c r="F160" s="124">
        <v>32628</v>
      </c>
    </row>
    <row r="161" spans="1:6" outlineLevel="2" x14ac:dyDescent="0.2">
      <c r="B161" s="122"/>
      <c r="C161" s="118" t="s">
        <v>564</v>
      </c>
      <c r="E161" s="122"/>
      <c r="F161" s="124">
        <f>SUBTOTAL(9,F156:F160)</f>
        <v>84909</v>
      </c>
    </row>
    <row r="162" spans="1:6" outlineLevel="1" x14ac:dyDescent="0.2">
      <c r="B162" s="118" t="s">
        <v>624</v>
      </c>
      <c r="C162" s="122"/>
      <c r="E162" s="122"/>
      <c r="F162" s="124">
        <f>SUBTOTAL(9,F156:F160)</f>
        <v>84909</v>
      </c>
    </row>
    <row r="163" spans="1:6" outlineLevel="3" x14ac:dyDescent="0.2">
      <c r="A163" s="121" t="s">
        <v>58</v>
      </c>
      <c r="B163" s="122" t="s">
        <v>59</v>
      </c>
      <c r="C163" s="122" t="s">
        <v>559</v>
      </c>
      <c r="D163" s="123" t="s">
        <v>560</v>
      </c>
      <c r="E163" s="122" t="s">
        <v>4</v>
      </c>
      <c r="F163" s="124">
        <v>3859</v>
      </c>
    </row>
    <row r="164" spans="1:6" outlineLevel="3" x14ac:dyDescent="0.2">
      <c r="A164" s="121" t="s">
        <v>58</v>
      </c>
      <c r="B164" s="122" t="s">
        <v>59</v>
      </c>
      <c r="C164" s="122" t="s">
        <v>559</v>
      </c>
      <c r="D164" s="123" t="s">
        <v>560</v>
      </c>
      <c r="E164" s="122" t="s">
        <v>4</v>
      </c>
      <c r="F164" s="124">
        <v>0</v>
      </c>
    </row>
    <row r="165" spans="1:6" outlineLevel="3" x14ac:dyDescent="0.2">
      <c r="A165" s="121" t="s">
        <v>58</v>
      </c>
      <c r="B165" s="122" t="s">
        <v>59</v>
      </c>
      <c r="C165" s="122" t="s">
        <v>559</v>
      </c>
      <c r="D165" s="123" t="s">
        <v>560</v>
      </c>
      <c r="E165" s="122" t="s">
        <v>5</v>
      </c>
      <c r="F165" s="124">
        <v>0</v>
      </c>
    </row>
    <row r="166" spans="1:6" outlineLevel="3" x14ac:dyDescent="0.2">
      <c r="A166" s="121" t="s">
        <v>58</v>
      </c>
      <c r="B166" s="122" t="s">
        <v>59</v>
      </c>
      <c r="C166" s="122" t="s">
        <v>559</v>
      </c>
      <c r="D166" s="123" t="s">
        <v>560</v>
      </c>
      <c r="E166" s="122" t="s">
        <v>6</v>
      </c>
      <c r="F166" s="124">
        <v>4974</v>
      </c>
    </row>
    <row r="167" spans="1:6" outlineLevel="3" x14ac:dyDescent="0.2">
      <c r="A167" s="121" t="s">
        <v>58</v>
      </c>
      <c r="B167" s="122" t="s">
        <v>59</v>
      </c>
      <c r="C167" s="122" t="s">
        <v>559</v>
      </c>
      <c r="D167" s="123" t="s">
        <v>560</v>
      </c>
      <c r="E167" s="122" t="s">
        <v>6</v>
      </c>
      <c r="F167" s="124">
        <v>0</v>
      </c>
    </row>
    <row r="168" spans="1:6" outlineLevel="3" x14ac:dyDescent="0.2">
      <c r="A168" s="121" t="s">
        <v>58</v>
      </c>
      <c r="B168" s="122" t="s">
        <v>59</v>
      </c>
      <c r="C168" s="122" t="s">
        <v>559</v>
      </c>
      <c r="D168" s="123" t="s">
        <v>560</v>
      </c>
      <c r="E168" s="122" t="s">
        <v>7</v>
      </c>
      <c r="F168" s="124">
        <v>0</v>
      </c>
    </row>
    <row r="169" spans="1:6" outlineLevel="3" x14ac:dyDescent="0.2">
      <c r="A169" s="121" t="s">
        <v>58</v>
      </c>
      <c r="B169" s="122" t="s">
        <v>59</v>
      </c>
      <c r="C169" s="122" t="s">
        <v>559</v>
      </c>
      <c r="D169" s="123" t="s">
        <v>560</v>
      </c>
      <c r="E169" s="122" t="s">
        <v>18</v>
      </c>
      <c r="F169" s="124">
        <v>5516</v>
      </c>
    </row>
    <row r="170" spans="1:6" outlineLevel="2" x14ac:dyDescent="0.2">
      <c r="B170" s="122"/>
      <c r="C170" s="118" t="s">
        <v>561</v>
      </c>
      <c r="E170" s="122"/>
      <c r="F170" s="124">
        <f>SUBTOTAL(9,F163:F169)</f>
        <v>14349</v>
      </c>
    </row>
    <row r="171" spans="1:6" outlineLevel="1" x14ac:dyDescent="0.2">
      <c r="B171" s="118" t="s">
        <v>625</v>
      </c>
      <c r="C171" s="122"/>
      <c r="E171" s="122"/>
      <c r="F171" s="124">
        <f>SUBTOTAL(9,F163:F169)</f>
        <v>14349</v>
      </c>
    </row>
    <row r="172" spans="1:6" outlineLevel="3" x14ac:dyDescent="0.2">
      <c r="A172" s="121" t="s">
        <v>58</v>
      </c>
      <c r="B172" s="122" t="s">
        <v>60</v>
      </c>
      <c r="C172" s="122" t="s">
        <v>566</v>
      </c>
      <c r="D172" s="123" t="s">
        <v>560</v>
      </c>
      <c r="E172" s="122" t="s">
        <v>4</v>
      </c>
      <c r="F172" s="124">
        <v>20615</v>
      </c>
    </row>
    <row r="173" spans="1:6" outlineLevel="3" x14ac:dyDescent="0.2">
      <c r="A173" s="121" t="s">
        <v>58</v>
      </c>
      <c r="B173" s="122" t="s">
        <v>60</v>
      </c>
      <c r="C173" s="122" t="s">
        <v>566</v>
      </c>
      <c r="D173" s="123" t="s">
        <v>560</v>
      </c>
      <c r="E173" s="122" t="s">
        <v>4</v>
      </c>
      <c r="F173" s="124">
        <v>0</v>
      </c>
    </row>
    <row r="174" spans="1:6" outlineLevel="3" x14ac:dyDescent="0.2">
      <c r="A174" s="121" t="s">
        <v>58</v>
      </c>
      <c r="B174" s="122" t="s">
        <v>60</v>
      </c>
      <c r="C174" s="122" t="s">
        <v>566</v>
      </c>
      <c r="D174" s="123" t="s">
        <v>560</v>
      </c>
      <c r="E174" s="122" t="s">
        <v>5</v>
      </c>
      <c r="F174" s="124">
        <v>0</v>
      </c>
    </row>
    <row r="175" spans="1:6" outlineLevel="3" x14ac:dyDescent="0.2">
      <c r="A175" s="121" t="s">
        <v>58</v>
      </c>
      <c r="B175" s="122" t="s">
        <v>60</v>
      </c>
      <c r="C175" s="122" t="s">
        <v>566</v>
      </c>
      <c r="D175" s="123" t="s">
        <v>560</v>
      </c>
      <c r="E175" s="122" t="s">
        <v>6</v>
      </c>
      <c r="F175" s="124">
        <v>2980</v>
      </c>
    </row>
    <row r="176" spans="1:6" outlineLevel="3" x14ac:dyDescent="0.2">
      <c r="A176" s="121" t="s">
        <v>58</v>
      </c>
      <c r="B176" s="122" t="s">
        <v>60</v>
      </c>
      <c r="C176" s="122" t="s">
        <v>566</v>
      </c>
      <c r="D176" s="123" t="s">
        <v>560</v>
      </c>
      <c r="E176" s="122" t="s">
        <v>6</v>
      </c>
      <c r="F176" s="124">
        <v>0</v>
      </c>
    </row>
    <row r="177" spans="1:6" outlineLevel="3" x14ac:dyDescent="0.2">
      <c r="A177" s="121" t="s">
        <v>58</v>
      </c>
      <c r="B177" s="122" t="s">
        <v>60</v>
      </c>
      <c r="C177" s="122" t="s">
        <v>566</v>
      </c>
      <c r="D177" s="123" t="s">
        <v>560</v>
      </c>
      <c r="E177" s="122" t="s">
        <v>7</v>
      </c>
      <c r="F177" s="124">
        <v>0</v>
      </c>
    </row>
    <row r="178" spans="1:6" outlineLevel="3" x14ac:dyDescent="0.2">
      <c r="A178" s="121" t="s">
        <v>58</v>
      </c>
      <c r="B178" s="122" t="s">
        <v>60</v>
      </c>
      <c r="C178" s="122" t="s">
        <v>566</v>
      </c>
      <c r="D178" s="123" t="s">
        <v>560</v>
      </c>
      <c r="E178" s="122" t="s">
        <v>18</v>
      </c>
      <c r="F178" s="124">
        <v>14726</v>
      </c>
    </row>
    <row r="179" spans="1:6" outlineLevel="2" x14ac:dyDescent="0.2">
      <c r="B179" s="122"/>
      <c r="C179" s="118" t="s">
        <v>567</v>
      </c>
      <c r="E179" s="122"/>
      <c r="F179" s="124">
        <f>SUBTOTAL(9,F172:F178)</f>
        <v>38321</v>
      </c>
    </row>
    <row r="180" spans="1:6" outlineLevel="1" x14ac:dyDescent="0.2">
      <c r="B180" s="118" t="s">
        <v>626</v>
      </c>
      <c r="C180" s="122"/>
      <c r="E180" s="122"/>
      <c r="F180" s="124">
        <f>SUBTOTAL(9,F172:F178)</f>
        <v>38321</v>
      </c>
    </row>
    <row r="181" spans="1:6" outlineLevel="3" x14ac:dyDescent="0.2">
      <c r="A181" s="121" t="s">
        <v>58</v>
      </c>
      <c r="B181" s="122" t="s">
        <v>61</v>
      </c>
      <c r="C181" s="122" t="s">
        <v>569</v>
      </c>
      <c r="D181" s="123" t="s">
        <v>560</v>
      </c>
      <c r="E181" s="122" t="s">
        <v>4</v>
      </c>
      <c r="F181" s="124">
        <v>30559</v>
      </c>
    </row>
    <row r="182" spans="1:6" outlineLevel="3" x14ac:dyDescent="0.2">
      <c r="A182" s="121" t="s">
        <v>58</v>
      </c>
      <c r="B182" s="122" t="s">
        <v>61</v>
      </c>
      <c r="C182" s="122" t="s">
        <v>569</v>
      </c>
      <c r="D182" s="123" t="s">
        <v>560</v>
      </c>
      <c r="E182" s="122" t="s">
        <v>5</v>
      </c>
      <c r="F182" s="124">
        <v>0</v>
      </c>
    </row>
    <row r="183" spans="1:6" outlineLevel="3" x14ac:dyDescent="0.2">
      <c r="A183" s="121" t="s">
        <v>58</v>
      </c>
      <c r="B183" s="122" t="s">
        <v>61</v>
      </c>
      <c r="C183" s="122" t="s">
        <v>569</v>
      </c>
      <c r="D183" s="123" t="s">
        <v>560</v>
      </c>
      <c r="E183" s="122" t="s">
        <v>6</v>
      </c>
      <c r="F183" s="124">
        <v>0</v>
      </c>
    </row>
    <row r="184" spans="1:6" outlineLevel="3" x14ac:dyDescent="0.2">
      <c r="A184" s="121" t="s">
        <v>58</v>
      </c>
      <c r="B184" s="122" t="s">
        <v>61</v>
      </c>
      <c r="C184" s="122" t="s">
        <v>569</v>
      </c>
      <c r="D184" s="123" t="s">
        <v>560</v>
      </c>
      <c r="E184" s="122" t="s">
        <v>7</v>
      </c>
      <c r="F184" s="124">
        <v>0</v>
      </c>
    </row>
    <row r="185" spans="1:6" outlineLevel="3" x14ac:dyDescent="0.2">
      <c r="A185" s="121" t="s">
        <v>58</v>
      </c>
      <c r="B185" s="122" t="s">
        <v>61</v>
      </c>
      <c r="C185" s="122" t="s">
        <v>569</v>
      </c>
      <c r="D185" s="123" t="s">
        <v>560</v>
      </c>
      <c r="E185" s="122" t="s">
        <v>18</v>
      </c>
      <c r="F185" s="124">
        <v>19072</v>
      </c>
    </row>
    <row r="186" spans="1:6" outlineLevel="2" x14ac:dyDescent="0.2">
      <c r="B186" s="122"/>
      <c r="C186" s="118" t="s">
        <v>570</v>
      </c>
      <c r="E186" s="122"/>
      <c r="F186" s="124">
        <f>SUBTOTAL(9,F181:F185)</f>
        <v>49631</v>
      </c>
    </row>
    <row r="187" spans="1:6" outlineLevel="1" x14ac:dyDescent="0.2">
      <c r="B187" s="118" t="s">
        <v>627</v>
      </c>
      <c r="C187" s="122"/>
      <c r="E187" s="122"/>
      <c r="F187" s="124">
        <f>SUBTOTAL(9,F181:F185)</f>
        <v>49631</v>
      </c>
    </row>
    <row r="188" spans="1:6" outlineLevel="3" x14ac:dyDescent="0.2">
      <c r="A188" s="121" t="s">
        <v>206</v>
      </c>
      <c r="B188" s="122" t="s">
        <v>205</v>
      </c>
      <c r="C188" s="122" t="s">
        <v>628</v>
      </c>
      <c r="D188" s="123" t="s">
        <v>577</v>
      </c>
      <c r="E188" s="122" t="s">
        <v>4</v>
      </c>
      <c r="F188" s="124">
        <v>0</v>
      </c>
    </row>
    <row r="189" spans="1:6" outlineLevel="3" x14ac:dyDescent="0.2">
      <c r="A189" s="121" t="s">
        <v>206</v>
      </c>
      <c r="B189" s="122" t="s">
        <v>205</v>
      </c>
      <c r="C189" s="122" t="s">
        <v>628</v>
      </c>
      <c r="D189" s="123" t="s">
        <v>577</v>
      </c>
      <c r="E189" s="122" t="s">
        <v>6</v>
      </c>
      <c r="F189" s="124">
        <v>0</v>
      </c>
    </row>
    <row r="190" spans="1:6" outlineLevel="2" x14ac:dyDescent="0.2">
      <c r="B190" s="122"/>
      <c r="C190" s="118" t="s">
        <v>629</v>
      </c>
      <c r="E190" s="122"/>
      <c r="F190" s="124">
        <f>SUBTOTAL(9,F188:F189)</f>
        <v>0</v>
      </c>
    </row>
    <row r="191" spans="1:6" outlineLevel="3" x14ac:dyDescent="0.2">
      <c r="A191" s="121" t="s">
        <v>206</v>
      </c>
      <c r="B191" s="122" t="s">
        <v>205</v>
      </c>
      <c r="C191" s="122" t="s">
        <v>630</v>
      </c>
      <c r="D191" s="123" t="s">
        <v>577</v>
      </c>
      <c r="E191" s="122" t="s">
        <v>4</v>
      </c>
      <c r="F191" s="124">
        <v>0</v>
      </c>
    </row>
    <row r="192" spans="1:6" outlineLevel="3" x14ac:dyDescent="0.2">
      <c r="A192" s="121" t="s">
        <v>206</v>
      </c>
      <c r="B192" s="122" t="s">
        <v>205</v>
      </c>
      <c r="C192" s="122" t="s">
        <v>630</v>
      </c>
      <c r="D192" s="123" t="s">
        <v>577</v>
      </c>
      <c r="E192" s="122" t="s">
        <v>6</v>
      </c>
      <c r="F192" s="124">
        <v>0</v>
      </c>
    </row>
    <row r="193" spans="1:6" outlineLevel="2" x14ac:dyDescent="0.2">
      <c r="B193" s="122"/>
      <c r="C193" s="118" t="s">
        <v>631</v>
      </c>
      <c r="E193" s="122"/>
      <c r="F193" s="124">
        <f>SUBTOTAL(9,F191:F192)</f>
        <v>0</v>
      </c>
    </row>
    <row r="194" spans="1:6" outlineLevel="3" x14ac:dyDescent="0.2">
      <c r="A194" s="121" t="s">
        <v>206</v>
      </c>
      <c r="B194" s="122" t="s">
        <v>205</v>
      </c>
      <c r="C194" s="122" t="s">
        <v>611</v>
      </c>
      <c r="D194" s="123" t="s">
        <v>577</v>
      </c>
      <c r="E194" s="122" t="s">
        <v>4</v>
      </c>
      <c r="F194" s="124">
        <v>0</v>
      </c>
    </row>
    <row r="195" spans="1:6" outlineLevel="3" x14ac:dyDescent="0.2">
      <c r="A195" s="121" t="s">
        <v>206</v>
      </c>
      <c r="B195" s="122" t="s">
        <v>205</v>
      </c>
      <c r="C195" s="122" t="s">
        <v>611</v>
      </c>
      <c r="D195" s="123" t="s">
        <v>577</v>
      </c>
      <c r="E195" s="122" t="s">
        <v>6</v>
      </c>
      <c r="F195" s="124">
        <v>20460</v>
      </c>
    </row>
    <row r="196" spans="1:6" outlineLevel="2" x14ac:dyDescent="0.2">
      <c r="B196" s="122"/>
      <c r="C196" s="118" t="s">
        <v>612</v>
      </c>
      <c r="E196" s="122"/>
      <c r="F196" s="124">
        <f>SUBTOTAL(9,F194:F195)</f>
        <v>20460</v>
      </c>
    </row>
    <row r="197" spans="1:6" outlineLevel="3" x14ac:dyDescent="0.2">
      <c r="A197" s="121" t="s">
        <v>206</v>
      </c>
      <c r="B197" s="122" t="s">
        <v>205</v>
      </c>
      <c r="C197" s="122" t="s">
        <v>632</v>
      </c>
      <c r="D197" s="123" t="s">
        <v>577</v>
      </c>
      <c r="E197" s="122" t="s">
        <v>4</v>
      </c>
      <c r="F197" s="124">
        <v>0</v>
      </c>
    </row>
    <row r="198" spans="1:6" outlineLevel="3" x14ac:dyDescent="0.2">
      <c r="A198" s="121" t="s">
        <v>206</v>
      </c>
      <c r="B198" s="122" t="s">
        <v>205</v>
      </c>
      <c r="C198" s="122" t="s">
        <v>632</v>
      </c>
      <c r="D198" s="123" t="s">
        <v>577</v>
      </c>
      <c r="E198" s="122" t="s">
        <v>6</v>
      </c>
      <c r="F198" s="124">
        <v>0</v>
      </c>
    </row>
    <row r="199" spans="1:6" outlineLevel="2" x14ac:dyDescent="0.2">
      <c r="B199" s="122"/>
      <c r="C199" s="118" t="s">
        <v>633</v>
      </c>
      <c r="E199" s="122"/>
      <c r="F199" s="124">
        <f>SUBTOTAL(9,F197:F198)</f>
        <v>0</v>
      </c>
    </row>
    <row r="200" spans="1:6" outlineLevel="3" x14ac:dyDescent="0.2">
      <c r="A200" s="121" t="s">
        <v>206</v>
      </c>
      <c r="B200" s="122" t="s">
        <v>205</v>
      </c>
      <c r="C200" s="122" t="s">
        <v>634</v>
      </c>
      <c r="D200" s="123" t="s">
        <v>577</v>
      </c>
      <c r="E200" s="122" t="s">
        <v>4</v>
      </c>
      <c r="F200" s="124">
        <v>0</v>
      </c>
    </row>
    <row r="201" spans="1:6" outlineLevel="3" x14ac:dyDescent="0.2">
      <c r="A201" s="121" t="s">
        <v>206</v>
      </c>
      <c r="B201" s="122" t="s">
        <v>205</v>
      </c>
      <c r="C201" s="122" t="s">
        <v>634</v>
      </c>
      <c r="D201" s="123" t="s">
        <v>577</v>
      </c>
      <c r="E201" s="122" t="s">
        <v>6</v>
      </c>
      <c r="F201" s="124">
        <v>35805</v>
      </c>
    </row>
    <row r="202" spans="1:6" outlineLevel="2" x14ac:dyDescent="0.2">
      <c r="B202" s="122"/>
      <c r="C202" s="118" t="s">
        <v>635</v>
      </c>
      <c r="E202" s="122"/>
      <c r="F202" s="124">
        <f>SUBTOTAL(9,F200:F201)</f>
        <v>35805</v>
      </c>
    </row>
    <row r="203" spans="1:6" outlineLevel="3" x14ac:dyDescent="0.2">
      <c r="A203" s="121" t="s">
        <v>206</v>
      </c>
      <c r="B203" s="122" t="s">
        <v>205</v>
      </c>
      <c r="C203" s="122" t="s">
        <v>636</v>
      </c>
      <c r="D203" s="123" t="s">
        <v>577</v>
      </c>
      <c r="E203" s="122" t="s">
        <v>4</v>
      </c>
      <c r="F203" s="124"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636</v>
      </c>
      <c r="D204" s="123" t="s">
        <v>577</v>
      </c>
      <c r="E204" s="122" t="s">
        <v>6</v>
      </c>
      <c r="F204" s="124">
        <v>0</v>
      </c>
    </row>
    <row r="205" spans="1:6" outlineLevel="2" x14ac:dyDescent="0.2">
      <c r="B205" s="122"/>
      <c r="C205" s="118" t="s">
        <v>637</v>
      </c>
      <c r="E205" s="122"/>
      <c r="F205" s="124">
        <f>SUBTOTAL(9,F203:F204)</f>
        <v>0</v>
      </c>
    </row>
    <row r="206" spans="1:6" outlineLevel="3" x14ac:dyDescent="0.2">
      <c r="A206" s="121" t="s">
        <v>206</v>
      </c>
      <c r="B206" s="122" t="s">
        <v>205</v>
      </c>
      <c r="C206" s="122" t="s">
        <v>638</v>
      </c>
      <c r="D206" s="123" t="s">
        <v>577</v>
      </c>
      <c r="E206" s="122" t="s">
        <v>4</v>
      </c>
      <c r="F206" s="124"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638</v>
      </c>
      <c r="D207" s="123" t="s">
        <v>577</v>
      </c>
      <c r="E207" s="122" t="s">
        <v>6</v>
      </c>
      <c r="F207" s="124">
        <v>0</v>
      </c>
    </row>
    <row r="208" spans="1:6" outlineLevel="2" x14ac:dyDescent="0.2">
      <c r="B208" s="122"/>
      <c r="C208" s="118" t="s">
        <v>639</v>
      </c>
      <c r="E208" s="122"/>
      <c r="F208" s="124">
        <f>SUBTOTAL(9,F206:F207)</f>
        <v>0</v>
      </c>
    </row>
    <row r="209" spans="1:6" outlineLevel="3" x14ac:dyDescent="0.2">
      <c r="A209" s="121" t="s">
        <v>206</v>
      </c>
      <c r="B209" s="122" t="s">
        <v>205</v>
      </c>
      <c r="C209" s="122" t="s">
        <v>640</v>
      </c>
      <c r="D209" s="123" t="s">
        <v>577</v>
      </c>
      <c r="E209" s="122" t="s">
        <v>4</v>
      </c>
      <c r="F209" s="124">
        <v>0</v>
      </c>
    </row>
    <row r="210" spans="1:6" outlineLevel="3" x14ac:dyDescent="0.2">
      <c r="A210" s="121" t="s">
        <v>206</v>
      </c>
      <c r="B210" s="122" t="s">
        <v>205</v>
      </c>
      <c r="C210" s="122" t="s">
        <v>640</v>
      </c>
      <c r="D210" s="123" t="s">
        <v>577</v>
      </c>
      <c r="E210" s="122" t="s">
        <v>6</v>
      </c>
      <c r="F210" s="124">
        <v>0</v>
      </c>
    </row>
    <row r="211" spans="1:6" outlineLevel="2" x14ac:dyDescent="0.2">
      <c r="B211" s="122"/>
      <c r="C211" s="118" t="s">
        <v>641</v>
      </c>
      <c r="E211" s="122"/>
      <c r="F211" s="124">
        <f>SUBTOTAL(9,F209:F210)</f>
        <v>0</v>
      </c>
    </row>
    <row r="212" spans="1:6" outlineLevel="3" x14ac:dyDescent="0.2">
      <c r="A212" s="121" t="s">
        <v>206</v>
      </c>
      <c r="B212" s="122" t="s">
        <v>205</v>
      </c>
      <c r="C212" s="122" t="s">
        <v>642</v>
      </c>
      <c r="D212" s="123" t="s">
        <v>577</v>
      </c>
      <c r="E212" s="122" t="s">
        <v>4</v>
      </c>
      <c r="F212" s="124"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642</v>
      </c>
      <c r="D213" s="123" t="s">
        <v>577</v>
      </c>
      <c r="E213" s="122" t="s">
        <v>6</v>
      </c>
      <c r="F213" s="124">
        <v>0</v>
      </c>
    </row>
    <row r="214" spans="1:6" outlineLevel="2" x14ac:dyDescent="0.2">
      <c r="B214" s="122"/>
      <c r="C214" s="118" t="s">
        <v>643</v>
      </c>
      <c r="E214" s="122"/>
      <c r="F214" s="124">
        <f>SUBTOTAL(9,F212:F213)</f>
        <v>0</v>
      </c>
    </row>
    <row r="215" spans="1:6" outlineLevel="3" x14ac:dyDescent="0.2">
      <c r="A215" s="121" t="s">
        <v>206</v>
      </c>
      <c r="B215" s="122" t="s">
        <v>205</v>
      </c>
      <c r="C215" s="122" t="s">
        <v>606</v>
      </c>
      <c r="D215" s="123" t="s">
        <v>577</v>
      </c>
      <c r="E215" s="122" t="s">
        <v>4</v>
      </c>
      <c r="F215" s="124">
        <v>0</v>
      </c>
    </row>
    <row r="216" spans="1:6" outlineLevel="3" x14ac:dyDescent="0.2">
      <c r="A216" s="121" t="s">
        <v>206</v>
      </c>
      <c r="B216" s="122" t="s">
        <v>205</v>
      </c>
      <c r="C216" s="122" t="s">
        <v>606</v>
      </c>
      <c r="D216" s="123" t="s">
        <v>577</v>
      </c>
      <c r="E216" s="122" t="s">
        <v>6</v>
      </c>
      <c r="F216" s="124">
        <v>66495</v>
      </c>
    </row>
    <row r="217" spans="1:6" outlineLevel="2" x14ac:dyDescent="0.2">
      <c r="B217" s="122"/>
      <c r="C217" s="118" t="s">
        <v>607</v>
      </c>
      <c r="E217" s="122"/>
      <c r="F217" s="124">
        <f>SUBTOTAL(9,F215:F216)</f>
        <v>66495</v>
      </c>
    </row>
    <row r="218" spans="1:6" outlineLevel="3" x14ac:dyDescent="0.2">
      <c r="A218" s="121" t="s">
        <v>206</v>
      </c>
      <c r="B218" s="122" t="s">
        <v>205</v>
      </c>
      <c r="C218" s="122" t="s">
        <v>644</v>
      </c>
      <c r="D218" s="123" t="s">
        <v>577</v>
      </c>
      <c r="E218" s="122" t="s">
        <v>4</v>
      </c>
      <c r="F218" s="124"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644</v>
      </c>
      <c r="D219" s="123" t="s">
        <v>577</v>
      </c>
      <c r="E219" s="122" t="s">
        <v>6</v>
      </c>
      <c r="F219" s="124">
        <v>0</v>
      </c>
    </row>
    <row r="220" spans="1:6" outlineLevel="2" x14ac:dyDescent="0.2">
      <c r="B220" s="122"/>
      <c r="C220" s="118" t="s">
        <v>645</v>
      </c>
      <c r="E220" s="122"/>
      <c r="F220" s="124">
        <f>SUBTOTAL(9,F218:F219)</f>
        <v>0</v>
      </c>
    </row>
    <row r="221" spans="1:6" outlineLevel="3" x14ac:dyDescent="0.2">
      <c r="A221" s="121" t="s">
        <v>206</v>
      </c>
      <c r="B221" s="122" t="s">
        <v>205</v>
      </c>
      <c r="C221" s="122" t="s">
        <v>646</v>
      </c>
      <c r="D221" s="123" t="s">
        <v>577</v>
      </c>
      <c r="E221" s="122" t="s">
        <v>4</v>
      </c>
      <c r="F221" s="124"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646</v>
      </c>
      <c r="D222" s="123" t="s">
        <v>577</v>
      </c>
      <c r="E222" s="122" t="s">
        <v>6</v>
      </c>
      <c r="F222" s="124">
        <v>0</v>
      </c>
    </row>
    <row r="223" spans="1:6" outlineLevel="2" x14ac:dyDescent="0.2">
      <c r="B223" s="122"/>
      <c r="C223" s="118" t="s">
        <v>647</v>
      </c>
      <c r="E223" s="122"/>
      <c r="F223" s="124">
        <f>SUBTOTAL(9,F221:F222)</f>
        <v>0</v>
      </c>
    </row>
    <row r="224" spans="1:6" outlineLevel="3" x14ac:dyDescent="0.2">
      <c r="A224" s="121" t="s">
        <v>206</v>
      </c>
      <c r="B224" s="122" t="s">
        <v>205</v>
      </c>
      <c r="C224" s="122" t="s">
        <v>648</v>
      </c>
      <c r="D224" s="123" t="s">
        <v>577</v>
      </c>
      <c r="E224" s="122" t="s">
        <v>4</v>
      </c>
      <c r="F224" s="124"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648</v>
      </c>
      <c r="D225" s="123" t="s">
        <v>577</v>
      </c>
      <c r="E225" s="122" t="s">
        <v>6</v>
      </c>
      <c r="F225" s="124">
        <v>0</v>
      </c>
    </row>
    <row r="226" spans="1:6" outlineLevel="2" x14ac:dyDescent="0.2">
      <c r="B226" s="122"/>
      <c r="C226" s="118" t="s">
        <v>649</v>
      </c>
      <c r="E226" s="122"/>
      <c r="F226" s="124">
        <f>SUBTOTAL(9,F224:F225)</f>
        <v>0</v>
      </c>
    </row>
    <row r="227" spans="1:6" outlineLevel="3" x14ac:dyDescent="0.2">
      <c r="A227" s="121" t="s">
        <v>206</v>
      </c>
      <c r="B227" s="122" t="s">
        <v>205</v>
      </c>
      <c r="C227" s="122" t="s">
        <v>650</v>
      </c>
      <c r="D227" s="123" t="s">
        <v>577</v>
      </c>
      <c r="E227" s="122" t="s">
        <v>4</v>
      </c>
      <c r="F227" s="124"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650</v>
      </c>
      <c r="D228" s="123" t="s">
        <v>577</v>
      </c>
      <c r="E228" s="122" t="s">
        <v>6</v>
      </c>
      <c r="F228" s="124">
        <v>0</v>
      </c>
    </row>
    <row r="229" spans="1:6" outlineLevel="2" x14ac:dyDescent="0.2">
      <c r="B229" s="122"/>
      <c r="C229" s="118" t="s">
        <v>651</v>
      </c>
      <c r="E229" s="122"/>
      <c r="F229" s="124">
        <f>SUBTOTAL(9,F227:F228)</f>
        <v>0</v>
      </c>
    </row>
    <row r="230" spans="1:6" outlineLevel="3" x14ac:dyDescent="0.2">
      <c r="A230" s="121" t="s">
        <v>206</v>
      </c>
      <c r="B230" s="122" t="s">
        <v>205</v>
      </c>
      <c r="C230" s="122" t="s">
        <v>652</v>
      </c>
      <c r="D230" s="123" t="s">
        <v>577</v>
      </c>
      <c r="E230" s="122" t="s">
        <v>4</v>
      </c>
      <c r="F230" s="124">
        <v>0</v>
      </c>
    </row>
    <row r="231" spans="1:6" outlineLevel="3" x14ac:dyDescent="0.2">
      <c r="A231" s="121" t="s">
        <v>206</v>
      </c>
      <c r="B231" s="122" t="s">
        <v>205</v>
      </c>
      <c r="C231" s="122" t="s">
        <v>652</v>
      </c>
      <c r="D231" s="123" t="s">
        <v>577</v>
      </c>
      <c r="E231" s="122" t="s">
        <v>6</v>
      </c>
      <c r="F231" s="124">
        <v>0</v>
      </c>
    </row>
    <row r="232" spans="1:6" outlineLevel="2" x14ac:dyDescent="0.2">
      <c r="B232" s="122"/>
      <c r="C232" s="118" t="s">
        <v>653</v>
      </c>
      <c r="E232" s="122"/>
      <c r="F232" s="124">
        <f>SUBTOTAL(9,F230:F231)</f>
        <v>0</v>
      </c>
    </row>
    <row r="233" spans="1:6" outlineLevel="3" x14ac:dyDescent="0.2">
      <c r="A233" s="121" t="s">
        <v>206</v>
      </c>
      <c r="B233" s="122" t="s">
        <v>205</v>
      </c>
      <c r="C233" s="122" t="s">
        <v>613</v>
      </c>
      <c r="D233" s="123" t="s">
        <v>577</v>
      </c>
      <c r="E233" s="122" t="s">
        <v>4</v>
      </c>
      <c r="F233" s="124"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613</v>
      </c>
      <c r="D234" s="123" t="s">
        <v>577</v>
      </c>
      <c r="E234" s="122" t="s">
        <v>6</v>
      </c>
      <c r="F234" s="124">
        <v>20460</v>
      </c>
    </row>
    <row r="235" spans="1:6" outlineLevel="2" x14ac:dyDescent="0.2">
      <c r="B235" s="122"/>
      <c r="C235" s="118" t="s">
        <v>614</v>
      </c>
      <c r="E235" s="122"/>
      <c r="F235" s="124">
        <f>SUBTOTAL(9,F233:F234)</f>
        <v>20460</v>
      </c>
    </row>
    <row r="236" spans="1:6" outlineLevel="3" x14ac:dyDescent="0.2">
      <c r="A236" s="121" t="s">
        <v>206</v>
      </c>
      <c r="B236" s="122" t="s">
        <v>205</v>
      </c>
      <c r="C236" s="122" t="s">
        <v>654</v>
      </c>
      <c r="D236" s="123" t="s">
        <v>577</v>
      </c>
      <c r="E236" s="122" t="s">
        <v>4</v>
      </c>
      <c r="F236" s="124"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654</v>
      </c>
      <c r="D237" s="123" t="s">
        <v>577</v>
      </c>
      <c r="E237" s="122" t="s">
        <v>6</v>
      </c>
      <c r="F237" s="124">
        <v>0</v>
      </c>
    </row>
    <row r="238" spans="1:6" outlineLevel="2" x14ac:dyDescent="0.2">
      <c r="B238" s="122"/>
      <c r="C238" s="118" t="s">
        <v>655</v>
      </c>
      <c r="E238" s="122"/>
      <c r="F238" s="124">
        <f>SUBTOTAL(9,F236:F237)</f>
        <v>0</v>
      </c>
    </row>
    <row r="239" spans="1:6" outlineLevel="3" x14ac:dyDescent="0.2">
      <c r="A239" s="121" t="s">
        <v>206</v>
      </c>
      <c r="B239" s="122" t="s">
        <v>205</v>
      </c>
      <c r="C239" s="122" t="s">
        <v>615</v>
      </c>
      <c r="D239" s="123" t="s">
        <v>577</v>
      </c>
      <c r="E239" s="122" t="s">
        <v>4</v>
      </c>
      <c r="F239" s="124"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615</v>
      </c>
      <c r="D240" s="123" t="s">
        <v>577</v>
      </c>
      <c r="E240" s="122" t="s">
        <v>6</v>
      </c>
      <c r="F240" s="124">
        <v>10230</v>
      </c>
    </row>
    <row r="241" spans="1:6" outlineLevel="2" x14ac:dyDescent="0.2">
      <c r="B241" s="122"/>
      <c r="C241" s="118" t="s">
        <v>616</v>
      </c>
      <c r="E241" s="122"/>
      <c r="F241" s="124">
        <f>SUBTOTAL(9,F239:F240)</f>
        <v>10230</v>
      </c>
    </row>
    <row r="242" spans="1:6" outlineLevel="3" x14ac:dyDescent="0.2">
      <c r="A242" s="121" t="s">
        <v>206</v>
      </c>
      <c r="B242" s="122" t="s">
        <v>205</v>
      </c>
      <c r="C242" s="122" t="s">
        <v>656</v>
      </c>
      <c r="D242" s="123" t="s">
        <v>577</v>
      </c>
      <c r="E242" s="122" t="s">
        <v>4</v>
      </c>
      <c r="F242" s="124"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656</v>
      </c>
      <c r="D243" s="123" t="s">
        <v>577</v>
      </c>
      <c r="E243" s="122" t="s">
        <v>6</v>
      </c>
      <c r="F243" s="124">
        <v>0</v>
      </c>
    </row>
    <row r="244" spans="1:6" outlineLevel="2" x14ac:dyDescent="0.2">
      <c r="B244" s="122"/>
      <c r="C244" s="118" t="s">
        <v>657</v>
      </c>
      <c r="E244" s="122"/>
      <c r="F244" s="124">
        <f>SUBTOTAL(9,F242:F243)</f>
        <v>0</v>
      </c>
    </row>
    <row r="245" spans="1:6" outlineLevel="3" x14ac:dyDescent="0.2">
      <c r="A245" s="121" t="s">
        <v>206</v>
      </c>
      <c r="B245" s="122" t="s">
        <v>205</v>
      </c>
      <c r="C245" s="122" t="s">
        <v>617</v>
      </c>
      <c r="D245" s="123" t="s">
        <v>577</v>
      </c>
      <c r="E245" s="122" t="s">
        <v>4</v>
      </c>
      <c r="F245" s="124"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617</v>
      </c>
      <c r="D246" s="123" t="s">
        <v>577</v>
      </c>
      <c r="E246" s="122" t="s">
        <v>6</v>
      </c>
      <c r="F246" s="124">
        <v>0</v>
      </c>
    </row>
    <row r="247" spans="1:6" outlineLevel="2" x14ac:dyDescent="0.2">
      <c r="B247" s="122"/>
      <c r="C247" s="118" t="s">
        <v>618</v>
      </c>
      <c r="E247" s="122"/>
      <c r="F247" s="124">
        <f>SUBTOTAL(9,F245:F246)</f>
        <v>0</v>
      </c>
    </row>
    <row r="248" spans="1:6" outlineLevel="3" x14ac:dyDescent="0.2">
      <c r="A248" s="121" t="s">
        <v>206</v>
      </c>
      <c r="B248" s="122" t="s">
        <v>205</v>
      </c>
      <c r="C248" s="122" t="s">
        <v>658</v>
      </c>
      <c r="D248" s="123" t="s">
        <v>577</v>
      </c>
      <c r="E248" s="122" t="s">
        <v>4</v>
      </c>
      <c r="F248" s="124">
        <v>0</v>
      </c>
    </row>
    <row r="249" spans="1:6" outlineLevel="3" x14ac:dyDescent="0.2">
      <c r="A249" s="121" t="s">
        <v>206</v>
      </c>
      <c r="B249" s="122" t="s">
        <v>205</v>
      </c>
      <c r="C249" s="122" t="s">
        <v>658</v>
      </c>
      <c r="D249" s="123" t="s">
        <v>577</v>
      </c>
      <c r="E249" s="122" t="s">
        <v>6</v>
      </c>
      <c r="F249" s="124">
        <v>0</v>
      </c>
    </row>
    <row r="250" spans="1:6" outlineLevel="2" x14ac:dyDescent="0.2">
      <c r="B250" s="122"/>
      <c r="C250" s="118" t="s">
        <v>659</v>
      </c>
      <c r="E250" s="122"/>
      <c r="F250" s="124">
        <f>SUBTOTAL(9,F248:F249)</f>
        <v>0</v>
      </c>
    </row>
    <row r="251" spans="1:6" outlineLevel="3" x14ac:dyDescent="0.2">
      <c r="A251" s="121" t="s">
        <v>206</v>
      </c>
      <c r="B251" s="122" t="s">
        <v>205</v>
      </c>
      <c r="C251" s="122" t="s">
        <v>660</v>
      </c>
      <c r="D251" s="123" t="s">
        <v>577</v>
      </c>
      <c r="E251" s="122" t="s">
        <v>4</v>
      </c>
      <c r="F251" s="124"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660</v>
      </c>
      <c r="D252" s="123" t="s">
        <v>577</v>
      </c>
      <c r="E252" s="122" t="s">
        <v>6</v>
      </c>
      <c r="F252" s="124">
        <v>0</v>
      </c>
    </row>
    <row r="253" spans="1:6" outlineLevel="2" x14ac:dyDescent="0.2">
      <c r="B253" s="122"/>
      <c r="C253" s="118" t="s">
        <v>661</v>
      </c>
      <c r="E253" s="122"/>
      <c r="F253" s="124">
        <f>SUBTOTAL(9,F251:F252)</f>
        <v>0</v>
      </c>
    </row>
    <row r="254" spans="1:6" outlineLevel="3" x14ac:dyDescent="0.2">
      <c r="A254" s="121" t="s">
        <v>206</v>
      </c>
      <c r="B254" s="122" t="s">
        <v>205</v>
      </c>
      <c r="C254" s="122" t="s">
        <v>662</v>
      </c>
      <c r="D254" s="123" t="s">
        <v>577</v>
      </c>
      <c r="E254" s="122" t="s">
        <v>4</v>
      </c>
      <c r="F254" s="124">
        <v>0</v>
      </c>
    </row>
    <row r="255" spans="1:6" outlineLevel="3" x14ac:dyDescent="0.2">
      <c r="A255" s="121" t="s">
        <v>206</v>
      </c>
      <c r="B255" s="122" t="s">
        <v>205</v>
      </c>
      <c r="C255" s="122" t="s">
        <v>662</v>
      </c>
      <c r="D255" s="123" t="s">
        <v>577</v>
      </c>
      <c r="E255" s="122" t="s">
        <v>6</v>
      </c>
      <c r="F255" s="124">
        <v>0</v>
      </c>
    </row>
    <row r="256" spans="1:6" outlineLevel="2" x14ac:dyDescent="0.2">
      <c r="B256" s="122"/>
      <c r="C256" s="118" t="s">
        <v>663</v>
      </c>
      <c r="E256" s="122"/>
      <c r="F256" s="124">
        <f>SUBTOTAL(9,F254:F255)</f>
        <v>0</v>
      </c>
    </row>
    <row r="257" spans="1:6" outlineLevel="3" x14ac:dyDescent="0.2">
      <c r="A257" s="121" t="s">
        <v>206</v>
      </c>
      <c r="B257" s="122" t="s">
        <v>205</v>
      </c>
      <c r="C257" s="122" t="s">
        <v>619</v>
      </c>
      <c r="D257" s="123" t="s">
        <v>577</v>
      </c>
      <c r="E257" s="122" t="s">
        <v>4</v>
      </c>
      <c r="F257" s="124">
        <v>86955</v>
      </c>
    </row>
    <row r="258" spans="1:6" outlineLevel="3" x14ac:dyDescent="0.2">
      <c r="A258" s="121" t="s">
        <v>206</v>
      </c>
      <c r="B258" s="122" t="s">
        <v>205</v>
      </c>
      <c r="C258" s="122" t="s">
        <v>619</v>
      </c>
      <c r="D258" s="123" t="s">
        <v>577</v>
      </c>
      <c r="E258" s="122" t="s">
        <v>6</v>
      </c>
      <c r="F258" s="124">
        <v>0</v>
      </c>
    </row>
    <row r="259" spans="1:6" outlineLevel="2" x14ac:dyDescent="0.2">
      <c r="B259" s="122"/>
      <c r="C259" s="118" t="s">
        <v>620</v>
      </c>
      <c r="E259" s="122"/>
      <c r="F259" s="124">
        <f>SUBTOTAL(9,F257:F258)</f>
        <v>86955</v>
      </c>
    </row>
    <row r="260" spans="1:6" outlineLevel="3" x14ac:dyDescent="0.2">
      <c r="A260" s="121" t="s">
        <v>206</v>
      </c>
      <c r="B260" s="122" t="s">
        <v>205</v>
      </c>
      <c r="C260" s="122" t="s">
        <v>664</v>
      </c>
      <c r="D260" s="123" t="s">
        <v>577</v>
      </c>
      <c r="E260" s="122" t="s">
        <v>4</v>
      </c>
      <c r="F260" s="124"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664</v>
      </c>
      <c r="D261" s="123" t="s">
        <v>577</v>
      </c>
      <c r="E261" s="122" t="s">
        <v>6</v>
      </c>
      <c r="F261" s="124">
        <v>0</v>
      </c>
    </row>
    <row r="262" spans="1:6" outlineLevel="2" x14ac:dyDescent="0.2">
      <c r="B262" s="122"/>
      <c r="C262" s="118" t="s">
        <v>665</v>
      </c>
      <c r="E262" s="122"/>
      <c r="F262" s="124">
        <f>SUBTOTAL(9,F260:F261)</f>
        <v>0</v>
      </c>
    </row>
    <row r="263" spans="1:6" outlineLevel="3" x14ac:dyDescent="0.2">
      <c r="A263" s="121" t="s">
        <v>206</v>
      </c>
      <c r="B263" s="122" t="s">
        <v>205</v>
      </c>
      <c r="C263" s="122" t="s">
        <v>608</v>
      </c>
      <c r="D263" s="123" t="s">
        <v>577</v>
      </c>
      <c r="E263" s="122" t="s">
        <v>4</v>
      </c>
      <c r="F263" s="124">
        <v>46550</v>
      </c>
    </row>
    <row r="264" spans="1:6" outlineLevel="3" x14ac:dyDescent="0.2">
      <c r="A264" s="121" t="s">
        <v>206</v>
      </c>
      <c r="B264" s="122" t="s">
        <v>205</v>
      </c>
      <c r="C264" s="122" t="s">
        <v>608</v>
      </c>
      <c r="D264" s="123" t="s">
        <v>577</v>
      </c>
      <c r="E264" s="122" t="s">
        <v>6</v>
      </c>
      <c r="F264" s="124">
        <v>19945</v>
      </c>
    </row>
    <row r="265" spans="1:6" outlineLevel="2" x14ac:dyDescent="0.2">
      <c r="B265" s="122"/>
      <c r="C265" s="118" t="s">
        <v>609</v>
      </c>
      <c r="E265" s="122"/>
      <c r="F265" s="124">
        <f>SUBTOTAL(9,F263:F264)</f>
        <v>66495</v>
      </c>
    </row>
    <row r="266" spans="1:6" outlineLevel="3" x14ac:dyDescent="0.2">
      <c r="A266" s="121" t="s">
        <v>206</v>
      </c>
      <c r="B266" s="122" t="s">
        <v>205</v>
      </c>
      <c r="C266" s="122" t="s">
        <v>666</v>
      </c>
      <c r="D266" s="123" t="s">
        <v>577</v>
      </c>
      <c r="E266" s="122" t="s">
        <v>4</v>
      </c>
      <c r="F266" s="124"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666</v>
      </c>
      <c r="D267" s="123" t="s">
        <v>577</v>
      </c>
      <c r="E267" s="122" t="s">
        <v>6</v>
      </c>
      <c r="F267" s="124">
        <v>0</v>
      </c>
    </row>
    <row r="268" spans="1:6" outlineLevel="2" x14ac:dyDescent="0.2">
      <c r="B268" s="122"/>
      <c r="C268" s="118" t="s">
        <v>667</v>
      </c>
      <c r="E268" s="122"/>
      <c r="F268" s="124">
        <f>SUBTOTAL(9,F266:F267)</f>
        <v>0</v>
      </c>
    </row>
    <row r="269" spans="1:6" outlineLevel="1" x14ac:dyDescent="0.2">
      <c r="B269" s="118" t="s">
        <v>668</v>
      </c>
      <c r="C269" s="122"/>
      <c r="E269" s="122"/>
      <c r="F269" s="124">
        <f>SUBTOTAL(9,F188:F267)</f>
        <v>306900</v>
      </c>
    </row>
    <row r="270" spans="1:6" outlineLevel="3" x14ac:dyDescent="0.2">
      <c r="A270" s="121" t="s">
        <v>281</v>
      </c>
      <c r="B270" s="122" t="s">
        <v>280</v>
      </c>
      <c r="C270" s="122" t="s">
        <v>669</v>
      </c>
      <c r="D270" s="123" t="s">
        <v>560</v>
      </c>
      <c r="E270" s="122" t="s">
        <v>4</v>
      </c>
      <c r="F270" s="124">
        <v>1297</v>
      </c>
    </row>
    <row r="271" spans="1:6" outlineLevel="3" x14ac:dyDescent="0.2">
      <c r="A271" s="121" t="s">
        <v>281</v>
      </c>
      <c r="B271" s="122" t="s">
        <v>280</v>
      </c>
      <c r="C271" s="122" t="s">
        <v>669</v>
      </c>
      <c r="D271" s="123" t="s">
        <v>560</v>
      </c>
      <c r="E271" s="122" t="s">
        <v>5</v>
      </c>
      <c r="F271" s="124">
        <v>0</v>
      </c>
    </row>
    <row r="272" spans="1:6" outlineLevel="3" x14ac:dyDescent="0.2">
      <c r="A272" s="121" t="s">
        <v>281</v>
      </c>
      <c r="B272" s="122" t="s">
        <v>280</v>
      </c>
      <c r="C272" s="122" t="s">
        <v>669</v>
      </c>
      <c r="D272" s="123" t="s">
        <v>560</v>
      </c>
      <c r="E272" s="122" t="s">
        <v>6</v>
      </c>
      <c r="F272" s="124">
        <v>0</v>
      </c>
    </row>
    <row r="273" spans="1:6" outlineLevel="3" x14ac:dyDescent="0.2">
      <c r="A273" s="121" t="s">
        <v>281</v>
      </c>
      <c r="B273" s="122" t="s">
        <v>280</v>
      </c>
      <c r="C273" s="122" t="s">
        <v>669</v>
      </c>
      <c r="D273" s="123" t="s">
        <v>560</v>
      </c>
      <c r="E273" s="122" t="s">
        <v>7</v>
      </c>
      <c r="F273" s="124">
        <v>0</v>
      </c>
    </row>
    <row r="274" spans="1:6" outlineLevel="3" x14ac:dyDescent="0.2">
      <c r="A274" s="121" t="s">
        <v>281</v>
      </c>
      <c r="B274" s="122" t="s">
        <v>280</v>
      </c>
      <c r="C274" s="122" t="s">
        <v>669</v>
      </c>
      <c r="D274" s="123" t="s">
        <v>560</v>
      </c>
      <c r="E274" s="122" t="s">
        <v>18</v>
      </c>
      <c r="F274" s="124">
        <v>811</v>
      </c>
    </row>
    <row r="275" spans="1:6" outlineLevel="2" x14ac:dyDescent="0.2">
      <c r="B275" s="122"/>
      <c r="C275" s="118" t="s">
        <v>670</v>
      </c>
      <c r="E275" s="122"/>
      <c r="F275" s="124">
        <f>SUBTOTAL(9,F270:F274)</f>
        <v>2108</v>
      </c>
    </row>
    <row r="276" spans="1:6" outlineLevel="1" x14ac:dyDescent="0.2">
      <c r="B276" s="118" t="s">
        <v>671</v>
      </c>
      <c r="C276" s="122"/>
      <c r="E276" s="122"/>
      <c r="F276" s="124">
        <f>SUBTOTAL(9,F270:F274)</f>
        <v>2108</v>
      </c>
    </row>
    <row r="277" spans="1:6" outlineLevel="3" x14ac:dyDescent="0.2">
      <c r="A277" s="121" t="s">
        <v>672</v>
      </c>
      <c r="B277" s="122" t="s">
        <v>282</v>
      </c>
      <c r="C277" s="122" t="s">
        <v>673</v>
      </c>
      <c r="D277" s="123" t="s">
        <v>560</v>
      </c>
      <c r="E277" s="122" t="s">
        <v>4</v>
      </c>
      <c r="F277" s="124">
        <v>0</v>
      </c>
    </row>
    <row r="278" spans="1:6" outlineLevel="3" x14ac:dyDescent="0.2">
      <c r="A278" s="121" t="s">
        <v>672</v>
      </c>
      <c r="B278" s="122" t="s">
        <v>282</v>
      </c>
      <c r="C278" s="122" t="s">
        <v>673</v>
      </c>
      <c r="D278" s="123" t="s">
        <v>560</v>
      </c>
      <c r="E278" s="122" t="s">
        <v>5</v>
      </c>
      <c r="F278" s="124">
        <v>0</v>
      </c>
    </row>
    <row r="279" spans="1:6" outlineLevel="3" x14ac:dyDescent="0.2">
      <c r="A279" s="121" t="s">
        <v>672</v>
      </c>
      <c r="B279" s="122" t="s">
        <v>282</v>
      </c>
      <c r="C279" s="122" t="s">
        <v>673</v>
      </c>
      <c r="D279" s="123" t="s">
        <v>560</v>
      </c>
      <c r="E279" s="122" t="s">
        <v>6</v>
      </c>
      <c r="F279" s="124">
        <v>0</v>
      </c>
    </row>
    <row r="280" spans="1:6" outlineLevel="3" x14ac:dyDescent="0.2">
      <c r="A280" s="121" t="s">
        <v>672</v>
      </c>
      <c r="B280" s="122" t="s">
        <v>282</v>
      </c>
      <c r="C280" s="122" t="s">
        <v>673</v>
      </c>
      <c r="D280" s="123" t="s">
        <v>560</v>
      </c>
      <c r="E280" s="122" t="s">
        <v>7</v>
      </c>
      <c r="F280" s="124">
        <v>0</v>
      </c>
    </row>
    <row r="281" spans="1:6" outlineLevel="3" x14ac:dyDescent="0.2">
      <c r="A281" s="121" t="s">
        <v>672</v>
      </c>
      <c r="B281" s="122" t="s">
        <v>282</v>
      </c>
      <c r="C281" s="122" t="s">
        <v>673</v>
      </c>
      <c r="D281" s="123" t="s">
        <v>560</v>
      </c>
      <c r="E281" s="122" t="s">
        <v>18</v>
      </c>
      <c r="F281" s="124">
        <v>0</v>
      </c>
    </row>
    <row r="282" spans="1:6" outlineLevel="2" x14ac:dyDescent="0.2">
      <c r="B282" s="122"/>
      <c r="C282" s="118" t="s">
        <v>674</v>
      </c>
      <c r="E282" s="122"/>
      <c r="F282" s="124">
        <f>SUBTOTAL(9,F277:F281)</f>
        <v>0</v>
      </c>
    </row>
    <row r="283" spans="1:6" outlineLevel="3" x14ac:dyDescent="0.2">
      <c r="A283" s="121" t="s">
        <v>672</v>
      </c>
      <c r="B283" s="122" t="s">
        <v>282</v>
      </c>
      <c r="C283" s="122" t="s">
        <v>675</v>
      </c>
      <c r="D283" s="123" t="s">
        <v>560</v>
      </c>
      <c r="E283" s="122" t="s">
        <v>4</v>
      </c>
      <c r="F283" s="124">
        <v>2625</v>
      </c>
    </row>
    <row r="284" spans="1:6" outlineLevel="3" x14ac:dyDescent="0.2">
      <c r="A284" s="121" t="s">
        <v>672</v>
      </c>
      <c r="B284" s="122" t="s">
        <v>282</v>
      </c>
      <c r="C284" s="122" t="s">
        <v>675</v>
      </c>
      <c r="D284" s="123" t="s">
        <v>560</v>
      </c>
      <c r="E284" s="122" t="s">
        <v>5</v>
      </c>
      <c r="F284" s="124">
        <v>0</v>
      </c>
    </row>
    <row r="285" spans="1:6" outlineLevel="3" x14ac:dyDescent="0.2">
      <c r="A285" s="121" t="s">
        <v>672</v>
      </c>
      <c r="B285" s="122" t="s">
        <v>282</v>
      </c>
      <c r="C285" s="122" t="s">
        <v>675</v>
      </c>
      <c r="D285" s="123" t="s">
        <v>560</v>
      </c>
      <c r="E285" s="122" t="s">
        <v>6</v>
      </c>
      <c r="F285" s="124">
        <v>0</v>
      </c>
    </row>
    <row r="286" spans="1:6" outlineLevel="3" x14ac:dyDescent="0.2">
      <c r="A286" s="121" t="s">
        <v>672</v>
      </c>
      <c r="B286" s="122" t="s">
        <v>282</v>
      </c>
      <c r="C286" s="122" t="s">
        <v>675</v>
      </c>
      <c r="D286" s="123" t="s">
        <v>560</v>
      </c>
      <c r="E286" s="122" t="s">
        <v>7</v>
      </c>
      <c r="F286" s="124">
        <v>0</v>
      </c>
    </row>
    <row r="287" spans="1:6" outlineLevel="3" x14ac:dyDescent="0.2">
      <c r="A287" s="121" t="s">
        <v>672</v>
      </c>
      <c r="B287" s="122" t="s">
        <v>282</v>
      </c>
      <c r="C287" s="122" t="s">
        <v>675</v>
      </c>
      <c r="D287" s="123" t="s">
        <v>560</v>
      </c>
      <c r="E287" s="122" t="s">
        <v>18</v>
      </c>
      <c r="F287" s="124">
        <v>1639</v>
      </c>
    </row>
    <row r="288" spans="1:6" outlineLevel="2" x14ac:dyDescent="0.2">
      <c r="B288" s="122"/>
      <c r="C288" s="118" t="s">
        <v>676</v>
      </c>
      <c r="E288" s="122"/>
      <c r="F288" s="124">
        <f>SUBTOTAL(9,F283:F287)</f>
        <v>4264</v>
      </c>
    </row>
    <row r="289" spans="1:6" outlineLevel="3" x14ac:dyDescent="0.2">
      <c r="A289" s="121" t="s">
        <v>672</v>
      </c>
      <c r="B289" s="122" t="s">
        <v>282</v>
      </c>
      <c r="C289" s="122" t="s">
        <v>677</v>
      </c>
      <c r="D289" s="123" t="s">
        <v>560</v>
      </c>
      <c r="E289" s="122" t="s">
        <v>4</v>
      </c>
      <c r="F289" s="124">
        <v>9047</v>
      </c>
    </row>
    <row r="290" spans="1:6" outlineLevel="3" x14ac:dyDescent="0.2">
      <c r="A290" s="121" t="s">
        <v>672</v>
      </c>
      <c r="B290" s="122" t="s">
        <v>282</v>
      </c>
      <c r="C290" s="122" t="s">
        <v>677</v>
      </c>
      <c r="D290" s="123" t="s">
        <v>560</v>
      </c>
      <c r="E290" s="122" t="s">
        <v>5</v>
      </c>
      <c r="F290" s="124">
        <v>0</v>
      </c>
    </row>
    <row r="291" spans="1:6" outlineLevel="3" x14ac:dyDescent="0.2">
      <c r="A291" s="121" t="s">
        <v>672</v>
      </c>
      <c r="B291" s="122" t="s">
        <v>282</v>
      </c>
      <c r="C291" s="122" t="s">
        <v>677</v>
      </c>
      <c r="D291" s="123" t="s">
        <v>560</v>
      </c>
      <c r="E291" s="122" t="s">
        <v>6</v>
      </c>
      <c r="F291" s="124">
        <v>0</v>
      </c>
    </row>
    <row r="292" spans="1:6" outlineLevel="3" x14ac:dyDescent="0.2">
      <c r="A292" s="121" t="s">
        <v>672</v>
      </c>
      <c r="B292" s="122" t="s">
        <v>282</v>
      </c>
      <c r="C292" s="122" t="s">
        <v>677</v>
      </c>
      <c r="D292" s="123" t="s">
        <v>560</v>
      </c>
      <c r="E292" s="122" t="s">
        <v>7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677</v>
      </c>
      <c r="D293" s="123" t="s">
        <v>560</v>
      </c>
      <c r="E293" s="122" t="s">
        <v>18</v>
      </c>
      <c r="F293" s="124">
        <v>5647</v>
      </c>
    </row>
    <row r="294" spans="1:6" outlineLevel="2" x14ac:dyDescent="0.2">
      <c r="B294" s="122"/>
      <c r="C294" s="118" t="s">
        <v>678</v>
      </c>
      <c r="E294" s="122"/>
      <c r="F294" s="124">
        <f>SUBTOTAL(9,F289:F293)</f>
        <v>14694</v>
      </c>
    </row>
    <row r="295" spans="1:6" outlineLevel="3" x14ac:dyDescent="0.2">
      <c r="A295" s="121" t="s">
        <v>672</v>
      </c>
      <c r="B295" s="122" t="s">
        <v>282</v>
      </c>
      <c r="C295" s="122" t="s">
        <v>679</v>
      </c>
      <c r="D295" s="123" t="s">
        <v>560</v>
      </c>
      <c r="E295" s="122" t="s">
        <v>4</v>
      </c>
      <c r="F295" s="124">
        <v>2395</v>
      </c>
    </row>
    <row r="296" spans="1:6" outlineLevel="3" x14ac:dyDescent="0.2">
      <c r="A296" s="121" t="s">
        <v>672</v>
      </c>
      <c r="B296" s="122" t="s">
        <v>282</v>
      </c>
      <c r="C296" s="122" t="s">
        <v>679</v>
      </c>
      <c r="D296" s="123" t="s">
        <v>560</v>
      </c>
      <c r="E296" s="122" t="s">
        <v>5</v>
      </c>
      <c r="F296" s="124">
        <v>0</v>
      </c>
    </row>
    <row r="297" spans="1:6" outlineLevel="3" x14ac:dyDescent="0.2">
      <c r="A297" s="121" t="s">
        <v>672</v>
      </c>
      <c r="B297" s="122" t="s">
        <v>282</v>
      </c>
      <c r="C297" s="122" t="s">
        <v>679</v>
      </c>
      <c r="D297" s="123" t="s">
        <v>560</v>
      </c>
      <c r="E297" s="122" t="s">
        <v>6</v>
      </c>
      <c r="F297" s="124">
        <v>0</v>
      </c>
    </row>
    <row r="298" spans="1:6" outlineLevel="3" x14ac:dyDescent="0.2">
      <c r="A298" s="121" t="s">
        <v>672</v>
      </c>
      <c r="B298" s="122" t="s">
        <v>282</v>
      </c>
      <c r="C298" s="122" t="s">
        <v>679</v>
      </c>
      <c r="D298" s="123" t="s">
        <v>560</v>
      </c>
      <c r="E298" s="122" t="s">
        <v>7</v>
      </c>
      <c r="F298" s="124">
        <v>0</v>
      </c>
    </row>
    <row r="299" spans="1:6" outlineLevel="3" x14ac:dyDescent="0.2">
      <c r="A299" s="121" t="s">
        <v>672</v>
      </c>
      <c r="B299" s="122" t="s">
        <v>282</v>
      </c>
      <c r="C299" s="122" t="s">
        <v>679</v>
      </c>
      <c r="D299" s="123" t="s">
        <v>560</v>
      </c>
      <c r="E299" s="122" t="s">
        <v>18</v>
      </c>
      <c r="F299" s="124">
        <v>1495</v>
      </c>
    </row>
    <row r="300" spans="1:6" outlineLevel="2" x14ac:dyDescent="0.2">
      <c r="B300" s="122"/>
      <c r="C300" s="118" t="s">
        <v>680</v>
      </c>
      <c r="E300" s="122"/>
      <c r="F300" s="124">
        <f>SUBTOTAL(9,F295:F299)</f>
        <v>3890</v>
      </c>
    </row>
    <row r="301" spans="1:6" outlineLevel="3" x14ac:dyDescent="0.2">
      <c r="A301" s="121" t="s">
        <v>672</v>
      </c>
      <c r="B301" s="122" t="s">
        <v>282</v>
      </c>
      <c r="C301" s="122" t="s">
        <v>681</v>
      </c>
      <c r="D301" s="123" t="s">
        <v>560</v>
      </c>
      <c r="E301" s="122" t="s">
        <v>4</v>
      </c>
      <c r="F301" s="124">
        <v>1750</v>
      </c>
    </row>
    <row r="302" spans="1:6" outlineLevel="3" x14ac:dyDescent="0.2">
      <c r="A302" s="121" t="s">
        <v>672</v>
      </c>
      <c r="B302" s="122" t="s">
        <v>282</v>
      </c>
      <c r="C302" s="122" t="s">
        <v>681</v>
      </c>
      <c r="D302" s="123" t="s">
        <v>560</v>
      </c>
      <c r="E302" s="122" t="s">
        <v>5</v>
      </c>
      <c r="F302" s="124">
        <v>0</v>
      </c>
    </row>
    <row r="303" spans="1:6" outlineLevel="3" x14ac:dyDescent="0.2">
      <c r="A303" s="121" t="s">
        <v>672</v>
      </c>
      <c r="B303" s="122" t="s">
        <v>282</v>
      </c>
      <c r="C303" s="122" t="s">
        <v>681</v>
      </c>
      <c r="D303" s="123" t="s">
        <v>560</v>
      </c>
      <c r="E303" s="122" t="s">
        <v>6</v>
      </c>
      <c r="F303" s="124">
        <v>0</v>
      </c>
    </row>
    <row r="304" spans="1:6" outlineLevel="3" x14ac:dyDescent="0.2">
      <c r="A304" s="121" t="s">
        <v>672</v>
      </c>
      <c r="B304" s="122" t="s">
        <v>282</v>
      </c>
      <c r="C304" s="122" t="s">
        <v>681</v>
      </c>
      <c r="D304" s="123" t="s">
        <v>560</v>
      </c>
      <c r="E304" s="122" t="s">
        <v>7</v>
      </c>
      <c r="F304" s="124">
        <v>0</v>
      </c>
    </row>
    <row r="305" spans="1:6" outlineLevel="3" x14ac:dyDescent="0.2">
      <c r="A305" s="121" t="s">
        <v>672</v>
      </c>
      <c r="B305" s="122" t="s">
        <v>282</v>
      </c>
      <c r="C305" s="122" t="s">
        <v>681</v>
      </c>
      <c r="D305" s="123" t="s">
        <v>560</v>
      </c>
      <c r="E305" s="122" t="s">
        <v>18</v>
      </c>
      <c r="F305" s="124">
        <v>1093</v>
      </c>
    </row>
    <row r="306" spans="1:6" outlineLevel="2" x14ac:dyDescent="0.2">
      <c r="B306" s="122"/>
      <c r="C306" s="118" t="s">
        <v>682</v>
      </c>
      <c r="E306" s="122"/>
      <c r="F306" s="124">
        <f>SUBTOTAL(9,F301:F305)</f>
        <v>2843</v>
      </c>
    </row>
    <row r="307" spans="1:6" outlineLevel="3" x14ac:dyDescent="0.2">
      <c r="A307" s="121" t="s">
        <v>672</v>
      </c>
      <c r="B307" s="122" t="s">
        <v>282</v>
      </c>
      <c r="C307" s="122" t="s">
        <v>683</v>
      </c>
      <c r="D307" s="123" t="s">
        <v>560</v>
      </c>
      <c r="E307" s="122" t="s">
        <v>4</v>
      </c>
      <c r="F307" s="124">
        <v>1313</v>
      </c>
    </row>
    <row r="308" spans="1:6" outlineLevel="3" x14ac:dyDescent="0.2">
      <c r="A308" s="121" t="s">
        <v>672</v>
      </c>
      <c r="B308" s="122" t="s">
        <v>282</v>
      </c>
      <c r="C308" s="122" t="s">
        <v>683</v>
      </c>
      <c r="D308" s="123" t="s">
        <v>560</v>
      </c>
      <c r="E308" s="122" t="s">
        <v>5</v>
      </c>
      <c r="F308" s="124">
        <v>0</v>
      </c>
    </row>
    <row r="309" spans="1:6" outlineLevel="3" x14ac:dyDescent="0.2">
      <c r="A309" s="121" t="s">
        <v>672</v>
      </c>
      <c r="B309" s="122" t="s">
        <v>282</v>
      </c>
      <c r="C309" s="122" t="s">
        <v>683</v>
      </c>
      <c r="D309" s="123" t="s">
        <v>560</v>
      </c>
      <c r="E309" s="122" t="s">
        <v>6</v>
      </c>
      <c r="F309" s="124">
        <v>0</v>
      </c>
    </row>
    <row r="310" spans="1:6" outlineLevel="3" x14ac:dyDescent="0.2">
      <c r="A310" s="121" t="s">
        <v>672</v>
      </c>
      <c r="B310" s="122" t="s">
        <v>282</v>
      </c>
      <c r="C310" s="122" t="s">
        <v>683</v>
      </c>
      <c r="D310" s="123" t="s">
        <v>560</v>
      </c>
      <c r="E310" s="122" t="s">
        <v>7</v>
      </c>
      <c r="F310" s="124">
        <v>0</v>
      </c>
    </row>
    <row r="311" spans="1:6" outlineLevel="3" x14ac:dyDescent="0.2">
      <c r="A311" s="121" t="s">
        <v>672</v>
      </c>
      <c r="B311" s="122" t="s">
        <v>282</v>
      </c>
      <c r="C311" s="122" t="s">
        <v>683</v>
      </c>
      <c r="D311" s="123" t="s">
        <v>560</v>
      </c>
      <c r="E311" s="122" t="s">
        <v>18</v>
      </c>
      <c r="F311" s="124">
        <v>819</v>
      </c>
    </row>
    <row r="312" spans="1:6" outlineLevel="2" x14ac:dyDescent="0.2">
      <c r="B312" s="122"/>
      <c r="C312" s="118" t="s">
        <v>684</v>
      </c>
      <c r="E312" s="122"/>
      <c r="F312" s="124">
        <f>SUBTOTAL(9,F307:F311)</f>
        <v>2132</v>
      </c>
    </row>
    <row r="313" spans="1:6" outlineLevel="3" x14ac:dyDescent="0.2">
      <c r="A313" s="121" t="s">
        <v>672</v>
      </c>
      <c r="B313" s="122" t="s">
        <v>282</v>
      </c>
      <c r="C313" s="122" t="s">
        <v>685</v>
      </c>
      <c r="D313" s="123" t="s">
        <v>560</v>
      </c>
      <c r="E313" s="122" t="s">
        <v>4</v>
      </c>
      <c r="F313" s="124">
        <v>5159</v>
      </c>
    </row>
    <row r="314" spans="1:6" outlineLevel="3" x14ac:dyDescent="0.2">
      <c r="A314" s="121" t="s">
        <v>672</v>
      </c>
      <c r="B314" s="122" t="s">
        <v>282</v>
      </c>
      <c r="C314" s="122" t="s">
        <v>685</v>
      </c>
      <c r="D314" s="123" t="s">
        <v>560</v>
      </c>
      <c r="E314" s="122" t="s">
        <v>5</v>
      </c>
      <c r="F314" s="124">
        <v>0</v>
      </c>
    </row>
    <row r="315" spans="1:6" outlineLevel="3" x14ac:dyDescent="0.2">
      <c r="A315" s="121" t="s">
        <v>672</v>
      </c>
      <c r="B315" s="122" t="s">
        <v>282</v>
      </c>
      <c r="C315" s="122" t="s">
        <v>685</v>
      </c>
      <c r="D315" s="123" t="s">
        <v>560</v>
      </c>
      <c r="E315" s="122" t="s">
        <v>6</v>
      </c>
      <c r="F315" s="124">
        <v>0</v>
      </c>
    </row>
    <row r="316" spans="1:6" outlineLevel="3" x14ac:dyDescent="0.2">
      <c r="A316" s="121" t="s">
        <v>672</v>
      </c>
      <c r="B316" s="122" t="s">
        <v>282</v>
      </c>
      <c r="C316" s="122" t="s">
        <v>685</v>
      </c>
      <c r="D316" s="123" t="s">
        <v>560</v>
      </c>
      <c r="E316" s="122" t="s">
        <v>7</v>
      </c>
      <c r="F316" s="124">
        <v>0</v>
      </c>
    </row>
    <row r="317" spans="1:6" outlineLevel="3" x14ac:dyDescent="0.2">
      <c r="A317" s="121" t="s">
        <v>672</v>
      </c>
      <c r="B317" s="122" t="s">
        <v>282</v>
      </c>
      <c r="C317" s="122" t="s">
        <v>685</v>
      </c>
      <c r="D317" s="123" t="s">
        <v>560</v>
      </c>
      <c r="E317" s="122" t="s">
        <v>18</v>
      </c>
      <c r="F317" s="124">
        <v>3220</v>
      </c>
    </row>
    <row r="318" spans="1:6" outlineLevel="2" x14ac:dyDescent="0.2">
      <c r="B318" s="122"/>
      <c r="C318" s="118" t="s">
        <v>686</v>
      </c>
      <c r="E318" s="122"/>
      <c r="F318" s="124">
        <f>SUBTOTAL(9,F313:F317)</f>
        <v>8379</v>
      </c>
    </row>
    <row r="319" spans="1:6" outlineLevel="3" x14ac:dyDescent="0.2">
      <c r="A319" s="121" t="s">
        <v>672</v>
      </c>
      <c r="B319" s="122" t="s">
        <v>282</v>
      </c>
      <c r="C319" s="122" t="s">
        <v>687</v>
      </c>
      <c r="D319" s="123" t="s">
        <v>560</v>
      </c>
      <c r="E319" s="122" t="s">
        <v>4</v>
      </c>
      <c r="F319" s="124">
        <v>867</v>
      </c>
    </row>
    <row r="320" spans="1:6" outlineLevel="3" x14ac:dyDescent="0.2">
      <c r="A320" s="121" t="s">
        <v>672</v>
      </c>
      <c r="B320" s="122" t="s">
        <v>282</v>
      </c>
      <c r="C320" s="122" t="s">
        <v>687</v>
      </c>
      <c r="D320" s="123" t="s">
        <v>560</v>
      </c>
      <c r="E320" s="122" t="s">
        <v>5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687</v>
      </c>
      <c r="D321" s="123" t="s">
        <v>560</v>
      </c>
      <c r="E321" s="122" t="s">
        <v>6</v>
      </c>
      <c r="F321" s="124">
        <v>0</v>
      </c>
    </row>
    <row r="322" spans="1:6" outlineLevel="3" x14ac:dyDescent="0.2">
      <c r="A322" s="121" t="s">
        <v>672</v>
      </c>
      <c r="B322" s="122" t="s">
        <v>282</v>
      </c>
      <c r="C322" s="122" t="s">
        <v>687</v>
      </c>
      <c r="D322" s="123" t="s">
        <v>560</v>
      </c>
      <c r="E322" s="122" t="s">
        <v>7</v>
      </c>
      <c r="F322" s="124">
        <v>0</v>
      </c>
    </row>
    <row r="323" spans="1:6" outlineLevel="3" x14ac:dyDescent="0.2">
      <c r="A323" s="121" t="s">
        <v>672</v>
      </c>
      <c r="B323" s="122" t="s">
        <v>282</v>
      </c>
      <c r="C323" s="122" t="s">
        <v>687</v>
      </c>
      <c r="D323" s="123" t="s">
        <v>560</v>
      </c>
      <c r="E323" s="122" t="s">
        <v>18</v>
      </c>
      <c r="F323" s="124">
        <v>542</v>
      </c>
    </row>
    <row r="324" spans="1:6" outlineLevel="2" x14ac:dyDescent="0.2">
      <c r="B324" s="122"/>
      <c r="C324" s="118" t="s">
        <v>688</v>
      </c>
      <c r="E324" s="122"/>
      <c r="F324" s="124">
        <f>SUBTOTAL(9,F319:F323)</f>
        <v>1409</v>
      </c>
    </row>
    <row r="325" spans="1:6" outlineLevel="1" x14ac:dyDescent="0.2">
      <c r="B325" s="118" t="s">
        <v>689</v>
      </c>
      <c r="C325" s="122"/>
      <c r="E325" s="122"/>
      <c r="F325" s="124">
        <f>SUBTOTAL(9,F277:F323)</f>
        <v>37611</v>
      </c>
    </row>
    <row r="326" spans="1:6" outlineLevel="3" x14ac:dyDescent="0.2">
      <c r="A326" s="121" t="s">
        <v>222</v>
      </c>
      <c r="B326" s="122" t="s">
        <v>221</v>
      </c>
      <c r="C326" s="122" t="s">
        <v>690</v>
      </c>
      <c r="D326" s="123" t="s">
        <v>577</v>
      </c>
      <c r="E326" s="122" t="s">
        <v>4</v>
      </c>
      <c r="F326" s="124">
        <v>277</v>
      </c>
    </row>
    <row r="327" spans="1:6" outlineLevel="3" x14ac:dyDescent="0.2">
      <c r="A327" s="121" t="s">
        <v>222</v>
      </c>
      <c r="B327" s="122" t="s">
        <v>221</v>
      </c>
      <c r="C327" s="122" t="s">
        <v>690</v>
      </c>
      <c r="D327" s="123" t="s">
        <v>577</v>
      </c>
      <c r="E327" s="122" t="s">
        <v>5</v>
      </c>
      <c r="F327" s="124">
        <v>263</v>
      </c>
    </row>
    <row r="328" spans="1:6" outlineLevel="3" x14ac:dyDescent="0.2">
      <c r="A328" s="121" t="s">
        <v>222</v>
      </c>
      <c r="B328" s="122" t="s">
        <v>221</v>
      </c>
      <c r="C328" s="122" t="s">
        <v>690</v>
      </c>
      <c r="D328" s="123" t="s">
        <v>577</v>
      </c>
      <c r="E328" s="122" t="s">
        <v>8</v>
      </c>
      <c r="F328" s="124">
        <v>29</v>
      </c>
    </row>
    <row r="329" spans="1:6" outlineLevel="2" x14ac:dyDescent="0.2">
      <c r="B329" s="122"/>
      <c r="C329" s="118" t="s">
        <v>691</v>
      </c>
      <c r="E329" s="122"/>
      <c r="F329" s="124">
        <f>SUBTOTAL(9,F326:F328)</f>
        <v>569</v>
      </c>
    </row>
    <row r="330" spans="1:6" outlineLevel="1" x14ac:dyDescent="0.2">
      <c r="B330" s="118" t="s">
        <v>692</v>
      </c>
      <c r="C330" s="122"/>
      <c r="E330" s="122"/>
      <c r="F330" s="124">
        <f>SUBTOTAL(9,F326:F328)</f>
        <v>569</v>
      </c>
    </row>
    <row r="331" spans="1:6" outlineLevel="3" x14ac:dyDescent="0.2">
      <c r="A331" s="121" t="s">
        <v>224</v>
      </c>
      <c r="B331" s="122" t="s">
        <v>223</v>
      </c>
      <c r="C331" s="122" t="s">
        <v>693</v>
      </c>
      <c r="D331" s="123" t="s">
        <v>577</v>
      </c>
      <c r="E331" s="122" t="s">
        <v>8</v>
      </c>
      <c r="F331" s="124">
        <v>456</v>
      </c>
    </row>
    <row r="332" spans="1:6" outlineLevel="3" x14ac:dyDescent="0.2">
      <c r="A332" s="121" t="s">
        <v>224</v>
      </c>
      <c r="B332" s="122" t="s">
        <v>223</v>
      </c>
      <c r="C332" s="122" t="s">
        <v>693</v>
      </c>
      <c r="D332" s="123" t="s">
        <v>577</v>
      </c>
      <c r="E332" s="122" t="s">
        <v>15</v>
      </c>
      <c r="F332" s="124">
        <v>22</v>
      </c>
    </row>
    <row r="333" spans="1:6" outlineLevel="2" x14ac:dyDescent="0.2">
      <c r="B333" s="122"/>
      <c r="C333" s="118" t="s">
        <v>694</v>
      </c>
      <c r="E333" s="122"/>
      <c r="F333" s="124">
        <f>SUBTOTAL(9,F331:F332)</f>
        <v>478</v>
      </c>
    </row>
    <row r="334" spans="1:6" outlineLevel="1" x14ac:dyDescent="0.2">
      <c r="B334" s="118" t="s">
        <v>695</v>
      </c>
      <c r="C334" s="122"/>
      <c r="E334" s="122"/>
      <c r="F334" s="124">
        <f>SUBTOTAL(9,F331:F332)</f>
        <v>478</v>
      </c>
    </row>
    <row r="335" spans="1:6" outlineLevel="3" x14ac:dyDescent="0.2">
      <c r="A335" s="121" t="s">
        <v>226</v>
      </c>
      <c r="B335" s="122" t="s">
        <v>225</v>
      </c>
      <c r="C335" s="122" t="s">
        <v>696</v>
      </c>
      <c r="D335" s="123" t="s">
        <v>577</v>
      </c>
      <c r="E335" s="122" t="s">
        <v>4</v>
      </c>
      <c r="F335" s="124">
        <v>608</v>
      </c>
    </row>
    <row r="336" spans="1:6" outlineLevel="3" x14ac:dyDescent="0.2">
      <c r="A336" s="121" t="s">
        <v>226</v>
      </c>
      <c r="B336" s="122" t="s">
        <v>225</v>
      </c>
      <c r="C336" s="122" t="s">
        <v>696</v>
      </c>
      <c r="D336" s="123" t="s">
        <v>577</v>
      </c>
      <c r="E336" s="122" t="s">
        <v>5</v>
      </c>
      <c r="F336" s="124">
        <v>1100</v>
      </c>
    </row>
    <row r="337" spans="1:6" outlineLevel="3" x14ac:dyDescent="0.2">
      <c r="A337" s="121" t="s">
        <v>226</v>
      </c>
      <c r="B337" s="122" t="s">
        <v>225</v>
      </c>
      <c r="C337" s="122" t="s">
        <v>696</v>
      </c>
      <c r="D337" s="123" t="s">
        <v>577</v>
      </c>
      <c r="E337" s="122" t="s">
        <v>8</v>
      </c>
      <c r="F337" s="124">
        <v>2</v>
      </c>
    </row>
    <row r="338" spans="1:6" outlineLevel="2" x14ac:dyDescent="0.2">
      <c r="B338" s="122"/>
      <c r="C338" s="118" t="s">
        <v>697</v>
      </c>
      <c r="E338" s="122"/>
      <c r="F338" s="124">
        <f>SUBTOTAL(9,F335:F337)</f>
        <v>1710</v>
      </c>
    </row>
    <row r="339" spans="1:6" outlineLevel="1" x14ac:dyDescent="0.2">
      <c r="B339" s="118" t="s">
        <v>698</v>
      </c>
      <c r="C339" s="122"/>
      <c r="E339" s="122"/>
      <c r="F339" s="124">
        <f>SUBTOTAL(9,F335:F337)</f>
        <v>1710</v>
      </c>
    </row>
    <row r="340" spans="1:6" outlineLevel="3" x14ac:dyDescent="0.2">
      <c r="A340" s="121" t="s">
        <v>228</v>
      </c>
      <c r="B340" s="122" t="s">
        <v>227</v>
      </c>
      <c r="C340" s="122" t="s">
        <v>699</v>
      </c>
      <c r="D340" s="123" t="s">
        <v>577</v>
      </c>
      <c r="E340" s="122" t="s">
        <v>4</v>
      </c>
      <c r="F340" s="124">
        <v>795</v>
      </c>
    </row>
    <row r="341" spans="1:6" outlineLevel="3" x14ac:dyDescent="0.2">
      <c r="A341" s="121" t="s">
        <v>228</v>
      </c>
      <c r="B341" s="122" t="s">
        <v>227</v>
      </c>
      <c r="C341" s="122" t="s">
        <v>699</v>
      </c>
      <c r="D341" s="123" t="s">
        <v>577</v>
      </c>
      <c r="E341" s="122" t="s">
        <v>8</v>
      </c>
      <c r="F341" s="124">
        <v>121</v>
      </c>
    </row>
    <row r="342" spans="1:6" outlineLevel="2" x14ac:dyDescent="0.2">
      <c r="B342" s="122"/>
      <c r="C342" s="118" t="s">
        <v>700</v>
      </c>
      <c r="E342" s="122"/>
      <c r="F342" s="124">
        <f>SUBTOTAL(9,F340:F341)</f>
        <v>916</v>
      </c>
    </row>
    <row r="343" spans="1:6" outlineLevel="1" x14ac:dyDescent="0.2">
      <c r="B343" s="118" t="s">
        <v>701</v>
      </c>
      <c r="C343" s="122"/>
      <c r="E343" s="122"/>
      <c r="F343" s="124">
        <f>SUBTOTAL(9,F340:F341)</f>
        <v>916</v>
      </c>
    </row>
    <row r="344" spans="1:6" outlineLevel="3" x14ac:dyDescent="0.2">
      <c r="A344" s="121" t="s">
        <v>230</v>
      </c>
      <c r="B344" s="122" t="s">
        <v>229</v>
      </c>
      <c r="C344" s="122" t="s">
        <v>702</v>
      </c>
      <c r="D344" s="123" t="s">
        <v>577</v>
      </c>
      <c r="E344" s="122" t="s">
        <v>4</v>
      </c>
      <c r="F344" s="124">
        <v>64</v>
      </c>
    </row>
    <row r="345" spans="1:6" outlineLevel="2" x14ac:dyDescent="0.2">
      <c r="B345" s="122"/>
      <c r="C345" s="118" t="s">
        <v>703</v>
      </c>
      <c r="E345" s="122"/>
      <c r="F345" s="124">
        <f>SUBTOTAL(9,F344:F344)</f>
        <v>64</v>
      </c>
    </row>
    <row r="346" spans="1:6" outlineLevel="1" x14ac:dyDescent="0.2">
      <c r="B346" s="118" t="s">
        <v>704</v>
      </c>
      <c r="C346" s="122"/>
      <c r="E346" s="122"/>
      <c r="F346" s="124">
        <f>SUBTOTAL(9,F344:F344)</f>
        <v>64</v>
      </c>
    </row>
    <row r="347" spans="1:6" outlineLevel="3" x14ac:dyDescent="0.2">
      <c r="A347" s="121" t="s">
        <v>285</v>
      </c>
      <c r="B347" s="122" t="s">
        <v>284</v>
      </c>
      <c r="C347" s="122" t="s">
        <v>705</v>
      </c>
      <c r="D347" s="123" t="s">
        <v>560</v>
      </c>
      <c r="E347" s="122" t="s">
        <v>4</v>
      </c>
      <c r="F347" s="124">
        <v>0</v>
      </c>
    </row>
    <row r="348" spans="1:6" outlineLevel="3" x14ac:dyDescent="0.2">
      <c r="A348" s="121" t="s">
        <v>285</v>
      </c>
      <c r="B348" s="122" t="s">
        <v>284</v>
      </c>
      <c r="C348" s="122" t="s">
        <v>705</v>
      </c>
      <c r="D348" s="123" t="s">
        <v>560</v>
      </c>
      <c r="E348" s="122" t="s">
        <v>5</v>
      </c>
      <c r="F348" s="124">
        <v>0</v>
      </c>
    </row>
    <row r="349" spans="1:6" outlineLevel="3" x14ac:dyDescent="0.2">
      <c r="A349" s="121" t="s">
        <v>285</v>
      </c>
      <c r="B349" s="122" t="s">
        <v>284</v>
      </c>
      <c r="C349" s="122" t="s">
        <v>705</v>
      </c>
      <c r="D349" s="123" t="s">
        <v>560</v>
      </c>
      <c r="E349" s="122" t="s">
        <v>6</v>
      </c>
      <c r="F349" s="124">
        <v>7807</v>
      </c>
    </row>
    <row r="350" spans="1:6" outlineLevel="3" x14ac:dyDescent="0.2">
      <c r="A350" s="121" t="s">
        <v>285</v>
      </c>
      <c r="B350" s="122" t="s">
        <v>284</v>
      </c>
      <c r="C350" s="122" t="s">
        <v>705</v>
      </c>
      <c r="D350" s="123" t="s">
        <v>560</v>
      </c>
      <c r="E350" s="122" t="s">
        <v>7</v>
      </c>
      <c r="F350" s="124">
        <v>0</v>
      </c>
    </row>
    <row r="351" spans="1:6" outlineLevel="3" x14ac:dyDescent="0.2">
      <c r="A351" s="121" t="s">
        <v>285</v>
      </c>
      <c r="B351" s="122" t="s">
        <v>284</v>
      </c>
      <c r="C351" s="122" t="s">
        <v>705</v>
      </c>
      <c r="D351" s="123" t="s">
        <v>560</v>
      </c>
      <c r="E351" s="122" t="s">
        <v>18</v>
      </c>
      <c r="F351" s="124">
        <v>4873</v>
      </c>
    </row>
    <row r="352" spans="1:6" outlineLevel="2" x14ac:dyDescent="0.2">
      <c r="B352" s="122"/>
      <c r="C352" s="118" t="s">
        <v>706</v>
      </c>
      <c r="E352" s="122"/>
      <c r="F352" s="124">
        <f>SUBTOTAL(9,F347:F351)</f>
        <v>12680</v>
      </c>
    </row>
    <row r="353" spans="1:6" outlineLevel="1" x14ac:dyDescent="0.2">
      <c r="B353" s="118" t="s">
        <v>707</v>
      </c>
      <c r="C353" s="122"/>
      <c r="E353" s="122"/>
      <c r="F353" s="124">
        <f>SUBTOTAL(9,F347:F351)</f>
        <v>12680</v>
      </c>
    </row>
    <row r="354" spans="1:6" outlineLevel="3" x14ac:dyDescent="0.2">
      <c r="A354" s="121" t="s">
        <v>287</v>
      </c>
      <c r="B354" s="122" t="s">
        <v>286</v>
      </c>
      <c r="C354" s="122" t="s">
        <v>708</v>
      </c>
      <c r="D354" s="123" t="s">
        <v>560</v>
      </c>
      <c r="E354" s="122" t="s">
        <v>4</v>
      </c>
      <c r="F354" s="124">
        <v>489</v>
      </c>
    </row>
    <row r="355" spans="1:6" outlineLevel="3" x14ac:dyDescent="0.2">
      <c r="A355" s="121" t="s">
        <v>287</v>
      </c>
      <c r="B355" s="122" t="s">
        <v>286</v>
      </c>
      <c r="C355" s="122" t="s">
        <v>708</v>
      </c>
      <c r="D355" s="123" t="s">
        <v>560</v>
      </c>
      <c r="E355" s="122" t="s">
        <v>5</v>
      </c>
      <c r="F355" s="124">
        <v>0</v>
      </c>
    </row>
    <row r="356" spans="1:6" outlineLevel="3" x14ac:dyDescent="0.2">
      <c r="A356" s="121" t="s">
        <v>287</v>
      </c>
      <c r="B356" s="122" t="s">
        <v>286</v>
      </c>
      <c r="C356" s="122" t="s">
        <v>708</v>
      </c>
      <c r="D356" s="123" t="s">
        <v>560</v>
      </c>
      <c r="E356" s="122" t="s">
        <v>6</v>
      </c>
      <c r="F356" s="124">
        <v>0</v>
      </c>
    </row>
    <row r="357" spans="1:6" outlineLevel="3" x14ac:dyDescent="0.2">
      <c r="A357" s="121" t="s">
        <v>287</v>
      </c>
      <c r="B357" s="122" t="s">
        <v>286</v>
      </c>
      <c r="C357" s="122" t="s">
        <v>708</v>
      </c>
      <c r="D357" s="123" t="s">
        <v>560</v>
      </c>
      <c r="E357" s="122" t="s">
        <v>7</v>
      </c>
      <c r="F357" s="124">
        <v>0</v>
      </c>
    </row>
    <row r="358" spans="1:6" outlineLevel="3" x14ac:dyDescent="0.2">
      <c r="A358" s="121" t="s">
        <v>287</v>
      </c>
      <c r="B358" s="122" t="s">
        <v>286</v>
      </c>
      <c r="C358" s="122" t="s">
        <v>708</v>
      </c>
      <c r="D358" s="123" t="s">
        <v>560</v>
      </c>
      <c r="E358" s="122" t="s">
        <v>18</v>
      </c>
      <c r="F358" s="124">
        <v>306</v>
      </c>
    </row>
    <row r="359" spans="1:6" outlineLevel="2" x14ac:dyDescent="0.2">
      <c r="B359" s="122"/>
      <c r="C359" s="118" t="s">
        <v>709</v>
      </c>
      <c r="E359" s="122"/>
      <c r="F359" s="124">
        <f>SUBTOTAL(9,F354:F358)</f>
        <v>795</v>
      </c>
    </row>
    <row r="360" spans="1:6" outlineLevel="1" x14ac:dyDescent="0.2">
      <c r="B360" s="118" t="s">
        <v>710</v>
      </c>
      <c r="C360" s="122"/>
      <c r="E360" s="122"/>
      <c r="F360" s="124">
        <f>SUBTOTAL(9,F354:F358)</f>
        <v>795</v>
      </c>
    </row>
    <row r="361" spans="1:6" outlineLevel="3" x14ac:dyDescent="0.2">
      <c r="A361" s="121" t="s">
        <v>63</v>
      </c>
      <c r="B361" s="122" t="s">
        <v>62</v>
      </c>
      <c r="C361" s="122" t="s">
        <v>569</v>
      </c>
      <c r="D361" s="123" t="s">
        <v>560</v>
      </c>
      <c r="E361" s="122" t="s">
        <v>4</v>
      </c>
      <c r="F361" s="124">
        <v>14182</v>
      </c>
    </row>
    <row r="362" spans="1:6" outlineLevel="3" x14ac:dyDescent="0.2">
      <c r="A362" s="121" t="s">
        <v>63</v>
      </c>
      <c r="B362" s="122" t="s">
        <v>62</v>
      </c>
      <c r="C362" s="122" t="s">
        <v>569</v>
      </c>
      <c r="D362" s="123" t="s">
        <v>560</v>
      </c>
      <c r="E362" s="122" t="s">
        <v>5</v>
      </c>
      <c r="F362" s="124">
        <v>0</v>
      </c>
    </row>
    <row r="363" spans="1:6" outlineLevel="3" x14ac:dyDescent="0.2">
      <c r="A363" s="121" t="s">
        <v>63</v>
      </c>
      <c r="B363" s="122" t="s">
        <v>62</v>
      </c>
      <c r="C363" s="122" t="s">
        <v>569</v>
      </c>
      <c r="D363" s="123" t="s">
        <v>560</v>
      </c>
      <c r="E363" s="122" t="s">
        <v>6</v>
      </c>
      <c r="F363" s="124">
        <v>0</v>
      </c>
    </row>
    <row r="364" spans="1:6" outlineLevel="3" x14ac:dyDescent="0.2">
      <c r="A364" s="121" t="s">
        <v>63</v>
      </c>
      <c r="B364" s="122" t="s">
        <v>62</v>
      </c>
      <c r="C364" s="122" t="s">
        <v>569</v>
      </c>
      <c r="D364" s="123" t="s">
        <v>560</v>
      </c>
      <c r="E364" s="122" t="s">
        <v>7</v>
      </c>
      <c r="F364" s="124">
        <v>0</v>
      </c>
    </row>
    <row r="365" spans="1:6" outlineLevel="3" x14ac:dyDescent="0.2">
      <c r="A365" s="121" t="s">
        <v>63</v>
      </c>
      <c r="B365" s="122" t="s">
        <v>62</v>
      </c>
      <c r="C365" s="122" t="s">
        <v>569</v>
      </c>
      <c r="D365" s="123" t="s">
        <v>560</v>
      </c>
      <c r="E365" s="122" t="s">
        <v>18</v>
      </c>
      <c r="F365" s="124">
        <v>8851</v>
      </c>
    </row>
    <row r="366" spans="1:6" outlineLevel="2" x14ac:dyDescent="0.2">
      <c r="B366" s="122"/>
      <c r="C366" s="118" t="s">
        <v>570</v>
      </c>
      <c r="E366" s="122"/>
      <c r="F366" s="124">
        <f>SUBTOTAL(9,F361:F365)</f>
        <v>23033</v>
      </c>
    </row>
    <row r="367" spans="1:6" outlineLevel="1" x14ac:dyDescent="0.2">
      <c r="B367" s="118" t="s">
        <v>711</v>
      </c>
      <c r="C367" s="122"/>
      <c r="E367" s="122"/>
      <c r="F367" s="124">
        <f>SUBTOTAL(9,F361:F365)</f>
        <v>23033</v>
      </c>
    </row>
    <row r="368" spans="1:6" outlineLevel="3" x14ac:dyDescent="0.2">
      <c r="A368" s="121" t="s">
        <v>63</v>
      </c>
      <c r="B368" s="122" t="s">
        <v>64</v>
      </c>
      <c r="C368" s="122" t="s">
        <v>566</v>
      </c>
      <c r="D368" s="123" t="s">
        <v>560</v>
      </c>
      <c r="E368" s="122" t="s">
        <v>4</v>
      </c>
      <c r="F368" s="124">
        <v>8494</v>
      </c>
    </row>
    <row r="369" spans="1:6" outlineLevel="3" x14ac:dyDescent="0.2">
      <c r="A369" s="121" t="s">
        <v>63</v>
      </c>
      <c r="B369" s="122" t="s">
        <v>64</v>
      </c>
      <c r="C369" s="122" t="s">
        <v>566</v>
      </c>
      <c r="D369" s="123" t="s">
        <v>560</v>
      </c>
      <c r="E369" s="122" t="s">
        <v>5</v>
      </c>
      <c r="F369" s="124">
        <v>0</v>
      </c>
    </row>
    <row r="370" spans="1:6" outlineLevel="3" x14ac:dyDescent="0.2">
      <c r="A370" s="121" t="s">
        <v>63</v>
      </c>
      <c r="B370" s="122" t="s">
        <v>64</v>
      </c>
      <c r="C370" s="122" t="s">
        <v>566</v>
      </c>
      <c r="D370" s="123" t="s">
        <v>560</v>
      </c>
      <c r="E370" s="122" t="s">
        <v>6</v>
      </c>
      <c r="F370" s="124">
        <v>0</v>
      </c>
    </row>
    <row r="371" spans="1:6" outlineLevel="3" x14ac:dyDescent="0.2">
      <c r="A371" s="121" t="s">
        <v>63</v>
      </c>
      <c r="B371" s="122" t="s">
        <v>64</v>
      </c>
      <c r="C371" s="122" t="s">
        <v>566</v>
      </c>
      <c r="D371" s="123" t="s">
        <v>560</v>
      </c>
      <c r="E371" s="122" t="s">
        <v>7</v>
      </c>
      <c r="F371" s="124">
        <v>0</v>
      </c>
    </row>
    <row r="372" spans="1:6" outlineLevel="3" x14ac:dyDescent="0.2">
      <c r="A372" s="121" t="s">
        <v>63</v>
      </c>
      <c r="B372" s="122" t="s">
        <v>64</v>
      </c>
      <c r="C372" s="122" t="s">
        <v>566</v>
      </c>
      <c r="D372" s="123" t="s">
        <v>560</v>
      </c>
      <c r="E372" s="122" t="s">
        <v>18</v>
      </c>
      <c r="F372" s="124">
        <v>5301</v>
      </c>
    </row>
    <row r="373" spans="1:6" outlineLevel="2" x14ac:dyDescent="0.2">
      <c r="B373" s="122"/>
      <c r="C373" s="118" t="s">
        <v>567</v>
      </c>
      <c r="E373" s="122"/>
      <c r="F373" s="124">
        <f>SUBTOTAL(9,F368:F372)</f>
        <v>13795</v>
      </c>
    </row>
    <row r="374" spans="1:6" outlineLevel="1" x14ac:dyDescent="0.2">
      <c r="B374" s="118" t="s">
        <v>712</v>
      </c>
      <c r="C374" s="122"/>
      <c r="E374" s="122"/>
      <c r="F374" s="124">
        <f>SUBTOTAL(9,F368:F372)</f>
        <v>13795</v>
      </c>
    </row>
    <row r="375" spans="1:6" outlineLevel="3" x14ac:dyDescent="0.2">
      <c r="A375" s="121" t="s">
        <v>289</v>
      </c>
      <c r="B375" s="122" t="s">
        <v>288</v>
      </c>
      <c r="C375" s="122" t="s">
        <v>713</v>
      </c>
      <c r="D375" s="123" t="s">
        <v>560</v>
      </c>
      <c r="E375" s="122" t="s">
        <v>4</v>
      </c>
      <c r="F375" s="124">
        <v>0</v>
      </c>
    </row>
    <row r="376" spans="1:6" outlineLevel="3" x14ac:dyDescent="0.2">
      <c r="A376" s="121" t="s">
        <v>289</v>
      </c>
      <c r="B376" s="122" t="s">
        <v>288</v>
      </c>
      <c r="C376" s="122" t="s">
        <v>713</v>
      </c>
      <c r="D376" s="123" t="s">
        <v>560</v>
      </c>
      <c r="E376" s="122" t="s">
        <v>5</v>
      </c>
      <c r="F376" s="124">
        <v>0</v>
      </c>
    </row>
    <row r="377" spans="1:6" outlineLevel="3" x14ac:dyDescent="0.2">
      <c r="A377" s="121" t="s">
        <v>289</v>
      </c>
      <c r="B377" s="122" t="s">
        <v>288</v>
      </c>
      <c r="C377" s="122" t="s">
        <v>713</v>
      </c>
      <c r="D377" s="123" t="s">
        <v>560</v>
      </c>
      <c r="E377" s="122" t="s">
        <v>6</v>
      </c>
      <c r="F377" s="124">
        <v>7911</v>
      </c>
    </row>
    <row r="378" spans="1:6" outlineLevel="3" x14ac:dyDescent="0.2">
      <c r="A378" s="121" t="s">
        <v>289</v>
      </c>
      <c r="B378" s="122" t="s">
        <v>288</v>
      </c>
      <c r="C378" s="122" t="s">
        <v>713</v>
      </c>
      <c r="D378" s="123" t="s">
        <v>560</v>
      </c>
      <c r="E378" s="122" t="s">
        <v>7</v>
      </c>
      <c r="F378" s="124">
        <v>0</v>
      </c>
    </row>
    <row r="379" spans="1:6" outlineLevel="3" x14ac:dyDescent="0.2">
      <c r="A379" s="121" t="s">
        <v>289</v>
      </c>
      <c r="B379" s="122" t="s">
        <v>288</v>
      </c>
      <c r="C379" s="122" t="s">
        <v>713</v>
      </c>
      <c r="D379" s="123" t="s">
        <v>560</v>
      </c>
      <c r="E379" s="122" t="s">
        <v>18</v>
      </c>
      <c r="F379" s="124">
        <v>4937</v>
      </c>
    </row>
    <row r="380" spans="1:6" outlineLevel="2" x14ac:dyDescent="0.2">
      <c r="B380" s="122"/>
      <c r="C380" s="118" t="s">
        <v>714</v>
      </c>
      <c r="E380" s="122"/>
      <c r="F380" s="124">
        <f>SUBTOTAL(9,F375:F379)</f>
        <v>12848</v>
      </c>
    </row>
    <row r="381" spans="1:6" outlineLevel="3" x14ac:dyDescent="0.2">
      <c r="A381" s="121" t="s">
        <v>289</v>
      </c>
      <c r="B381" s="122" t="s">
        <v>288</v>
      </c>
      <c r="C381" s="122" t="s">
        <v>715</v>
      </c>
      <c r="D381" s="123" t="s">
        <v>560</v>
      </c>
      <c r="E381" s="122" t="s">
        <v>4</v>
      </c>
      <c r="F381" s="124">
        <v>0</v>
      </c>
    </row>
    <row r="382" spans="1:6" outlineLevel="3" x14ac:dyDescent="0.2">
      <c r="A382" s="121" t="s">
        <v>289</v>
      </c>
      <c r="B382" s="122" t="s">
        <v>288</v>
      </c>
      <c r="C382" s="122" t="s">
        <v>715</v>
      </c>
      <c r="D382" s="123" t="s">
        <v>560</v>
      </c>
      <c r="E382" s="122" t="s">
        <v>5</v>
      </c>
      <c r="F382" s="124">
        <v>0</v>
      </c>
    </row>
    <row r="383" spans="1:6" outlineLevel="3" x14ac:dyDescent="0.2">
      <c r="A383" s="121" t="s">
        <v>289</v>
      </c>
      <c r="B383" s="122" t="s">
        <v>288</v>
      </c>
      <c r="C383" s="122" t="s">
        <v>715</v>
      </c>
      <c r="D383" s="123" t="s">
        <v>560</v>
      </c>
      <c r="E383" s="122" t="s">
        <v>6</v>
      </c>
      <c r="F383" s="124">
        <v>861</v>
      </c>
    </row>
    <row r="384" spans="1:6" outlineLevel="3" x14ac:dyDescent="0.2">
      <c r="A384" s="121" t="s">
        <v>289</v>
      </c>
      <c r="B384" s="122" t="s">
        <v>288</v>
      </c>
      <c r="C384" s="122" t="s">
        <v>715</v>
      </c>
      <c r="D384" s="123" t="s">
        <v>560</v>
      </c>
      <c r="E384" s="122" t="s">
        <v>7</v>
      </c>
      <c r="F384" s="124">
        <v>0</v>
      </c>
    </row>
    <row r="385" spans="1:6" outlineLevel="3" x14ac:dyDescent="0.2">
      <c r="A385" s="121" t="s">
        <v>289</v>
      </c>
      <c r="B385" s="122" t="s">
        <v>288</v>
      </c>
      <c r="C385" s="122" t="s">
        <v>715</v>
      </c>
      <c r="D385" s="123" t="s">
        <v>560</v>
      </c>
      <c r="E385" s="122" t="s">
        <v>18</v>
      </c>
      <c r="F385" s="124">
        <v>538</v>
      </c>
    </row>
    <row r="386" spans="1:6" outlineLevel="2" x14ac:dyDescent="0.2">
      <c r="B386" s="122"/>
      <c r="C386" s="118" t="s">
        <v>716</v>
      </c>
      <c r="E386" s="122"/>
      <c r="F386" s="124">
        <f>SUBTOTAL(9,F381:F385)</f>
        <v>1399</v>
      </c>
    </row>
    <row r="387" spans="1:6" outlineLevel="1" x14ac:dyDescent="0.2">
      <c r="B387" s="118" t="s">
        <v>717</v>
      </c>
      <c r="C387" s="122"/>
      <c r="E387" s="122"/>
      <c r="F387" s="124">
        <f>SUBTOTAL(9,F375:F385)</f>
        <v>14247</v>
      </c>
    </row>
    <row r="388" spans="1:6" outlineLevel="3" x14ac:dyDescent="0.2">
      <c r="A388" s="121" t="s">
        <v>232</v>
      </c>
      <c r="B388" s="122" t="s">
        <v>231</v>
      </c>
      <c r="C388" s="122" t="s">
        <v>718</v>
      </c>
      <c r="D388" s="123" t="s">
        <v>577</v>
      </c>
      <c r="E388" s="122" t="s">
        <v>4</v>
      </c>
      <c r="F388" s="124">
        <v>477</v>
      </c>
    </row>
    <row r="389" spans="1:6" outlineLevel="2" x14ac:dyDescent="0.2">
      <c r="B389" s="122"/>
      <c r="C389" s="118" t="s">
        <v>719</v>
      </c>
      <c r="E389" s="122"/>
      <c r="F389" s="124">
        <f>SUBTOTAL(9,F388:F388)</f>
        <v>477</v>
      </c>
    </row>
    <row r="390" spans="1:6" outlineLevel="1" x14ac:dyDescent="0.2">
      <c r="B390" s="118" t="s">
        <v>720</v>
      </c>
      <c r="C390" s="122"/>
      <c r="E390" s="122"/>
      <c r="F390" s="124">
        <f>SUBTOTAL(9,F388:F388)</f>
        <v>477</v>
      </c>
    </row>
    <row r="391" spans="1:6" outlineLevel="3" x14ac:dyDescent="0.2">
      <c r="A391" s="121" t="s">
        <v>234</v>
      </c>
      <c r="B391" s="122" t="s">
        <v>233</v>
      </c>
      <c r="C391" s="122" t="s">
        <v>721</v>
      </c>
      <c r="D391" s="123" t="s">
        <v>577</v>
      </c>
      <c r="E391" s="122" t="s">
        <v>4</v>
      </c>
      <c r="F391" s="124">
        <v>272</v>
      </c>
    </row>
    <row r="392" spans="1:6" outlineLevel="3" x14ac:dyDescent="0.2">
      <c r="A392" s="121" t="s">
        <v>234</v>
      </c>
      <c r="B392" s="122" t="s">
        <v>233</v>
      </c>
      <c r="C392" s="122" t="s">
        <v>721</v>
      </c>
      <c r="D392" s="123" t="s">
        <v>577</v>
      </c>
      <c r="E392" s="122" t="s">
        <v>8</v>
      </c>
      <c r="F392" s="124">
        <v>9</v>
      </c>
    </row>
    <row r="393" spans="1:6" outlineLevel="2" x14ac:dyDescent="0.2">
      <c r="B393" s="122"/>
      <c r="C393" s="118" t="s">
        <v>722</v>
      </c>
      <c r="E393" s="122"/>
      <c r="F393" s="124">
        <f>SUBTOTAL(9,F391:F392)</f>
        <v>281</v>
      </c>
    </row>
    <row r="394" spans="1:6" outlineLevel="1" x14ac:dyDescent="0.2">
      <c r="B394" s="118" t="s">
        <v>723</v>
      </c>
      <c r="C394" s="122"/>
      <c r="E394" s="122"/>
      <c r="F394" s="124">
        <f>SUBTOTAL(9,F391:F392)</f>
        <v>281</v>
      </c>
    </row>
    <row r="395" spans="1:6" outlineLevel="3" x14ac:dyDescent="0.2">
      <c r="A395" s="121" t="s">
        <v>236</v>
      </c>
      <c r="B395" s="122" t="s">
        <v>235</v>
      </c>
      <c r="C395" s="122" t="s">
        <v>724</v>
      </c>
      <c r="D395" s="123" t="s">
        <v>577</v>
      </c>
      <c r="E395" s="122" t="s">
        <v>4</v>
      </c>
      <c r="F395" s="124">
        <v>165</v>
      </c>
    </row>
    <row r="396" spans="1:6" outlineLevel="3" x14ac:dyDescent="0.2">
      <c r="A396" s="121" t="s">
        <v>236</v>
      </c>
      <c r="B396" s="122" t="s">
        <v>235</v>
      </c>
      <c r="C396" s="122" t="s">
        <v>724</v>
      </c>
      <c r="D396" s="123" t="s">
        <v>577</v>
      </c>
      <c r="E396" s="122" t="s">
        <v>5</v>
      </c>
      <c r="F396" s="124">
        <v>807</v>
      </c>
    </row>
    <row r="397" spans="1:6" outlineLevel="3" x14ac:dyDescent="0.2">
      <c r="A397" s="121" t="s">
        <v>236</v>
      </c>
      <c r="B397" s="122" t="s">
        <v>235</v>
      </c>
      <c r="C397" s="122" t="s">
        <v>724</v>
      </c>
      <c r="D397" s="123" t="s">
        <v>577</v>
      </c>
      <c r="E397" s="122" t="s">
        <v>6</v>
      </c>
      <c r="F397" s="124">
        <v>329</v>
      </c>
    </row>
    <row r="398" spans="1:6" outlineLevel="2" x14ac:dyDescent="0.2">
      <c r="B398" s="122"/>
      <c r="C398" s="118" t="s">
        <v>725</v>
      </c>
      <c r="E398" s="122"/>
      <c r="F398" s="124">
        <f>SUBTOTAL(9,F395:F397)</f>
        <v>1301</v>
      </c>
    </row>
    <row r="399" spans="1:6" outlineLevel="1" x14ac:dyDescent="0.2">
      <c r="B399" s="118" t="s">
        <v>726</v>
      </c>
      <c r="C399" s="122"/>
      <c r="E399" s="122"/>
      <c r="F399" s="124">
        <f>SUBTOTAL(9,F395:F397)</f>
        <v>1301</v>
      </c>
    </row>
    <row r="400" spans="1:6" outlineLevel="3" x14ac:dyDescent="0.2">
      <c r="A400" s="121" t="s">
        <v>238</v>
      </c>
      <c r="B400" s="122" t="s">
        <v>237</v>
      </c>
      <c r="C400" s="122" t="s">
        <v>727</v>
      </c>
      <c r="D400" s="123" t="s">
        <v>577</v>
      </c>
      <c r="E400" s="122" t="s">
        <v>4</v>
      </c>
      <c r="F400" s="124">
        <v>935</v>
      </c>
    </row>
    <row r="401" spans="1:6" outlineLevel="3" x14ac:dyDescent="0.2">
      <c r="A401" s="121" t="s">
        <v>238</v>
      </c>
      <c r="B401" s="122" t="s">
        <v>237</v>
      </c>
      <c r="C401" s="122" t="s">
        <v>727</v>
      </c>
      <c r="D401" s="123" t="s">
        <v>577</v>
      </c>
      <c r="E401" s="122" t="s">
        <v>8</v>
      </c>
      <c r="F401" s="124">
        <v>16</v>
      </c>
    </row>
    <row r="402" spans="1:6" outlineLevel="3" x14ac:dyDescent="0.2">
      <c r="A402" s="121" t="s">
        <v>238</v>
      </c>
      <c r="B402" s="122" t="s">
        <v>237</v>
      </c>
      <c r="C402" s="122" t="s">
        <v>727</v>
      </c>
      <c r="D402" s="123" t="s">
        <v>577</v>
      </c>
      <c r="E402" s="122" t="s">
        <v>18</v>
      </c>
      <c r="F402" s="124">
        <v>109</v>
      </c>
    </row>
    <row r="403" spans="1:6" outlineLevel="2" x14ac:dyDescent="0.2">
      <c r="B403" s="122"/>
      <c r="C403" s="118" t="s">
        <v>728</v>
      </c>
      <c r="E403" s="122"/>
      <c r="F403" s="124">
        <f>SUBTOTAL(9,F400:F402)</f>
        <v>1060</v>
      </c>
    </row>
    <row r="404" spans="1:6" outlineLevel="1" x14ac:dyDescent="0.2">
      <c r="B404" s="118" t="s">
        <v>729</v>
      </c>
      <c r="C404" s="122"/>
      <c r="E404" s="122"/>
      <c r="F404" s="124">
        <f>SUBTOTAL(9,F400:F402)</f>
        <v>1060</v>
      </c>
    </row>
    <row r="405" spans="1:6" outlineLevel="3" x14ac:dyDescent="0.2">
      <c r="A405" s="121" t="s">
        <v>240</v>
      </c>
      <c r="B405" s="122" t="s">
        <v>239</v>
      </c>
      <c r="C405" s="122" t="s">
        <v>730</v>
      </c>
      <c r="D405" s="123" t="s">
        <v>577</v>
      </c>
      <c r="E405" s="122" t="s">
        <v>4</v>
      </c>
      <c r="F405" s="124">
        <v>195</v>
      </c>
    </row>
    <row r="406" spans="1:6" outlineLevel="2" x14ac:dyDescent="0.2">
      <c r="B406" s="122"/>
      <c r="C406" s="118" t="s">
        <v>731</v>
      </c>
      <c r="E406" s="122"/>
      <c r="F406" s="124">
        <f>SUBTOTAL(9,F405:F405)</f>
        <v>195</v>
      </c>
    </row>
    <row r="407" spans="1:6" outlineLevel="1" x14ac:dyDescent="0.2">
      <c r="B407" s="118" t="s">
        <v>732</v>
      </c>
      <c r="C407" s="122"/>
      <c r="E407" s="122"/>
      <c r="F407" s="124">
        <f>SUBTOTAL(9,F405:F405)</f>
        <v>195</v>
      </c>
    </row>
    <row r="408" spans="1:6" outlineLevel="3" x14ac:dyDescent="0.2">
      <c r="A408" s="121" t="s">
        <v>242</v>
      </c>
      <c r="B408" s="122" t="s">
        <v>241</v>
      </c>
      <c r="C408" s="122" t="s">
        <v>733</v>
      </c>
      <c r="D408" s="123" t="s">
        <v>577</v>
      </c>
      <c r="E408" s="122" t="s">
        <v>4</v>
      </c>
      <c r="F408" s="124">
        <v>95</v>
      </c>
    </row>
    <row r="409" spans="1:6" outlineLevel="3" x14ac:dyDescent="0.2">
      <c r="A409" s="121" t="s">
        <v>242</v>
      </c>
      <c r="B409" s="122" t="s">
        <v>241</v>
      </c>
      <c r="C409" s="122" t="s">
        <v>733</v>
      </c>
      <c r="D409" s="123" t="s">
        <v>577</v>
      </c>
      <c r="E409" s="122" t="s">
        <v>8</v>
      </c>
      <c r="F409" s="124">
        <v>6</v>
      </c>
    </row>
    <row r="410" spans="1:6" outlineLevel="2" x14ac:dyDescent="0.2">
      <c r="B410" s="122"/>
      <c r="C410" s="118" t="s">
        <v>734</v>
      </c>
      <c r="E410" s="122"/>
      <c r="F410" s="124">
        <f>SUBTOTAL(9,F408:F409)</f>
        <v>101</v>
      </c>
    </row>
    <row r="411" spans="1:6" outlineLevel="1" x14ac:dyDescent="0.2">
      <c r="B411" s="118" t="s">
        <v>735</v>
      </c>
      <c r="C411" s="122"/>
      <c r="E411" s="122"/>
      <c r="F411" s="124">
        <f>SUBTOTAL(9,F408:F409)</f>
        <v>101</v>
      </c>
    </row>
    <row r="412" spans="1:6" outlineLevel="3" x14ac:dyDescent="0.2">
      <c r="A412" s="121" t="s">
        <v>244</v>
      </c>
      <c r="B412" s="122" t="s">
        <v>243</v>
      </c>
      <c r="C412" s="122" t="s">
        <v>736</v>
      </c>
      <c r="D412" s="123" t="s">
        <v>577</v>
      </c>
      <c r="E412" s="122" t="s">
        <v>4</v>
      </c>
      <c r="F412" s="124">
        <v>515</v>
      </c>
    </row>
    <row r="413" spans="1:6" outlineLevel="3" x14ac:dyDescent="0.2">
      <c r="A413" s="121" t="s">
        <v>244</v>
      </c>
      <c r="B413" s="122" t="s">
        <v>243</v>
      </c>
      <c r="C413" s="122" t="s">
        <v>736</v>
      </c>
      <c r="D413" s="123" t="s">
        <v>577</v>
      </c>
      <c r="E413" s="122" t="s">
        <v>6</v>
      </c>
      <c r="F413" s="124">
        <v>42</v>
      </c>
    </row>
    <row r="414" spans="1:6" outlineLevel="3" x14ac:dyDescent="0.2">
      <c r="A414" s="121" t="s">
        <v>244</v>
      </c>
      <c r="B414" s="122" t="s">
        <v>243</v>
      </c>
      <c r="C414" s="122" t="s">
        <v>736</v>
      </c>
      <c r="D414" s="123" t="s">
        <v>577</v>
      </c>
      <c r="E414" s="122" t="s">
        <v>18</v>
      </c>
      <c r="F414" s="124">
        <v>59</v>
      </c>
    </row>
    <row r="415" spans="1:6" outlineLevel="2" x14ac:dyDescent="0.2">
      <c r="B415" s="122"/>
      <c r="C415" s="118" t="s">
        <v>737</v>
      </c>
      <c r="E415" s="122"/>
      <c r="F415" s="124">
        <f>SUBTOTAL(9,F412:F414)</f>
        <v>616</v>
      </c>
    </row>
    <row r="416" spans="1:6" outlineLevel="1" x14ac:dyDescent="0.2">
      <c r="B416" s="118" t="s">
        <v>738</v>
      </c>
      <c r="C416" s="122"/>
      <c r="E416" s="122"/>
      <c r="F416" s="124">
        <f>SUBTOTAL(9,F412:F414)</f>
        <v>616</v>
      </c>
    </row>
    <row r="417" spans="1:6" outlineLevel="3" x14ac:dyDescent="0.2">
      <c r="A417" s="121" t="s">
        <v>179</v>
      </c>
      <c r="B417" s="122" t="s">
        <v>178</v>
      </c>
      <c r="C417" s="122" t="s">
        <v>739</v>
      </c>
      <c r="D417" s="123" t="s">
        <v>560</v>
      </c>
      <c r="E417" s="122" t="s">
        <v>18</v>
      </c>
      <c r="F417" s="124">
        <v>646</v>
      </c>
    </row>
    <row r="418" spans="1:6" outlineLevel="2" x14ac:dyDescent="0.2">
      <c r="B418" s="122"/>
      <c r="C418" s="118" t="s">
        <v>740</v>
      </c>
      <c r="E418" s="122"/>
      <c r="F418" s="124">
        <f>SUBTOTAL(9,F417:F417)</f>
        <v>646</v>
      </c>
    </row>
    <row r="419" spans="1:6" outlineLevel="1" x14ac:dyDescent="0.2">
      <c r="B419" s="118" t="s">
        <v>741</v>
      </c>
      <c r="C419" s="122"/>
      <c r="E419" s="122"/>
      <c r="F419" s="124">
        <f>SUBTOTAL(9,F417:F417)</f>
        <v>646</v>
      </c>
    </row>
    <row r="420" spans="1:6" outlineLevel="3" x14ac:dyDescent="0.2">
      <c r="A420" s="121" t="s">
        <v>742</v>
      </c>
      <c r="B420" s="122" t="s">
        <v>207</v>
      </c>
      <c r="C420" s="122" t="s">
        <v>617</v>
      </c>
      <c r="D420" s="123" t="s">
        <v>560</v>
      </c>
      <c r="E420" s="122" t="s">
        <v>4</v>
      </c>
      <c r="F420" s="124">
        <v>9447</v>
      </c>
    </row>
    <row r="421" spans="1:6" outlineLevel="3" x14ac:dyDescent="0.2">
      <c r="A421" s="121" t="s">
        <v>742</v>
      </c>
      <c r="B421" s="122" t="s">
        <v>207</v>
      </c>
      <c r="C421" s="122" t="s">
        <v>617</v>
      </c>
      <c r="D421" s="123" t="s">
        <v>560</v>
      </c>
      <c r="E421" s="122" t="s">
        <v>5</v>
      </c>
      <c r="F421" s="124">
        <v>0</v>
      </c>
    </row>
    <row r="422" spans="1:6" outlineLevel="3" x14ac:dyDescent="0.2">
      <c r="A422" s="121" t="s">
        <v>742</v>
      </c>
      <c r="B422" s="122" t="s">
        <v>207</v>
      </c>
      <c r="C422" s="122" t="s">
        <v>617</v>
      </c>
      <c r="D422" s="123" t="s">
        <v>560</v>
      </c>
      <c r="E422" s="122" t="s">
        <v>6</v>
      </c>
      <c r="F422" s="124">
        <v>0</v>
      </c>
    </row>
    <row r="423" spans="1:6" outlineLevel="3" x14ac:dyDescent="0.2">
      <c r="A423" s="121" t="s">
        <v>742</v>
      </c>
      <c r="B423" s="122" t="s">
        <v>207</v>
      </c>
      <c r="C423" s="122" t="s">
        <v>617</v>
      </c>
      <c r="D423" s="123" t="s">
        <v>560</v>
      </c>
      <c r="E423" s="122" t="s">
        <v>10</v>
      </c>
      <c r="F423" s="124">
        <v>75</v>
      </c>
    </row>
    <row r="424" spans="1:6" outlineLevel="3" x14ac:dyDescent="0.2">
      <c r="A424" s="121" t="s">
        <v>742</v>
      </c>
      <c r="B424" s="122" t="s">
        <v>207</v>
      </c>
      <c r="C424" s="122" t="s">
        <v>617</v>
      </c>
      <c r="D424" s="123" t="s">
        <v>560</v>
      </c>
      <c r="E424" s="122" t="s">
        <v>9</v>
      </c>
      <c r="F424" s="124">
        <v>3569</v>
      </c>
    </row>
    <row r="425" spans="1:6" outlineLevel="3" x14ac:dyDescent="0.2">
      <c r="A425" s="121" t="s">
        <v>742</v>
      </c>
      <c r="B425" s="122" t="s">
        <v>207</v>
      </c>
      <c r="C425" s="122" t="s">
        <v>617</v>
      </c>
      <c r="D425" s="123" t="s">
        <v>560</v>
      </c>
      <c r="E425" s="122" t="s">
        <v>7</v>
      </c>
      <c r="F425" s="124">
        <v>0</v>
      </c>
    </row>
    <row r="426" spans="1:6" outlineLevel="3" x14ac:dyDescent="0.2">
      <c r="A426" s="121" t="s">
        <v>742</v>
      </c>
      <c r="B426" s="122" t="s">
        <v>207</v>
      </c>
      <c r="C426" s="122" t="s">
        <v>617</v>
      </c>
      <c r="D426" s="123" t="s">
        <v>560</v>
      </c>
      <c r="E426" s="122" t="s">
        <v>18</v>
      </c>
      <c r="F426" s="124">
        <v>2251</v>
      </c>
    </row>
    <row r="427" spans="1:6" outlineLevel="2" x14ac:dyDescent="0.2">
      <c r="B427" s="122"/>
      <c r="C427" s="118" t="s">
        <v>618</v>
      </c>
      <c r="E427" s="122"/>
      <c r="F427" s="124">
        <f>SUBTOTAL(9,F420:F426)</f>
        <v>15342</v>
      </c>
    </row>
    <row r="428" spans="1:6" outlineLevel="3" x14ac:dyDescent="0.2">
      <c r="A428" s="121" t="s">
        <v>742</v>
      </c>
      <c r="B428" s="122" t="s">
        <v>207</v>
      </c>
      <c r="C428" s="122" t="s">
        <v>619</v>
      </c>
      <c r="D428" s="123" t="s">
        <v>560</v>
      </c>
      <c r="E428" s="122" t="s">
        <v>4</v>
      </c>
      <c r="F428" s="124">
        <v>18898</v>
      </c>
    </row>
    <row r="429" spans="1:6" outlineLevel="3" x14ac:dyDescent="0.2">
      <c r="A429" s="121" t="s">
        <v>742</v>
      </c>
      <c r="B429" s="122" t="s">
        <v>207</v>
      </c>
      <c r="C429" s="122" t="s">
        <v>619</v>
      </c>
      <c r="D429" s="123" t="s">
        <v>560</v>
      </c>
      <c r="E429" s="122" t="s">
        <v>5</v>
      </c>
      <c r="F429" s="124">
        <v>0</v>
      </c>
    </row>
    <row r="430" spans="1:6" outlineLevel="3" x14ac:dyDescent="0.2">
      <c r="A430" s="121" t="s">
        <v>742</v>
      </c>
      <c r="B430" s="122" t="s">
        <v>207</v>
      </c>
      <c r="C430" s="122" t="s">
        <v>619</v>
      </c>
      <c r="D430" s="123" t="s">
        <v>560</v>
      </c>
      <c r="E430" s="122" t="s">
        <v>6</v>
      </c>
      <c r="F430" s="124">
        <v>0</v>
      </c>
    </row>
    <row r="431" spans="1:6" outlineLevel="3" x14ac:dyDescent="0.2">
      <c r="A431" s="121" t="s">
        <v>742</v>
      </c>
      <c r="B431" s="122" t="s">
        <v>207</v>
      </c>
      <c r="C431" s="122" t="s">
        <v>619</v>
      </c>
      <c r="D431" s="123" t="s">
        <v>560</v>
      </c>
      <c r="E431" s="122" t="s">
        <v>10</v>
      </c>
      <c r="F431" s="124">
        <v>151</v>
      </c>
    </row>
    <row r="432" spans="1:6" outlineLevel="3" x14ac:dyDescent="0.2">
      <c r="A432" s="121" t="s">
        <v>742</v>
      </c>
      <c r="B432" s="122" t="s">
        <v>207</v>
      </c>
      <c r="C432" s="122" t="s">
        <v>619</v>
      </c>
      <c r="D432" s="123" t="s">
        <v>560</v>
      </c>
      <c r="E432" s="122" t="s">
        <v>9</v>
      </c>
      <c r="F432" s="124">
        <v>7140</v>
      </c>
    </row>
    <row r="433" spans="1:6" outlineLevel="3" x14ac:dyDescent="0.2">
      <c r="A433" s="121" t="s">
        <v>742</v>
      </c>
      <c r="B433" s="122" t="s">
        <v>207</v>
      </c>
      <c r="C433" s="122" t="s">
        <v>619</v>
      </c>
      <c r="D433" s="123" t="s">
        <v>560</v>
      </c>
      <c r="E433" s="122" t="s">
        <v>7</v>
      </c>
      <c r="F433" s="124">
        <v>0</v>
      </c>
    </row>
    <row r="434" spans="1:6" outlineLevel="3" x14ac:dyDescent="0.2">
      <c r="A434" s="121" t="s">
        <v>742</v>
      </c>
      <c r="B434" s="122" t="s">
        <v>207</v>
      </c>
      <c r="C434" s="122" t="s">
        <v>619</v>
      </c>
      <c r="D434" s="123" t="s">
        <v>560</v>
      </c>
      <c r="E434" s="122" t="s">
        <v>18</v>
      </c>
      <c r="F434" s="124">
        <v>4504</v>
      </c>
    </row>
    <row r="435" spans="1:6" outlineLevel="2" x14ac:dyDescent="0.2">
      <c r="B435" s="122"/>
      <c r="C435" s="118" t="s">
        <v>620</v>
      </c>
      <c r="E435" s="122"/>
      <c r="F435" s="124">
        <f>SUBTOTAL(9,F428:F434)</f>
        <v>30693</v>
      </c>
    </row>
    <row r="436" spans="1:6" outlineLevel="1" x14ac:dyDescent="0.2">
      <c r="B436" s="118" t="s">
        <v>743</v>
      </c>
      <c r="C436" s="122"/>
      <c r="E436" s="122"/>
      <c r="F436" s="124">
        <f>SUBTOTAL(9,F420:F434)</f>
        <v>46035</v>
      </c>
    </row>
    <row r="437" spans="1:6" outlineLevel="3" x14ac:dyDescent="0.2">
      <c r="A437" s="121" t="s">
        <v>66</v>
      </c>
      <c r="B437" s="122" t="s">
        <v>65</v>
      </c>
      <c r="C437" s="122" t="s">
        <v>563</v>
      </c>
      <c r="D437" s="123" t="s">
        <v>560</v>
      </c>
      <c r="E437" s="122" t="s">
        <v>9</v>
      </c>
      <c r="F437" s="124">
        <v>11418</v>
      </c>
    </row>
    <row r="438" spans="1:6" outlineLevel="2" x14ac:dyDescent="0.2">
      <c r="B438" s="122"/>
      <c r="C438" s="118" t="s">
        <v>564</v>
      </c>
      <c r="E438" s="122"/>
      <c r="F438" s="124">
        <f>SUBTOTAL(9,F437:F437)</f>
        <v>11418</v>
      </c>
    </row>
    <row r="439" spans="1:6" outlineLevel="1" x14ac:dyDescent="0.2">
      <c r="B439" s="118" t="s">
        <v>744</v>
      </c>
      <c r="C439" s="122"/>
      <c r="E439" s="122"/>
      <c r="F439" s="124">
        <f>SUBTOTAL(9,F437:F437)</f>
        <v>11418</v>
      </c>
    </row>
    <row r="440" spans="1:6" outlineLevel="3" x14ac:dyDescent="0.2">
      <c r="A440" s="121" t="s">
        <v>66</v>
      </c>
      <c r="B440" s="122" t="s">
        <v>67</v>
      </c>
      <c r="C440" s="122" t="s">
        <v>566</v>
      </c>
      <c r="D440" s="123" t="s">
        <v>560</v>
      </c>
      <c r="E440" s="122" t="s">
        <v>4</v>
      </c>
      <c r="F440" s="124">
        <v>0</v>
      </c>
    </row>
    <row r="441" spans="1:6" outlineLevel="3" x14ac:dyDescent="0.2">
      <c r="A441" s="121" t="s">
        <v>66</v>
      </c>
      <c r="B441" s="122" t="s">
        <v>67</v>
      </c>
      <c r="C441" s="122" t="s">
        <v>566</v>
      </c>
      <c r="D441" s="123" t="s">
        <v>560</v>
      </c>
      <c r="E441" s="122" t="s">
        <v>5</v>
      </c>
      <c r="F441" s="124">
        <v>0</v>
      </c>
    </row>
    <row r="442" spans="1:6" outlineLevel="3" x14ac:dyDescent="0.2">
      <c r="A442" s="121" t="s">
        <v>66</v>
      </c>
      <c r="B442" s="122" t="s">
        <v>67</v>
      </c>
      <c r="C442" s="122" t="s">
        <v>566</v>
      </c>
      <c r="D442" s="123" t="s">
        <v>560</v>
      </c>
      <c r="E442" s="122" t="s">
        <v>6</v>
      </c>
      <c r="F442" s="124">
        <v>2101</v>
      </c>
    </row>
    <row r="443" spans="1:6" outlineLevel="3" x14ac:dyDescent="0.2">
      <c r="A443" s="121" t="s">
        <v>66</v>
      </c>
      <c r="B443" s="122" t="s">
        <v>67</v>
      </c>
      <c r="C443" s="122" t="s">
        <v>566</v>
      </c>
      <c r="D443" s="123" t="s">
        <v>560</v>
      </c>
      <c r="E443" s="122" t="s">
        <v>7</v>
      </c>
      <c r="F443" s="124">
        <v>0</v>
      </c>
    </row>
    <row r="444" spans="1:6" outlineLevel="3" x14ac:dyDescent="0.2">
      <c r="A444" s="121" t="s">
        <v>66</v>
      </c>
      <c r="B444" s="122" t="s">
        <v>67</v>
      </c>
      <c r="C444" s="122" t="s">
        <v>566</v>
      </c>
      <c r="D444" s="123" t="s">
        <v>560</v>
      </c>
      <c r="E444" s="122" t="s">
        <v>18</v>
      </c>
      <c r="F444" s="124">
        <v>1312</v>
      </c>
    </row>
    <row r="445" spans="1:6" outlineLevel="2" x14ac:dyDescent="0.2">
      <c r="B445" s="122"/>
      <c r="C445" s="118" t="s">
        <v>567</v>
      </c>
      <c r="E445" s="122"/>
      <c r="F445" s="124">
        <f>SUBTOTAL(9,F440:F444)</f>
        <v>3413</v>
      </c>
    </row>
    <row r="446" spans="1:6" outlineLevel="1" x14ac:dyDescent="0.2">
      <c r="B446" s="118" t="s">
        <v>745</v>
      </c>
      <c r="C446" s="122"/>
      <c r="E446" s="122"/>
      <c r="F446" s="124">
        <f>SUBTOTAL(9,F440:F444)</f>
        <v>3413</v>
      </c>
    </row>
    <row r="447" spans="1:6" outlineLevel="3" x14ac:dyDescent="0.2">
      <c r="A447" s="121" t="s">
        <v>246</v>
      </c>
      <c r="B447" s="122" t="s">
        <v>245</v>
      </c>
      <c r="C447" s="122" t="s">
        <v>746</v>
      </c>
      <c r="D447" s="123" t="s">
        <v>577</v>
      </c>
      <c r="E447" s="122" t="s">
        <v>4</v>
      </c>
      <c r="F447" s="124">
        <v>35</v>
      </c>
    </row>
    <row r="448" spans="1:6" outlineLevel="2" x14ac:dyDescent="0.2">
      <c r="B448" s="122"/>
      <c r="C448" s="118" t="s">
        <v>747</v>
      </c>
      <c r="E448" s="122"/>
      <c r="F448" s="124">
        <f>SUBTOTAL(9,F447:F447)</f>
        <v>35</v>
      </c>
    </row>
    <row r="449" spans="1:6" outlineLevel="1" x14ac:dyDescent="0.2">
      <c r="B449" s="118" t="s">
        <v>748</v>
      </c>
      <c r="C449" s="122"/>
      <c r="E449" s="122"/>
      <c r="F449" s="124">
        <f>SUBTOTAL(9,F447:F447)</f>
        <v>35</v>
      </c>
    </row>
    <row r="450" spans="1:6" outlineLevel="3" x14ac:dyDescent="0.2">
      <c r="A450" s="121" t="s">
        <v>69</v>
      </c>
      <c r="B450" s="122" t="s">
        <v>68</v>
      </c>
      <c r="C450" s="122" t="s">
        <v>566</v>
      </c>
      <c r="D450" s="123" t="s">
        <v>560</v>
      </c>
      <c r="E450" s="122" t="s">
        <v>4</v>
      </c>
      <c r="F450" s="124">
        <v>2100</v>
      </c>
    </row>
    <row r="451" spans="1:6" outlineLevel="3" x14ac:dyDescent="0.2">
      <c r="A451" s="121" t="s">
        <v>69</v>
      </c>
      <c r="B451" s="122" t="s">
        <v>68</v>
      </c>
      <c r="C451" s="122" t="s">
        <v>566</v>
      </c>
      <c r="D451" s="123" t="s">
        <v>560</v>
      </c>
      <c r="E451" s="122" t="s">
        <v>8</v>
      </c>
      <c r="F451" s="124">
        <v>1313</v>
      </c>
    </row>
    <row r="452" spans="1:6" outlineLevel="3" x14ac:dyDescent="0.2">
      <c r="A452" s="121" t="s">
        <v>69</v>
      </c>
      <c r="B452" s="122" t="s">
        <v>68</v>
      </c>
      <c r="C452" s="122" t="s">
        <v>566</v>
      </c>
      <c r="D452" s="123" t="s">
        <v>560</v>
      </c>
      <c r="E452" s="122" t="s">
        <v>8</v>
      </c>
      <c r="F452" s="124">
        <v>0</v>
      </c>
    </row>
    <row r="453" spans="1:6" outlineLevel="3" x14ac:dyDescent="0.2">
      <c r="A453" s="121" t="s">
        <v>69</v>
      </c>
      <c r="B453" s="122" t="s">
        <v>68</v>
      </c>
      <c r="C453" s="122" t="s">
        <v>566</v>
      </c>
      <c r="D453" s="123" t="s">
        <v>560</v>
      </c>
      <c r="E453" s="122" t="s">
        <v>7</v>
      </c>
      <c r="F453" s="124">
        <v>0</v>
      </c>
    </row>
    <row r="454" spans="1:6" outlineLevel="3" x14ac:dyDescent="0.2">
      <c r="A454" s="121" t="s">
        <v>69</v>
      </c>
      <c r="B454" s="122" t="s">
        <v>68</v>
      </c>
      <c r="C454" s="122" t="s">
        <v>566</v>
      </c>
      <c r="D454" s="123" t="s">
        <v>560</v>
      </c>
      <c r="E454" s="122" t="s">
        <v>18</v>
      </c>
      <c r="F454" s="124">
        <v>1</v>
      </c>
    </row>
    <row r="455" spans="1:6" outlineLevel="2" x14ac:dyDescent="0.2">
      <c r="B455" s="122"/>
      <c r="C455" s="118" t="s">
        <v>567</v>
      </c>
      <c r="E455" s="122"/>
      <c r="F455" s="124">
        <f>SUBTOTAL(9,F450:F454)</f>
        <v>3414</v>
      </c>
    </row>
    <row r="456" spans="1:6" outlineLevel="1" x14ac:dyDescent="0.2">
      <c r="B456" s="118" t="s">
        <v>749</v>
      </c>
      <c r="C456" s="122"/>
      <c r="E456" s="122"/>
      <c r="F456" s="124">
        <f>SUBTOTAL(9,F450:F454)</f>
        <v>3414</v>
      </c>
    </row>
    <row r="457" spans="1:6" outlineLevel="3" x14ac:dyDescent="0.2">
      <c r="A457" s="121" t="s">
        <v>69</v>
      </c>
      <c r="B457" s="122" t="s">
        <v>70</v>
      </c>
      <c r="C457" s="122" t="s">
        <v>566</v>
      </c>
      <c r="D457" s="123" t="s">
        <v>560</v>
      </c>
      <c r="E457" s="122" t="s">
        <v>8</v>
      </c>
      <c r="F457" s="124">
        <v>3975</v>
      </c>
    </row>
    <row r="458" spans="1:6" outlineLevel="2" x14ac:dyDescent="0.2">
      <c r="B458" s="122"/>
      <c r="C458" s="118" t="s">
        <v>567</v>
      </c>
      <c r="E458" s="122"/>
      <c r="F458" s="124">
        <f>SUBTOTAL(9,F457:F457)</f>
        <v>3975</v>
      </c>
    </row>
    <row r="459" spans="1:6" outlineLevel="1" x14ac:dyDescent="0.2">
      <c r="B459" s="118" t="s">
        <v>750</v>
      </c>
      <c r="C459" s="122"/>
      <c r="E459" s="122"/>
      <c r="F459" s="124">
        <f>SUBTOTAL(9,F457:F457)</f>
        <v>3975</v>
      </c>
    </row>
    <row r="460" spans="1:6" outlineLevel="3" x14ac:dyDescent="0.2">
      <c r="A460" s="121" t="s">
        <v>72</v>
      </c>
      <c r="B460" s="122" t="s">
        <v>71</v>
      </c>
      <c r="C460" s="122" t="s">
        <v>559</v>
      </c>
      <c r="D460" s="123" t="s">
        <v>560</v>
      </c>
      <c r="E460" s="122" t="s">
        <v>8</v>
      </c>
      <c r="F460" s="124">
        <v>6820</v>
      </c>
    </row>
    <row r="461" spans="1:6" outlineLevel="2" x14ac:dyDescent="0.2">
      <c r="B461" s="122"/>
      <c r="C461" s="118" t="s">
        <v>561</v>
      </c>
      <c r="E461" s="122"/>
      <c r="F461" s="124">
        <f>SUBTOTAL(9,F460:F460)</f>
        <v>6820</v>
      </c>
    </row>
    <row r="462" spans="1:6" outlineLevel="1" x14ac:dyDescent="0.2">
      <c r="B462" s="118" t="s">
        <v>751</v>
      </c>
      <c r="C462" s="122"/>
      <c r="E462" s="122"/>
      <c r="F462" s="124">
        <f>SUBTOTAL(9,F460:F460)</f>
        <v>6820</v>
      </c>
    </row>
    <row r="463" spans="1:6" outlineLevel="3" x14ac:dyDescent="0.2">
      <c r="A463" s="121" t="s">
        <v>72</v>
      </c>
      <c r="B463" s="122" t="s">
        <v>73</v>
      </c>
      <c r="C463" s="122" t="s">
        <v>566</v>
      </c>
      <c r="D463" s="123" t="s">
        <v>560</v>
      </c>
      <c r="E463" s="122" t="s">
        <v>8</v>
      </c>
      <c r="F463" s="124">
        <v>13948</v>
      </c>
    </row>
    <row r="464" spans="1:6" outlineLevel="2" x14ac:dyDescent="0.2">
      <c r="B464" s="122"/>
      <c r="C464" s="118" t="s">
        <v>567</v>
      </c>
      <c r="E464" s="122"/>
      <c r="F464" s="124">
        <f>SUBTOTAL(9,F463:F463)</f>
        <v>13948</v>
      </c>
    </row>
    <row r="465" spans="1:6" outlineLevel="1" x14ac:dyDescent="0.2">
      <c r="B465" s="118" t="s">
        <v>752</v>
      </c>
      <c r="C465" s="122"/>
      <c r="E465" s="122"/>
      <c r="F465" s="124">
        <f>SUBTOTAL(9,F463:F463)</f>
        <v>13948</v>
      </c>
    </row>
    <row r="466" spans="1:6" outlineLevel="3" x14ac:dyDescent="0.2">
      <c r="A466" s="121" t="s">
        <v>72</v>
      </c>
      <c r="B466" s="122" t="s">
        <v>74</v>
      </c>
      <c r="C466" s="122" t="s">
        <v>563</v>
      </c>
      <c r="D466" s="123" t="s">
        <v>560</v>
      </c>
      <c r="E466" s="122" t="s">
        <v>8</v>
      </c>
      <c r="F466" s="124">
        <v>40403</v>
      </c>
    </row>
    <row r="467" spans="1:6" outlineLevel="2" x14ac:dyDescent="0.2">
      <c r="B467" s="122"/>
      <c r="C467" s="118" t="s">
        <v>564</v>
      </c>
      <c r="E467" s="122"/>
      <c r="F467" s="124">
        <f>SUBTOTAL(9,F466:F466)</f>
        <v>40403</v>
      </c>
    </row>
    <row r="468" spans="1:6" outlineLevel="1" x14ac:dyDescent="0.2">
      <c r="B468" s="118" t="s">
        <v>753</v>
      </c>
      <c r="C468" s="122"/>
      <c r="E468" s="122"/>
      <c r="F468" s="124">
        <f>SUBTOTAL(9,F466:F466)</f>
        <v>40403</v>
      </c>
    </row>
    <row r="469" spans="1:6" outlineLevel="3" x14ac:dyDescent="0.2">
      <c r="A469" s="121" t="s">
        <v>72</v>
      </c>
      <c r="B469" s="122" t="s">
        <v>75</v>
      </c>
      <c r="C469" s="122" t="s">
        <v>559</v>
      </c>
      <c r="D469" s="123" t="s">
        <v>560</v>
      </c>
      <c r="E469" s="122" t="s">
        <v>4</v>
      </c>
      <c r="F469" s="124">
        <v>61574</v>
      </c>
    </row>
    <row r="470" spans="1:6" outlineLevel="3" x14ac:dyDescent="0.2">
      <c r="A470" s="121" t="s">
        <v>72</v>
      </c>
      <c r="B470" s="122" t="s">
        <v>75</v>
      </c>
      <c r="C470" s="122" t="s">
        <v>559</v>
      </c>
      <c r="D470" s="123" t="s">
        <v>560</v>
      </c>
      <c r="E470" s="122" t="s">
        <v>8</v>
      </c>
      <c r="F470" s="124">
        <v>38426</v>
      </c>
    </row>
    <row r="471" spans="1:6" outlineLevel="3" x14ac:dyDescent="0.2">
      <c r="A471" s="121" t="s">
        <v>72</v>
      </c>
      <c r="B471" s="122" t="s">
        <v>75</v>
      </c>
      <c r="C471" s="122" t="s">
        <v>559</v>
      </c>
      <c r="D471" s="123" t="s">
        <v>560</v>
      </c>
      <c r="E471" s="122" t="s">
        <v>7</v>
      </c>
      <c r="F471" s="124">
        <v>0</v>
      </c>
    </row>
    <row r="472" spans="1:6" outlineLevel="2" x14ac:dyDescent="0.2">
      <c r="B472" s="122"/>
      <c r="C472" s="118" t="s">
        <v>561</v>
      </c>
      <c r="E472" s="122"/>
      <c r="F472" s="124">
        <f>SUBTOTAL(9,F469:F471)</f>
        <v>100000</v>
      </c>
    </row>
    <row r="473" spans="1:6" outlineLevel="1" x14ac:dyDescent="0.2">
      <c r="B473" s="118" t="s">
        <v>754</v>
      </c>
      <c r="C473" s="122"/>
      <c r="E473" s="122"/>
      <c r="F473" s="124">
        <f>SUBTOTAL(9,F469:F471)</f>
        <v>100000</v>
      </c>
    </row>
    <row r="474" spans="1:6" outlineLevel="3" x14ac:dyDescent="0.2">
      <c r="A474" s="121" t="s">
        <v>72</v>
      </c>
      <c r="B474" s="122" t="s">
        <v>76</v>
      </c>
      <c r="C474" s="122" t="s">
        <v>559</v>
      </c>
      <c r="D474" s="123" t="s">
        <v>560</v>
      </c>
      <c r="E474" s="122" t="s">
        <v>4</v>
      </c>
      <c r="F474" s="124">
        <v>18155</v>
      </c>
    </row>
    <row r="475" spans="1:6" outlineLevel="3" x14ac:dyDescent="0.2">
      <c r="A475" s="121" t="s">
        <v>72</v>
      </c>
      <c r="B475" s="122" t="s">
        <v>76</v>
      </c>
      <c r="C475" s="122" t="s">
        <v>559</v>
      </c>
      <c r="D475" s="123" t="s">
        <v>560</v>
      </c>
      <c r="E475" s="122" t="s">
        <v>8</v>
      </c>
      <c r="F475" s="124">
        <v>11332</v>
      </c>
    </row>
    <row r="476" spans="1:6" outlineLevel="3" x14ac:dyDescent="0.2">
      <c r="A476" s="121" t="s">
        <v>72</v>
      </c>
      <c r="B476" s="122" t="s">
        <v>76</v>
      </c>
      <c r="C476" s="122" t="s">
        <v>559</v>
      </c>
      <c r="D476" s="123" t="s">
        <v>560</v>
      </c>
      <c r="E476" s="122" t="s">
        <v>7</v>
      </c>
      <c r="F476" s="124">
        <v>0</v>
      </c>
    </row>
    <row r="477" spans="1:6" outlineLevel="2" x14ac:dyDescent="0.2">
      <c r="B477" s="122"/>
      <c r="C477" s="118" t="s">
        <v>561</v>
      </c>
      <c r="E477" s="122"/>
      <c r="F477" s="124">
        <f>SUBTOTAL(9,F474:F476)</f>
        <v>29487</v>
      </c>
    </row>
    <row r="478" spans="1:6" outlineLevel="1" x14ac:dyDescent="0.2">
      <c r="B478" s="118" t="s">
        <v>755</v>
      </c>
      <c r="C478" s="122"/>
      <c r="E478" s="122"/>
      <c r="F478" s="124">
        <f>SUBTOTAL(9,F474:F476)</f>
        <v>29487</v>
      </c>
    </row>
    <row r="479" spans="1:6" outlineLevel="3" x14ac:dyDescent="0.2">
      <c r="A479" s="121" t="s">
        <v>72</v>
      </c>
      <c r="B479" s="122" t="s">
        <v>77</v>
      </c>
      <c r="C479" s="122" t="s">
        <v>566</v>
      </c>
      <c r="D479" s="123" t="s">
        <v>560</v>
      </c>
      <c r="E479" s="122" t="s">
        <v>4</v>
      </c>
      <c r="F479" s="124">
        <v>8405</v>
      </c>
    </row>
    <row r="480" spans="1:6" outlineLevel="3" x14ac:dyDescent="0.2">
      <c r="A480" s="121" t="s">
        <v>72</v>
      </c>
      <c r="B480" s="122" t="s">
        <v>77</v>
      </c>
      <c r="C480" s="122" t="s">
        <v>566</v>
      </c>
      <c r="D480" s="123" t="s">
        <v>560</v>
      </c>
      <c r="E480" s="122" t="s">
        <v>8</v>
      </c>
      <c r="F480" s="124">
        <v>5246</v>
      </c>
    </row>
    <row r="481" spans="1:6" outlineLevel="3" x14ac:dyDescent="0.2">
      <c r="A481" s="121" t="s">
        <v>72</v>
      </c>
      <c r="B481" s="122" t="s">
        <v>77</v>
      </c>
      <c r="C481" s="122" t="s">
        <v>566</v>
      </c>
      <c r="D481" s="123" t="s">
        <v>560</v>
      </c>
      <c r="E481" s="122" t="s">
        <v>7</v>
      </c>
      <c r="F481" s="124">
        <v>0</v>
      </c>
    </row>
    <row r="482" spans="1:6" outlineLevel="2" x14ac:dyDescent="0.2">
      <c r="B482" s="122"/>
      <c r="C482" s="118" t="s">
        <v>567</v>
      </c>
      <c r="E482" s="122"/>
      <c r="F482" s="124">
        <f>SUBTOTAL(9,F479:F481)</f>
        <v>13651</v>
      </c>
    </row>
    <row r="483" spans="1:6" outlineLevel="1" x14ac:dyDescent="0.2">
      <c r="B483" s="118" t="s">
        <v>756</v>
      </c>
      <c r="C483" s="122"/>
      <c r="E483" s="122"/>
      <c r="F483" s="124">
        <f>SUBTOTAL(9,F479:F481)</f>
        <v>13651</v>
      </c>
    </row>
    <row r="484" spans="1:6" outlineLevel="3" x14ac:dyDescent="0.2">
      <c r="A484" s="121" t="s">
        <v>248</v>
      </c>
      <c r="B484" s="122" t="s">
        <v>247</v>
      </c>
      <c r="C484" s="122" t="s">
        <v>757</v>
      </c>
      <c r="D484" s="123" t="s">
        <v>577</v>
      </c>
      <c r="E484" s="122" t="s">
        <v>4</v>
      </c>
      <c r="F484" s="124">
        <v>2450</v>
      </c>
    </row>
    <row r="485" spans="1:6" outlineLevel="3" x14ac:dyDescent="0.2">
      <c r="A485" s="121" t="s">
        <v>248</v>
      </c>
      <c r="B485" s="122" t="s">
        <v>247</v>
      </c>
      <c r="C485" s="122" t="s">
        <v>757</v>
      </c>
      <c r="D485" s="123" t="s">
        <v>577</v>
      </c>
      <c r="E485" s="122" t="s">
        <v>5</v>
      </c>
      <c r="F485" s="124">
        <v>15</v>
      </c>
    </row>
    <row r="486" spans="1:6" outlineLevel="3" x14ac:dyDescent="0.2">
      <c r="A486" s="121" t="s">
        <v>248</v>
      </c>
      <c r="B486" s="122" t="s">
        <v>247</v>
      </c>
      <c r="C486" s="122" t="s">
        <v>757</v>
      </c>
      <c r="D486" s="123" t="s">
        <v>577</v>
      </c>
      <c r="E486" s="122" t="s">
        <v>8</v>
      </c>
      <c r="F486" s="124">
        <v>306</v>
      </c>
    </row>
    <row r="487" spans="1:6" outlineLevel="3" x14ac:dyDescent="0.2">
      <c r="A487" s="121" t="s">
        <v>248</v>
      </c>
      <c r="B487" s="122" t="s">
        <v>247</v>
      </c>
      <c r="C487" s="122" t="s">
        <v>757</v>
      </c>
      <c r="D487" s="123" t="s">
        <v>577</v>
      </c>
      <c r="E487" s="122" t="s">
        <v>15</v>
      </c>
      <c r="F487" s="124">
        <v>23</v>
      </c>
    </row>
    <row r="488" spans="1:6" outlineLevel="3" x14ac:dyDescent="0.2">
      <c r="A488" s="121" t="s">
        <v>248</v>
      </c>
      <c r="B488" s="122" t="s">
        <v>247</v>
      </c>
      <c r="C488" s="122" t="s">
        <v>757</v>
      </c>
      <c r="D488" s="123" t="s">
        <v>577</v>
      </c>
      <c r="E488" s="122" t="s">
        <v>16</v>
      </c>
      <c r="F488" s="124">
        <v>82</v>
      </c>
    </row>
    <row r="489" spans="1:6" outlineLevel="3" x14ac:dyDescent="0.2">
      <c r="A489" s="121" t="s">
        <v>248</v>
      </c>
      <c r="B489" s="122" t="s">
        <v>247</v>
      </c>
      <c r="C489" s="122" t="s">
        <v>757</v>
      </c>
      <c r="D489" s="123" t="s">
        <v>577</v>
      </c>
      <c r="E489" s="122" t="s">
        <v>18</v>
      </c>
      <c r="F489" s="124">
        <v>113</v>
      </c>
    </row>
    <row r="490" spans="1:6" outlineLevel="2" x14ac:dyDescent="0.2">
      <c r="B490" s="122"/>
      <c r="C490" s="118" t="s">
        <v>758</v>
      </c>
      <c r="E490" s="122"/>
      <c r="F490" s="124">
        <f>SUBTOTAL(9,F484:F489)</f>
        <v>2989</v>
      </c>
    </row>
    <row r="491" spans="1:6" outlineLevel="1" x14ac:dyDescent="0.2">
      <c r="B491" s="118" t="s">
        <v>759</v>
      </c>
      <c r="C491" s="122"/>
      <c r="E491" s="122"/>
      <c r="F491" s="124">
        <f>SUBTOTAL(9,F484:F489)</f>
        <v>2989</v>
      </c>
    </row>
    <row r="492" spans="1:6" outlineLevel="3" x14ac:dyDescent="0.2">
      <c r="A492" s="121" t="s">
        <v>250</v>
      </c>
      <c r="B492" s="122" t="s">
        <v>249</v>
      </c>
      <c r="C492" s="122" t="s">
        <v>760</v>
      </c>
      <c r="D492" s="123" t="s">
        <v>577</v>
      </c>
      <c r="E492" s="122" t="s">
        <v>4</v>
      </c>
      <c r="F492" s="124">
        <v>10</v>
      </c>
    </row>
    <row r="493" spans="1:6" outlineLevel="3" x14ac:dyDescent="0.2">
      <c r="A493" s="121" t="s">
        <v>250</v>
      </c>
      <c r="B493" s="122" t="s">
        <v>249</v>
      </c>
      <c r="C493" s="122" t="s">
        <v>760</v>
      </c>
      <c r="D493" s="123" t="s">
        <v>577</v>
      </c>
      <c r="E493" s="122" t="s">
        <v>5</v>
      </c>
      <c r="F493" s="124">
        <v>202</v>
      </c>
    </row>
    <row r="494" spans="1:6" outlineLevel="3" x14ac:dyDescent="0.2">
      <c r="A494" s="121" t="s">
        <v>250</v>
      </c>
      <c r="B494" s="122" t="s">
        <v>249</v>
      </c>
      <c r="C494" s="122" t="s">
        <v>760</v>
      </c>
      <c r="D494" s="123" t="s">
        <v>577</v>
      </c>
      <c r="E494" s="122" t="s">
        <v>6</v>
      </c>
      <c r="F494" s="124">
        <v>20</v>
      </c>
    </row>
    <row r="495" spans="1:6" outlineLevel="2" x14ac:dyDescent="0.2">
      <c r="B495" s="122"/>
      <c r="C495" s="118" t="s">
        <v>761</v>
      </c>
      <c r="E495" s="122"/>
      <c r="F495" s="124">
        <f>SUBTOTAL(9,F492:F494)</f>
        <v>232</v>
      </c>
    </row>
    <row r="496" spans="1:6" outlineLevel="1" x14ac:dyDescent="0.2">
      <c r="B496" s="118" t="s">
        <v>762</v>
      </c>
      <c r="C496" s="122"/>
      <c r="E496" s="122"/>
      <c r="F496" s="124">
        <f>SUBTOTAL(9,F492:F494)</f>
        <v>232</v>
      </c>
    </row>
    <row r="497" spans="1:6" outlineLevel="3" x14ac:dyDescent="0.2">
      <c r="A497" s="121" t="s">
        <v>79</v>
      </c>
      <c r="B497" s="122" t="s">
        <v>78</v>
      </c>
      <c r="C497" s="122" t="s">
        <v>566</v>
      </c>
      <c r="D497" s="123" t="s">
        <v>560</v>
      </c>
      <c r="E497" s="122" t="s">
        <v>8</v>
      </c>
      <c r="F497" s="124">
        <v>11926</v>
      </c>
    </row>
    <row r="498" spans="1:6" outlineLevel="2" x14ac:dyDescent="0.2">
      <c r="B498" s="122"/>
      <c r="C498" s="118" t="s">
        <v>567</v>
      </c>
      <c r="E498" s="122"/>
      <c r="F498" s="124">
        <f>SUBTOTAL(9,F497:F497)</f>
        <v>11926</v>
      </c>
    </row>
    <row r="499" spans="1:6" outlineLevel="1" x14ac:dyDescent="0.2">
      <c r="B499" s="118" t="s">
        <v>763</v>
      </c>
      <c r="C499" s="122"/>
      <c r="E499" s="122"/>
      <c r="F499" s="124">
        <f>SUBTOTAL(9,F497:F497)</f>
        <v>11926</v>
      </c>
    </row>
    <row r="500" spans="1:6" outlineLevel="3" x14ac:dyDescent="0.2">
      <c r="A500" s="121" t="s">
        <v>79</v>
      </c>
      <c r="B500" s="122" t="s">
        <v>80</v>
      </c>
      <c r="C500" s="122" t="s">
        <v>563</v>
      </c>
      <c r="D500" s="123" t="s">
        <v>560</v>
      </c>
      <c r="E500" s="122" t="s">
        <v>8</v>
      </c>
      <c r="F500" s="124">
        <v>34253</v>
      </c>
    </row>
    <row r="501" spans="1:6" outlineLevel="2" x14ac:dyDescent="0.2">
      <c r="B501" s="122"/>
      <c r="C501" s="118" t="s">
        <v>564</v>
      </c>
      <c r="E501" s="122"/>
      <c r="F501" s="124">
        <f>SUBTOTAL(9,F500:F500)</f>
        <v>34253</v>
      </c>
    </row>
    <row r="502" spans="1:6" outlineLevel="1" x14ac:dyDescent="0.2">
      <c r="B502" s="118" t="s">
        <v>764</v>
      </c>
      <c r="C502" s="122"/>
      <c r="E502" s="122"/>
      <c r="F502" s="124">
        <f>SUBTOTAL(9,F500:F500)</f>
        <v>34253</v>
      </c>
    </row>
    <row r="503" spans="1:6" outlineLevel="3" x14ac:dyDescent="0.2">
      <c r="A503" s="121" t="s">
        <v>79</v>
      </c>
      <c r="B503" s="122" t="s">
        <v>81</v>
      </c>
      <c r="C503" s="122" t="s">
        <v>566</v>
      </c>
      <c r="D503" s="123" t="s">
        <v>560</v>
      </c>
      <c r="E503" s="122" t="s">
        <v>4</v>
      </c>
      <c r="F503" s="124">
        <v>6303</v>
      </c>
    </row>
    <row r="504" spans="1:6" outlineLevel="3" x14ac:dyDescent="0.2">
      <c r="A504" s="121" t="s">
        <v>79</v>
      </c>
      <c r="B504" s="122" t="s">
        <v>81</v>
      </c>
      <c r="C504" s="122" t="s">
        <v>566</v>
      </c>
      <c r="D504" s="123" t="s">
        <v>560</v>
      </c>
      <c r="E504" s="122" t="s">
        <v>5</v>
      </c>
      <c r="F504" s="124">
        <v>0</v>
      </c>
    </row>
    <row r="505" spans="1:6" outlineLevel="3" x14ac:dyDescent="0.2">
      <c r="A505" s="121" t="s">
        <v>79</v>
      </c>
      <c r="B505" s="122" t="s">
        <v>81</v>
      </c>
      <c r="C505" s="122" t="s">
        <v>566</v>
      </c>
      <c r="D505" s="123" t="s">
        <v>560</v>
      </c>
      <c r="E505" s="122" t="s">
        <v>6</v>
      </c>
      <c r="F505" s="124">
        <v>0</v>
      </c>
    </row>
    <row r="506" spans="1:6" outlineLevel="3" x14ac:dyDescent="0.2">
      <c r="A506" s="121" t="s">
        <v>79</v>
      </c>
      <c r="B506" s="122" t="s">
        <v>81</v>
      </c>
      <c r="C506" s="122" t="s">
        <v>566</v>
      </c>
      <c r="D506" s="123" t="s">
        <v>560</v>
      </c>
      <c r="E506" s="122" t="s">
        <v>8</v>
      </c>
      <c r="F506" s="124">
        <v>3935</v>
      </c>
    </row>
    <row r="507" spans="1:6" outlineLevel="2" x14ac:dyDescent="0.2">
      <c r="B507" s="122"/>
      <c r="C507" s="118" t="s">
        <v>567</v>
      </c>
      <c r="E507" s="122"/>
      <c r="F507" s="124">
        <f>SUBTOTAL(9,F503:F506)</f>
        <v>10238</v>
      </c>
    </row>
    <row r="508" spans="1:6" outlineLevel="1" x14ac:dyDescent="0.2">
      <c r="B508" s="118" t="s">
        <v>765</v>
      </c>
      <c r="C508" s="122"/>
      <c r="E508" s="122"/>
      <c r="F508" s="124">
        <f>SUBTOTAL(9,F503:F506)</f>
        <v>10238</v>
      </c>
    </row>
    <row r="509" spans="1:6" outlineLevel="3" x14ac:dyDescent="0.2">
      <c r="A509" s="121" t="s">
        <v>291</v>
      </c>
      <c r="B509" s="122" t="s">
        <v>290</v>
      </c>
      <c r="C509" s="122" t="s">
        <v>766</v>
      </c>
      <c r="D509" s="123" t="s">
        <v>560</v>
      </c>
      <c r="E509" s="122" t="s">
        <v>4</v>
      </c>
      <c r="F509" s="124">
        <v>8128</v>
      </c>
    </row>
    <row r="510" spans="1:6" outlineLevel="3" x14ac:dyDescent="0.2">
      <c r="A510" s="121" t="s">
        <v>291</v>
      </c>
      <c r="B510" s="122" t="s">
        <v>290</v>
      </c>
      <c r="C510" s="122" t="s">
        <v>766</v>
      </c>
      <c r="D510" s="123" t="s">
        <v>560</v>
      </c>
      <c r="E510" s="122" t="s">
        <v>5</v>
      </c>
      <c r="F510" s="124">
        <v>0</v>
      </c>
    </row>
    <row r="511" spans="1:6" outlineLevel="3" x14ac:dyDescent="0.2">
      <c r="A511" s="121" t="s">
        <v>291</v>
      </c>
      <c r="B511" s="122" t="s">
        <v>290</v>
      </c>
      <c r="C511" s="122" t="s">
        <v>766</v>
      </c>
      <c r="D511" s="123" t="s">
        <v>560</v>
      </c>
      <c r="E511" s="122" t="s">
        <v>6</v>
      </c>
      <c r="F511" s="124">
        <v>0</v>
      </c>
    </row>
    <row r="512" spans="1:6" outlineLevel="3" x14ac:dyDescent="0.2">
      <c r="A512" s="121" t="s">
        <v>291</v>
      </c>
      <c r="B512" s="122" t="s">
        <v>290</v>
      </c>
      <c r="C512" s="122" t="s">
        <v>766</v>
      </c>
      <c r="D512" s="123" t="s">
        <v>560</v>
      </c>
      <c r="E512" s="122" t="s">
        <v>8</v>
      </c>
      <c r="F512" s="124">
        <v>3072</v>
      </c>
    </row>
    <row r="513" spans="1:6" outlineLevel="3" x14ac:dyDescent="0.2">
      <c r="A513" s="121" t="s">
        <v>291</v>
      </c>
      <c r="B513" s="122" t="s">
        <v>290</v>
      </c>
      <c r="C513" s="122" t="s">
        <v>766</v>
      </c>
      <c r="D513" s="123" t="s">
        <v>560</v>
      </c>
      <c r="E513" s="122" t="s">
        <v>7</v>
      </c>
      <c r="F513" s="124">
        <v>0</v>
      </c>
    </row>
    <row r="514" spans="1:6" outlineLevel="3" x14ac:dyDescent="0.2">
      <c r="A514" s="121" t="s">
        <v>291</v>
      </c>
      <c r="B514" s="122" t="s">
        <v>290</v>
      </c>
      <c r="C514" s="122" t="s">
        <v>766</v>
      </c>
      <c r="D514" s="123" t="s">
        <v>560</v>
      </c>
      <c r="E514" s="122" t="s">
        <v>18</v>
      </c>
      <c r="F514" s="124">
        <v>2002</v>
      </c>
    </row>
    <row r="515" spans="1:6" outlineLevel="2" x14ac:dyDescent="0.2">
      <c r="B515" s="122"/>
      <c r="C515" s="118" t="s">
        <v>767</v>
      </c>
      <c r="E515" s="122"/>
      <c r="F515" s="124">
        <f>SUBTOTAL(9,F509:F514)</f>
        <v>13202</v>
      </c>
    </row>
    <row r="516" spans="1:6" outlineLevel="3" x14ac:dyDescent="0.2">
      <c r="A516" s="121" t="s">
        <v>291</v>
      </c>
      <c r="B516" s="122" t="s">
        <v>290</v>
      </c>
      <c r="C516" s="122" t="s">
        <v>768</v>
      </c>
      <c r="D516" s="123" t="s">
        <v>560</v>
      </c>
      <c r="E516" s="122" t="s">
        <v>4</v>
      </c>
      <c r="F516" s="124">
        <v>14848</v>
      </c>
    </row>
    <row r="517" spans="1:6" outlineLevel="3" x14ac:dyDescent="0.2">
      <c r="A517" s="121" t="s">
        <v>291</v>
      </c>
      <c r="B517" s="122" t="s">
        <v>290</v>
      </c>
      <c r="C517" s="122" t="s">
        <v>768</v>
      </c>
      <c r="D517" s="123" t="s">
        <v>560</v>
      </c>
      <c r="E517" s="122" t="s">
        <v>5</v>
      </c>
      <c r="F517" s="124">
        <v>0</v>
      </c>
    </row>
    <row r="518" spans="1:6" outlineLevel="3" x14ac:dyDescent="0.2">
      <c r="A518" s="121" t="s">
        <v>291</v>
      </c>
      <c r="B518" s="122" t="s">
        <v>290</v>
      </c>
      <c r="C518" s="122" t="s">
        <v>768</v>
      </c>
      <c r="D518" s="123" t="s">
        <v>560</v>
      </c>
      <c r="E518" s="122" t="s">
        <v>6</v>
      </c>
      <c r="F518" s="124">
        <v>0</v>
      </c>
    </row>
    <row r="519" spans="1:6" outlineLevel="3" x14ac:dyDescent="0.2">
      <c r="A519" s="121" t="s">
        <v>291</v>
      </c>
      <c r="B519" s="122" t="s">
        <v>290</v>
      </c>
      <c r="C519" s="122" t="s">
        <v>768</v>
      </c>
      <c r="D519" s="123" t="s">
        <v>560</v>
      </c>
      <c r="E519" s="122" t="s">
        <v>8</v>
      </c>
      <c r="F519" s="124">
        <v>5610</v>
      </c>
    </row>
    <row r="520" spans="1:6" outlineLevel="3" x14ac:dyDescent="0.2">
      <c r="A520" s="121" t="s">
        <v>291</v>
      </c>
      <c r="B520" s="122" t="s">
        <v>290</v>
      </c>
      <c r="C520" s="122" t="s">
        <v>768</v>
      </c>
      <c r="D520" s="123" t="s">
        <v>560</v>
      </c>
      <c r="E520" s="122" t="s">
        <v>7</v>
      </c>
      <c r="F520" s="124">
        <v>0</v>
      </c>
    </row>
    <row r="521" spans="1:6" outlineLevel="3" x14ac:dyDescent="0.2">
      <c r="A521" s="121" t="s">
        <v>291</v>
      </c>
      <c r="B521" s="122" t="s">
        <v>290</v>
      </c>
      <c r="C521" s="122" t="s">
        <v>768</v>
      </c>
      <c r="D521" s="123" t="s">
        <v>560</v>
      </c>
      <c r="E521" s="122" t="s">
        <v>18</v>
      </c>
      <c r="F521" s="124">
        <v>3658</v>
      </c>
    </row>
    <row r="522" spans="1:6" outlineLevel="2" x14ac:dyDescent="0.2">
      <c r="B522" s="122"/>
      <c r="C522" s="118" t="s">
        <v>769</v>
      </c>
      <c r="E522" s="122"/>
      <c r="F522" s="124">
        <f>SUBTOTAL(9,F516:F521)</f>
        <v>24116</v>
      </c>
    </row>
    <row r="523" spans="1:6" outlineLevel="1" x14ac:dyDescent="0.2">
      <c r="B523" s="118" t="s">
        <v>770</v>
      </c>
      <c r="C523" s="122"/>
      <c r="E523" s="122"/>
      <c r="F523" s="124">
        <f>SUBTOTAL(9,F509:F521)</f>
        <v>37318</v>
      </c>
    </row>
    <row r="524" spans="1:6" outlineLevel="3" x14ac:dyDescent="0.2">
      <c r="A524" s="121" t="s">
        <v>83</v>
      </c>
      <c r="B524" s="122" t="s">
        <v>82</v>
      </c>
      <c r="C524" s="122" t="s">
        <v>559</v>
      </c>
      <c r="D524" s="123" t="s">
        <v>560</v>
      </c>
      <c r="E524" s="122" t="s">
        <v>8</v>
      </c>
      <c r="F524" s="124">
        <v>10795</v>
      </c>
    </row>
    <row r="525" spans="1:6" outlineLevel="2" x14ac:dyDescent="0.2">
      <c r="B525" s="122"/>
      <c r="C525" s="118" t="s">
        <v>561</v>
      </c>
      <c r="E525" s="122"/>
      <c r="F525" s="124">
        <f>SUBTOTAL(9,F524:F524)</f>
        <v>10795</v>
      </c>
    </row>
    <row r="526" spans="1:6" outlineLevel="1" x14ac:dyDescent="0.2">
      <c r="B526" s="118" t="s">
        <v>771</v>
      </c>
      <c r="C526" s="122"/>
      <c r="E526" s="122"/>
      <c r="F526" s="124">
        <f>SUBTOTAL(9,F524:F524)</f>
        <v>10795</v>
      </c>
    </row>
    <row r="527" spans="1:6" outlineLevel="3" x14ac:dyDescent="0.2">
      <c r="A527" s="121" t="s">
        <v>83</v>
      </c>
      <c r="B527" s="122" t="s">
        <v>84</v>
      </c>
      <c r="C527" s="122" t="s">
        <v>566</v>
      </c>
      <c r="D527" s="123" t="s">
        <v>560</v>
      </c>
      <c r="E527" s="122" t="s">
        <v>8</v>
      </c>
      <c r="F527" s="124">
        <v>3975</v>
      </c>
    </row>
    <row r="528" spans="1:6" outlineLevel="2" x14ac:dyDescent="0.2">
      <c r="B528" s="122"/>
      <c r="C528" s="118" t="s">
        <v>567</v>
      </c>
      <c r="E528" s="122"/>
      <c r="F528" s="124">
        <f>SUBTOTAL(9,F527:F527)</f>
        <v>3975</v>
      </c>
    </row>
    <row r="529" spans="1:6" outlineLevel="1" x14ac:dyDescent="0.2">
      <c r="B529" s="118" t="s">
        <v>772</v>
      </c>
      <c r="C529" s="122"/>
      <c r="E529" s="122"/>
      <c r="F529" s="124">
        <f>SUBTOTAL(9,F527:F527)</f>
        <v>3975</v>
      </c>
    </row>
    <row r="530" spans="1:6" outlineLevel="3" x14ac:dyDescent="0.2">
      <c r="A530" s="121" t="s">
        <v>83</v>
      </c>
      <c r="B530" s="122" t="s">
        <v>85</v>
      </c>
      <c r="C530" s="122" t="s">
        <v>563</v>
      </c>
      <c r="D530" s="123" t="s">
        <v>560</v>
      </c>
      <c r="E530" s="122" t="s">
        <v>8</v>
      </c>
      <c r="F530" s="124">
        <v>11418</v>
      </c>
    </row>
    <row r="531" spans="1:6" outlineLevel="2" x14ac:dyDescent="0.2">
      <c r="B531" s="122"/>
      <c r="C531" s="118" t="s">
        <v>564</v>
      </c>
      <c r="E531" s="122"/>
      <c r="F531" s="124">
        <f>SUBTOTAL(9,F530:F530)</f>
        <v>11418</v>
      </c>
    </row>
    <row r="532" spans="1:6" outlineLevel="1" x14ac:dyDescent="0.2">
      <c r="B532" s="118" t="s">
        <v>773</v>
      </c>
      <c r="C532" s="122"/>
      <c r="E532" s="122"/>
      <c r="F532" s="124">
        <f>SUBTOTAL(9,F530:F530)</f>
        <v>11418</v>
      </c>
    </row>
    <row r="533" spans="1:6" outlineLevel="3" x14ac:dyDescent="0.2">
      <c r="A533" s="121" t="s">
        <v>83</v>
      </c>
      <c r="B533" s="122" t="s">
        <v>86</v>
      </c>
      <c r="C533" s="122" t="s">
        <v>559</v>
      </c>
      <c r="D533" s="123" t="s">
        <v>560</v>
      </c>
      <c r="E533" s="122" t="s">
        <v>4</v>
      </c>
      <c r="F533" s="124">
        <v>147226</v>
      </c>
    </row>
    <row r="534" spans="1:6" outlineLevel="3" x14ac:dyDescent="0.2">
      <c r="A534" s="121" t="s">
        <v>83</v>
      </c>
      <c r="B534" s="122" t="s">
        <v>86</v>
      </c>
      <c r="C534" s="122" t="s">
        <v>559</v>
      </c>
      <c r="D534" s="123" t="s">
        <v>560</v>
      </c>
      <c r="E534" s="122" t="s">
        <v>5</v>
      </c>
      <c r="F534" s="124">
        <v>0</v>
      </c>
    </row>
    <row r="535" spans="1:6" outlineLevel="3" x14ac:dyDescent="0.2">
      <c r="A535" s="121" t="s">
        <v>83</v>
      </c>
      <c r="B535" s="122" t="s">
        <v>86</v>
      </c>
      <c r="C535" s="122" t="s">
        <v>559</v>
      </c>
      <c r="D535" s="123" t="s">
        <v>560</v>
      </c>
      <c r="E535" s="122" t="s">
        <v>6</v>
      </c>
      <c r="F535" s="124">
        <v>0</v>
      </c>
    </row>
    <row r="536" spans="1:6" outlineLevel="3" x14ac:dyDescent="0.2">
      <c r="A536" s="121" t="s">
        <v>83</v>
      </c>
      <c r="B536" s="122" t="s">
        <v>86</v>
      </c>
      <c r="C536" s="122" t="s">
        <v>559</v>
      </c>
      <c r="D536" s="123" t="s">
        <v>560</v>
      </c>
      <c r="E536" s="122" t="s">
        <v>8</v>
      </c>
      <c r="F536" s="124">
        <v>55625</v>
      </c>
    </row>
    <row r="537" spans="1:6" outlineLevel="3" x14ac:dyDescent="0.2">
      <c r="A537" s="121" t="s">
        <v>83</v>
      </c>
      <c r="B537" s="122" t="s">
        <v>86</v>
      </c>
      <c r="C537" s="122" t="s">
        <v>559</v>
      </c>
      <c r="D537" s="123" t="s">
        <v>560</v>
      </c>
      <c r="E537" s="122" t="s">
        <v>7</v>
      </c>
      <c r="F537" s="124">
        <v>0</v>
      </c>
    </row>
    <row r="538" spans="1:6" outlineLevel="3" x14ac:dyDescent="0.2">
      <c r="A538" s="121" t="s">
        <v>83</v>
      </c>
      <c r="B538" s="122" t="s">
        <v>86</v>
      </c>
      <c r="C538" s="122" t="s">
        <v>559</v>
      </c>
      <c r="D538" s="123" t="s">
        <v>560</v>
      </c>
      <c r="E538" s="122" t="s">
        <v>18</v>
      </c>
      <c r="F538" s="124">
        <v>36255</v>
      </c>
    </row>
    <row r="539" spans="1:6" outlineLevel="2" x14ac:dyDescent="0.2">
      <c r="B539" s="122"/>
      <c r="C539" s="118" t="s">
        <v>561</v>
      </c>
      <c r="E539" s="122"/>
      <c r="F539" s="124">
        <f>SUBTOTAL(9,F533:F538)</f>
        <v>239106</v>
      </c>
    </row>
    <row r="540" spans="1:6" outlineLevel="1" x14ac:dyDescent="0.2">
      <c r="B540" s="118" t="s">
        <v>774</v>
      </c>
      <c r="C540" s="122"/>
      <c r="E540" s="122"/>
      <c r="F540" s="124">
        <f>SUBTOTAL(9,F533:F538)</f>
        <v>239106</v>
      </c>
    </row>
    <row r="541" spans="1:6" outlineLevel="3" x14ac:dyDescent="0.2">
      <c r="A541" s="121" t="s">
        <v>83</v>
      </c>
      <c r="B541" s="122" t="s">
        <v>87</v>
      </c>
      <c r="C541" s="122" t="s">
        <v>559</v>
      </c>
      <c r="D541" s="123" t="s">
        <v>560</v>
      </c>
      <c r="E541" s="122" t="s">
        <v>4</v>
      </c>
      <c r="F541" s="124">
        <v>754</v>
      </c>
    </row>
    <row r="542" spans="1:6" outlineLevel="3" x14ac:dyDescent="0.2">
      <c r="A542" s="121" t="s">
        <v>83</v>
      </c>
      <c r="B542" s="122" t="s">
        <v>87</v>
      </c>
      <c r="C542" s="122" t="s">
        <v>559</v>
      </c>
      <c r="D542" s="123" t="s">
        <v>560</v>
      </c>
      <c r="E542" s="122" t="s">
        <v>5</v>
      </c>
      <c r="F542" s="124">
        <v>0</v>
      </c>
    </row>
    <row r="543" spans="1:6" outlineLevel="3" x14ac:dyDescent="0.2">
      <c r="A543" s="121" t="s">
        <v>83</v>
      </c>
      <c r="B543" s="122" t="s">
        <v>87</v>
      </c>
      <c r="C543" s="122" t="s">
        <v>559</v>
      </c>
      <c r="D543" s="123" t="s">
        <v>560</v>
      </c>
      <c r="E543" s="122" t="s">
        <v>6</v>
      </c>
      <c r="F543" s="124">
        <v>0</v>
      </c>
    </row>
    <row r="544" spans="1:6" outlineLevel="3" x14ac:dyDescent="0.2">
      <c r="A544" s="121" t="s">
        <v>83</v>
      </c>
      <c r="B544" s="122" t="s">
        <v>87</v>
      </c>
      <c r="C544" s="122" t="s">
        <v>559</v>
      </c>
      <c r="D544" s="123" t="s">
        <v>560</v>
      </c>
      <c r="E544" s="122" t="s">
        <v>8</v>
      </c>
      <c r="F544" s="124">
        <v>285</v>
      </c>
    </row>
    <row r="545" spans="1:6" outlineLevel="3" x14ac:dyDescent="0.2">
      <c r="A545" s="121" t="s">
        <v>83</v>
      </c>
      <c r="B545" s="122" t="s">
        <v>87</v>
      </c>
      <c r="C545" s="122" t="s">
        <v>559</v>
      </c>
      <c r="D545" s="123" t="s">
        <v>560</v>
      </c>
      <c r="E545" s="122" t="s">
        <v>7</v>
      </c>
      <c r="F545" s="124">
        <v>0</v>
      </c>
    </row>
    <row r="546" spans="1:6" outlineLevel="3" x14ac:dyDescent="0.2">
      <c r="A546" s="121" t="s">
        <v>83</v>
      </c>
      <c r="B546" s="122" t="s">
        <v>87</v>
      </c>
      <c r="C546" s="122" t="s">
        <v>559</v>
      </c>
      <c r="D546" s="123" t="s">
        <v>560</v>
      </c>
      <c r="E546" s="122" t="s">
        <v>18</v>
      </c>
      <c r="F546" s="124">
        <v>186</v>
      </c>
    </row>
    <row r="547" spans="1:6" outlineLevel="2" x14ac:dyDescent="0.2">
      <c r="B547" s="122"/>
      <c r="C547" s="118" t="s">
        <v>561</v>
      </c>
      <c r="E547" s="122"/>
      <c r="F547" s="124">
        <f>SUBTOTAL(9,F541:F546)</f>
        <v>1225</v>
      </c>
    </row>
    <row r="548" spans="1:6" outlineLevel="1" x14ac:dyDescent="0.2">
      <c r="B548" s="118" t="s">
        <v>775</v>
      </c>
      <c r="C548" s="122"/>
      <c r="E548" s="122"/>
      <c r="F548" s="124">
        <f>SUBTOTAL(9,F541:F546)</f>
        <v>1225</v>
      </c>
    </row>
    <row r="549" spans="1:6" outlineLevel="3" x14ac:dyDescent="0.2">
      <c r="A549" s="121" t="s">
        <v>83</v>
      </c>
      <c r="B549" s="122" t="s">
        <v>88</v>
      </c>
      <c r="C549" s="122" t="s">
        <v>566</v>
      </c>
      <c r="D549" s="123" t="s">
        <v>560</v>
      </c>
      <c r="E549" s="122" t="s">
        <v>4</v>
      </c>
      <c r="F549" s="124">
        <v>2101</v>
      </c>
    </row>
    <row r="550" spans="1:6" outlineLevel="3" x14ac:dyDescent="0.2">
      <c r="A550" s="121" t="s">
        <v>83</v>
      </c>
      <c r="B550" s="122" t="s">
        <v>88</v>
      </c>
      <c r="C550" s="122" t="s">
        <v>566</v>
      </c>
      <c r="D550" s="123" t="s">
        <v>560</v>
      </c>
      <c r="E550" s="122" t="s">
        <v>5</v>
      </c>
      <c r="F550" s="124">
        <v>0</v>
      </c>
    </row>
    <row r="551" spans="1:6" outlineLevel="3" x14ac:dyDescent="0.2">
      <c r="A551" s="121" t="s">
        <v>83</v>
      </c>
      <c r="B551" s="122" t="s">
        <v>88</v>
      </c>
      <c r="C551" s="122" t="s">
        <v>566</v>
      </c>
      <c r="D551" s="123" t="s">
        <v>560</v>
      </c>
      <c r="E551" s="122" t="s">
        <v>6</v>
      </c>
      <c r="F551" s="124">
        <v>0</v>
      </c>
    </row>
    <row r="552" spans="1:6" outlineLevel="3" x14ac:dyDescent="0.2">
      <c r="A552" s="121" t="s">
        <v>83</v>
      </c>
      <c r="B552" s="122" t="s">
        <v>88</v>
      </c>
      <c r="C552" s="122" t="s">
        <v>566</v>
      </c>
      <c r="D552" s="123" t="s">
        <v>560</v>
      </c>
      <c r="E552" s="122" t="s">
        <v>8</v>
      </c>
      <c r="F552" s="124">
        <v>793</v>
      </c>
    </row>
    <row r="553" spans="1:6" outlineLevel="3" x14ac:dyDescent="0.2">
      <c r="A553" s="121" t="s">
        <v>83</v>
      </c>
      <c r="B553" s="122" t="s">
        <v>88</v>
      </c>
      <c r="C553" s="122" t="s">
        <v>566</v>
      </c>
      <c r="D553" s="123" t="s">
        <v>560</v>
      </c>
      <c r="E553" s="122" t="s">
        <v>7</v>
      </c>
      <c r="F553" s="124">
        <v>0</v>
      </c>
    </row>
    <row r="554" spans="1:6" outlineLevel="3" x14ac:dyDescent="0.2">
      <c r="A554" s="121" t="s">
        <v>83</v>
      </c>
      <c r="B554" s="122" t="s">
        <v>88</v>
      </c>
      <c r="C554" s="122" t="s">
        <v>566</v>
      </c>
      <c r="D554" s="123" t="s">
        <v>560</v>
      </c>
      <c r="E554" s="122" t="s">
        <v>18</v>
      </c>
      <c r="F554" s="124">
        <v>519</v>
      </c>
    </row>
    <row r="555" spans="1:6" outlineLevel="2" x14ac:dyDescent="0.2">
      <c r="B555" s="122"/>
      <c r="C555" s="118" t="s">
        <v>567</v>
      </c>
      <c r="E555" s="122"/>
      <c r="F555" s="124">
        <f>SUBTOTAL(9,F549:F554)</f>
        <v>3413</v>
      </c>
    </row>
    <row r="556" spans="1:6" outlineLevel="1" x14ac:dyDescent="0.2">
      <c r="B556" s="118" t="s">
        <v>776</v>
      </c>
      <c r="C556" s="122"/>
      <c r="E556" s="122"/>
      <c r="F556" s="124">
        <f>SUBTOTAL(9,F549:F554)</f>
        <v>3413</v>
      </c>
    </row>
    <row r="557" spans="1:6" outlineLevel="3" x14ac:dyDescent="0.2">
      <c r="A557" s="121" t="s">
        <v>187</v>
      </c>
      <c r="B557" s="122" t="s">
        <v>186</v>
      </c>
      <c r="C557" s="122" t="s">
        <v>777</v>
      </c>
      <c r="D557" s="123" t="s">
        <v>560</v>
      </c>
      <c r="E557" s="122" t="s">
        <v>4</v>
      </c>
      <c r="F557" s="124">
        <v>4308</v>
      </c>
    </row>
    <row r="558" spans="1:6" outlineLevel="3" x14ac:dyDescent="0.2">
      <c r="A558" s="121" t="s">
        <v>187</v>
      </c>
      <c r="B558" s="122" t="s">
        <v>186</v>
      </c>
      <c r="C558" s="122" t="s">
        <v>777</v>
      </c>
      <c r="D558" s="123" t="s">
        <v>560</v>
      </c>
      <c r="E558" s="122" t="s">
        <v>5</v>
      </c>
      <c r="F558" s="124">
        <v>0</v>
      </c>
    </row>
    <row r="559" spans="1:6" outlineLevel="3" x14ac:dyDescent="0.2">
      <c r="A559" s="121" t="s">
        <v>187</v>
      </c>
      <c r="B559" s="122" t="s">
        <v>186</v>
      </c>
      <c r="C559" s="122" t="s">
        <v>777</v>
      </c>
      <c r="D559" s="123" t="s">
        <v>560</v>
      </c>
      <c r="E559" s="122" t="s">
        <v>6</v>
      </c>
      <c r="F559" s="124">
        <v>0</v>
      </c>
    </row>
    <row r="560" spans="1:6" outlineLevel="3" x14ac:dyDescent="0.2">
      <c r="A560" s="121" t="s">
        <v>187</v>
      </c>
      <c r="B560" s="122" t="s">
        <v>186</v>
      </c>
      <c r="C560" s="122" t="s">
        <v>777</v>
      </c>
      <c r="D560" s="123" t="s">
        <v>560</v>
      </c>
      <c r="E560" s="122" t="s">
        <v>8</v>
      </c>
      <c r="F560" s="124">
        <v>1629</v>
      </c>
    </row>
    <row r="561" spans="1:6" outlineLevel="3" x14ac:dyDescent="0.2">
      <c r="A561" s="121" t="s">
        <v>187</v>
      </c>
      <c r="B561" s="122" t="s">
        <v>186</v>
      </c>
      <c r="C561" s="122" t="s">
        <v>777</v>
      </c>
      <c r="D561" s="123" t="s">
        <v>560</v>
      </c>
      <c r="E561" s="122" t="s">
        <v>7</v>
      </c>
      <c r="F561" s="124">
        <v>0</v>
      </c>
    </row>
    <row r="562" spans="1:6" outlineLevel="3" x14ac:dyDescent="0.2">
      <c r="A562" s="121" t="s">
        <v>187</v>
      </c>
      <c r="B562" s="122" t="s">
        <v>186</v>
      </c>
      <c r="C562" s="122" t="s">
        <v>777</v>
      </c>
      <c r="D562" s="123" t="s">
        <v>560</v>
      </c>
      <c r="E562" s="122" t="s">
        <v>18</v>
      </c>
      <c r="F562" s="124">
        <v>1063</v>
      </c>
    </row>
    <row r="563" spans="1:6" outlineLevel="2" x14ac:dyDescent="0.2">
      <c r="B563" s="122"/>
      <c r="C563" s="118" t="s">
        <v>778</v>
      </c>
      <c r="E563" s="122"/>
      <c r="F563" s="124">
        <f>SUBTOTAL(9,F557:F562)</f>
        <v>7000</v>
      </c>
    </row>
    <row r="564" spans="1:6" outlineLevel="1" x14ac:dyDescent="0.2">
      <c r="B564" s="118" t="s">
        <v>779</v>
      </c>
      <c r="C564" s="122"/>
      <c r="E564" s="122"/>
      <c r="F564" s="124">
        <f>SUBTOTAL(9,F557:F562)</f>
        <v>7000</v>
      </c>
    </row>
    <row r="565" spans="1:6" outlineLevel="3" x14ac:dyDescent="0.2">
      <c r="A565" s="121" t="s">
        <v>252</v>
      </c>
      <c r="B565" s="122" t="s">
        <v>251</v>
      </c>
      <c r="C565" s="122" t="s">
        <v>780</v>
      </c>
      <c r="D565" s="123" t="s">
        <v>577</v>
      </c>
      <c r="E565" s="122" t="s">
        <v>4</v>
      </c>
      <c r="F565" s="124">
        <v>542</v>
      </c>
    </row>
    <row r="566" spans="1:6" outlineLevel="3" x14ac:dyDescent="0.2">
      <c r="A566" s="121" t="s">
        <v>252</v>
      </c>
      <c r="B566" s="122" t="s">
        <v>251</v>
      </c>
      <c r="C566" s="122" t="s">
        <v>780</v>
      </c>
      <c r="D566" s="123" t="s">
        <v>577</v>
      </c>
      <c r="E566" s="122" t="s">
        <v>5</v>
      </c>
      <c r="F566" s="124">
        <v>1365</v>
      </c>
    </row>
    <row r="567" spans="1:6" outlineLevel="2" x14ac:dyDescent="0.2">
      <c r="B567" s="122"/>
      <c r="C567" s="118" t="s">
        <v>781</v>
      </c>
      <c r="E567" s="122"/>
      <c r="F567" s="124">
        <f>SUBTOTAL(9,F565:F566)</f>
        <v>1907</v>
      </c>
    </row>
    <row r="568" spans="1:6" outlineLevel="1" x14ac:dyDescent="0.2">
      <c r="B568" s="118" t="s">
        <v>782</v>
      </c>
      <c r="C568" s="122"/>
      <c r="E568" s="122"/>
      <c r="F568" s="124">
        <f>SUBTOTAL(9,F565:F566)</f>
        <v>1907</v>
      </c>
    </row>
    <row r="569" spans="1:6" outlineLevel="3" x14ac:dyDescent="0.2">
      <c r="A569" s="121" t="s">
        <v>210</v>
      </c>
      <c r="B569" s="122" t="s">
        <v>209</v>
      </c>
      <c r="C569" s="122" t="s">
        <v>619</v>
      </c>
      <c r="D569" s="123" t="s">
        <v>560</v>
      </c>
      <c r="E569" s="122" t="s">
        <v>4</v>
      </c>
      <c r="F569" s="124">
        <v>10156</v>
      </c>
    </row>
    <row r="570" spans="1:6" outlineLevel="3" x14ac:dyDescent="0.2">
      <c r="A570" s="121" t="s">
        <v>210</v>
      </c>
      <c r="B570" s="122" t="s">
        <v>209</v>
      </c>
      <c r="C570" s="122" t="s">
        <v>619</v>
      </c>
      <c r="D570" s="123" t="s">
        <v>560</v>
      </c>
      <c r="E570" s="122" t="s">
        <v>5</v>
      </c>
      <c r="F570" s="124">
        <v>0</v>
      </c>
    </row>
    <row r="571" spans="1:6" outlineLevel="3" x14ac:dyDescent="0.2">
      <c r="A571" s="121" t="s">
        <v>210</v>
      </c>
      <c r="B571" s="122" t="s">
        <v>209</v>
      </c>
      <c r="C571" s="122" t="s">
        <v>619</v>
      </c>
      <c r="D571" s="123" t="s">
        <v>560</v>
      </c>
      <c r="E571" s="122" t="s">
        <v>6</v>
      </c>
      <c r="F571" s="124">
        <v>0</v>
      </c>
    </row>
    <row r="572" spans="1:6" outlineLevel="3" x14ac:dyDescent="0.2">
      <c r="A572" s="121" t="s">
        <v>210</v>
      </c>
      <c r="B572" s="122" t="s">
        <v>209</v>
      </c>
      <c r="C572" s="122" t="s">
        <v>619</v>
      </c>
      <c r="D572" s="123" t="s">
        <v>560</v>
      </c>
      <c r="E572" s="122" t="s">
        <v>8</v>
      </c>
      <c r="F572" s="124">
        <v>81</v>
      </c>
    </row>
    <row r="573" spans="1:6" outlineLevel="3" x14ac:dyDescent="0.2">
      <c r="A573" s="121" t="s">
        <v>210</v>
      </c>
      <c r="B573" s="122" t="s">
        <v>209</v>
      </c>
      <c r="C573" s="122" t="s">
        <v>619</v>
      </c>
      <c r="D573" s="123" t="s">
        <v>560</v>
      </c>
      <c r="E573" s="122" t="s">
        <v>9</v>
      </c>
      <c r="F573" s="124">
        <v>3837</v>
      </c>
    </row>
    <row r="574" spans="1:6" outlineLevel="3" x14ac:dyDescent="0.2">
      <c r="A574" s="121" t="s">
        <v>210</v>
      </c>
      <c r="B574" s="122" t="s">
        <v>209</v>
      </c>
      <c r="C574" s="122" t="s">
        <v>619</v>
      </c>
      <c r="D574" s="123" t="s">
        <v>560</v>
      </c>
      <c r="E574" s="122" t="s">
        <v>7</v>
      </c>
      <c r="F574" s="124">
        <v>0</v>
      </c>
    </row>
    <row r="575" spans="1:6" outlineLevel="3" x14ac:dyDescent="0.2">
      <c r="A575" s="121" t="s">
        <v>210</v>
      </c>
      <c r="B575" s="122" t="s">
        <v>209</v>
      </c>
      <c r="C575" s="122" t="s">
        <v>619</v>
      </c>
      <c r="D575" s="123" t="s">
        <v>560</v>
      </c>
      <c r="E575" s="122" t="s">
        <v>18</v>
      </c>
      <c r="F575" s="124">
        <v>2421</v>
      </c>
    </row>
    <row r="576" spans="1:6" outlineLevel="2" x14ac:dyDescent="0.2">
      <c r="B576" s="122"/>
      <c r="C576" s="118" t="s">
        <v>620</v>
      </c>
      <c r="E576" s="122"/>
      <c r="F576" s="124">
        <f>SUBTOTAL(9,F569:F575)</f>
        <v>16495</v>
      </c>
    </row>
    <row r="577" spans="1:6" outlineLevel="1" x14ac:dyDescent="0.2">
      <c r="B577" s="118" t="s">
        <v>783</v>
      </c>
      <c r="C577" s="122"/>
      <c r="E577" s="122"/>
      <c r="F577" s="124">
        <f>SUBTOTAL(9,F569:F575)</f>
        <v>16495</v>
      </c>
    </row>
    <row r="578" spans="1:6" outlineLevel="3" x14ac:dyDescent="0.2">
      <c r="A578" s="121" t="s">
        <v>90</v>
      </c>
      <c r="B578" s="122" t="s">
        <v>89</v>
      </c>
      <c r="C578" s="122" t="s">
        <v>559</v>
      </c>
      <c r="D578" s="123" t="s">
        <v>560</v>
      </c>
      <c r="E578" s="122" t="s">
        <v>9</v>
      </c>
      <c r="F578" s="124">
        <v>10795</v>
      </c>
    </row>
    <row r="579" spans="1:6" outlineLevel="2" x14ac:dyDescent="0.2">
      <c r="B579" s="122"/>
      <c r="C579" s="118" t="s">
        <v>561</v>
      </c>
      <c r="E579" s="122"/>
      <c r="F579" s="124">
        <f>SUBTOTAL(9,F578:F578)</f>
        <v>10795</v>
      </c>
    </row>
    <row r="580" spans="1:6" outlineLevel="1" x14ac:dyDescent="0.2">
      <c r="B580" s="118" t="s">
        <v>784</v>
      </c>
      <c r="C580" s="122"/>
      <c r="E580" s="122"/>
      <c r="F580" s="124">
        <f>SUBTOTAL(9,F578:F578)</f>
        <v>10795</v>
      </c>
    </row>
    <row r="581" spans="1:6" outlineLevel="3" x14ac:dyDescent="0.2">
      <c r="A581" s="121" t="s">
        <v>90</v>
      </c>
      <c r="B581" s="122" t="s">
        <v>91</v>
      </c>
      <c r="C581" s="122" t="s">
        <v>563</v>
      </c>
      <c r="D581" s="123" t="s">
        <v>560</v>
      </c>
      <c r="E581" s="122" t="s">
        <v>9</v>
      </c>
      <c r="F581" s="124">
        <v>22836</v>
      </c>
    </row>
    <row r="582" spans="1:6" outlineLevel="2" x14ac:dyDescent="0.2">
      <c r="B582" s="122"/>
      <c r="C582" s="118" t="s">
        <v>564</v>
      </c>
      <c r="E582" s="122"/>
      <c r="F582" s="124">
        <f>SUBTOTAL(9,F581:F581)</f>
        <v>22836</v>
      </c>
    </row>
    <row r="583" spans="1:6" outlineLevel="1" x14ac:dyDescent="0.2">
      <c r="B583" s="118" t="s">
        <v>785</v>
      </c>
      <c r="C583" s="122"/>
      <c r="E583" s="122"/>
      <c r="F583" s="124">
        <f>SUBTOTAL(9,F581:F581)</f>
        <v>22836</v>
      </c>
    </row>
    <row r="584" spans="1:6" outlineLevel="3" x14ac:dyDescent="0.2">
      <c r="A584" s="121" t="s">
        <v>90</v>
      </c>
      <c r="B584" s="122" t="s">
        <v>92</v>
      </c>
      <c r="C584" s="122" t="s">
        <v>559</v>
      </c>
      <c r="D584" s="123" t="s">
        <v>560</v>
      </c>
      <c r="E584" s="122" t="s">
        <v>4</v>
      </c>
      <c r="F584" s="124">
        <v>123146</v>
      </c>
    </row>
    <row r="585" spans="1:6" outlineLevel="3" x14ac:dyDescent="0.2">
      <c r="A585" s="121" t="s">
        <v>90</v>
      </c>
      <c r="B585" s="122" t="s">
        <v>92</v>
      </c>
      <c r="C585" s="122" t="s">
        <v>559</v>
      </c>
      <c r="D585" s="123" t="s">
        <v>560</v>
      </c>
      <c r="E585" s="122" t="s">
        <v>5</v>
      </c>
      <c r="F585" s="124">
        <v>0</v>
      </c>
    </row>
    <row r="586" spans="1:6" outlineLevel="3" x14ac:dyDescent="0.2">
      <c r="A586" s="121" t="s">
        <v>90</v>
      </c>
      <c r="B586" s="122" t="s">
        <v>92</v>
      </c>
      <c r="C586" s="122" t="s">
        <v>559</v>
      </c>
      <c r="D586" s="123" t="s">
        <v>560</v>
      </c>
      <c r="E586" s="122" t="s">
        <v>6</v>
      </c>
      <c r="F586" s="124">
        <v>0</v>
      </c>
    </row>
    <row r="587" spans="1:6" outlineLevel="3" x14ac:dyDescent="0.2">
      <c r="A587" s="121" t="s">
        <v>90</v>
      </c>
      <c r="B587" s="122" t="s">
        <v>92</v>
      </c>
      <c r="C587" s="122" t="s">
        <v>559</v>
      </c>
      <c r="D587" s="123" t="s">
        <v>560</v>
      </c>
      <c r="E587" s="122" t="s">
        <v>8</v>
      </c>
      <c r="F587" s="124">
        <v>988</v>
      </c>
    </row>
    <row r="588" spans="1:6" outlineLevel="3" x14ac:dyDescent="0.2">
      <c r="A588" s="121" t="s">
        <v>90</v>
      </c>
      <c r="B588" s="122" t="s">
        <v>92</v>
      </c>
      <c r="C588" s="122" t="s">
        <v>559</v>
      </c>
      <c r="D588" s="123" t="s">
        <v>560</v>
      </c>
      <c r="E588" s="122" t="s">
        <v>9</v>
      </c>
      <c r="F588" s="124">
        <v>46528</v>
      </c>
    </row>
    <row r="589" spans="1:6" outlineLevel="3" x14ac:dyDescent="0.2">
      <c r="A589" s="121" t="s">
        <v>90</v>
      </c>
      <c r="B589" s="122" t="s">
        <v>92</v>
      </c>
      <c r="C589" s="122" t="s">
        <v>559</v>
      </c>
      <c r="D589" s="123" t="s">
        <v>560</v>
      </c>
      <c r="E589" s="122" t="s">
        <v>7</v>
      </c>
      <c r="F589" s="124">
        <v>0</v>
      </c>
    </row>
    <row r="590" spans="1:6" outlineLevel="3" x14ac:dyDescent="0.2">
      <c r="A590" s="121" t="s">
        <v>90</v>
      </c>
      <c r="B590" s="122" t="s">
        <v>92</v>
      </c>
      <c r="C590" s="122" t="s">
        <v>559</v>
      </c>
      <c r="D590" s="123" t="s">
        <v>560</v>
      </c>
      <c r="E590" s="122" t="s">
        <v>18</v>
      </c>
      <c r="F590" s="124">
        <v>29338</v>
      </c>
    </row>
    <row r="591" spans="1:6" outlineLevel="2" x14ac:dyDescent="0.2">
      <c r="B591" s="122"/>
      <c r="C591" s="118" t="s">
        <v>561</v>
      </c>
      <c r="E591" s="122"/>
      <c r="F591" s="124">
        <f>SUBTOTAL(9,F584:F590)</f>
        <v>200000</v>
      </c>
    </row>
    <row r="592" spans="1:6" outlineLevel="1" x14ac:dyDescent="0.2">
      <c r="B592" s="118" t="s">
        <v>786</v>
      </c>
      <c r="C592" s="122"/>
      <c r="E592" s="122"/>
      <c r="F592" s="124">
        <f>SUBTOTAL(9,F584:F590)</f>
        <v>200000</v>
      </c>
    </row>
    <row r="593" spans="1:6" outlineLevel="3" x14ac:dyDescent="0.2">
      <c r="A593" s="121" t="s">
        <v>90</v>
      </c>
      <c r="B593" s="122" t="s">
        <v>93</v>
      </c>
      <c r="C593" s="122" t="s">
        <v>559</v>
      </c>
      <c r="D593" s="123" t="s">
        <v>560</v>
      </c>
      <c r="E593" s="122" t="s">
        <v>4</v>
      </c>
      <c r="F593" s="124">
        <v>10128</v>
      </c>
    </row>
    <row r="594" spans="1:6" outlineLevel="3" x14ac:dyDescent="0.2">
      <c r="A594" s="121" t="s">
        <v>90</v>
      </c>
      <c r="B594" s="122" t="s">
        <v>93</v>
      </c>
      <c r="C594" s="122" t="s">
        <v>559</v>
      </c>
      <c r="D594" s="123" t="s">
        <v>560</v>
      </c>
      <c r="E594" s="122" t="s">
        <v>5</v>
      </c>
      <c r="F594" s="124">
        <v>0</v>
      </c>
    </row>
    <row r="595" spans="1:6" outlineLevel="3" x14ac:dyDescent="0.2">
      <c r="A595" s="121" t="s">
        <v>90</v>
      </c>
      <c r="B595" s="122" t="s">
        <v>93</v>
      </c>
      <c r="C595" s="122" t="s">
        <v>559</v>
      </c>
      <c r="D595" s="123" t="s">
        <v>560</v>
      </c>
      <c r="E595" s="122" t="s">
        <v>6</v>
      </c>
      <c r="F595" s="124">
        <v>0</v>
      </c>
    </row>
    <row r="596" spans="1:6" outlineLevel="3" x14ac:dyDescent="0.2">
      <c r="A596" s="121" t="s">
        <v>90</v>
      </c>
      <c r="B596" s="122" t="s">
        <v>93</v>
      </c>
      <c r="C596" s="122" t="s">
        <v>559</v>
      </c>
      <c r="D596" s="123" t="s">
        <v>560</v>
      </c>
      <c r="E596" s="122" t="s">
        <v>8</v>
      </c>
      <c r="F596" s="124">
        <v>81</v>
      </c>
    </row>
    <row r="597" spans="1:6" outlineLevel="3" x14ac:dyDescent="0.2">
      <c r="A597" s="121" t="s">
        <v>90</v>
      </c>
      <c r="B597" s="122" t="s">
        <v>93</v>
      </c>
      <c r="C597" s="122" t="s">
        <v>559</v>
      </c>
      <c r="D597" s="123" t="s">
        <v>560</v>
      </c>
      <c r="E597" s="122" t="s">
        <v>9</v>
      </c>
      <c r="F597" s="124">
        <v>3826</v>
      </c>
    </row>
    <row r="598" spans="1:6" outlineLevel="3" x14ac:dyDescent="0.2">
      <c r="A598" s="121" t="s">
        <v>90</v>
      </c>
      <c r="B598" s="122" t="s">
        <v>93</v>
      </c>
      <c r="C598" s="122" t="s">
        <v>559</v>
      </c>
      <c r="D598" s="123" t="s">
        <v>560</v>
      </c>
      <c r="E598" s="122" t="s">
        <v>7</v>
      </c>
      <c r="F598" s="124">
        <v>0</v>
      </c>
    </row>
    <row r="599" spans="1:6" outlineLevel="3" x14ac:dyDescent="0.2">
      <c r="A599" s="121" t="s">
        <v>90</v>
      </c>
      <c r="B599" s="122" t="s">
        <v>93</v>
      </c>
      <c r="C599" s="122" t="s">
        <v>559</v>
      </c>
      <c r="D599" s="123" t="s">
        <v>560</v>
      </c>
      <c r="E599" s="122" t="s">
        <v>18</v>
      </c>
      <c r="F599" s="124">
        <v>2415</v>
      </c>
    </row>
    <row r="600" spans="1:6" outlineLevel="2" x14ac:dyDescent="0.2">
      <c r="B600" s="122"/>
      <c r="C600" s="118" t="s">
        <v>561</v>
      </c>
      <c r="E600" s="122"/>
      <c r="F600" s="124">
        <f>SUBTOTAL(9,F593:F599)</f>
        <v>16450</v>
      </c>
    </row>
    <row r="601" spans="1:6" outlineLevel="1" x14ac:dyDescent="0.2">
      <c r="B601" s="118" t="s">
        <v>787</v>
      </c>
      <c r="C601" s="122"/>
      <c r="E601" s="122"/>
      <c r="F601" s="124">
        <f>SUBTOTAL(9,F593:F599)</f>
        <v>16450</v>
      </c>
    </row>
    <row r="602" spans="1:6" outlineLevel="3" x14ac:dyDescent="0.2">
      <c r="A602" s="121" t="s">
        <v>95</v>
      </c>
      <c r="B602" s="122" t="s">
        <v>94</v>
      </c>
      <c r="C602" s="122" t="s">
        <v>566</v>
      </c>
      <c r="D602" s="123" t="s">
        <v>560</v>
      </c>
      <c r="E602" s="122" t="s">
        <v>9</v>
      </c>
      <c r="F602" s="124">
        <v>3975</v>
      </c>
    </row>
    <row r="603" spans="1:6" outlineLevel="2" x14ac:dyDescent="0.2">
      <c r="B603" s="122"/>
      <c r="C603" s="118" t="s">
        <v>567</v>
      </c>
      <c r="E603" s="122"/>
      <c r="F603" s="124">
        <f>SUBTOTAL(9,F602:F602)</f>
        <v>3975</v>
      </c>
    </row>
    <row r="604" spans="1:6" outlineLevel="1" x14ac:dyDescent="0.2">
      <c r="B604" s="118" t="s">
        <v>788</v>
      </c>
      <c r="C604" s="122"/>
      <c r="E604" s="122"/>
      <c r="F604" s="124">
        <f>SUBTOTAL(9,F602:F602)</f>
        <v>3975</v>
      </c>
    </row>
    <row r="605" spans="1:6" outlineLevel="3" x14ac:dyDescent="0.2">
      <c r="A605" s="121" t="s">
        <v>181</v>
      </c>
      <c r="B605" s="122" t="s">
        <v>180</v>
      </c>
      <c r="C605" s="122" t="s">
        <v>789</v>
      </c>
      <c r="D605" s="123" t="s">
        <v>577</v>
      </c>
      <c r="E605" s="122" t="s">
        <v>4</v>
      </c>
      <c r="F605" s="124">
        <v>4604</v>
      </c>
    </row>
    <row r="606" spans="1:6" outlineLevel="2" x14ac:dyDescent="0.2">
      <c r="B606" s="122"/>
      <c r="C606" s="118" t="s">
        <v>790</v>
      </c>
      <c r="E606" s="122"/>
      <c r="F606" s="124">
        <f>SUBTOTAL(9,F605:F605)</f>
        <v>4604</v>
      </c>
    </row>
    <row r="607" spans="1:6" outlineLevel="1" x14ac:dyDescent="0.2">
      <c r="B607" s="118" t="s">
        <v>791</v>
      </c>
      <c r="C607" s="122"/>
      <c r="E607" s="122"/>
      <c r="F607" s="124">
        <f>SUBTOTAL(9,F605:F605)</f>
        <v>4604</v>
      </c>
    </row>
    <row r="608" spans="1:6" outlineLevel="3" x14ac:dyDescent="0.2">
      <c r="A608" s="121" t="s">
        <v>254</v>
      </c>
      <c r="B608" s="122" t="s">
        <v>253</v>
      </c>
      <c r="C608" s="122" t="s">
        <v>792</v>
      </c>
      <c r="D608" s="123" t="s">
        <v>577</v>
      </c>
      <c r="E608" s="122" t="s">
        <v>4</v>
      </c>
      <c r="F608" s="124">
        <v>259</v>
      </c>
    </row>
    <row r="609" spans="1:6" outlineLevel="3" x14ac:dyDescent="0.2">
      <c r="A609" s="121" t="s">
        <v>254</v>
      </c>
      <c r="B609" s="122" t="s">
        <v>253</v>
      </c>
      <c r="C609" s="122" t="s">
        <v>792</v>
      </c>
      <c r="D609" s="123" t="s">
        <v>577</v>
      </c>
      <c r="E609" s="122" t="s">
        <v>5</v>
      </c>
      <c r="F609" s="124">
        <v>842</v>
      </c>
    </row>
    <row r="610" spans="1:6" outlineLevel="3" x14ac:dyDescent="0.2">
      <c r="A610" s="121" t="s">
        <v>254</v>
      </c>
      <c r="B610" s="122" t="s">
        <v>253</v>
      </c>
      <c r="C610" s="122" t="s">
        <v>792</v>
      </c>
      <c r="D610" s="123" t="s">
        <v>577</v>
      </c>
      <c r="E610" s="122" t="s">
        <v>6</v>
      </c>
      <c r="F610" s="124">
        <v>209</v>
      </c>
    </row>
    <row r="611" spans="1:6" outlineLevel="2" x14ac:dyDescent="0.2">
      <c r="B611" s="122"/>
      <c r="C611" s="118" t="s">
        <v>793</v>
      </c>
      <c r="E611" s="122"/>
      <c r="F611" s="124">
        <f>SUBTOTAL(9,F608:F610)</f>
        <v>1310</v>
      </c>
    </row>
    <row r="612" spans="1:6" outlineLevel="1" x14ac:dyDescent="0.2">
      <c r="B612" s="118" t="s">
        <v>794</v>
      </c>
      <c r="C612" s="122"/>
      <c r="E612" s="122"/>
      <c r="F612" s="124">
        <f>SUBTOTAL(9,F608:F610)</f>
        <v>1310</v>
      </c>
    </row>
    <row r="613" spans="1:6" outlineLevel="3" x14ac:dyDescent="0.2">
      <c r="A613" s="121" t="s">
        <v>97</v>
      </c>
      <c r="B613" s="122" t="s">
        <v>96</v>
      </c>
      <c r="C613" s="122" t="s">
        <v>566</v>
      </c>
      <c r="D613" s="123" t="s">
        <v>560</v>
      </c>
      <c r="E613" s="122" t="s">
        <v>4</v>
      </c>
      <c r="F613" s="124">
        <v>290</v>
      </c>
    </row>
    <row r="614" spans="1:6" outlineLevel="3" x14ac:dyDescent="0.2">
      <c r="A614" s="121" t="s">
        <v>97</v>
      </c>
      <c r="B614" s="122" t="s">
        <v>96</v>
      </c>
      <c r="C614" s="122" t="s">
        <v>566</v>
      </c>
      <c r="D614" s="123" t="s">
        <v>560</v>
      </c>
      <c r="E614" s="122" t="s">
        <v>5</v>
      </c>
      <c r="F614" s="124">
        <v>0</v>
      </c>
    </row>
    <row r="615" spans="1:6" outlineLevel="3" x14ac:dyDescent="0.2">
      <c r="A615" s="121" t="s">
        <v>97</v>
      </c>
      <c r="B615" s="122" t="s">
        <v>96</v>
      </c>
      <c r="C615" s="122" t="s">
        <v>566</v>
      </c>
      <c r="D615" s="123" t="s">
        <v>560</v>
      </c>
      <c r="E615" s="122" t="s">
        <v>6</v>
      </c>
      <c r="F615" s="124">
        <v>0</v>
      </c>
    </row>
    <row r="616" spans="1:6" outlineLevel="3" x14ac:dyDescent="0.2">
      <c r="A616" s="121" t="s">
        <v>97</v>
      </c>
      <c r="B616" s="122" t="s">
        <v>96</v>
      </c>
      <c r="C616" s="122" t="s">
        <v>566</v>
      </c>
      <c r="D616" s="123" t="s">
        <v>560</v>
      </c>
      <c r="E616" s="122" t="s">
        <v>7</v>
      </c>
      <c r="F616" s="124">
        <v>0</v>
      </c>
    </row>
    <row r="617" spans="1:6" outlineLevel="3" x14ac:dyDescent="0.2">
      <c r="A617" s="121" t="s">
        <v>97</v>
      </c>
      <c r="B617" s="122" t="s">
        <v>96</v>
      </c>
      <c r="C617" s="122" t="s">
        <v>566</v>
      </c>
      <c r="D617" s="123" t="s">
        <v>560</v>
      </c>
      <c r="E617" s="122" t="s">
        <v>18</v>
      </c>
      <c r="F617" s="124">
        <v>181</v>
      </c>
    </row>
    <row r="618" spans="1:6" outlineLevel="2" x14ac:dyDescent="0.2">
      <c r="B618" s="122"/>
      <c r="C618" s="118" t="s">
        <v>567</v>
      </c>
      <c r="E618" s="122"/>
      <c r="F618" s="124">
        <f>SUBTOTAL(9,F613:F617)</f>
        <v>471</v>
      </c>
    </row>
    <row r="619" spans="1:6" outlineLevel="1" x14ac:dyDescent="0.2">
      <c r="B619" s="118" t="s">
        <v>795</v>
      </c>
      <c r="C619" s="122"/>
      <c r="E619" s="122"/>
      <c r="F619" s="124">
        <f>SUBTOTAL(9,F613:F617)</f>
        <v>471</v>
      </c>
    </row>
    <row r="620" spans="1:6" outlineLevel="3" x14ac:dyDescent="0.2">
      <c r="A620" s="121" t="s">
        <v>256</v>
      </c>
      <c r="B620" s="122" t="s">
        <v>255</v>
      </c>
      <c r="C620" s="122" t="s">
        <v>796</v>
      </c>
      <c r="D620" s="123" t="s">
        <v>577</v>
      </c>
      <c r="E620" s="122" t="s">
        <v>4</v>
      </c>
      <c r="F620" s="124">
        <v>309</v>
      </c>
    </row>
    <row r="621" spans="1:6" outlineLevel="3" x14ac:dyDescent="0.2">
      <c r="A621" s="121" t="s">
        <v>256</v>
      </c>
      <c r="B621" s="122" t="s">
        <v>255</v>
      </c>
      <c r="C621" s="122" t="s">
        <v>796</v>
      </c>
      <c r="D621" s="123" t="s">
        <v>577</v>
      </c>
      <c r="E621" s="122" t="s">
        <v>8</v>
      </c>
      <c r="F621" s="124">
        <v>12</v>
      </c>
    </row>
    <row r="622" spans="1:6" outlineLevel="2" x14ac:dyDescent="0.2">
      <c r="B622" s="122"/>
      <c r="C622" s="118" t="s">
        <v>797</v>
      </c>
      <c r="E622" s="122"/>
      <c r="F622" s="124">
        <f>SUBTOTAL(9,F620:F621)</f>
        <v>321</v>
      </c>
    </row>
    <row r="623" spans="1:6" outlineLevel="1" x14ac:dyDescent="0.2">
      <c r="B623" s="118" t="s">
        <v>798</v>
      </c>
      <c r="C623" s="122"/>
      <c r="E623" s="122"/>
      <c r="F623" s="124">
        <f>SUBTOTAL(9,F620:F621)</f>
        <v>321</v>
      </c>
    </row>
    <row r="624" spans="1:6" outlineLevel="3" x14ac:dyDescent="0.2">
      <c r="A624" s="121" t="s">
        <v>99</v>
      </c>
      <c r="B624" s="122" t="s">
        <v>98</v>
      </c>
      <c r="C624" s="122" t="s">
        <v>563</v>
      </c>
      <c r="D624" s="123" t="s">
        <v>560</v>
      </c>
      <c r="E624" s="122" t="s">
        <v>18</v>
      </c>
      <c r="F624" s="124">
        <v>11418</v>
      </c>
    </row>
    <row r="625" spans="1:6" outlineLevel="2" x14ac:dyDescent="0.2">
      <c r="B625" s="122"/>
      <c r="C625" s="118" t="s">
        <v>564</v>
      </c>
      <c r="E625" s="122"/>
      <c r="F625" s="124">
        <f>SUBTOTAL(9,F624:F624)</f>
        <v>11418</v>
      </c>
    </row>
    <row r="626" spans="1:6" outlineLevel="1" x14ac:dyDescent="0.2">
      <c r="B626" s="118" t="s">
        <v>799</v>
      </c>
      <c r="C626" s="122"/>
      <c r="E626" s="122"/>
      <c r="F626" s="124">
        <f>SUBTOTAL(9,F624:F624)</f>
        <v>11418</v>
      </c>
    </row>
    <row r="627" spans="1:6" outlineLevel="3" x14ac:dyDescent="0.2">
      <c r="A627" s="121" t="s">
        <v>101</v>
      </c>
      <c r="B627" s="122" t="s">
        <v>191</v>
      </c>
      <c r="C627" s="122" t="s">
        <v>800</v>
      </c>
      <c r="D627" s="123" t="s">
        <v>560</v>
      </c>
      <c r="E627" s="122" t="s">
        <v>18</v>
      </c>
      <c r="F627" s="124">
        <v>9750</v>
      </c>
    </row>
    <row r="628" spans="1:6" outlineLevel="2" x14ac:dyDescent="0.2">
      <c r="B628" s="122"/>
      <c r="C628" s="118" t="s">
        <v>801</v>
      </c>
      <c r="E628" s="122"/>
      <c r="F628" s="124">
        <f>SUBTOTAL(9,F627:F627)</f>
        <v>9750</v>
      </c>
    </row>
    <row r="629" spans="1:6" outlineLevel="1" x14ac:dyDescent="0.2">
      <c r="B629" s="118" t="s">
        <v>802</v>
      </c>
      <c r="C629" s="122"/>
      <c r="E629" s="122"/>
      <c r="F629" s="124">
        <f>SUBTOTAL(9,F627:F627)</f>
        <v>9750</v>
      </c>
    </row>
    <row r="630" spans="1:6" outlineLevel="3" x14ac:dyDescent="0.2">
      <c r="A630" s="121" t="s">
        <v>101</v>
      </c>
      <c r="B630" s="122" t="s">
        <v>192</v>
      </c>
      <c r="C630" s="122" t="s">
        <v>800</v>
      </c>
      <c r="D630" s="123" t="s">
        <v>560</v>
      </c>
      <c r="E630" s="122" t="s">
        <v>4</v>
      </c>
      <c r="F630" s="124">
        <v>25195</v>
      </c>
    </row>
    <row r="631" spans="1:6" outlineLevel="3" x14ac:dyDescent="0.2">
      <c r="A631" s="121" t="s">
        <v>101</v>
      </c>
      <c r="B631" s="122" t="s">
        <v>192</v>
      </c>
      <c r="C631" s="122" t="s">
        <v>800</v>
      </c>
      <c r="D631" s="123" t="s">
        <v>560</v>
      </c>
      <c r="E631" s="122" t="s">
        <v>5</v>
      </c>
      <c r="F631" s="124">
        <v>0</v>
      </c>
    </row>
    <row r="632" spans="1:6" outlineLevel="3" x14ac:dyDescent="0.2">
      <c r="A632" s="121" t="s">
        <v>101</v>
      </c>
      <c r="B632" s="122" t="s">
        <v>192</v>
      </c>
      <c r="C632" s="122" t="s">
        <v>800</v>
      </c>
      <c r="D632" s="123" t="s">
        <v>560</v>
      </c>
      <c r="E632" s="122" t="s">
        <v>6</v>
      </c>
      <c r="F632" s="124">
        <v>0</v>
      </c>
    </row>
    <row r="633" spans="1:6" outlineLevel="3" x14ac:dyDescent="0.2">
      <c r="A633" s="121" t="s">
        <v>101</v>
      </c>
      <c r="B633" s="122" t="s">
        <v>192</v>
      </c>
      <c r="C633" s="122" t="s">
        <v>800</v>
      </c>
      <c r="D633" s="123" t="s">
        <v>560</v>
      </c>
      <c r="E633" s="122" t="s">
        <v>8</v>
      </c>
      <c r="F633" s="124">
        <v>15725</v>
      </c>
    </row>
    <row r="634" spans="1:6" outlineLevel="2" x14ac:dyDescent="0.2">
      <c r="B634" s="122"/>
      <c r="C634" s="118" t="s">
        <v>801</v>
      </c>
      <c r="E634" s="122"/>
      <c r="F634" s="124">
        <f>SUBTOTAL(9,F630:F633)</f>
        <v>40920</v>
      </c>
    </row>
    <row r="635" spans="1:6" outlineLevel="1" x14ac:dyDescent="0.2">
      <c r="B635" s="118" t="s">
        <v>803</v>
      </c>
      <c r="C635" s="122"/>
      <c r="E635" s="122"/>
      <c r="F635" s="124">
        <f>SUBTOTAL(9,F630:F633)</f>
        <v>40920</v>
      </c>
    </row>
    <row r="636" spans="1:6" outlineLevel="3" x14ac:dyDescent="0.2">
      <c r="A636" s="121" t="s">
        <v>101</v>
      </c>
      <c r="B636" s="122" t="s">
        <v>193</v>
      </c>
      <c r="C636" s="122" t="s">
        <v>800</v>
      </c>
      <c r="D636" s="123" t="s">
        <v>560</v>
      </c>
      <c r="E636" s="122" t="s">
        <v>4</v>
      </c>
      <c r="F636" s="124">
        <v>12597</v>
      </c>
    </row>
    <row r="637" spans="1:6" outlineLevel="3" x14ac:dyDescent="0.2">
      <c r="A637" s="121" t="s">
        <v>101</v>
      </c>
      <c r="B637" s="122" t="s">
        <v>193</v>
      </c>
      <c r="C637" s="122" t="s">
        <v>800</v>
      </c>
      <c r="D637" s="123" t="s">
        <v>560</v>
      </c>
      <c r="E637" s="122" t="s">
        <v>6</v>
      </c>
      <c r="F637" s="124">
        <v>0</v>
      </c>
    </row>
    <row r="638" spans="1:6" outlineLevel="3" x14ac:dyDescent="0.2">
      <c r="A638" s="121" t="s">
        <v>101</v>
      </c>
      <c r="B638" s="122" t="s">
        <v>193</v>
      </c>
      <c r="C638" s="122" t="s">
        <v>800</v>
      </c>
      <c r="D638" s="123" t="s">
        <v>560</v>
      </c>
      <c r="E638" s="122" t="s">
        <v>9</v>
      </c>
      <c r="F638" s="124">
        <v>7863</v>
      </c>
    </row>
    <row r="639" spans="1:6" outlineLevel="2" x14ac:dyDescent="0.2">
      <c r="B639" s="122"/>
      <c r="C639" s="118" t="s">
        <v>801</v>
      </c>
      <c r="E639" s="122"/>
      <c r="F639" s="124">
        <f>SUBTOTAL(9,F636:F638)</f>
        <v>20460</v>
      </c>
    </row>
    <row r="640" spans="1:6" outlineLevel="1" x14ac:dyDescent="0.2">
      <c r="B640" s="118" t="s">
        <v>804</v>
      </c>
      <c r="C640" s="122"/>
      <c r="E640" s="122"/>
      <c r="F640" s="124">
        <f>SUBTOTAL(9,F636:F638)</f>
        <v>20460</v>
      </c>
    </row>
    <row r="641" spans="1:6" outlineLevel="3" x14ac:dyDescent="0.2">
      <c r="A641" s="121" t="s">
        <v>101</v>
      </c>
      <c r="B641" s="122" t="s">
        <v>194</v>
      </c>
      <c r="C641" s="122" t="s">
        <v>800</v>
      </c>
      <c r="D641" s="123" t="s">
        <v>560</v>
      </c>
      <c r="E641" s="122" t="s">
        <v>9</v>
      </c>
      <c r="F641" s="124">
        <v>40000</v>
      </c>
    </row>
    <row r="642" spans="1:6" outlineLevel="2" x14ac:dyDescent="0.2">
      <c r="B642" s="122"/>
      <c r="C642" s="118" t="s">
        <v>801</v>
      </c>
      <c r="E642" s="122"/>
      <c r="F642" s="124">
        <f>SUBTOTAL(9,F641:F641)</f>
        <v>40000</v>
      </c>
    </row>
    <row r="643" spans="1:6" outlineLevel="1" x14ac:dyDescent="0.2">
      <c r="B643" s="118" t="s">
        <v>805</v>
      </c>
      <c r="C643" s="122"/>
      <c r="E643" s="122"/>
      <c r="F643" s="124">
        <f>SUBTOTAL(9,F641:F641)</f>
        <v>40000</v>
      </c>
    </row>
    <row r="644" spans="1:6" outlineLevel="3" x14ac:dyDescent="0.2">
      <c r="A644" s="121" t="s">
        <v>101</v>
      </c>
      <c r="B644" s="122" t="s">
        <v>199</v>
      </c>
      <c r="C644" s="122" t="s">
        <v>800</v>
      </c>
      <c r="D644" s="123" t="s">
        <v>560</v>
      </c>
      <c r="E644" s="122" t="s">
        <v>16</v>
      </c>
      <c r="F644" s="124">
        <v>10795</v>
      </c>
    </row>
    <row r="645" spans="1:6" outlineLevel="2" x14ac:dyDescent="0.2">
      <c r="B645" s="122"/>
      <c r="C645" s="118" t="s">
        <v>801</v>
      </c>
      <c r="E645" s="122"/>
      <c r="F645" s="124">
        <f>SUBTOTAL(9,F644:F644)</f>
        <v>10795</v>
      </c>
    </row>
    <row r="646" spans="1:6" outlineLevel="1" x14ac:dyDescent="0.2">
      <c r="B646" s="118" t="s">
        <v>806</v>
      </c>
      <c r="C646" s="122"/>
      <c r="E646" s="122"/>
      <c r="F646" s="124">
        <f>SUBTOTAL(9,F644:F644)</f>
        <v>10795</v>
      </c>
    </row>
    <row r="647" spans="1:6" outlineLevel="3" x14ac:dyDescent="0.2">
      <c r="A647" s="121" t="s">
        <v>101</v>
      </c>
      <c r="B647" s="122" t="s">
        <v>200</v>
      </c>
      <c r="C647" s="122" t="s">
        <v>800</v>
      </c>
      <c r="D647" s="123" t="s">
        <v>560</v>
      </c>
      <c r="E647" s="122" t="s">
        <v>15</v>
      </c>
      <c r="F647" s="124">
        <v>3975</v>
      </c>
    </row>
    <row r="648" spans="1:6" outlineLevel="2" x14ac:dyDescent="0.2">
      <c r="B648" s="122"/>
      <c r="C648" s="118" t="s">
        <v>801</v>
      </c>
      <c r="E648" s="122"/>
      <c r="F648" s="124">
        <f>SUBTOTAL(9,F647:F647)</f>
        <v>3975</v>
      </c>
    </row>
    <row r="649" spans="1:6" outlineLevel="1" x14ac:dyDescent="0.2">
      <c r="B649" s="118" t="s">
        <v>807</v>
      </c>
      <c r="C649" s="122"/>
      <c r="E649" s="122"/>
      <c r="F649" s="124">
        <f>SUBTOTAL(9,F647:F647)</f>
        <v>3975</v>
      </c>
    </row>
    <row r="650" spans="1:6" outlineLevel="3" x14ac:dyDescent="0.2">
      <c r="A650" s="121" t="s">
        <v>101</v>
      </c>
      <c r="B650" s="122" t="s">
        <v>100</v>
      </c>
      <c r="C650" s="122" t="s">
        <v>563</v>
      </c>
      <c r="D650" s="123" t="s">
        <v>560</v>
      </c>
      <c r="E650" s="122" t="s">
        <v>14</v>
      </c>
      <c r="F650" s="124">
        <v>11418</v>
      </c>
    </row>
    <row r="651" spans="1:6" outlineLevel="2" x14ac:dyDescent="0.2">
      <c r="B651" s="122"/>
      <c r="C651" s="118" t="s">
        <v>564</v>
      </c>
      <c r="E651" s="122"/>
      <c r="F651" s="124">
        <f>SUBTOTAL(9,F650:F650)</f>
        <v>11418</v>
      </c>
    </row>
    <row r="652" spans="1:6" outlineLevel="1" x14ac:dyDescent="0.2">
      <c r="B652" s="118" t="s">
        <v>808</v>
      </c>
      <c r="C652" s="122"/>
      <c r="E652" s="122"/>
      <c r="F652" s="124">
        <f>SUBTOTAL(9,F650:F650)</f>
        <v>11418</v>
      </c>
    </row>
    <row r="653" spans="1:6" outlineLevel="3" x14ac:dyDescent="0.2">
      <c r="A653" s="121" t="s">
        <v>101</v>
      </c>
      <c r="B653" s="122" t="s">
        <v>201</v>
      </c>
      <c r="C653" s="122" t="s">
        <v>800</v>
      </c>
      <c r="D653" s="123" t="s">
        <v>560</v>
      </c>
      <c r="E653" s="122" t="s">
        <v>8</v>
      </c>
      <c r="F653" s="124">
        <v>8225</v>
      </c>
    </row>
    <row r="654" spans="1:6" outlineLevel="2" x14ac:dyDescent="0.2">
      <c r="B654" s="122"/>
      <c r="C654" s="118" t="s">
        <v>801</v>
      </c>
      <c r="E654" s="122"/>
      <c r="F654" s="124">
        <f>SUBTOTAL(9,F653:F653)</f>
        <v>8225</v>
      </c>
    </row>
    <row r="655" spans="1:6" outlineLevel="1" x14ac:dyDescent="0.2">
      <c r="B655" s="118" t="s">
        <v>809</v>
      </c>
      <c r="C655" s="122"/>
      <c r="E655" s="122"/>
      <c r="F655" s="124">
        <f>SUBTOTAL(9,F653:F653)</f>
        <v>8225</v>
      </c>
    </row>
    <row r="656" spans="1:6" outlineLevel="3" x14ac:dyDescent="0.2">
      <c r="A656" s="121" t="s">
        <v>101</v>
      </c>
      <c r="B656" s="122" t="s">
        <v>202</v>
      </c>
      <c r="C656" s="122" t="s">
        <v>800</v>
      </c>
      <c r="D656" s="123" t="s">
        <v>560</v>
      </c>
      <c r="E656" s="122" t="s">
        <v>15</v>
      </c>
      <c r="F656" s="124">
        <v>3413</v>
      </c>
    </row>
    <row r="657" spans="1:6" outlineLevel="2" x14ac:dyDescent="0.2">
      <c r="B657" s="122"/>
      <c r="C657" s="118" t="s">
        <v>801</v>
      </c>
      <c r="E657" s="122"/>
      <c r="F657" s="124">
        <f>SUBTOTAL(9,F656:F656)</f>
        <v>3413</v>
      </c>
    </row>
    <row r="658" spans="1:6" outlineLevel="1" x14ac:dyDescent="0.2">
      <c r="B658" s="118" t="s">
        <v>810</v>
      </c>
      <c r="C658" s="122"/>
      <c r="E658" s="122"/>
      <c r="F658" s="124">
        <f>SUBTOTAL(9,F656:F656)</f>
        <v>3413</v>
      </c>
    </row>
    <row r="659" spans="1:6" outlineLevel="3" x14ac:dyDescent="0.2">
      <c r="A659" s="121" t="s">
        <v>293</v>
      </c>
      <c r="B659" s="122" t="s">
        <v>292</v>
      </c>
      <c r="C659" s="122" t="s">
        <v>811</v>
      </c>
      <c r="D659" s="123" t="s">
        <v>560</v>
      </c>
      <c r="E659" s="122" t="s">
        <v>4</v>
      </c>
      <c r="F659" s="124">
        <v>14162</v>
      </c>
    </row>
    <row r="660" spans="1:6" outlineLevel="3" x14ac:dyDescent="0.2">
      <c r="A660" s="121" t="s">
        <v>293</v>
      </c>
      <c r="B660" s="122" t="s">
        <v>292</v>
      </c>
      <c r="C660" s="122" t="s">
        <v>811</v>
      </c>
      <c r="D660" s="123" t="s">
        <v>560</v>
      </c>
      <c r="E660" s="122" t="s">
        <v>5</v>
      </c>
      <c r="F660" s="124">
        <v>0</v>
      </c>
    </row>
    <row r="661" spans="1:6" outlineLevel="3" x14ac:dyDescent="0.2">
      <c r="A661" s="121" t="s">
        <v>293</v>
      </c>
      <c r="B661" s="122" t="s">
        <v>292</v>
      </c>
      <c r="C661" s="122" t="s">
        <v>811</v>
      </c>
      <c r="D661" s="123" t="s">
        <v>560</v>
      </c>
      <c r="E661" s="122" t="s">
        <v>6</v>
      </c>
      <c r="F661" s="124">
        <v>0</v>
      </c>
    </row>
    <row r="662" spans="1:6" outlineLevel="3" x14ac:dyDescent="0.2">
      <c r="A662" s="121" t="s">
        <v>293</v>
      </c>
      <c r="B662" s="122" t="s">
        <v>292</v>
      </c>
      <c r="C662" s="122" t="s">
        <v>811</v>
      </c>
      <c r="D662" s="123" t="s">
        <v>560</v>
      </c>
      <c r="E662" s="122" t="s">
        <v>7</v>
      </c>
      <c r="F662" s="124">
        <v>0</v>
      </c>
    </row>
    <row r="663" spans="1:6" outlineLevel="3" x14ac:dyDescent="0.2">
      <c r="A663" s="121" t="s">
        <v>293</v>
      </c>
      <c r="B663" s="122" t="s">
        <v>292</v>
      </c>
      <c r="C663" s="122" t="s">
        <v>811</v>
      </c>
      <c r="D663" s="123" t="s">
        <v>560</v>
      </c>
      <c r="E663" s="122" t="s">
        <v>18</v>
      </c>
      <c r="F663" s="124">
        <v>8838</v>
      </c>
    </row>
    <row r="664" spans="1:6" outlineLevel="2" x14ac:dyDescent="0.2">
      <c r="B664" s="122"/>
      <c r="C664" s="118" t="s">
        <v>812</v>
      </c>
      <c r="E664" s="122"/>
      <c r="F664" s="124">
        <f>SUBTOTAL(9,F659:F663)</f>
        <v>23000</v>
      </c>
    </row>
    <row r="665" spans="1:6" outlineLevel="1" x14ac:dyDescent="0.2">
      <c r="B665" s="118" t="s">
        <v>813</v>
      </c>
      <c r="C665" s="122"/>
      <c r="E665" s="122"/>
      <c r="F665" s="124">
        <f>SUBTOTAL(9,F659:F663)</f>
        <v>23000</v>
      </c>
    </row>
    <row r="666" spans="1:6" outlineLevel="3" x14ac:dyDescent="0.2">
      <c r="A666" s="121" t="s">
        <v>103</v>
      </c>
      <c r="B666" s="122" t="s">
        <v>102</v>
      </c>
      <c r="C666" s="122" t="s">
        <v>559</v>
      </c>
      <c r="D666" s="123" t="s">
        <v>560</v>
      </c>
      <c r="E666" s="122" t="s">
        <v>4</v>
      </c>
      <c r="F666" s="124">
        <v>3637</v>
      </c>
    </row>
    <row r="667" spans="1:6" outlineLevel="3" x14ac:dyDescent="0.2">
      <c r="A667" s="121" t="s">
        <v>103</v>
      </c>
      <c r="B667" s="122" t="s">
        <v>102</v>
      </c>
      <c r="C667" s="122" t="s">
        <v>559</v>
      </c>
      <c r="D667" s="123" t="s">
        <v>560</v>
      </c>
      <c r="E667" s="122" t="s">
        <v>5</v>
      </c>
      <c r="F667" s="124">
        <v>0</v>
      </c>
    </row>
    <row r="668" spans="1:6" outlineLevel="3" x14ac:dyDescent="0.2">
      <c r="A668" s="121" t="s">
        <v>103</v>
      </c>
      <c r="B668" s="122" t="s">
        <v>102</v>
      </c>
      <c r="C668" s="122" t="s">
        <v>559</v>
      </c>
      <c r="D668" s="123" t="s">
        <v>560</v>
      </c>
      <c r="E668" s="122" t="s">
        <v>6</v>
      </c>
      <c r="F668" s="124">
        <v>0</v>
      </c>
    </row>
    <row r="669" spans="1:6" outlineLevel="3" x14ac:dyDescent="0.2">
      <c r="A669" s="121" t="s">
        <v>103</v>
      </c>
      <c r="B669" s="122" t="s">
        <v>102</v>
      </c>
      <c r="C669" s="122" t="s">
        <v>559</v>
      </c>
      <c r="D669" s="123" t="s">
        <v>560</v>
      </c>
      <c r="E669" s="122" t="s">
        <v>7</v>
      </c>
      <c r="F669" s="124">
        <v>0</v>
      </c>
    </row>
    <row r="670" spans="1:6" outlineLevel="3" x14ac:dyDescent="0.2">
      <c r="A670" s="121" t="s">
        <v>103</v>
      </c>
      <c r="B670" s="122" t="s">
        <v>102</v>
      </c>
      <c r="C670" s="122" t="s">
        <v>559</v>
      </c>
      <c r="D670" s="123" t="s">
        <v>560</v>
      </c>
      <c r="E670" s="122" t="s">
        <v>18</v>
      </c>
      <c r="F670" s="124">
        <v>2272</v>
      </c>
    </row>
    <row r="671" spans="1:6" outlineLevel="2" x14ac:dyDescent="0.2">
      <c r="B671" s="122"/>
      <c r="C671" s="118" t="s">
        <v>561</v>
      </c>
      <c r="E671" s="122"/>
      <c r="F671" s="124">
        <f>SUBTOTAL(9,F666:F670)</f>
        <v>5909</v>
      </c>
    </row>
    <row r="672" spans="1:6" outlineLevel="1" x14ac:dyDescent="0.2">
      <c r="B672" s="118" t="s">
        <v>814</v>
      </c>
      <c r="C672" s="122"/>
      <c r="E672" s="122"/>
      <c r="F672" s="124">
        <f>SUBTOTAL(9,F666:F670)</f>
        <v>5909</v>
      </c>
    </row>
    <row r="673" spans="1:6" outlineLevel="3" x14ac:dyDescent="0.2">
      <c r="A673" s="121" t="s">
        <v>105</v>
      </c>
      <c r="B673" s="122" t="s">
        <v>104</v>
      </c>
      <c r="C673" s="122" t="s">
        <v>563</v>
      </c>
      <c r="D673" s="123" t="s">
        <v>560</v>
      </c>
      <c r="E673" s="122" t="s">
        <v>4</v>
      </c>
      <c r="F673" s="124">
        <v>0</v>
      </c>
    </row>
    <row r="674" spans="1:6" outlineLevel="3" x14ac:dyDescent="0.2">
      <c r="A674" s="121" t="s">
        <v>105</v>
      </c>
      <c r="B674" s="122" t="s">
        <v>104</v>
      </c>
      <c r="C674" s="122" t="s">
        <v>563</v>
      </c>
      <c r="D674" s="123" t="s">
        <v>560</v>
      </c>
      <c r="E674" s="122" t="s">
        <v>5</v>
      </c>
      <c r="F674" s="124">
        <v>0</v>
      </c>
    </row>
    <row r="675" spans="1:6" outlineLevel="3" x14ac:dyDescent="0.2">
      <c r="A675" s="121" t="s">
        <v>105</v>
      </c>
      <c r="B675" s="122" t="s">
        <v>104</v>
      </c>
      <c r="C675" s="122" t="s">
        <v>563</v>
      </c>
      <c r="D675" s="123" t="s">
        <v>560</v>
      </c>
      <c r="E675" s="122" t="s">
        <v>6</v>
      </c>
      <c r="F675" s="124">
        <v>4409</v>
      </c>
    </row>
    <row r="676" spans="1:6" outlineLevel="3" x14ac:dyDescent="0.2">
      <c r="A676" s="121" t="s">
        <v>105</v>
      </c>
      <c r="B676" s="122" t="s">
        <v>104</v>
      </c>
      <c r="C676" s="122" t="s">
        <v>563</v>
      </c>
      <c r="D676" s="123" t="s">
        <v>560</v>
      </c>
      <c r="E676" s="122" t="s">
        <v>9</v>
      </c>
      <c r="F676" s="124">
        <v>35</v>
      </c>
    </row>
    <row r="677" spans="1:6" outlineLevel="3" x14ac:dyDescent="0.2">
      <c r="A677" s="121" t="s">
        <v>105</v>
      </c>
      <c r="B677" s="122" t="s">
        <v>104</v>
      </c>
      <c r="C677" s="122" t="s">
        <v>563</v>
      </c>
      <c r="D677" s="123" t="s">
        <v>560</v>
      </c>
      <c r="E677" s="122" t="s">
        <v>7</v>
      </c>
      <c r="F677" s="124">
        <v>0</v>
      </c>
    </row>
    <row r="678" spans="1:6" outlineLevel="3" x14ac:dyDescent="0.2">
      <c r="A678" s="121" t="s">
        <v>105</v>
      </c>
      <c r="B678" s="122" t="s">
        <v>104</v>
      </c>
      <c r="C678" s="122" t="s">
        <v>563</v>
      </c>
      <c r="D678" s="123" t="s">
        <v>560</v>
      </c>
      <c r="E678" s="122" t="s">
        <v>16</v>
      </c>
      <c r="F678" s="124">
        <v>1666</v>
      </c>
    </row>
    <row r="679" spans="1:6" outlineLevel="3" x14ac:dyDescent="0.2">
      <c r="A679" s="121" t="s">
        <v>105</v>
      </c>
      <c r="B679" s="122" t="s">
        <v>104</v>
      </c>
      <c r="C679" s="122" t="s">
        <v>563</v>
      </c>
      <c r="D679" s="123" t="s">
        <v>560</v>
      </c>
      <c r="E679" s="122" t="s">
        <v>18</v>
      </c>
      <c r="F679" s="124">
        <v>1051</v>
      </c>
    </row>
    <row r="680" spans="1:6" outlineLevel="2" x14ac:dyDescent="0.2">
      <c r="B680" s="122"/>
      <c r="C680" s="118" t="s">
        <v>564</v>
      </c>
      <c r="E680" s="122"/>
      <c r="F680" s="124">
        <f>SUBTOTAL(9,F673:F679)</f>
        <v>7161</v>
      </c>
    </row>
    <row r="681" spans="1:6" outlineLevel="1" x14ac:dyDescent="0.2">
      <c r="B681" s="118" t="s">
        <v>815</v>
      </c>
      <c r="C681" s="122"/>
      <c r="E681" s="122"/>
      <c r="F681" s="124">
        <f>SUBTOTAL(9,F673:F679)</f>
        <v>7161</v>
      </c>
    </row>
    <row r="682" spans="1:6" outlineLevel="3" x14ac:dyDescent="0.2">
      <c r="A682" s="121" t="s">
        <v>816</v>
      </c>
      <c r="B682" s="122" t="s">
        <v>182</v>
      </c>
      <c r="C682" s="122" t="s">
        <v>817</v>
      </c>
      <c r="D682" s="123" t="s">
        <v>577</v>
      </c>
      <c r="E682" s="122" t="s">
        <v>4</v>
      </c>
      <c r="F682" s="124">
        <v>1482</v>
      </c>
    </row>
    <row r="683" spans="1:6" outlineLevel="2" x14ac:dyDescent="0.2">
      <c r="B683" s="122"/>
      <c r="C683" s="118" t="s">
        <v>818</v>
      </c>
      <c r="E683" s="122"/>
      <c r="F683" s="124">
        <f>SUBTOTAL(9,F682:F682)</f>
        <v>1482</v>
      </c>
    </row>
    <row r="684" spans="1:6" outlineLevel="3" x14ac:dyDescent="0.2">
      <c r="A684" s="121" t="s">
        <v>816</v>
      </c>
      <c r="B684" s="122" t="s">
        <v>182</v>
      </c>
      <c r="C684" s="122" t="s">
        <v>652</v>
      </c>
      <c r="D684" s="123" t="s">
        <v>577</v>
      </c>
      <c r="E684" s="122" t="s">
        <v>4</v>
      </c>
      <c r="F684" s="124">
        <v>978</v>
      </c>
    </row>
    <row r="685" spans="1:6" outlineLevel="2" x14ac:dyDescent="0.2">
      <c r="B685" s="122"/>
      <c r="C685" s="118" t="s">
        <v>653</v>
      </c>
      <c r="E685" s="122"/>
      <c r="F685" s="124">
        <f>SUBTOTAL(9,F684:F684)</f>
        <v>978</v>
      </c>
    </row>
    <row r="686" spans="1:6" outlineLevel="3" x14ac:dyDescent="0.2">
      <c r="A686" s="121" t="s">
        <v>816</v>
      </c>
      <c r="B686" s="122" t="s">
        <v>182</v>
      </c>
      <c r="C686" s="122" t="s">
        <v>654</v>
      </c>
      <c r="D686" s="123" t="s">
        <v>577</v>
      </c>
      <c r="E686" s="122" t="s">
        <v>4</v>
      </c>
      <c r="F686" s="124">
        <v>1449</v>
      </c>
    </row>
    <row r="687" spans="1:6" outlineLevel="2" x14ac:dyDescent="0.2">
      <c r="B687" s="122"/>
      <c r="C687" s="118" t="s">
        <v>655</v>
      </c>
      <c r="E687" s="122"/>
      <c r="F687" s="124">
        <f>SUBTOTAL(9,F686:F686)</f>
        <v>1449</v>
      </c>
    </row>
    <row r="688" spans="1:6" outlineLevel="3" x14ac:dyDescent="0.2">
      <c r="A688" s="121" t="s">
        <v>816</v>
      </c>
      <c r="B688" s="122" t="s">
        <v>182</v>
      </c>
      <c r="C688" s="122" t="s">
        <v>819</v>
      </c>
      <c r="D688" s="123" t="s">
        <v>577</v>
      </c>
      <c r="E688" s="122" t="s">
        <v>4</v>
      </c>
      <c r="F688" s="124">
        <v>1206</v>
      </c>
    </row>
    <row r="689" spans="1:6" outlineLevel="2" x14ac:dyDescent="0.2">
      <c r="B689" s="122"/>
      <c r="C689" s="118" t="s">
        <v>820</v>
      </c>
      <c r="E689" s="122"/>
      <c r="F689" s="124">
        <f>SUBTOTAL(9,F688:F688)</f>
        <v>1206</v>
      </c>
    </row>
    <row r="690" spans="1:6" outlineLevel="1" x14ac:dyDescent="0.2">
      <c r="B690" s="118" t="s">
        <v>821</v>
      </c>
      <c r="C690" s="122"/>
      <c r="E690" s="122"/>
      <c r="F690" s="124">
        <f>SUBTOTAL(9,F682:F688)</f>
        <v>5115</v>
      </c>
    </row>
    <row r="691" spans="1:6" outlineLevel="3" x14ac:dyDescent="0.2">
      <c r="A691" s="121" t="s">
        <v>816</v>
      </c>
      <c r="B691" s="122" t="s">
        <v>257</v>
      </c>
      <c r="C691" s="122" t="s">
        <v>817</v>
      </c>
      <c r="D691" s="123" t="s">
        <v>577</v>
      </c>
      <c r="E691" s="122" t="s">
        <v>4</v>
      </c>
      <c r="F691" s="124">
        <v>734</v>
      </c>
    </row>
    <row r="692" spans="1:6" outlineLevel="2" x14ac:dyDescent="0.2">
      <c r="B692" s="122"/>
      <c r="C692" s="118" t="s">
        <v>818</v>
      </c>
      <c r="E692" s="122"/>
      <c r="F692" s="124">
        <f>SUBTOTAL(9,F691:F691)</f>
        <v>734</v>
      </c>
    </row>
    <row r="693" spans="1:6" outlineLevel="1" x14ac:dyDescent="0.2">
      <c r="B693" s="118" t="s">
        <v>822</v>
      </c>
      <c r="C693" s="122"/>
      <c r="E693" s="122"/>
      <c r="F693" s="124">
        <f>SUBTOTAL(9,F691:F691)</f>
        <v>734</v>
      </c>
    </row>
    <row r="694" spans="1:6" outlineLevel="3" x14ac:dyDescent="0.2">
      <c r="A694" s="121" t="s">
        <v>823</v>
      </c>
      <c r="B694" s="122" t="s">
        <v>294</v>
      </c>
      <c r="C694" s="122" t="s">
        <v>824</v>
      </c>
      <c r="D694" s="123" t="s">
        <v>560</v>
      </c>
      <c r="E694" s="122" t="s">
        <v>4</v>
      </c>
      <c r="F694" s="124">
        <v>0</v>
      </c>
    </row>
    <row r="695" spans="1:6" outlineLevel="3" x14ac:dyDescent="0.2">
      <c r="A695" s="121" t="s">
        <v>823</v>
      </c>
      <c r="B695" s="122" t="s">
        <v>294</v>
      </c>
      <c r="C695" s="122" t="s">
        <v>824</v>
      </c>
      <c r="D695" s="123" t="s">
        <v>560</v>
      </c>
      <c r="E695" s="122" t="s">
        <v>5</v>
      </c>
      <c r="F695" s="124">
        <v>0</v>
      </c>
    </row>
    <row r="696" spans="1:6" outlineLevel="3" x14ac:dyDescent="0.2">
      <c r="A696" s="121" t="s">
        <v>823</v>
      </c>
      <c r="B696" s="122" t="s">
        <v>294</v>
      </c>
      <c r="C696" s="122" t="s">
        <v>824</v>
      </c>
      <c r="D696" s="123" t="s">
        <v>560</v>
      </c>
      <c r="E696" s="122" t="s">
        <v>6</v>
      </c>
      <c r="F696" s="124">
        <v>2121</v>
      </c>
    </row>
    <row r="697" spans="1:6" outlineLevel="3" x14ac:dyDescent="0.2">
      <c r="A697" s="121" t="s">
        <v>823</v>
      </c>
      <c r="B697" s="122" t="s">
        <v>294</v>
      </c>
      <c r="C697" s="122" t="s">
        <v>824</v>
      </c>
      <c r="D697" s="123" t="s">
        <v>560</v>
      </c>
      <c r="E697" s="122" t="s">
        <v>7</v>
      </c>
      <c r="F697" s="124">
        <v>0</v>
      </c>
    </row>
    <row r="698" spans="1:6" outlineLevel="3" x14ac:dyDescent="0.2">
      <c r="A698" s="121" t="s">
        <v>823</v>
      </c>
      <c r="B698" s="122" t="s">
        <v>294</v>
      </c>
      <c r="C698" s="122" t="s">
        <v>824</v>
      </c>
      <c r="D698" s="123" t="s">
        <v>560</v>
      </c>
      <c r="E698" s="122" t="s">
        <v>18</v>
      </c>
      <c r="F698" s="124">
        <v>8</v>
      </c>
    </row>
    <row r="699" spans="1:6" outlineLevel="2" x14ac:dyDescent="0.2">
      <c r="B699" s="122"/>
      <c r="C699" s="118" t="s">
        <v>825</v>
      </c>
      <c r="E699" s="122"/>
      <c r="F699" s="124">
        <f>SUBTOTAL(9,F694:F698)</f>
        <v>2129</v>
      </c>
    </row>
    <row r="700" spans="1:6" outlineLevel="3" x14ac:dyDescent="0.2">
      <c r="A700" s="121" t="s">
        <v>823</v>
      </c>
      <c r="B700" s="122" t="s">
        <v>294</v>
      </c>
      <c r="C700" s="122" t="s">
        <v>826</v>
      </c>
      <c r="D700" s="123" t="s">
        <v>560</v>
      </c>
      <c r="E700" s="122" t="s">
        <v>4</v>
      </c>
      <c r="F700" s="124">
        <v>265</v>
      </c>
    </row>
    <row r="701" spans="1:6" outlineLevel="3" x14ac:dyDescent="0.2">
      <c r="A701" s="121" t="s">
        <v>823</v>
      </c>
      <c r="B701" s="122" t="s">
        <v>294</v>
      </c>
      <c r="C701" s="122" t="s">
        <v>826</v>
      </c>
      <c r="D701" s="123" t="s">
        <v>560</v>
      </c>
      <c r="E701" s="122" t="s">
        <v>5</v>
      </c>
      <c r="F701" s="124">
        <v>957</v>
      </c>
    </row>
    <row r="702" spans="1:6" outlineLevel="3" x14ac:dyDescent="0.2">
      <c r="A702" s="121" t="s">
        <v>823</v>
      </c>
      <c r="B702" s="122" t="s">
        <v>294</v>
      </c>
      <c r="C702" s="122" t="s">
        <v>826</v>
      </c>
      <c r="D702" s="123" t="s">
        <v>560</v>
      </c>
      <c r="E702" s="122" t="s">
        <v>6</v>
      </c>
      <c r="F702" s="124">
        <v>8974</v>
      </c>
    </row>
    <row r="703" spans="1:6" outlineLevel="3" x14ac:dyDescent="0.2">
      <c r="A703" s="121" t="s">
        <v>823</v>
      </c>
      <c r="B703" s="122" t="s">
        <v>294</v>
      </c>
      <c r="C703" s="122" t="s">
        <v>826</v>
      </c>
      <c r="D703" s="123" t="s">
        <v>560</v>
      </c>
      <c r="E703" s="122" t="s">
        <v>7</v>
      </c>
      <c r="F703" s="124">
        <v>74</v>
      </c>
    </row>
    <row r="704" spans="1:6" outlineLevel="3" x14ac:dyDescent="0.2">
      <c r="A704" s="121" t="s">
        <v>823</v>
      </c>
      <c r="B704" s="122" t="s">
        <v>294</v>
      </c>
      <c r="C704" s="122" t="s">
        <v>826</v>
      </c>
      <c r="D704" s="123" t="s">
        <v>560</v>
      </c>
      <c r="E704" s="122" t="s">
        <v>18</v>
      </c>
      <c r="F704" s="124">
        <v>20</v>
      </c>
    </row>
    <row r="705" spans="1:6" outlineLevel="2" x14ac:dyDescent="0.2">
      <c r="B705" s="122"/>
      <c r="C705" s="118" t="s">
        <v>827</v>
      </c>
      <c r="E705" s="122"/>
      <c r="F705" s="124">
        <f>SUBTOTAL(9,F700:F704)</f>
        <v>10290</v>
      </c>
    </row>
    <row r="706" spans="1:6" outlineLevel="1" x14ac:dyDescent="0.2">
      <c r="B706" s="118" t="s">
        <v>828</v>
      </c>
      <c r="C706" s="122"/>
      <c r="E706" s="122"/>
      <c r="F706" s="124">
        <f>SUBTOTAL(9,F694:F704)</f>
        <v>12419</v>
      </c>
    </row>
    <row r="707" spans="1:6" outlineLevel="3" x14ac:dyDescent="0.2">
      <c r="A707" s="121" t="s">
        <v>259</v>
      </c>
      <c r="B707" s="122" t="s">
        <v>258</v>
      </c>
      <c r="C707" s="122" t="s">
        <v>829</v>
      </c>
      <c r="D707" s="123" t="s">
        <v>577</v>
      </c>
      <c r="E707" s="122" t="s">
        <v>4</v>
      </c>
      <c r="F707" s="124">
        <v>148</v>
      </c>
    </row>
    <row r="708" spans="1:6" outlineLevel="2" x14ac:dyDescent="0.2">
      <c r="B708" s="122"/>
      <c r="C708" s="118" t="s">
        <v>830</v>
      </c>
      <c r="E708" s="122"/>
      <c r="F708" s="124">
        <f>SUBTOTAL(9,F707:F707)</f>
        <v>148</v>
      </c>
    </row>
    <row r="709" spans="1:6" outlineLevel="1" x14ac:dyDescent="0.2">
      <c r="B709" s="118" t="s">
        <v>831</v>
      </c>
      <c r="C709" s="122"/>
      <c r="E709" s="122"/>
      <c r="F709" s="124">
        <f>SUBTOTAL(9,F707:F707)</f>
        <v>148</v>
      </c>
    </row>
    <row r="710" spans="1:6" outlineLevel="3" x14ac:dyDescent="0.2">
      <c r="A710" s="121" t="s">
        <v>107</v>
      </c>
      <c r="B710" s="122" t="s">
        <v>106</v>
      </c>
      <c r="C710" s="122" t="s">
        <v>559</v>
      </c>
      <c r="D710" s="123" t="s">
        <v>560</v>
      </c>
      <c r="E710" s="122" t="s">
        <v>18</v>
      </c>
      <c r="F710" s="124">
        <v>10795</v>
      </c>
    </row>
    <row r="711" spans="1:6" outlineLevel="2" x14ac:dyDescent="0.2">
      <c r="B711" s="122"/>
      <c r="C711" s="118" t="s">
        <v>561</v>
      </c>
      <c r="E711" s="122"/>
      <c r="F711" s="124">
        <f>SUBTOTAL(9,F710:F710)</f>
        <v>10795</v>
      </c>
    </row>
    <row r="712" spans="1:6" outlineLevel="1" x14ac:dyDescent="0.2">
      <c r="B712" s="118" t="s">
        <v>832</v>
      </c>
      <c r="C712" s="122"/>
      <c r="E712" s="122"/>
      <c r="F712" s="124">
        <f>SUBTOTAL(9,F710:F710)</f>
        <v>10795</v>
      </c>
    </row>
    <row r="713" spans="1:6" outlineLevel="3" x14ac:dyDescent="0.2">
      <c r="A713" s="121" t="s">
        <v>107</v>
      </c>
      <c r="B713" s="122" t="s">
        <v>108</v>
      </c>
      <c r="C713" s="122" t="s">
        <v>559</v>
      </c>
      <c r="D713" s="123" t="s">
        <v>560</v>
      </c>
      <c r="E713" s="122" t="s">
        <v>4</v>
      </c>
      <c r="F713" s="124">
        <v>1673</v>
      </c>
    </row>
    <row r="714" spans="1:6" outlineLevel="3" x14ac:dyDescent="0.2">
      <c r="A714" s="121" t="s">
        <v>107</v>
      </c>
      <c r="B714" s="122" t="s">
        <v>108</v>
      </c>
      <c r="C714" s="122" t="s">
        <v>559</v>
      </c>
      <c r="D714" s="123" t="s">
        <v>560</v>
      </c>
      <c r="E714" s="122" t="s">
        <v>5</v>
      </c>
      <c r="F714" s="124">
        <v>0</v>
      </c>
    </row>
    <row r="715" spans="1:6" outlineLevel="3" x14ac:dyDescent="0.2">
      <c r="A715" s="121" t="s">
        <v>107</v>
      </c>
      <c r="B715" s="122" t="s">
        <v>108</v>
      </c>
      <c r="C715" s="122" t="s">
        <v>559</v>
      </c>
      <c r="D715" s="123" t="s">
        <v>560</v>
      </c>
      <c r="E715" s="122" t="s">
        <v>6</v>
      </c>
      <c r="F715" s="124">
        <v>0</v>
      </c>
    </row>
    <row r="716" spans="1:6" outlineLevel="3" x14ac:dyDescent="0.2">
      <c r="A716" s="121" t="s">
        <v>107</v>
      </c>
      <c r="B716" s="122" t="s">
        <v>108</v>
      </c>
      <c r="C716" s="122" t="s">
        <v>559</v>
      </c>
      <c r="D716" s="123" t="s">
        <v>560</v>
      </c>
      <c r="E716" s="122" t="s">
        <v>7</v>
      </c>
      <c r="F716" s="124">
        <v>0</v>
      </c>
    </row>
    <row r="717" spans="1:6" outlineLevel="3" x14ac:dyDescent="0.2">
      <c r="A717" s="121" t="s">
        <v>107</v>
      </c>
      <c r="B717" s="122" t="s">
        <v>108</v>
      </c>
      <c r="C717" s="122" t="s">
        <v>559</v>
      </c>
      <c r="D717" s="123" t="s">
        <v>560</v>
      </c>
      <c r="E717" s="122" t="s">
        <v>18</v>
      </c>
      <c r="F717" s="124">
        <v>1045</v>
      </c>
    </row>
    <row r="718" spans="1:6" outlineLevel="2" x14ac:dyDescent="0.2">
      <c r="B718" s="122"/>
      <c r="C718" s="118" t="s">
        <v>561</v>
      </c>
      <c r="E718" s="122"/>
      <c r="F718" s="124">
        <f>SUBTOTAL(9,F713:F717)</f>
        <v>2718</v>
      </c>
    </row>
    <row r="719" spans="1:6" outlineLevel="1" x14ac:dyDescent="0.2">
      <c r="B719" s="118" t="s">
        <v>833</v>
      </c>
      <c r="C719" s="122"/>
      <c r="E719" s="122"/>
      <c r="F719" s="124">
        <f>SUBTOTAL(9,F713:F717)</f>
        <v>2718</v>
      </c>
    </row>
    <row r="720" spans="1:6" outlineLevel="3" x14ac:dyDescent="0.2">
      <c r="A720" s="121" t="s">
        <v>107</v>
      </c>
      <c r="B720" s="122" t="s">
        <v>109</v>
      </c>
      <c r="C720" s="122" t="s">
        <v>559</v>
      </c>
      <c r="D720" s="123" t="s">
        <v>560</v>
      </c>
      <c r="E720" s="122" t="s">
        <v>4</v>
      </c>
      <c r="F720" s="124">
        <v>1715</v>
      </c>
    </row>
    <row r="721" spans="1:6" outlineLevel="3" x14ac:dyDescent="0.2">
      <c r="A721" s="121" t="s">
        <v>107</v>
      </c>
      <c r="B721" s="122" t="s">
        <v>109</v>
      </c>
      <c r="C721" s="122" t="s">
        <v>559</v>
      </c>
      <c r="D721" s="123" t="s">
        <v>560</v>
      </c>
      <c r="E721" s="122" t="s">
        <v>5</v>
      </c>
      <c r="F721" s="124">
        <v>0</v>
      </c>
    </row>
    <row r="722" spans="1:6" outlineLevel="3" x14ac:dyDescent="0.2">
      <c r="A722" s="121" t="s">
        <v>107</v>
      </c>
      <c r="B722" s="122" t="s">
        <v>109</v>
      </c>
      <c r="C722" s="122" t="s">
        <v>559</v>
      </c>
      <c r="D722" s="123" t="s">
        <v>560</v>
      </c>
      <c r="E722" s="122" t="s">
        <v>6</v>
      </c>
      <c r="F722" s="124">
        <v>0</v>
      </c>
    </row>
    <row r="723" spans="1:6" outlineLevel="3" x14ac:dyDescent="0.2">
      <c r="A723" s="121" t="s">
        <v>107</v>
      </c>
      <c r="B723" s="122" t="s">
        <v>109</v>
      </c>
      <c r="C723" s="122" t="s">
        <v>559</v>
      </c>
      <c r="D723" s="123" t="s">
        <v>560</v>
      </c>
      <c r="E723" s="122" t="s">
        <v>7</v>
      </c>
      <c r="F723" s="124">
        <v>0</v>
      </c>
    </row>
    <row r="724" spans="1:6" outlineLevel="3" x14ac:dyDescent="0.2">
      <c r="A724" s="121" t="s">
        <v>107</v>
      </c>
      <c r="B724" s="122" t="s">
        <v>109</v>
      </c>
      <c r="C724" s="122" t="s">
        <v>559</v>
      </c>
      <c r="D724" s="123" t="s">
        <v>560</v>
      </c>
      <c r="E724" s="122" t="s">
        <v>18</v>
      </c>
      <c r="F724" s="124">
        <v>1071</v>
      </c>
    </row>
    <row r="725" spans="1:6" outlineLevel="2" x14ac:dyDescent="0.2">
      <c r="B725" s="122"/>
      <c r="C725" s="118" t="s">
        <v>561</v>
      </c>
      <c r="E725" s="122"/>
      <c r="F725" s="124">
        <f>SUBTOTAL(9,F720:F724)</f>
        <v>2786</v>
      </c>
    </row>
    <row r="726" spans="1:6" outlineLevel="1" x14ac:dyDescent="0.2">
      <c r="B726" s="118" t="s">
        <v>834</v>
      </c>
      <c r="C726" s="122"/>
      <c r="E726" s="122"/>
      <c r="F726" s="124">
        <f>SUBTOTAL(9,F720:F724)</f>
        <v>2786</v>
      </c>
    </row>
    <row r="727" spans="1:6" outlineLevel="3" x14ac:dyDescent="0.2">
      <c r="A727" s="121" t="s">
        <v>107</v>
      </c>
      <c r="B727" s="122" t="s">
        <v>110</v>
      </c>
      <c r="C727" s="122" t="s">
        <v>559</v>
      </c>
      <c r="D727" s="123" t="s">
        <v>560</v>
      </c>
      <c r="E727" s="122" t="s">
        <v>4</v>
      </c>
      <c r="F727" s="124">
        <v>1630</v>
      </c>
    </row>
    <row r="728" spans="1:6" outlineLevel="3" x14ac:dyDescent="0.2">
      <c r="A728" s="121" t="s">
        <v>107</v>
      </c>
      <c r="B728" s="122" t="s">
        <v>110</v>
      </c>
      <c r="C728" s="122" t="s">
        <v>559</v>
      </c>
      <c r="D728" s="123" t="s">
        <v>560</v>
      </c>
      <c r="E728" s="122" t="s">
        <v>5</v>
      </c>
      <c r="F728" s="124">
        <v>0</v>
      </c>
    </row>
    <row r="729" spans="1:6" outlineLevel="3" x14ac:dyDescent="0.2">
      <c r="A729" s="121" t="s">
        <v>107</v>
      </c>
      <c r="B729" s="122" t="s">
        <v>110</v>
      </c>
      <c r="C729" s="122" t="s">
        <v>559</v>
      </c>
      <c r="D729" s="123" t="s">
        <v>560</v>
      </c>
      <c r="E729" s="122" t="s">
        <v>6</v>
      </c>
      <c r="F729" s="124">
        <v>0</v>
      </c>
    </row>
    <row r="730" spans="1:6" outlineLevel="3" x14ac:dyDescent="0.2">
      <c r="A730" s="121" t="s">
        <v>107</v>
      </c>
      <c r="B730" s="122" t="s">
        <v>110</v>
      </c>
      <c r="C730" s="122" t="s">
        <v>559</v>
      </c>
      <c r="D730" s="123" t="s">
        <v>560</v>
      </c>
      <c r="E730" s="122" t="s">
        <v>7</v>
      </c>
      <c r="F730" s="124">
        <v>0</v>
      </c>
    </row>
    <row r="731" spans="1:6" outlineLevel="3" x14ac:dyDescent="0.2">
      <c r="A731" s="121" t="s">
        <v>107</v>
      </c>
      <c r="B731" s="122" t="s">
        <v>110</v>
      </c>
      <c r="C731" s="122" t="s">
        <v>559</v>
      </c>
      <c r="D731" s="123" t="s">
        <v>560</v>
      </c>
      <c r="E731" s="122" t="s">
        <v>18</v>
      </c>
      <c r="F731" s="124">
        <v>1021</v>
      </c>
    </row>
    <row r="732" spans="1:6" outlineLevel="2" x14ac:dyDescent="0.2">
      <c r="B732" s="122"/>
      <c r="C732" s="118" t="s">
        <v>561</v>
      </c>
      <c r="E732" s="122"/>
      <c r="F732" s="124">
        <f>SUBTOTAL(9,F727:F731)</f>
        <v>2651</v>
      </c>
    </row>
    <row r="733" spans="1:6" outlineLevel="1" x14ac:dyDescent="0.2">
      <c r="B733" s="118" t="s">
        <v>835</v>
      </c>
      <c r="C733" s="122"/>
      <c r="E733" s="122"/>
      <c r="F733" s="124">
        <f>SUBTOTAL(9,F727:F731)</f>
        <v>2651</v>
      </c>
    </row>
    <row r="734" spans="1:6" outlineLevel="3" x14ac:dyDescent="0.2">
      <c r="A734" s="121" t="s">
        <v>34</v>
      </c>
      <c r="B734" s="122" t="s">
        <v>33</v>
      </c>
      <c r="C734" s="122" t="s">
        <v>836</v>
      </c>
      <c r="D734" s="123" t="s">
        <v>560</v>
      </c>
      <c r="E734" s="122" t="s">
        <v>18</v>
      </c>
      <c r="F734" s="124">
        <v>85000</v>
      </c>
    </row>
    <row r="735" spans="1:6" outlineLevel="2" x14ac:dyDescent="0.2">
      <c r="B735" s="122"/>
      <c r="C735" s="118" t="s">
        <v>837</v>
      </c>
      <c r="E735" s="122"/>
      <c r="F735" s="124">
        <f>SUBTOTAL(9,F734:F734)</f>
        <v>85000</v>
      </c>
    </row>
    <row r="736" spans="1:6" outlineLevel="1" x14ac:dyDescent="0.2">
      <c r="B736" s="118" t="s">
        <v>838</v>
      </c>
      <c r="C736" s="122"/>
      <c r="E736" s="122"/>
      <c r="F736" s="124">
        <f>SUBTOTAL(9,F734:F734)</f>
        <v>85000</v>
      </c>
    </row>
    <row r="737" spans="1:6" outlineLevel="3" x14ac:dyDescent="0.2">
      <c r="A737" s="121" t="s">
        <v>24</v>
      </c>
      <c r="B737" s="122" t="s">
        <v>188</v>
      </c>
      <c r="C737" s="122" t="s">
        <v>839</v>
      </c>
      <c r="D737" s="123" t="s">
        <v>560</v>
      </c>
      <c r="E737" s="122" t="s">
        <v>4</v>
      </c>
      <c r="F737" s="124">
        <v>152</v>
      </c>
    </row>
    <row r="738" spans="1:6" outlineLevel="3" x14ac:dyDescent="0.2">
      <c r="A738" s="121" t="s">
        <v>24</v>
      </c>
      <c r="B738" s="122" t="s">
        <v>188</v>
      </c>
      <c r="C738" s="122" t="s">
        <v>839</v>
      </c>
      <c r="D738" s="123" t="s">
        <v>560</v>
      </c>
      <c r="E738" s="122" t="s">
        <v>5</v>
      </c>
      <c r="F738" s="124">
        <v>0</v>
      </c>
    </row>
    <row r="739" spans="1:6" outlineLevel="3" x14ac:dyDescent="0.2">
      <c r="A739" s="121" t="s">
        <v>24</v>
      </c>
      <c r="B739" s="122" t="s">
        <v>188</v>
      </c>
      <c r="C739" s="122" t="s">
        <v>839</v>
      </c>
      <c r="D739" s="123" t="s">
        <v>560</v>
      </c>
      <c r="E739" s="122" t="s">
        <v>6</v>
      </c>
      <c r="F739" s="124">
        <v>0</v>
      </c>
    </row>
    <row r="740" spans="1:6" outlineLevel="3" x14ac:dyDescent="0.2">
      <c r="A740" s="121" t="s">
        <v>24</v>
      </c>
      <c r="B740" s="122" t="s">
        <v>188</v>
      </c>
      <c r="C740" s="122" t="s">
        <v>839</v>
      </c>
      <c r="D740" s="123" t="s">
        <v>560</v>
      </c>
      <c r="E740" s="122" t="s">
        <v>7</v>
      </c>
      <c r="F740" s="124">
        <v>0</v>
      </c>
    </row>
    <row r="741" spans="1:6" outlineLevel="3" x14ac:dyDescent="0.2">
      <c r="A741" s="121" t="s">
        <v>24</v>
      </c>
      <c r="B741" s="122" t="s">
        <v>188</v>
      </c>
      <c r="C741" s="122" t="s">
        <v>839</v>
      </c>
      <c r="D741" s="123" t="s">
        <v>560</v>
      </c>
      <c r="E741" s="122" t="s">
        <v>18</v>
      </c>
      <c r="F741" s="124">
        <v>94</v>
      </c>
    </row>
    <row r="742" spans="1:6" outlineLevel="2" x14ac:dyDescent="0.2">
      <c r="B742" s="122"/>
      <c r="C742" s="118" t="s">
        <v>840</v>
      </c>
      <c r="E742" s="122"/>
      <c r="F742" s="124">
        <f>SUBTOTAL(9,F737:F741)</f>
        <v>246</v>
      </c>
    </row>
    <row r="743" spans="1:6" outlineLevel="3" x14ac:dyDescent="0.2">
      <c r="A743" s="121" t="s">
        <v>24</v>
      </c>
      <c r="B743" s="122" t="s">
        <v>188</v>
      </c>
      <c r="C743" s="122" t="s">
        <v>841</v>
      </c>
      <c r="D743" s="123" t="s">
        <v>560</v>
      </c>
      <c r="E743" s="122" t="s">
        <v>4</v>
      </c>
      <c r="F743" s="124">
        <v>24</v>
      </c>
    </row>
    <row r="744" spans="1:6" outlineLevel="3" x14ac:dyDescent="0.2">
      <c r="A744" s="121" t="s">
        <v>24</v>
      </c>
      <c r="B744" s="122" t="s">
        <v>188</v>
      </c>
      <c r="C744" s="122" t="s">
        <v>841</v>
      </c>
      <c r="D744" s="123" t="s">
        <v>560</v>
      </c>
      <c r="E744" s="122" t="s">
        <v>5</v>
      </c>
      <c r="F744" s="124">
        <v>0</v>
      </c>
    </row>
    <row r="745" spans="1:6" outlineLevel="3" x14ac:dyDescent="0.2">
      <c r="A745" s="121" t="s">
        <v>24</v>
      </c>
      <c r="B745" s="122" t="s">
        <v>188</v>
      </c>
      <c r="C745" s="122" t="s">
        <v>841</v>
      </c>
      <c r="D745" s="123" t="s">
        <v>560</v>
      </c>
      <c r="E745" s="122" t="s">
        <v>6</v>
      </c>
      <c r="F745" s="124">
        <v>0</v>
      </c>
    </row>
    <row r="746" spans="1:6" outlineLevel="3" x14ac:dyDescent="0.2">
      <c r="A746" s="121" t="s">
        <v>24</v>
      </c>
      <c r="B746" s="122" t="s">
        <v>188</v>
      </c>
      <c r="C746" s="122" t="s">
        <v>841</v>
      </c>
      <c r="D746" s="123" t="s">
        <v>560</v>
      </c>
      <c r="E746" s="122" t="s">
        <v>7</v>
      </c>
      <c r="F746" s="124">
        <v>0</v>
      </c>
    </row>
    <row r="747" spans="1:6" outlineLevel="3" x14ac:dyDescent="0.2">
      <c r="A747" s="121" t="s">
        <v>24</v>
      </c>
      <c r="B747" s="122" t="s">
        <v>188</v>
      </c>
      <c r="C747" s="122" t="s">
        <v>841</v>
      </c>
      <c r="D747" s="123" t="s">
        <v>560</v>
      </c>
      <c r="E747" s="122" t="s">
        <v>18</v>
      </c>
      <c r="F747" s="124">
        <v>15</v>
      </c>
    </row>
    <row r="748" spans="1:6" outlineLevel="2" x14ac:dyDescent="0.2">
      <c r="B748" s="122"/>
      <c r="C748" s="118" t="s">
        <v>842</v>
      </c>
      <c r="E748" s="122"/>
      <c r="F748" s="124">
        <f>SUBTOTAL(9,F743:F747)</f>
        <v>39</v>
      </c>
    </row>
    <row r="749" spans="1:6" outlineLevel="3" x14ac:dyDescent="0.2">
      <c r="A749" s="121" t="s">
        <v>24</v>
      </c>
      <c r="B749" s="122" t="s">
        <v>188</v>
      </c>
      <c r="C749" s="122" t="s">
        <v>843</v>
      </c>
      <c r="D749" s="123" t="s">
        <v>560</v>
      </c>
      <c r="E749" s="122" t="s">
        <v>4</v>
      </c>
      <c r="F749" s="124">
        <v>28</v>
      </c>
    </row>
    <row r="750" spans="1:6" outlineLevel="3" x14ac:dyDescent="0.2">
      <c r="A750" s="121" t="s">
        <v>24</v>
      </c>
      <c r="B750" s="122" t="s">
        <v>188</v>
      </c>
      <c r="C750" s="122" t="s">
        <v>843</v>
      </c>
      <c r="D750" s="123" t="s">
        <v>560</v>
      </c>
      <c r="E750" s="122" t="s">
        <v>5</v>
      </c>
      <c r="F750" s="124">
        <v>0</v>
      </c>
    </row>
    <row r="751" spans="1:6" outlineLevel="3" x14ac:dyDescent="0.2">
      <c r="A751" s="121" t="s">
        <v>24</v>
      </c>
      <c r="B751" s="122" t="s">
        <v>188</v>
      </c>
      <c r="C751" s="122" t="s">
        <v>843</v>
      </c>
      <c r="D751" s="123" t="s">
        <v>560</v>
      </c>
      <c r="E751" s="122" t="s">
        <v>6</v>
      </c>
      <c r="F751" s="124">
        <v>0</v>
      </c>
    </row>
    <row r="752" spans="1:6" outlineLevel="3" x14ac:dyDescent="0.2">
      <c r="A752" s="121" t="s">
        <v>24</v>
      </c>
      <c r="B752" s="122" t="s">
        <v>188</v>
      </c>
      <c r="C752" s="122" t="s">
        <v>843</v>
      </c>
      <c r="D752" s="123" t="s">
        <v>560</v>
      </c>
      <c r="E752" s="122" t="s">
        <v>7</v>
      </c>
      <c r="F752" s="124">
        <v>0</v>
      </c>
    </row>
    <row r="753" spans="1:6" outlineLevel="3" x14ac:dyDescent="0.2">
      <c r="A753" s="121" t="s">
        <v>24</v>
      </c>
      <c r="B753" s="122" t="s">
        <v>188</v>
      </c>
      <c r="C753" s="122" t="s">
        <v>843</v>
      </c>
      <c r="D753" s="123" t="s">
        <v>560</v>
      </c>
      <c r="E753" s="122" t="s">
        <v>18</v>
      </c>
      <c r="F753" s="124">
        <v>18</v>
      </c>
    </row>
    <row r="754" spans="1:6" outlineLevel="2" x14ac:dyDescent="0.2">
      <c r="B754" s="122"/>
      <c r="C754" s="118" t="s">
        <v>844</v>
      </c>
      <c r="E754" s="122"/>
      <c r="F754" s="124">
        <f>SUBTOTAL(9,F749:F753)</f>
        <v>46</v>
      </c>
    </row>
    <row r="755" spans="1:6" outlineLevel="3" x14ac:dyDescent="0.2">
      <c r="A755" s="121" t="s">
        <v>24</v>
      </c>
      <c r="B755" s="122" t="s">
        <v>188</v>
      </c>
      <c r="C755" s="122" t="s">
        <v>845</v>
      </c>
      <c r="D755" s="123" t="s">
        <v>560</v>
      </c>
      <c r="E755" s="122" t="s">
        <v>4</v>
      </c>
      <c r="F755" s="124">
        <v>1180</v>
      </c>
    </row>
    <row r="756" spans="1:6" outlineLevel="3" x14ac:dyDescent="0.2">
      <c r="A756" s="121" t="s">
        <v>24</v>
      </c>
      <c r="B756" s="122" t="s">
        <v>188</v>
      </c>
      <c r="C756" s="122" t="s">
        <v>845</v>
      </c>
      <c r="D756" s="123" t="s">
        <v>560</v>
      </c>
      <c r="E756" s="122" t="s">
        <v>5</v>
      </c>
      <c r="F756" s="124">
        <v>0</v>
      </c>
    </row>
    <row r="757" spans="1:6" outlineLevel="3" x14ac:dyDescent="0.2">
      <c r="A757" s="121" t="s">
        <v>24</v>
      </c>
      <c r="B757" s="122" t="s">
        <v>188</v>
      </c>
      <c r="C757" s="122" t="s">
        <v>845</v>
      </c>
      <c r="D757" s="123" t="s">
        <v>560</v>
      </c>
      <c r="E757" s="122" t="s">
        <v>6</v>
      </c>
      <c r="F757" s="124">
        <v>0</v>
      </c>
    </row>
    <row r="758" spans="1:6" outlineLevel="3" x14ac:dyDescent="0.2">
      <c r="A758" s="121" t="s">
        <v>24</v>
      </c>
      <c r="B758" s="122" t="s">
        <v>188</v>
      </c>
      <c r="C758" s="122" t="s">
        <v>845</v>
      </c>
      <c r="D758" s="123" t="s">
        <v>560</v>
      </c>
      <c r="E758" s="122" t="s">
        <v>7</v>
      </c>
      <c r="F758" s="124">
        <v>0</v>
      </c>
    </row>
    <row r="759" spans="1:6" outlineLevel="3" x14ac:dyDescent="0.2">
      <c r="A759" s="121" t="s">
        <v>24</v>
      </c>
      <c r="B759" s="122" t="s">
        <v>188</v>
      </c>
      <c r="C759" s="122" t="s">
        <v>845</v>
      </c>
      <c r="D759" s="123" t="s">
        <v>560</v>
      </c>
      <c r="E759" s="122" t="s">
        <v>18</v>
      </c>
      <c r="F759" s="124">
        <v>738</v>
      </c>
    </row>
    <row r="760" spans="1:6" outlineLevel="2" x14ac:dyDescent="0.2">
      <c r="B760" s="122"/>
      <c r="C760" s="118" t="s">
        <v>846</v>
      </c>
      <c r="E760" s="122"/>
      <c r="F760" s="124">
        <f>SUBTOTAL(9,F755:F759)</f>
        <v>1918</v>
      </c>
    </row>
    <row r="761" spans="1:6" outlineLevel="3" x14ac:dyDescent="0.2">
      <c r="A761" s="121" t="s">
        <v>24</v>
      </c>
      <c r="B761" s="122" t="s">
        <v>188</v>
      </c>
      <c r="C761" s="122" t="s">
        <v>847</v>
      </c>
      <c r="D761" s="123" t="s">
        <v>560</v>
      </c>
      <c r="E761" s="122" t="s">
        <v>4</v>
      </c>
      <c r="F761" s="124">
        <v>362</v>
      </c>
    </row>
    <row r="762" spans="1:6" outlineLevel="3" x14ac:dyDescent="0.2">
      <c r="A762" s="121" t="s">
        <v>24</v>
      </c>
      <c r="B762" s="122" t="s">
        <v>188</v>
      </c>
      <c r="C762" s="122" t="s">
        <v>847</v>
      </c>
      <c r="D762" s="123" t="s">
        <v>560</v>
      </c>
      <c r="E762" s="122" t="s">
        <v>5</v>
      </c>
      <c r="F762" s="124">
        <v>0</v>
      </c>
    </row>
    <row r="763" spans="1:6" outlineLevel="3" x14ac:dyDescent="0.2">
      <c r="A763" s="121" t="s">
        <v>24</v>
      </c>
      <c r="B763" s="122" t="s">
        <v>188</v>
      </c>
      <c r="C763" s="122" t="s">
        <v>847</v>
      </c>
      <c r="D763" s="123" t="s">
        <v>560</v>
      </c>
      <c r="E763" s="122" t="s">
        <v>6</v>
      </c>
      <c r="F763" s="124">
        <v>0</v>
      </c>
    </row>
    <row r="764" spans="1:6" outlineLevel="3" x14ac:dyDescent="0.2">
      <c r="A764" s="121" t="s">
        <v>24</v>
      </c>
      <c r="B764" s="122" t="s">
        <v>188</v>
      </c>
      <c r="C764" s="122" t="s">
        <v>847</v>
      </c>
      <c r="D764" s="123" t="s">
        <v>560</v>
      </c>
      <c r="E764" s="122" t="s">
        <v>7</v>
      </c>
      <c r="F764" s="124">
        <v>0</v>
      </c>
    </row>
    <row r="765" spans="1:6" outlineLevel="3" x14ac:dyDescent="0.2">
      <c r="A765" s="121" t="s">
        <v>24</v>
      </c>
      <c r="B765" s="122" t="s">
        <v>188</v>
      </c>
      <c r="C765" s="122" t="s">
        <v>847</v>
      </c>
      <c r="D765" s="123" t="s">
        <v>560</v>
      </c>
      <c r="E765" s="122" t="s">
        <v>18</v>
      </c>
      <c r="F765" s="124">
        <v>227</v>
      </c>
    </row>
    <row r="766" spans="1:6" outlineLevel="2" x14ac:dyDescent="0.2">
      <c r="B766" s="122"/>
      <c r="C766" s="118" t="s">
        <v>848</v>
      </c>
      <c r="E766" s="122"/>
      <c r="F766" s="124">
        <f>SUBTOTAL(9,F761:F765)</f>
        <v>589</v>
      </c>
    </row>
    <row r="767" spans="1:6" outlineLevel="3" x14ac:dyDescent="0.2">
      <c r="A767" s="121" t="s">
        <v>24</v>
      </c>
      <c r="B767" s="122" t="s">
        <v>188</v>
      </c>
      <c r="C767" s="122" t="s">
        <v>849</v>
      </c>
      <c r="D767" s="123" t="s">
        <v>560</v>
      </c>
      <c r="E767" s="122" t="s">
        <v>4</v>
      </c>
      <c r="F767" s="124">
        <v>3993</v>
      </c>
    </row>
    <row r="768" spans="1:6" outlineLevel="3" x14ac:dyDescent="0.2">
      <c r="A768" s="121" t="s">
        <v>24</v>
      </c>
      <c r="B768" s="122" t="s">
        <v>188</v>
      </c>
      <c r="C768" s="122" t="s">
        <v>849</v>
      </c>
      <c r="D768" s="123" t="s">
        <v>560</v>
      </c>
      <c r="E768" s="122" t="s">
        <v>5</v>
      </c>
      <c r="F768" s="124">
        <v>0</v>
      </c>
    </row>
    <row r="769" spans="1:6" outlineLevel="3" x14ac:dyDescent="0.2">
      <c r="A769" s="121" t="s">
        <v>24</v>
      </c>
      <c r="B769" s="122" t="s">
        <v>188</v>
      </c>
      <c r="C769" s="122" t="s">
        <v>849</v>
      </c>
      <c r="D769" s="123" t="s">
        <v>560</v>
      </c>
      <c r="E769" s="122" t="s">
        <v>6</v>
      </c>
      <c r="F769" s="124">
        <v>0</v>
      </c>
    </row>
    <row r="770" spans="1:6" outlineLevel="3" x14ac:dyDescent="0.2">
      <c r="A770" s="121" t="s">
        <v>24</v>
      </c>
      <c r="B770" s="122" t="s">
        <v>188</v>
      </c>
      <c r="C770" s="122" t="s">
        <v>849</v>
      </c>
      <c r="D770" s="123" t="s">
        <v>560</v>
      </c>
      <c r="E770" s="122" t="s">
        <v>7</v>
      </c>
      <c r="F770" s="124">
        <v>0</v>
      </c>
    </row>
    <row r="771" spans="1:6" outlineLevel="3" x14ac:dyDescent="0.2">
      <c r="A771" s="121" t="s">
        <v>24</v>
      </c>
      <c r="B771" s="122" t="s">
        <v>188</v>
      </c>
      <c r="C771" s="122" t="s">
        <v>849</v>
      </c>
      <c r="D771" s="123" t="s">
        <v>560</v>
      </c>
      <c r="E771" s="122" t="s">
        <v>18</v>
      </c>
      <c r="F771" s="124">
        <v>2493</v>
      </c>
    </row>
    <row r="772" spans="1:6" outlineLevel="2" x14ac:dyDescent="0.2">
      <c r="B772" s="122"/>
      <c r="C772" s="118" t="s">
        <v>850</v>
      </c>
      <c r="E772" s="122"/>
      <c r="F772" s="124">
        <f>SUBTOTAL(9,F767:F771)</f>
        <v>6486</v>
      </c>
    </row>
    <row r="773" spans="1:6" outlineLevel="3" x14ac:dyDescent="0.2">
      <c r="A773" s="121" t="s">
        <v>24</v>
      </c>
      <c r="B773" s="122" t="s">
        <v>188</v>
      </c>
      <c r="C773" s="122" t="s">
        <v>851</v>
      </c>
      <c r="D773" s="123" t="s">
        <v>560</v>
      </c>
      <c r="E773" s="122" t="s">
        <v>4</v>
      </c>
      <c r="F773" s="124">
        <v>1075</v>
      </c>
    </row>
    <row r="774" spans="1:6" outlineLevel="3" x14ac:dyDescent="0.2">
      <c r="A774" s="121" t="s">
        <v>24</v>
      </c>
      <c r="B774" s="122" t="s">
        <v>188</v>
      </c>
      <c r="C774" s="122" t="s">
        <v>851</v>
      </c>
      <c r="D774" s="123" t="s">
        <v>560</v>
      </c>
      <c r="E774" s="122" t="s">
        <v>5</v>
      </c>
      <c r="F774" s="124">
        <v>0</v>
      </c>
    </row>
    <row r="775" spans="1:6" outlineLevel="3" x14ac:dyDescent="0.2">
      <c r="A775" s="121" t="s">
        <v>24</v>
      </c>
      <c r="B775" s="122" t="s">
        <v>188</v>
      </c>
      <c r="C775" s="122" t="s">
        <v>851</v>
      </c>
      <c r="D775" s="123" t="s">
        <v>560</v>
      </c>
      <c r="E775" s="122" t="s">
        <v>6</v>
      </c>
      <c r="F775" s="124">
        <v>0</v>
      </c>
    </row>
    <row r="776" spans="1:6" outlineLevel="3" x14ac:dyDescent="0.2">
      <c r="A776" s="121" t="s">
        <v>24</v>
      </c>
      <c r="B776" s="122" t="s">
        <v>188</v>
      </c>
      <c r="C776" s="122" t="s">
        <v>851</v>
      </c>
      <c r="D776" s="123" t="s">
        <v>560</v>
      </c>
      <c r="E776" s="122" t="s">
        <v>7</v>
      </c>
      <c r="F776" s="124">
        <v>0</v>
      </c>
    </row>
    <row r="777" spans="1:6" outlineLevel="3" x14ac:dyDescent="0.2">
      <c r="A777" s="121" t="s">
        <v>24</v>
      </c>
      <c r="B777" s="122" t="s">
        <v>188</v>
      </c>
      <c r="C777" s="122" t="s">
        <v>851</v>
      </c>
      <c r="D777" s="123" t="s">
        <v>560</v>
      </c>
      <c r="E777" s="122" t="s">
        <v>18</v>
      </c>
      <c r="F777" s="124">
        <v>671</v>
      </c>
    </row>
    <row r="778" spans="1:6" outlineLevel="2" x14ac:dyDescent="0.2">
      <c r="B778" s="122"/>
      <c r="C778" s="118" t="s">
        <v>852</v>
      </c>
      <c r="E778" s="122"/>
      <c r="F778" s="124">
        <f>SUBTOTAL(9,F773:F777)</f>
        <v>1746</v>
      </c>
    </row>
    <row r="779" spans="1:6" outlineLevel="3" x14ac:dyDescent="0.2">
      <c r="A779" s="121" t="s">
        <v>24</v>
      </c>
      <c r="B779" s="122" t="s">
        <v>188</v>
      </c>
      <c r="C779" s="122" t="s">
        <v>853</v>
      </c>
      <c r="D779" s="123" t="s">
        <v>560</v>
      </c>
      <c r="E779" s="122" t="s">
        <v>4</v>
      </c>
      <c r="F779" s="124">
        <v>1070</v>
      </c>
    </row>
    <row r="780" spans="1:6" outlineLevel="3" x14ac:dyDescent="0.2">
      <c r="A780" s="121" t="s">
        <v>24</v>
      </c>
      <c r="B780" s="122" t="s">
        <v>188</v>
      </c>
      <c r="C780" s="122" t="s">
        <v>853</v>
      </c>
      <c r="D780" s="123" t="s">
        <v>560</v>
      </c>
      <c r="E780" s="122" t="s">
        <v>5</v>
      </c>
      <c r="F780" s="124">
        <v>0</v>
      </c>
    </row>
    <row r="781" spans="1:6" outlineLevel="3" x14ac:dyDescent="0.2">
      <c r="A781" s="121" t="s">
        <v>24</v>
      </c>
      <c r="B781" s="122" t="s">
        <v>188</v>
      </c>
      <c r="C781" s="122" t="s">
        <v>853</v>
      </c>
      <c r="D781" s="123" t="s">
        <v>560</v>
      </c>
      <c r="E781" s="122" t="s">
        <v>6</v>
      </c>
      <c r="F781" s="124">
        <v>0</v>
      </c>
    </row>
    <row r="782" spans="1:6" outlineLevel="3" x14ac:dyDescent="0.2">
      <c r="A782" s="121" t="s">
        <v>24</v>
      </c>
      <c r="B782" s="122" t="s">
        <v>188</v>
      </c>
      <c r="C782" s="122" t="s">
        <v>853</v>
      </c>
      <c r="D782" s="123" t="s">
        <v>560</v>
      </c>
      <c r="E782" s="122" t="s">
        <v>7</v>
      </c>
      <c r="F782" s="124">
        <v>0</v>
      </c>
    </row>
    <row r="783" spans="1:6" outlineLevel="3" x14ac:dyDescent="0.2">
      <c r="A783" s="121" t="s">
        <v>24</v>
      </c>
      <c r="B783" s="122" t="s">
        <v>188</v>
      </c>
      <c r="C783" s="122" t="s">
        <v>853</v>
      </c>
      <c r="D783" s="123" t="s">
        <v>560</v>
      </c>
      <c r="E783" s="122" t="s">
        <v>18</v>
      </c>
      <c r="F783" s="124">
        <v>668</v>
      </c>
    </row>
    <row r="784" spans="1:6" outlineLevel="2" x14ac:dyDescent="0.2">
      <c r="B784" s="122"/>
      <c r="C784" s="118" t="s">
        <v>854</v>
      </c>
      <c r="E784" s="122"/>
      <c r="F784" s="124">
        <f>SUBTOTAL(9,F779:F783)</f>
        <v>1738</v>
      </c>
    </row>
    <row r="785" spans="1:6" outlineLevel="3" x14ac:dyDescent="0.2">
      <c r="A785" s="121" t="s">
        <v>24</v>
      </c>
      <c r="B785" s="122" t="s">
        <v>188</v>
      </c>
      <c r="C785" s="122" t="s">
        <v>855</v>
      </c>
      <c r="D785" s="123" t="s">
        <v>560</v>
      </c>
      <c r="E785" s="122" t="s">
        <v>4</v>
      </c>
      <c r="F785" s="124">
        <v>341</v>
      </c>
    </row>
    <row r="786" spans="1:6" outlineLevel="3" x14ac:dyDescent="0.2">
      <c r="A786" s="121" t="s">
        <v>24</v>
      </c>
      <c r="B786" s="122" t="s">
        <v>188</v>
      </c>
      <c r="C786" s="122" t="s">
        <v>855</v>
      </c>
      <c r="D786" s="123" t="s">
        <v>560</v>
      </c>
      <c r="E786" s="122" t="s">
        <v>5</v>
      </c>
      <c r="F786" s="124">
        <v>0</v>
      </c>
    </row>
    <row r="787" spans="1:6" outlineLevel="3" x14ac:dyDescent="0.2">
      <c r="A787" s="121" t="s">
        <v>24</v>
      </c>
      <c r="B787" s="122" t="s">
        <v>188</v>
      </c>
      <c r="C787" s="122" t="s">
        <v>855</v>
      </c>
      <c r="D787" s="123" t="s">
        <v>560</v>
      </c>
      <c r="E787" s="122" t="s">
        <v>6</v>
      </c>
      <c r="F787" s="124">
        <v>0</v>
      </c>
    </row>
    <row r="788" spans="1:6" outlineLevel="3" x14ac:dyDescent="0.2">
      <c r="A788" s="121" t="s">
        <v>24</v>
      </c>
      <c r="B788" s="122" t="s">
        <v>188</v>
      </c>
      <c r="C788" s="122" t="s">
        <v>855</v>
      </c>
      <c r="D788" s="123" t="s">
        <v>560</v>
      </c>
      <c r="E788" s="122" t="s">
        <v>7</v>
      </c>
      <c r="F788" s="124">
        <v>0</v>
      </c>
    </row>
    <row r="789" spans="1:6" outlineLevel="3" x14ac:dyDescent="0.2">
      <c r="A789" s="121" t="s">
        <v>24</v>
      </c>
      <c r="B789" s="122" t="s">
        <v>188</v>
      </c>
      <c r="C789" s="122" t="s">
        <v>855</v>
      </c>
      <c r="D789" s="123" t="s">
        <v>560</v>
      </c>
      <c r="E789" s="122" t="s">
        <v>18</v>
      </c>
      <c r="F789" s="124">
        <v>214</v>
      </c>
    </row>
    <row r="790" spans="1:6" outlineLevel="2" x14ac:dyDescent="0.2">
      <c r="B790" s="122"/>
      <c r="C790" s="118" t="s">
        <v>856</v>
      </c>
      <c r="E790" s="122"/>
      <c r="F790" s="124">
        <f>SUBTOTAL(9,F785:F789)</f>
        <v>555</v>
      </c>
    </row>
    <row r="791" spans="1:6" outlineLevel="3" x14ac:dyDescent="0.2">
      <c r="A791" s="121" t="s">
        <v>24</v>
      </c>
      <c r="B791" s="122" t="s">
        <v>188</v>
      </c>
      <c r="C791" s="122" t="s">
        <v>857</v>
      </c>
      <c r="D791" s="123" t="s">
        <v>560</v>
      </c>
      <c r="E791" s="122" t="s">
        <v>4</v>
      </c>
      <c r="F791" s="124">
        <v>459</v>
      </c>
    </row>
    <row r="792" spans="1:6" outlineLevel="3" x14ac:dyDescent="0.2">
      <c r="A792" s="121" t="s">
        <v>24</v>
      </c>
      <c r="B792" s="122" t="s">
        <v>188</v>
      </c>
      <c r="C792" s="122" t="s">
        <v>857</v>
      </c>
      <c r="D792" s="123" t="s">
        <v>560</v>
      </c>
      <c r="E792" s="122" t="s">
        <v>5</v>
      </c>
      <c r="F792" s="124">
        <v>0</v>
      </c>
    </row>
    <row r="793" spans="1:6" outlineLevel="3" x14ac:dyDescent="0.2">
      <c r="A793" s="121" t="s">
        <v>24</v>
      </c>
      <c r="B793" s="122" t="s">
        <v>188</v>
      </c>
      <c r="C793" s="122" t="s">
        <v>857</v>
      </c>
      <c r="D793" s="123" t="s">
        <v>560</v>
      </c>
      <c r="E793" s="122" t="s">
        <v>6</v>
      </c>
      <c r="F793" s="124">
        <v>0</v>
      </c>
    </row>
    <row r="794" spans="1:6" outlineLevel="3" x14ac:dyDescent="0.2">
      <c r="A794" s="121" t="s">
        <v>24</v>
      </c>
      <c r="B794" s="122" t="s">
        <v>188</v>
      </c>
      <c r="C794" s="122" t="s">
        <v>857</v>
      </c>
      <c r="D794" s="123" t="s">
        <v>560</v>
      </c>
      <c r="E794" s="122" t="s">
        <v>7</v>
      </c>
      <c r="F794" s="124">
        <v>0</v>
      </c>
    </row>
    <row r="795" spans="1:6" outlineLevel="3" x14ac:dyDescent="0.2">
      <c r="A795" s="121" t="s">
        <v>24</v>
      </c>
      <c r="B795" s="122" t="s">
        <v>188</v>
      </c>
      <c r="C795" s="122" t="s">
        <v>857</v>
      </c>
      <c r="D795" s="123" t="s">
        <v>560</v>
      </c>
      <c r="E795" s="122" t="s">
        <v>18</v>
      </c>
      <c r="F795" s="124">
        <v>287</v>
      </c>
    </row>
    <row r="796" spans="1:6" outlineLevel="2" x14ac:dyDescent="0.2">
      <c r="B796" s="122"/>
      <c r="C796" s="118" t="s">
        <v>858</v>
      </c>
      <c r="E796" s="122"/>
      <c r="F796" s="124">
        <f>SUBTOTAL(9,F791:F795)</f>
        <v>746</v>
      </c>
    </row>
    <row r="797" spans="1:6" outlineLevel="3" x14ac:dyDescent="0.2">
      <c r="A797" s="121" t="s">
        <v>24</v>
      </c>
      <c r="B797" s="122" t="s">
        <v>188</v>
      </c>
      <c r="C797" s="122" t="s">
        <v>859</v>
      </c>
      <c r="D797" s="123" t="s">
        <v>560</v>
      </c>
      <c r="E797" s="122" t="s">
        <v>4</v>
      </c>
      <c r="F797" s="124">
        <v>0</v>
      </c>
    </row>
    <row r="798" spans="1:6" outlineLevel="3" x14ac:dyDescent="0.2">
      <c r="A798" s="121" t="s">
        <v>24</v>
      </c>
      <c r="B798" s="122" t="s">
        <v>188</v>
      </c>
      <c r="C798" s="122" t="s">
        <v>859</v>
      </c>
      <c r="D798" s="123" t="s">
        <v>560</v>
      </c>
      <c r="E798" s="122" t="s">
        <v>5</v>
      </c>
      <c r="F798" s="124">
        <v>0</v>
      </c>
    </row>
    <row r="799" spans="1:6" outlineLevel="3" x14ac:dyDescent="0.2">
      <c r="A799" s="121" t="s">
        <v>24</v>
      </c>
      <c r="B799" s="122" t="s">
        <v>188</v>
      </c>
      <c r="C799" s="122" t="s">
        <v>859</v>
      </c>
      <c r="D799" s="123" t="s">
        <v>560</v>
      </c>
      <c r="E799" s="122" t="s">
        <v>6</v>
      </c>
      <c r="F799" s="124">
        <v>0</v>
      </c>
    </row>
    <row r="800" spans="1:6" outlineLevel="3" x14ac:dyDescent="0.2">
      <c r="A800" s="121" t="s">
        <v>24</v>
      </c>
      <c r="B800" s="122" t="s">
        <v>188</v>
      </c>
      <c r="C800" s="122" t="s">
        <v>859</v>
      </c>
      <c r="D800" s="123" t="s">
        <v>560</v>
      </c>
      <c r="E800" s="122" t="s">
        <v>7</v>
      </c>
      <c r="F800" s="124">
        <v>0</v>
      </c>
    </row>
    <row r="801" spans="1:6" outlineLevel="3" x14ac:dyDescent="0.2">
      <c r="A801" s="121" t="s">
        <v>24</v>
      </c>
      <c r="B801" s="122" t="s">
        <v>188</v>
      </c>
      <c r="C801" s="122" t="s">
        <v>859</v>
      </c>
      <c r="D801" s="123" t="s">
        <v>560</v>
      </c>
      <c r="E801" s="122" t="s">
        <v>18</v>
      </c>
      <c r="F801" s="124">
        <v>0</v>
      </c>
    </row>
    <row r="802" spans="1:6" outlineLevel="2" x14ac:dyDescent="0.2">
      <c r="B802" s="122"/>
      <c r="C802" s="118" t="s">
        <v>860</v>
      </c>
      <c r="E802" s="122"/>
      <c r="F802" s="124">
        <f>SUBTOTAL(9,F797:F801)</f>
        <v>0</v>
      </c>
    </row>
    <row r="803" spans="1:6" outlineLevel="3" x14ac:dyDescent="0.2">
      <c r="A803" s="121" t="s">
        <v>24</v>
      </c>
      <c r="B803" s="122" t="s">
        <v>188</v>
      </c>
      <c r="C803" s="122" t="s">
        <v>861</v>
      </c>
      <c r="D803" s="123" t="s">
        <v>560</v>
      </c>
      <c r="E803" s="122" t="s">
        <v>4</v>
      </c>
      <c r="F803" s="124">
        <v>3</v>
      </c>
    </row>
    <row r="804" spans="1:6" outlineLevel="3" x14ac:dyDescent="0.2">
      <c r="A804" s="121" t="s">
        <v>24</v>
      </c>
      <c r="B804" s="122" t="s">
        <v>188</v>
      </c>
      <c r="C804" s="122" t="s">
        <v>861</v>
      </c>
      <c r="D804" s="123" t="s">
        <v>560</v>
      </c>
      <c r="E804" s="122" t="s">
        <v>5</v>
      </c>
      <c r="F804" s="124">
        <v>0</v>
      </c>
    </row>
    <row r="805" spans="1:6" outlineLevel="3" x14ac:dyDescent="0.2">
      <c r="A805" s="121" t="s">
        <v>24</v>
      </c>
      <c r="B805" s="122" t="s">
        <v>188</v>
      </c>
      <c r="C805" s="122" t="s">
        <v>861</v>
      </c>
      <c r="D805" s="123" t="s">
        <v>560</v>
      </c>
      <c r="E805" s="122" t="s">
        <v>6</v>
      </c>
      <c r="F805" s="124">
        <v>0</v>
      </c>
    </row>
    <row r="806" spans="1:6" outlineLevel="3" x14ac:dyDescent="0.2">
      <c r="A806" s="121" t="s">
        <v>24</v>
      </c>
      <c r="B806" s="122" t="s">
        <v>188</v>
      </c>
      <c r="C806" s="122" t="s">
        <v>861</v>
      </c>
      <c r="D806" s="123" t="s">
        <v>560</v>
      </c>
      <c r="E806" s="122" t="s">
        <v>7</v>
      </c>
      <c r="F806" s="124">
        <v>0</v>
      </c>
    </row>
    <row r="807" spans="1:6" outlineLevel="3" x14ac:dyDescent="0.2">
      <c r="A807" s="121" t="s">
        <v>24</v>
      </c>
      <c r="B807" s="122" t="s">
        <v>188</v>
      </c>
      <c r="C807" s="122" t="s">
        <v>861</v>
      </c>
      <c r="D807" s="123" t="s">
        <v>560</v>
      </c>
      <c r="E807" s="122" t="s">
        <v>18</v>
      </c>
      <c r="F807" s="124">
        <v>2</v>
      </c>
    </row>
    <row r="808" spans="1:6" outlineLevel="2" x14ac:dyDescent="0.2">
      <c r="B808" s="122"/>
      <c r="C808" s="118" t="s">
        <v>862</v>
      </c>
      <c r="E808" s="122"/>
      <c r="F808" s="124">
        <f>SUBTOTAL(9,F803:F807)</f>
        <v>5</v>
      </c>
    </row>
    <row r="809" spans="1:6" outlineLevel="3" x14ac:dyDescent="0.2">
      <c r="A809" s="121" t="s">
        <v>24</v>
      </c>
      <c r="B809" s="122" t="s">
        <v>188</v>
      </c>
      <c r="C809" s="122" t="s">
        <v>863</v>
      </c>
      <c r="D809" s="123" t="s">
        <v>560</v>
      </c>
      <c r="E809" s="122" t="s">
        <v>4</v>
      </c>
      <c r="F809" s="124">
        <v>5</v>
      </c>
    </row>
    <row r="810" spans="1:6" outlineLevel="3" x14ac:dyDescent="0.2">
      <c r="A810" s="121" t="s">
        <v>24</v>
      </c>
      <c r="B810" s="122" t="s">
        <v>188</v>
      </c>
      <c r="C810" s="122" t="s">
        <v>863</v>
      </c>
      <c r="D810" s="123" t="s">
        <v>560</v>
      </c>
      <c r="E810" s="122" t="s">
        <v>5</v>
      </c>
      <c r="F810" s="124">
        <v>0</v>
      </c>
    </row>
    <row r="811" spans="1:6" outlineLevel="3" x14ac:dyDescent="0.2">
      <c r="A811" s="121" t="s">
        <v>24</v>
      </c>
      <c r="B811" s="122" t="s">
        <v>188</v>
      </c>
      <c r="C811" s="122" t="s">
        <v>863</v>
      </c>
      <c r="D811" s="123" t="s">
        <v>560</v>
      </c>
      <c r="E811" s="122" t="s">
        <v>6</v>
      </c>
      <c r="F811" s="124">
        <v>0</v>
      </c>
    </row>
    <row r="812" spans="1:6" outlineLevel="3" x14ac:dyDescent="0.2">
      <c r="A812" s="121" t="s">
        <v>24</v>
      </c>
      <c r="B812" s="122" t="s">
        <v>188</v>
      </c>
      <c r="C812" s="122" t="s">
        <v>863</v>
      </c>
      <c r="D812" s="123" t="s">
        <v>560</v>
      </c>
      <c r="E812" s="122" t="s">
        <v>7</v>
      </c>
      <c r="F812" s="124">
        <v>0</v>
      </c>
    </row>
    <row r="813" spans="1:6" outlineLevel="3" x14ac:dyDescent="0.2">
      <c r="A813" s="121" t="s">
        <v>24</v>
      </c>
      <c r="B813" s="122" t="s">
        <v>188</v>
      </c>
      <c r="C813" s="122" t="s">
        <v>863</v>
      </c>
      <c r="D813" s="123" t="s">
        <v>560</v>
      </c>
      <c r="E813" s="122" t="s">
        <v>18</v>
      </c>
      <c r="F813" s="124">
        <v>4</v>
      </c>
    </row>
    <row r="814" spans="1:6" outlineLevel="2" x14ac:dyDescent="0.2">
      <c r="B814" s="122"/>
      <c r="C814" s="118" t="s">
        <v>864</v>
      </c>
      <c r="E814" s="122"/>
      <c r="F814" s="124">
        <f>SUBTOTAL(9,F809:F813)</f>
        <v>9</v>
      </c>
    </row>
    <row r="815" spans="1:6" outlineLevel="3" x14ac:dyDescent="0.2">
      <c r="A815" s="121" t="s">
        <v>24</v>
      </c>
      <c r="B815" s="122" t="s">
        <v>188</v>
      </c>
      <c r="C815" s="122" t="s">
        <v>865</v>
      </c>
      <c r="D815" s="123" t="s">
        <v>560</v>
      </c>
      <c r="E815" s="122" t="s">
        <v>4</v>
      </c>
      <c r="F815" s="124">
        <v>248</v>
      </c>
    </row>
    <row r="816" spans="1:6" outlineLevel="3" x14ac:dyDescent="0.2">
      <c r="A816" s="121" t="s">
        <v>24</v>
      </c>
      <c r="B816" s="122" t="s">
        <v>188</v>
      </c>
      <c r="C816" s="122" t="s">
        <v>865</v>
      </c>
      <c r="D816" s="123" t="s">
        <v>560</v>
      </c>
      <c r="E816" s="122" t="s">
        <v>5</v>
      </c>
      <c r="F816" s="124">
        <v>0</v>
      </c>
    </row>
    <row r="817" spans="1:6" outlineLevel="3" x14ac:dyDescent="0.2">
      <c r="A817" s="121" t="s">
        <v>24</v>
      </c>
      <c r="B817" s="122" t="s">
        <v>188</v>
      </c>
      <c r="C817" s="122" t="s">
        <v>865</v>
      </c>
      <c r="D817" s="123" t="s">
        <v>560</v>
      </c>
      <c r="E817" s="122" t="s">
        <v>6</v>
      </c>
      <c r="F817" s="124">
        <v>0</v>
      </c>
    </row>
    <row r="818" spans="1:6" outlineLevel="3" x14ac:dyDescent="0.2">
      <c r="A818" s="121" t="s">
        <v>24</v>
      </c>
      <c r="B818" s="122" t="s">
        <v>188</v>
      </c>
      <c r="C818" s="122" t="s">
        <v>865</v>
      </c>
      <c r="D818" s="123" t="s">
        <v>560</v>
      </c>
      <c r="E818" s="122" t="s">
        <v>7</v>
      </c>
      <c r="F818" s="124">
        <v>0</v>
      </c>
    </row>
    <row r="819" spans="1:6" outlineLevel="3" x14ac:dyDescent="0.2">
      <c r="A819" s="121" t="s">
        <v>24</v>
      </c>
      <c r="B819" s="122" t="s">
        <v>188</v>
      </c>
      <c r="C819" s="122" t="s">
        <v>865</v>
      </c>
      <c r="D819" s="123" t="s">
        <v>560</v>
      </c>
      <c r="E819" s="122" t="s">
        <v>18</v>
      </c>
      <c r="F819" s="124">
        <v>156</v>
      </c>
    </row>
    <row r="820" spans="1:6" outlineLevel="2" x14ac:dyDescent="0.2">
      <c r="B820" s="122"/>
      <c r="C820" s="118" t="s">
        <v>866</v>
      </c>
      <c r="E820" s="122"/>
      <c r="F820" s="124">
        <f>SUBTOTAL(9,F815:F819)</f>
        <v>404</v>
      </c>
    </row>
    <row r="821" spans="1:6" outlineLevel="3" x14ac:dyDescent="0.2">
      <c r="A821" s="121" t="s">
        <v>24</v>
      </c>
      <c r="B821" s="122" t="s">
        <v>188</v>
      </c>
      <c r="C821" s="122" t="s">
        <v>867</v>
      </c>
      <c r="D821" s="123" t="s">
        <v>560</v>
      </c>
      <c r="E821" s="122" t="s">
        <v>4</v>
      </c>
      <c r="F821" s="124">
        <v>33</v>
      </c>
    </row>
    <row r="822" spans="1:6" outlineLevel="3" x14ac:dyDescent="0.2">
      <c r="A822" s="121" t="s">
        <v>24</v>
      </c>
      <c r="B822" s="122" t="s">
        <v>188</v>
      </c>
      <c r="C822" s="122" t="s">
        <v>867</v>
      </c>
      <c r="D822" s="123" t="s">
        <v>560</v>
      </c>
      <c r="E822" s="122" t="s">
        <v>5</v>
      </c>
      <c r="F822" s="124">
        <v>0</v>
      </c>
    </row>
    <row r="823" spans="1:6" outlineLevel="3" x14ac:dyDescent="0.2">
      <c r="A823" s="121" t="s">
        <v>24</v>
      </c>
      <c r="B823" s="122" t="s">
        <v>188</v>
      </c>
      <c r="C823" s="122" t="s">
        <v>867</v>
      </c>
      <c r="D823" s="123" t="s">
        <v>560</v>
      </c>
      <c r="E823" s="122" t="s">
        <v>6</v>
      </c>
      <c r="F823" s="124">
        <v>0</v>
      </c>
    </row>
    <row r="824" spans="1:6" outlineLevel="3" x14ac:dyDescent="0.2">
      <c r="A824" s="121" t="s">
        <v>24</v>
      </c>
      <c r="B824" s="122" t="s">
        <v>188</v>
      </c>
      <c r="C824" s="122" t="s">
        <v>867</v>
      </c>
      <c r="D824" s="123" t="s">
        <v>560</v>
      </c>
      <c r="E824" s="122" t="s">
        <v>7</v>
      </c>
      <c r="F824" s="124">
        <v>0</v>
      </c>
    </row>
    <row r="825" spans="1:6" outlineLevel="3" x14ac:dyDescent="0.2">
      <c r="A825" s="121" t="s">
        <v>24</v>
      </c>
      <c r="B825" s="122" t="s">
        <v>188</v>
      </c>
      <c r="C825" s="122" t="s">
        <v>867</v>
      </c>
      <c r="D825" s="123" t="s">
        <v>560</v>
      </c>
      <c r="E825" s="122" t="s">
        <v>18</v>
      </c>
      <c r="F825" s="124">
        <v>21</v>
      </c>
    </row>
    <row r="826" spans="1:6" outlineLevel="2" x14ac:dyDescent="0.2">
      <c r="B826" s="122"/>
      <c r="C826" s="118" t="s">
        <v>868</v>
      </c>
      <c r="E826" s="122"/>
      <c r="F826" s="124">
        <f>SUBTOTAL(9,F821:F825)</f>
        <v>54</v>
      </c>
    </row>
    <row r="827" spans="1:6" outlineLevel="3" x14ac:dyDescent="0.2">
      <c r="A827" s="121" t="s">
        <v>24</v>
      </c>
      <c r="B827" s="122" t="s">
        <v>188</v>
      </c>
      <c r="C827" s="122" t="s">
        <v>869</v>
      </c>
      <c r="D827" s="123" t="s">
        <v>560</v>
      </c>
      <c r="E827" s="122" t="s">
        <v>4</v>
      </c>
      <c r="F827" s="124">
        <v>142</v>
      </c>
    </row>
    <row r="828" spans="1:6" outlineLevel="3" x14ac:dyDescent="0.2">
      <c r="A828" s="121" t="s">
        <v>24</v>
      </c>
      <c r="B828" s="122" t="s">
        <v>188</v>
      </c>
      <c r="C828" s="122" t="s">
        <v>869</v>
      </c>
      <c r="D828" s="123" t="s">
        <v>560</v>
      </c>
      <c r="E828" s="122" t="s">
        <v>5</v>
      </c>
      <c r="F828" s="124">
        <v>0</v>
      </c>
    </row>
    <row r="829" spans="1:6" outlineLevel="3" x14ac:dyDescent="0.2">
      <c r="A829" s="121" t="s">
        <v>24</v>
      </c>
      <c r="B829" s="122" t="s">
        <v>188</v>
      </c>
      <c r="C829" s="122" t="s">
        <v>869</v>
      </c>
      <c r="D829" s="123" t="s">
        <v>560</v>
      </c>
      <c r="E829" s="122" t="s">
        <v>6</v>
      </c>
      <c r="F829" s="124">
        <v>0</v>
      </c>
    </row>
    <row r="830" spans="1:6" outlineLevel="3" x14ac:dyDescent="0.2">
      <c r="A830" s="121" t="s">
        <v>24</v>
      </c>
      <c r="B830" s="122" t="s">
        <v>188</v>
      </c>
      <c r="C830" s="122" t="s">
        <v>869</v>
      </c>
      <c r="D830" s="123" t="s">
        <v>560</v>
      </c>
      <c r="E830" s="122" t="s">
        <v>7</v>
      </c>
      <c r="F830" s="124">
        <v>0</v>
      </c>
    </row>
    <row r="831" spans="1:6" outlineLevel="3" x14ac:dyDescent="0.2">
      <c r="A831" s="121" t="s">
        <v>24</v>
      </c>
      <c r="B831" s="122" t="s">
        <v>188</v>
      </c>
      <c r="C831" s="122" t="s">
        <v>869</v>
      </c>
      <c r="D831" s="123" t="s">
        <v>560</v>
      </c>
      <c r="E831" s="122" t="s">
        <v>18</v>
      </c>
      <c r="F831" s="124">
        <v>88</v>
      </c>
    </row>
    <row r="832" spans="1:6" outlineLevel="2" x14ac:dyDescent="0.2">
      <c r="B832" s="122"/>
      <c r="C832" s="118" t="s">
        <v>870</v>
      </c>
      <c r="E832" s="122"/>
      <c r="F832" s="124">
        <f>SUBTOTAL(9,F827:F831)</f>
        <v>230</v>
      </c>
    </row>
    <row r="833" spans="1:6" outlineLevel="3" x14ac:dyDescent="0.2">
      <c r="A833" s="121" t="s">
        <v>24</v>
      </c>
      <c r="B833" s="122" t="s">
        <v>188</v>
      </c>
      <c r="C833" s="122" t="s">
        <v>871</v>
      </c>
      <c r="D833" s="123" t="s">
        <v>560</v>
      </c>
      <c r="E833" s="122" t="s">
        <v>4</v>
      </c>
      <c r="F833" s="124">
        <v>0</v>
      </c>
    </row>
    <row r="834" spans="1:6" outlineLevel="3" x14ac:dyDescent="0.2">
      <c r="A834" s="121" t="s">
        <v>24</v>
      </c>
      <c r="B834" s="122" t="s">
        <v>188</v>
      </c>
      <c r="C834" s="122" t="s">
        <v>871</v>
      </c>
      <c r="D834" s="123" t="s">
        <v>560</v>
      </c>
      <c r="E834" s="122" t="s">
        <v>5</v>
      </c>
      <c r="F834" s="124">
        <v>0</v>
      </c>
    </row>
    <row r="835" spans="1:6" outlineLevel="3" x14ac:dyDescent="0.2">
      <c r="A835" s="121" t="s">
        <v>24</v>
      </c>
      <c r="B835" s="122" t="s">
        <v>188</v>
      </c>
      <c r="C835" s="122" t="s">
        <v>871</v>
      </c>
      <c r="D835" s="123" t="s">
        <v>560</v>
      </c>
      <c r="E835" s="122" t="s">
        <v>6</v>
      </c>
      <c r="F835" s="124">
        <v>0</v>
      </c>
    </row>
    <row r="836" spans="1:6" outlineLevel="3" x14ac:dyDescent="0.2">
      <c r="A836" s="121" t="s">
        <v>24</v>
      </c>
      <c r="B836" s="122" t="s">
        <v>188</v>
      </c>
      <c r="C836" s="122" t="s">
        <v>871</v>
      </c>
      <c r="D836" s="123" t="s">
        <v>560</v>
      </c>
      <c r="E836" s="122" t="s">
        <v>7</v>
      </c>
      <c r="F836" s="124">
        <v>0</v>
      </c>
    </row>
    <row r="837" spans="1:6" outlineLevel="3" x14ac:dyDescent="0.2">
      <c r="A837" s="121" t="s">
        <v>24</v>
      </c>
      <c r="B837" s="122" t="s">
        <v>188</v>
      </c>
      <c r="C837" s="122" t="s">
        <v>871</v>
      </c>
      <c r="D837" s="123" t="s">
        <v>560</v>
      </c>
      <c r="E837" s="122" t="s">
        <v>18</v>
      </c>
      <c r="F837" s="124">
        <v>0</v>
      </c>
    </row>
    <row r="838" spans="1:6" outlineLevel="2" x14ac:dyDescent="0.2">
      <c r="B838" s="122"/>
      <c r="C838" s="118" t="s">
        <v>872</v>
      </c>
      <c r="E838" s="122"/>
      <c r="F838" s="124">
        <f>SUBTOTAL(9,F833:F837)</f>
        <v>0</v>
      </c>
    </row>
    <row r="839" spans="1:6" outlineLevel="3" x14ac:dyDescent="0.2">
      <c r="A839" s="121" t="s">
        <v>24</v>
      </c>
      <c r="B839" s="122" t="s">
        <v>188</v>
      </c>
      <c r="C839" s="122" t="s">
        <v>873</v>
      </c>
      <c r="D839" s="123" t="s">
        <v>560</v>
      </c>
      <c r="E839" s="122" t="s">
        <v>4</v>
      </c>
      <c r="F839" s="124">
        <v>0</v>
      </c>
    </row>
    <row r="840" spans="1:6" outlineLevel="3" x14ac:dyDescent="0.2">
      <c r="A840" s="121" t="s">
        <v>24</v>
      </c>
      <c r="B840" s="122" t="s">
        <v>188</v>
      </c>
      <c r="C840" s="122" t="s">
        <v>873</v>
      </c>
      <c r="D840" s="123" t="s">
        <v>560</v>
      </c>
      <c r="E840" s="122" t="s">
        <v>5</v>
      </c>
      <c r="F840" s="124">
        <v>0</v>
      </c>
    </row>
    <row r="841" spans="1:6" outlineLevel="3" x14ac:dyDescent="0.2">
      <c r="A841" s="121" t="s">
        <v>24</v>
      </c>
      <c r="B841" s="122" t="s">
        <v>188</v>
      </c>
      <c r="C841" s="122" t="s">
        <v>873</v>
      </c>
      <c r="D841" s="123" t="s">
        <v>560</v>
      </c>
      <c r="E841" s="122" t="s">
        <v>6</v>
      </c>
      <c r="F841" s="124">
        <v>0</v>
      </c>
    </row>
    <row r="842" spans="1:6" outlineLevel="3" x14ac:dyDescent="0.2">
      <c r="A842" s="121" t="s">
        <v>24</v>
      </c>
      <c r="B842" s="122" t="s">
        <v>188</v>
      </c>
      <c r="C842" s="122" t="s">
        <v>873</v>
      </c>
      <c r="D842" s="123" t="s">
        <v>560</v>
      </c>
      <c r="E842" s="122" t="s">
        <v>7</v>
      </c>
      <c r="F842" s="124">
        <v>0</v>
      </c>
    </row>
    <row r="843" spans="1:6" outlineLevel="3" x14ac:dyDescent="0.2">
      <c r="A843" s="121" t="s">
        <v>24</v>
      </c>
      <c r="B843" s="122" t="s">
        <v>188</v>
      </c>
      <c r="C843" s="122" t="s">
        <v>873</v>
      </c>
      <c r="D843" s="123" t="s">
        <v>560</v>
      </c>
      <c r="E843" s="122" t="s">
        <v>18</v>
      </c>
      <c r="F843" s="124">
        <v>0</v>
      </c>
    </row>
    <row r="844" spans="1:6" outlineLevel="2" x14ac:dyDescent="0.2">
      <c r="B844" s="122"/>
      <c r="C844" s="118" t="s">
        <v>874</v>
      </c>
      <c r="E844" s="122"/>
      <c r="F844" s="124">
        <f>SUBTOTAL(9,F839:F843)</f>
        <v>0</v>
      </c>
    </row>
    <row r="845" spans="1:6" outlineLevel="3" x14ac:dyDescent="0.2">
      <c r="A845" s="121" t="s">
        <v>24</v>
      </c>
      <c r="B845" s="122" t="s">
        <v>188</v>
      </c>
      <c r="C845" s="122" t="s">
        <v>875</v>
      </c>
      <c r="D845" s="123" t="s">
        <v>560</v>
      </c>
      <c r="E845" s="122" t="s">
        <v>4</v>
      </c>
      <c r="F845" s="124">
        <v>6555</v>
      </c>
    </row>
    <row r="846" spans="1:6" outlineLevel="3" x14ac:dyDescent="0.2">
      <c r="A846" s="121" t="s">
        <v>24</v>
      </c>
      <c r="B846" s="122" t="s">
        <v>188</v>
      </c>
      <c r="C846" s="122" t="s">
        <v>875</v>
      </c>
      <c r="D846" s="123" t="s">
        <v>560</v>
      </c>
      <c r="E846" s="122" t="s">
        <v>5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875</v>
      </c>
      <c r="D847" s="123" t="s">
        <v>560</v>
      </c>
      <c r="E847" s="122" t="s">
        <v>6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875</v>
      </c>
      <c r="D848" s="123" t="s">
        <v>560</v>
      </c>
      <c r="E848" s="122" t="s">
        <v>7</v>
      </c>
      <c r="F848" s="124">
        <v>0</v>
      </c>
    </row>
    <row r="849" spans="1:6" outlineLevel="3" x14ac:dyDescent="0.2">
      <c r="A849" s="121" t="s">
        <v>24</v>
      </c>
      <c r="B849" s="122" t="s">
        <v>188</v>
      </c>
      <c r="C849" s="122" t="s">
        <v>875</v>
      </c>
      <c r="D849" s="123" t="s">
        <v>560</v>
      </c>
      <c r="E849" s="122" t="s">
        <v>18</v>
      </c>
      <c r="F849" s="124">
        <v>4093</v>
      </c>
    </row>
    <row r="850" spans="1:6" outlineLevel="2" x14ac:dyDescent="0.2">
      <c r="B850" s="122"/>
      <c r="C850" s="118" t="s">
        <v>876</v>
      </c>
      <c r="E850" s="122"/>
      <c r="F850" s="124">
        <f>SUBTOTAL(9,F845:F849)</f>
        <v>10648</v>
      </c>
    </row>
    <row r="851" spans="1:6" outlineLevel="3" x14ac:dyDescent="0.2">
      <c r="A851" s="121" t="s">
        <v>24</v>
      </c>
      <c r="B851" s="122" t="s">
        <v>188</v>
      </c>
      <c r="C851" s="122" t="s">
        <v>877</v>
      </c>
      <c r="D851" s="123" t="s">
        <v>560</v>
      </c>
      <c r="E851" s="122" t="s">
        <v>4</v>
      </c>
      <c r="F851" s="124">
        <v>3220</v>
      </c>
    </row>
    <row r="852" spans="1:6" outlineLevel="3" x14ac:dyDescent="0.2">
      <c r="A852" s="121" t="s">
        <v>24</v>
      </c>
      <c r="B852" s="122" t="s">
        <v>188</v>
      </c>
      <c r="C852" s="122" t="s">
        <v>877</v>
      </c>
      <c r="D852" s="123" t="s">
        <v>560</v>
      </c>
      <c r="E852" s="122" t="s">
        <v>5</v>
      </c>
      <c r="F852" s="124">
        <v>0</v>
      </c>
    </row>
    <row r="853" spans="1:6" outlineLevel="3" x14ac:dyDescent="0.2">
      <c r="A853" s="121" t="s">
        <v>24</v>
      </c>
      <c r="B853" s="122" t="s">
        <v>188</v>
      </c>
      <c r="C853" s="122" t="s">
        <v>877</v>
      </c>
      <c r="D853" s="123" t="s">
        <v>560</v>
      </c>
      <c r="E853" s="122" t="s">
        <v>6</v>
      </c>
      <c r="F853" s="124">
        <v>0</v>
      </c>
    </row>
    <row r="854" spans="1:6" outlineLevel="3" x14ac:dyDescent="0.2">
      <c r="A854" s="121" t="s">
        <v>24</v>
      </c>
      <c r="B854" s="122" t="s">
        <v>188</v>
      </c>
      <c r="C854" s="122" t="s">
        <v>877</v>
      </c>
      <c r="D854" s="123" t="s">
        <v>560</v>
      </c>
      <c r="E854" s="122" t="s">
        <v>7</v>
      </c>
      <c r="F854" s="124">
        <v>0</v>
      </c>
    </row>
    <row r="855" spans="1:6" outlineLevel="3" x14ac:dyDescent="0.2">
      <c r="A855" s="121" t="s">
        <v>24</v>
      </c>
      <c r="B855" s="122" t="s">
        <v>188</v>
      </c>
      <c r="C855" s="122" t="s">
        <v>877</v>
      </c>
      <c r="D855" s="123" t="s">
        <v>560</v>
      </c>
      <c r="E855" s="122" t="s">
        <v>18</v>
      </c>
      <c r="F855" s="124">
        <v>2011</v>
      </c>
    </row>
    <row r="856" spans="1:6" outlineLevel="2" x14ac:dyDescent="0.2">
      <c r="B856" s="122"/>
      <c r="C856" s="118" t="s">
        <v>878</v>
      </c>
      <c r="E856" s="122"/>
      <c r="F856" s="124">
        <f>SUBTOTAL(9,F851:F855)</f>
        <v>5231</v>
      </c>
    </row>
    <row r="857" spans="1:6" outlineLevel="1" x14ac:dyDescent="0.2">
      <c r="B857" s="118" t="s">
        <v>879</v>
      </c>
      <c r="C857" s="122"/>
      <c r="E857" s="122"/>
      <c r="F857" s="124">
        <f>SUBTOTAL(9,F737:F855)</f>
        <v>30690</v>
      </c>
    </row>
    <row r="858" spans="1:6" outlineLevel="3" x14ac:dyDescent="0.2">
      <c r="A858" s="121" t="s">
        <v>24</v>
      </c>
      <c r="B858" s="122" t="s">
        <v>211</v>
      </c>
      <c r="C858" s="122" t="s">
        <v>608</v>
      </c>
      <c r="D858" s="123" t="s">
        <v>560</v>
      </c>
      <c r="E858" s="122" t="s">
        <v>4</v>
      </c>
      <c r="F858" s="124">
        <v>30786</v>
      </c>
    </row>
    <row r="859" spans="1:6" outlineLevel="3" x14ac:dyDescent="0.2">
      <c r="A859" s="121" t="s">
        <v>24</v>
      </c>
      <c r="B859" s="122" t="s">
        <v>211</v>
      </c>
      <c r="C859" s="122" t="s">
        <v>608</v>
      </c>
      <c r="D859" s="123" t="s">
        <v>560</v>
      </c>
      <c r="E859" s="122" t="s">
        <v>5</v>
      </c>
      <c r="F859" s="124">
        <v>0</v>
      </c>
    </row>
    <row r="860" spans="1:6" outlineLevel="3" x14ac:dyDescent="0.2">
      <c r="A860" s="121" t="s">
        <v>24</v>
      </c>
      <c r="B860" s="122" t="s">
        <v>211</v>
      </c>
      <c r="C860" s="122" t="s">
        <v>608</v>
      </c>
      <c r="D860" s="123" t="s">
        <v>560</v>
      </c>
      <c r="E860" s="122" t="s">
        <v>6</v>
      </c>
      <c r="F860" s="124">
        <v>0</v>
      </c>
    </row>
    <row r="861" spans="1:6" outlineLevel="3" x14ac:dyDescent="0.2">
      <c r="A861" s="121" t="s">
        <v>24</v>
      </c>
      <c r="B861" s="122" t="s">
        <v>211</v>
      </c>
      <c r="C861" s="122" t="s">
        <v>608</v>
      </c>
      <c r="D861" s="123" t="s">
        <v>560</v>
      </c>
      <c r="E861" s="122" t="s">
        <v>7</v>
      </c>
      <c r="F861" s="124">
        <v>0</v>
      </c>
    </row>
    <row r="862" spans="1:6" outlineLevel="3" x14ac:dyDescent="0.2">
      <c r="A862" s="121" t="s">
        <v>24</v>
      </c>
      <c r="B862" s="122" t="s">
        <v>211</v>
      </c>
      <c r="C862" s="122" t="s">
        <v>608</v>
      </c>
      <c r="D862" s="123" t="s">
        <v>560</v>
      </c>
      <c r="E862" s="122" t="s">
        <v>18</v>
      </c>
      <c r="F862" s="124">
        <v>19214</v>
      </c>
    </row>
    <row r="863" spans="1:6" outlineLevel="2" x14ac:dyDescent="0.2">
      <c r="B863" s="122"/>
      <c r="C863" s="118" t="s">
        <v>609</v>
      </c>
      <c r="E863" s="122"/>
      <c r="F863" s="124">
        <f>SUBTOTAL(9,F858:F862)</f>
        <v>50000</v>
      </c>
    </row>
    <row r="864" spans="1:6" outlineLevel="1" x14ac:dyDescent="0.2">
      <c r="B864" s="118" t="s">
        <v>880</v>
      </c>
      <c r="C864" s="122"/>
      <c r="E864" s="122"/>
      <c r="F864" s="124">
        <f>SUBTOTAL(9,F858:F862)</f>
        <v>50000</v>
      </c>
    </row>
    <row r="865" spans="1:6" outlineLevel="3" x14ac:dyDescent="0.2">
      <c r="A865" s="121" t="s">
        <v>24</v>
      </c>
      <c r="B865" s="122" t="s">
        <v>22</v>
      </c>
      <c r="C865" s="122" t="s">
        <v>881</v>
      </c>
      <c r="D865" s="123" t="s">
        <v>560</v>
      </c>
      <c r="E865" s="122" t="s">
        <v>13</v>
      </c>
      <c r="F865" s="124">
        <v>10500</v>
      </c>
    </row>
    <row r="866" spans="1:6" outlineLevel="2" x14ac:dyDescent="0.2">
      <c r="B866" s="122"/>
      <c r="C866" s="118" t="s">
        <v>882</v>
      </c>
      <c r="E866" s="122"/>
      <c r="F866" s="124">
        <f>SUBTOTAL(9,F865:F865)</f>
        <v>10500</v>
      </c>
    </row>
    <row r="867" spans="1:6" outlineLevel="1" x14ac:dyDescent="0.2">
      <c r="B867" s="118" t="s">
        <v>883</v>
      </c>
      <c r="C867" s="122"/>
      <c r="E867" s="122"/>
      <c r="F867" s="124">
        <f>SUBTOTAL(9,F865:F865)</f>
        <v>10500</v>
      </c>
    </row>
    <row r="868" spans="1:6" outlineLevel="3" x14ac:dyDescent="0.2">
      <c r="A868" s="121" t="s">
        <v>24</v>
      </c>
      <c r="B868" s="122" t="s">
        <v>111</v>
      </c>
      <c r="C868" s="122" t="s">
        <v>566</v>
      </c>
      <c r="D868" s="123" t="s">
        <v>560</v>
      </c>
      <c r="E868" s="122" t="s">
        <v>4</v>
      </c>
      <c r="F868" s="124">
        <v>4718</v>
      </c>
    </row>
    <row r="869" spans="1:6" outlineLevel="3" x14ac:dyDescent="0.2">
      <c r="A869" s="121" t="s">
        <v>24</v>
      </c>
      <c r="B869" s="122" t="s">
        <v>111</v>
      </c>
      <c r="C869" s="122" t="s">
        <v>566</v>
      </c>
      <c r="D869" s="123" t="s">
        <v>560</v>
      </c>
      <c r="E869" s="122" t="s">
        <v>5</v>
      </c>
      <c r="F869" s="124">
        <v>0</v>
      </c>
    </row>
    <row r="870" spans="1:6" outlineLevel="3" x14ac:dyDescent="0.2">
      <c r="A870" s="121" t="s">
        <v>24</v>
      </c>
      <c r="B870" s="122" t="s">
        <v>111</v>
      </c>
      <c r="C870" s="122" t="s">
        <v>566</v>
      </c>
      <c r="D870" s="123" t="s">
        <v>560</v>
      </c>
      <c r="E870" s="122" t="s">
        <v>6</v>
      </c>
      <c r="F870" s="124">
        <v>0</v>
      </c>
    </row>
    <row r="871" spans="1:6" outlineLevel="3" x14ac:dyDescent="0.2">
      <c r="A871" s="121" t="s">
        <v>24</v>
      </c>
      <c r="B871" s="122" t="s">
        <v>111</v>
      </c>
      <c r="C871" s="122" t="s">
        <v>566</v>
      </c>
      <c r="D871" s="123" t="s">
        <v>560</v>
      </c>
      <c r="E871" s="122" t="s">
        <v>13</v>
      </c>
      <c r="F871" s="124">
        <v>2946</v>
      </c>
    </row>
    <row r="872" spans="1:6" outlineLevel="2" x14ac:dyDescent="0.2">
      <c r="B872" s="122"/>
      <c r="C872" s="118" t="s">
        <v>567</v>
      </c>
      <c r="E872" s="122"/>
      <c r="F872" s="124">
        <f>SUBTOTAL(9,F868:F871)</f>
        <v>7664</v>
      </c>
    </row>
    <row r="873" spans="1:6" outlineLevel="1" x14ac:dyDescent="0.2">
      <c r="B873" s="118" t="s">
        <v>884</v>
      </c>
      <c r="C873" s="122"/>
      <c r="E873" s="122"/>
      <c r="F873" s="124">
        <f>SUBTOTAL(9,F868:F871)</f>
        <v>7664</v>
      </c>
    </row>
    <row r="874" spans="1:6" outlineLevel="3" x14ac:dyDescent="0.2">
      <c r="A874" s="121" t="s">
        <v>24</v>
      </c>
      <c r="B874" s="122" t="s">
        <v>112</v>
      </c>
      <c r="C874" s="122" t="s">
        <v>563</v>
      </c>
      <c r="D874" s="123" t="s">
        <v>560</v>
      </c>
      <c r="E874" s="122" t="s">
        <v>13</v>
      </c>
      <c r="F874" s="124">
        <v>12796</v>
      </c>
    </row>
    <row r="875" spans="1:6" outlineLevel="2" x14ac:dyDescent="0.2">
      <c r="B875" s="122"/>
      <c r="C875" s="118" t="s">
        <v>564</v>
      </c>
      <c r="E875" s="122"/>
      <c r="F875" s="124">
        <f>SUBTOTAL(9,F874:F874)</f>
        <v>12796</v>
      </c>
    </row>
    <row r="876" spans="1:6" outlineLevel="1" x14ac:dyDescent="0.2">
      <c r="B876" s="118" t="s">
        <v>885</v>
      </c>
      <c r="C876" s="122"/>
      <c r="E876" s="122"/>
      <c r="F876" s="124">
        <f>SUBTOTAL(9,F874:F874)</f>
        <v>12796</v>
      </c>
    </row>
    <row r="877" spans="1:6" outlineLevel="3" x14ac:dyDescent="0.2">
      <c r="A877" s="121" t="s">
        <v>114</v>
      </c>
      <c r="B877" s="122" t="s">
        <v>113</v>
      </c>
      <c r="C877" s="122" t="s">
        <v>563</v>
      </c>
      <c r="D877" s="123" t="s">
        <v>560</v>
      </c>
      <c r="E877" s="122" t="s">
        <v>18</v>
      </c>
      <c r="F877" s="124">
        <v>2665</v>
      </c>
    </row>
    <row r="878" spans="1:6" outlineLevel="2" x14ac:dyDescent="0.2">
      <c r="B878" s="122"/>
      <c r="C878" s="118" t="s">
        <v>564</v>
      </c>
      <c r="E878" s="122"/>
      <c r="F878" s="124">
        <f>SUBTOTAL(9,F877:F877)</f>
        <v>2665</v>
      </c>
    </row>
    <row r="879" spans="1:6" outlineLevel="1" x14ac:dyDescent="0.2">
      <c r="B879" s="118" t="s">
        <v>886</v>
      </c>
      <c r="C879" s="122"/>
      <c r="E879" s="122"/>
      <c r="F879" s="124">
        <f>SUBTOTAL(9,F877:F877)</f>
        <v>2665</v>
      </c>
    </row>
    <row r="880" spans="1:6" outlineLevel="3" x14ac:dyDescent="0.2">
      <c r="A880" s="121" t="s">
        <v>213</v>
      </c>
      <c r="B880" s="122" t="s">
        <v>212</v>
      </c>
      <c r="C880" s="122" t="s">
        <v>619</v>
      </c>
      <c r="D880" s="123" t="s">
        <v>560</v>
      </c>
      <c r="E880" s="122" t="s">
        <v>4</v>
      </c>
      <c r="F880" s="124">
        <v>15747</v>
      </c>
    </row>
    <row r="881" spans="1:6" outlineLevel="3" x14ac:dyDescent="0.2">
      <c r="A881" s="121" t="s">
        <v>213</v>
      </c>
      <c r="B881" s="122" t="s">
        <v>212</v>
      </c>
      <c r="C881" s="122" t="s">
        <v>619</v>
      </c>
      <c r="D881" s="123" t="s">
        <v>560</v>
      </c>
      <c r="E881" s="122" t="s">
        <v>5</v>
      </c>
      <c r="F881" s="124">
        <v>0</v>
      </c>
    </row>
    <row r="882" spans="1:6" outlineLevel="3" x14ac:dyDescent="0.2">
      <c r="A882" s="121" t="s">
        <v>213</v>
      </c>
      <c r="B882" s="122" t="s">
        <v>212</v>
      </c>
      <c r="C882" s="122" t="s">
        <v>619</v>
      </c>
      <c r="D882" s="123" t="s">
        <v>560</v>
      </c>
      <c r="E882" s="122" t="s">
        <v>6</v>
      </c>
      <c r="F882" s="124">
        <v>0</v>
      </c>
    </row>
    <row r="883" spans="1:6" outlineLevel="3" x14ac:dyDescent="0.2">
      <c r="A883" s="121" t="s">
        <v>213</v>
      </c>
      <c r="B883" s="122" t="s">
        <v>212</v>
      </c>
      <c r="C883" s="122" t="s">
        <v>619</v>
      </c>
      <c r="D883" s="123" t="s">
        <v>560</v>
      </c>
      <c r="E883" s="122" t="s">
        <v>8</v>
      </c>
      <c r="F883" s="124">
        <v>9828</v>
      </c>
    </row>
    <row r="884" spans="1:6" outlineLevel="2" x14ac:dyDescent="0.2">
      <c r="B884" s="122"/>
      <c r="C884" s="118" t="s">
        <v>620</v>
      </c>
      <c r="E884" s="122"/>
      <c r="F884" s="124">
        <f>SUBTOTAL(9,F880:F883)</f>
        <v>25575</v>
      </c>
    </row>
    <row r="885" spans="1:6" outlineLevel="1" x14ac:dyDescent="0.2">
      <c r="B885" s="118" t="s">
        <v>887</v>
      </c>
      <c r="C885" s="122"/>
      <c r="E885" s="122"/>
      <c r="F885" s="124">
        <f>SUBTOTAL(9,F880:F883)</f>
        <v>25575</v>
      </c>
    </row>
    <row r="886" spans="1:6" outlineLevel="3" x14ac:dyDescent="0.2">
      <c r="A886" s="121" t="s">
        <v>116</v>
      </c>
      <c r="B886" s="122" t="s">
        <v>115</v>
      </c>
      <c r="C886" s="122" t="s">
        <v>563</v>
      </c>
      <c r="D886" s="123" t="s">
        <v>560</v>
      </c>
      <c r="E886" s="122" t="s">
        <v>8</v>
      </c>
      <c r="F886" s="124">
        <v>4866</v>
      </c>
    </row>
    <row r="887" spans="1:6" outlineLevel="2" x14ac:dyDescent="0.2">
      <c r="B887" s="122"/>
      <c r="C887" s="118" t="s">
        <v>564</v>
      </c>
      <c r="E887" s="122"/>
      <c r="F887" s="124">
        <f>SUBTOTAL(9,F886:F886)</f>
        <v>4866</v>
      </c>
    </row>
    <row r="888" spans="1:6" outlineLevel="1" x14ac:dyDescent="0.2">
      <c r="B888" s="118" t="s">
        <v>888</v>
      </c>
      <c r="C888" s="122"/>
      <c r="E888" s="122"/>
      <c r="F888" s="124">
        <f>SUBTOTAL(9,F886:F886)</f>
        <v>4866</v>
      </c>
    </row>
    <row r="889" spans="1:6" outlineLevel="3" x14ac:dyDescent="0.2">
      <c r="A889" s="121" t="s">
        <v>116</v>
      </c>
      <c r="B889" s="122" t="s">
        <v>117</v>
      </c>
      <c r="C889" s="122" t="s">
        <v>563</v>
      </c>
      <c r="D889" s="123" t="s">
        <v>560</v>
      </c>
      <c r="E889" s="122" t="s">
        <v>8</v>
      </c>
      <c r="F889" s="124">
        <v>15000</v>
      </c>
    </row>
    <row r="890" spans="1:6" outlineLevel="2" x14ac:dyDescent="0.2">
      <c r="B890" s="122"/>
      <c r="C890" s="118" t="s">
        <v>564</v>
      </c>
      <c r="E890" s="122"/>
      <c r="F890" s="124">
        <f>SUBTOTAL(9,F889:F889)</f>
        <v>15000</v>
      </c>
    </row>
    <row r="891" spans="1:6" outlineLevel="1" x14ac:dyDescent="0.2">
      <c r="B891" s="118" t="s">
        <v>889</v>
      </c>
      <c r="C891" s="122"/>
      <c r="E891" s="122"/>
      <c r="F891" s="124">
        <f>SUBTOTAL(9,F889:F889)</f>
        <v>15000</v>
      </c>
    </row>
    <row r="892" spans="1:6" outlineLevel="3" x14ac:dyDescent="0.2">
      <c r="A892" s="121" t="s">
        <v>116</v>
      </c>
      <c r="B892" s="122" t="s">
        <v>118</v>
      </c>
      <c r="C892" s="122" t="s">
        <v>559</v>
      </c>
      <c r="D892" s="123" t="s">
        <v>560</v>
      </c>
      <c r="E892" s="122" t="s">
        <v>4</v>
      </c>
      <c r="F892" s="124">
        <v>13546</v>
      </c>
    </row>
    <row r="893" spans="1:6" outlineLevel="3" x14ac:dyDescent="0.2">
      <c r="A893" s="121" t="s">
        <v>116</v>
      </c>
      <c r="B893" s="122" t="s">
        <v>118</v>
      </c>
      <c r="C893" s="122" t="s">
        <v>559</v>
      </c>
      <c r="D893" s="123" t="s">
        <v>560</v>
      </c>
      <c r="E893" s="122" t="s">
        <v>5</v>
      </c>
      <c r="F893" s="124">
        <v>0</v>
      </c>
    </row>
    <row r="894" spans="1:6" outlineLevel="3" x14ac:dyDescent="0.2">
      <c r="A894" s="121" t="s">
        <v>116</v>
      </c>
      <c r="B894" s="122" t="s">
        <v>118</v>
      </c>
      <c r="C894" s="122" t="s">
        <v>559</v>
      </c>
      <c r="D894" s="123" t="s">
        <v>560</v>
      </c>
      <c r="E894" s="122" t="s">
        <v>6</v>
      </c>
      <c r="F894" s="124">
        <v>0</v>
      </c>
    </row>
    <row r="895" spans="1:6" outlineLevel="3" x14ac:dyDescent="0.2">
      <c r="A895" s="121" t="s">
        <v>116</v>
      </c>
      <c r="B895" s="122" t="s">
        <v>118</v>
      </c>
      <c r="C895" s="122" t="s">
        <v>559</v>
      </c>
      <c r="D895" s="123" t="s">
        <v>560</v>
      </c>
      <c r="E895" s="122" t="s">
        <v>8</v>
      </c>
      <c r="F895" s="124">
        <v>8454</v>
      </c>
    </row>
    <row r="896" spans="1:6" outlineLevel="2" x14ac:dyDescent="0.2">
      <c r="B896" s="122"/>
      <c r="C896" s="118" t="s">
        <v>561</v>
      </c>
      <c r="E896" s="122"/>
      <c r="F896" s="124">
        <f>SUBTOTAL(9,F892:F895)</f>
        <v>22000</v>
      </c>
    </row>
    <row r="897" spans="1:6" outlineLevel="1" x14ac:dyDescent="0.2">
      <c r="B897" s="118" t="s">
        <v>890</v>
      </c>
      <c r="C897" s="122"/>
      <c r="E897" s="122"/>
      <c r="F897" s="124">
        <f>SUBTOTAL(9,F892:F895)</f>
        <v>22000</v>
      </c>
    </row>
    <row r="898" spans="1:6" outlineLevel="3" x14ac:dyDescent="0.2">
      <c r="A898" s="121" t="s">
        <v>116</v>
      </c>
      <c r="B898" s="122" t="s">
        <v>119</v>
      </c>
      <c r="C898" s="122" t="s">
        <v>559</v>
      </c>
      <c r="D898" s="123" t="s">
        <v>560</v>
      </c>
      <c r="E898" s="122" t="s">
        <v>8</v>
      </c>
      <c r="F898" s="124">
        <v>53969</v>
      </c>
    </row>
    <row r="899" spans="1:6" outlineLevel="2" x14ac:dyDescent="0.2">
      <c r="B899" s="122"/>
      <c r="C899" s="118" t="s">
        <v>561</v>
      </c>
      <c r="E899" s="122"/>
      <c r="F899" s="124">
        <f>SUBTOTAL(9,F898:F898)</f>
        <v>53969</v>
      </c>
    </row>
    <row r="900" spans="1:6" outlineLevel="1" x14ac:dyDescent="0.2">
      <c r="B900" s="118" t="s">
        <v>891</v>
      </c>
      <c r="C900" s="122"/>
      <c r="E900" s="122"/>
      <c r="F900" s="124">
        <f>SUBTOTAL(9,F898:F898)</f>
        <v>53969</v>
      </c>
    </row>
    <row r="901" spans="1:6" outlineLevel="3" x14ac:dyDescent="0.2">
      <c r="A901" s="121" t="s">
        <v>116</v>
      </c>
      <c r="B901" s="122" t="s">
        <v>120</v>
      </c>
      <c r="C901" s="122" t="s">
        <v>566</v>
      </c>
      <c r="D901" s="123" t="s">
        <v>560</v>
      </c>
      <c r="E901" s="122" t="s">
        <v>8</v>
      </c>
      <c r="F901" s="124">
        <v>19877</v>
      </c>
    </row>
    <row r="902" spans="1:6" outlineLevel="2" x14ac:dyDescent="0.2">
      <c r="B902" s="122"/>
      <c r="C902" s="118" t="s">
        <v>567</v>
      </c>
      <c r="E902" s="122"/>
      <c r="F902" s="124">
        <f>SUBTOTAL(9,F901:F901)</f>
        <v>19877</v>
      </c>
    </row>
    <row r="903" spans="1:6" outlineLevel="1" x14ac:dyDescent="0.2">
      <c r="B903" s="118" t="s">
        <v>892</v>
      </c>
      <c r="C903" s="122"/>
      <c r="E903" s="122"/>
      <c r="F903" s="124">
        <f>SUBTOTAL(9,F901:F901)</f>
        <v>19877</v>
      </c>
    </row>
    <row r="904" spans="1:6" outlineLevel="3" x14ac:dyDescent="0.2">
      <c r="A904" s="121" t="s">
        <v>116</v>
      </c>
      <c r="B904" s="122" t="s">
        <v>121</v>
      </c>
      <c r="C904" s="122" t="s">
        <v>563</v>
      </c>
      <c r="D904" s="123" t="s">
        <v>560</v>
      </c>
      <c r="E904" s="122" t="s">
        <v>8</v>
      </c>
      <c r="F904" s="124">
        <v>57089</v>
      </c>
    </row>
    <row r="905" spans="1:6" outlineLevel="2" x14ac:dyDescent="0.2">
      <c r="B905" s="122"/>
      <c r="C905" s="118" t="s">
        <v>564</v>
      </c>
      <c r="E905" s="122"/>
      <c r="F905" s="124">
        <f>SUBTOTAL(9,F904:F904)</f>
        <v>57089</v>
      </c>
    </row>
    <row r="906" spans="1:6" outlineLevel="1" x14ac:dyDescent="0.2">
      <c r="B906" s="118" t="s">
        <v>893</v>
      </c>
      <c r="C906" s="122"/>
      <c r="E906" s="122"/>
      <c r="F906" s="124">
        <f>SUBTOTAL(9,F904:F904)</f>
        <v>57089</v>
      </c>
    </row>
    <row r="907" spans="1:6" outlineLevel="3" x14ac:dyDescent="0.2">
      <c r="A907" s="121" t="s">
        <v>116</v>
      </c>
      <c r="B907" s="122" t="s">
        <v>122</v>
      </c>
      <c r="C907" s="122" t="s">
        <v>559</v>
      </c>
      <c r="D907" s="123" t="s">
        <v>560</v>
      </c>
      <c r="E907" s="122" t="s">
        <v>4</v>
      </c>
      <c r="F907" s="124">
        <v>25322</v>
      </c>
    </row>
    <row r="908" spans="1:6" outlineLevel="3" x14ac:dyDescent="0.2">
      <c r="A908" s="121" t="s">
        <v>116</v>
      </c>
      <c r="B908" s="122" t="s">
        <v>122</v>
      </c>
      <c r="C908" s="122" t="s">
        <v>559</v>
      </c>
      <c r="D908" s="123" t="s">
        <v>560</v>
      </c>
      <c r="E908" s="122" t="s">
        <v>5</v>
      </c>
      <c r="F908" s="124">
        <v>0</v>
      </c>
    </row>
    <row r="909" spans="1:6" outlineLevel="3" x14ac:dyDescent="0.2">
      <c r="A909" s="121" t="s">
        <v>116</v>
      </c>
      <c r="B909" s="122" t="s">
        <v>122</v>
      </c>
      <c r="C909" s="122" t="s">
        <v>559</v>
      </c>
      <c r="D909" s="123" t="s">
        <v>560</v>
      </c>
      <c r="E909" s="122" t="s">
        <v>6</v>
      </c>
      <c r="F909" s="124">
        <v>0</v>
      </c>
    </row>
    <row r="910" spans="1:6" outlineLevel="3" x14ac:dyDescent="0.2">
      <c r="A910" s="121" t="s">
        <v>116</v>
      </c>
      <c r="B910" s="122" t="s">
        <v>122</v>
      </c>
      <c r="C910" s="122" t="s">
        <v>559</v>
      </c>
      <c r="D910" s="123" t="s">
        <v>560</v>
      </c>
      <c r="E910" s="122" t="s">
        <v>8</v>
      </c>
      <c r="F910" s="124">
        <v>15803</v>
      </c>
    </row>
    <row r="911" spans="1:6" outlineLevel="2" x14ac:dyDescent="0.2">
      <c r="B911" s="122"/>
      <c r="C911" s="118" t="s">
        <v>561</v>
      </c>
      <c r="E911" s="122"/>
      <c r="F911" s="124">
        <f>SUBTOTAL(9,F907:F910)</f>
        <v>41125</v>
      </c>
    </row>
    <row r="912" spans="1:6" outlineLevel="1" x14ac:dyDescent="0.2">
      <c r="B912" s="118" t="s">
        <v>894</v>
      </c>
      <c r="C912" s="122"/>
      <c r="E912" s="122"/>
      <c r="F912" s="124">
        <f>SUBTOTAL(9,F907:F910)</f>
        <v>41125</v>
      </c>
    </row>
    <row r="913" spans="1:6" outlineLevel="3" x14ac:dyDescent="0.2">
      <c r="A913" s="121" t="s">
        <v>116</v>
      </c>
      <c r="B913" s="122" t="s">
        <v>123</v>
      </c>
      <c r="C913" s="122" t="s">
        <v>566</v>
      </c>
      <c r="D913" s="123" t="s">
        <v>560</v>
      </c>
      <c r="E913" s="122" t="s">
        <v>4</v>
      </c>
      <c r="F913" s="124">
        <v>10506</v>
      </c>
    </row>
    <row r="914" spans="1:6" outlineLevel="3" x14ac:dyDescent="0.2">
      <c r="A914" s="121" t="s">
        <v>116</v>
      </c>
      <c r="B914" s="122" t="s">
        <v>123</v>
      </c>
      <c r="C914" s="122" t="s">
        <v>566</v>
      </c>
      <c r="D914" s="123" t="s">
        <v>560</v>
      </c>
      <c r="E914" s="122" t="s">
        <v>5</v>
      </c>
      <c r="F914" s="124">
        <v>0</v>
      </c>
    </row>
    <row r="915" spans="1:6" outlineLevel="3" x14ac:dyDescent="0.2">
      <c r="A915" s="121" t="s">
        <v>116</v>
      </c>
      <c r="B915" s="122" t="s">
        <v>123</v>
      </c>
      <c r="C915" s="122" t="s">
        <v>566</v>
      </c>
      <c r="D915" s="123" t="s">
        <v>560</v>
      </c>
      <c r="E915" s="122" t="s">
        <v>6</v>
      </c>
      <c r="F915" s="124">
        <v>0</v>
      </c>
    </row>
    <row r="916" spans="1:6" outlineLevel="3" x14ac:dyDescent="0.2">
      <c r="A916" s="121" t="s">
        <v>116</v>
      </c>
      <c r="B916" s="122" t="s">
        <v>123</v>
      </c>
      <c r="C916" s="122" t="s">
        <v>566</v>
      </c>
      <c r="D916" s="123" t="s">
        <v>560</v>
      </c>
      <c r="E916" s="122" t="s">
        <v>8</v>
      </c>
      <c r="F916" s="124">
        <v>6558</v>
      </c>
    </row>
    <row r="917" spans="1:6" outlineLevel="2" x14ac:dyDescent="0.2">
      <c r="B917" s="122"/>
      <c r="C917" s="118" t="s">
        <v>567</v>
      </c>
      <c r="E917" s="122"/>
      <c r="F917" s="124">
        <f>SUBTOTAL(9,F913:F916)</f>
        <v>17064</v>
      </c>
    </row>
    <row r="918" spans="1:6" outlineLevel="1" x14ac:dyDescent="0.2">
      <c r="B918" s="118" t="s">
        <v>895</v>
      </c>
      <c r="C918" s="122"/>
      <c r="E918" s="122"/>
      <c r="F918" s="124">
        <f>SUBTOTAL(9,F913:F916)</f>
        <v>17064</v>
      </c>
    </row>
    <row r="919" spans="1:6" outlineLevel="3" x14ac:dyDescent="0.2">
      <c r="A919" s="121" t="s">
        <v>196</v>
      </c>
      <c r="B919" s="122" t="s">
        <v>195</v>
      </c>
      <c r="C919" s="122" t="s">
        <v>896</v>
      </c>
      <c r="D919" s="123" t="s">
        <v>560</v>
      </c>
      <c r="E919" s="122" t="s">
        <v>4</v>
      </c>
      <c r="F919" s="124">
        <v>7558</v>
      </c>
    </row>
    <row r="920" spans="1:6" outlineLevel="3" x14ac:dyDescent="0.2">
      <c r="A920" s="121" t="s">
        <v>196</v>
      </c>
      <c r="B920" s="122" t="s">
        <v>195</v>
      </c>
      <c r="C920" s="122" t="s">
        <v>896</v>
      </c>
      <c r="D920" s="123" t="s">
        <v>560</v>
      </c>
      <c r="E920" s="122" t="s">
        <v>5</v>
      </c>
      <c r="F920" s="124">
        <v>0</v>
      </c>
    </row>
    <row r="921" spans="1:6" outlineLevel="3" x14ac:dyDescent="0.2">
      <c r="A921" s="121" t="s">
        <v>196</v>
      </c>
      <c r="B921" s="122" t="s">
        <v>195</v>
      </c>
      <c r="C921" s="122" t="s">
        <v>896</v>
      </c>
      <c r="D921" s="123" t="s">
        <v>560</v>
      </c>
      <c r="E921" s="122" t="s">
        <v>6</v>
      </c>
      <c r="F921" s="124">
        <v>0</v>
      </c>
    </row>
    <row r="922" spans="1:6" outlineLevel="3" x14ac:dyDescent="0.2">
      <c r="A922" s="121" t="s">
        <v>196</v>
      </c>
      <c r="B922" s="122" t="s">
        <v>195</v>
      </c>
      <c r="C922" s="122" t="s">
        <v>896</v>
      </c>
      <c r="D922" s="123" t="s">
        <v>560</v>
      </c>
      <c r="E922" s="122" t="s">
        <v>7</v>
      </c>
      <c r="F922" s="124">
        <v>0</v>
      </c>
    </row>
    <row r="923" spans="1:6" outlineLevel="3" x14ac:dyDescent="0.2">
      <c r="A923" s="121" t="s">
        <v>196</v>
      </c>
      <c r="B923" s="122" t="s">
        <v>195</v>
      </c>
      <c r="C923" s="122" t="s">
        <v>896</v>
      </c>
      <c r="D923" s="123" t="s">
        <v>560</v>
      </c>
      <c r="E923" s="122" t="s">
        <v>18</v>
      </c>
      <c r="F923" s="124">
        <v>4718</v>
      </c>
    </row>
    <row r="924" spans="1:6" outlineLevel="2" x14ac:dyDescent="0.2">
      <c r="B924" s="122"/>
      <c r="C924" s="118" t="s">
        <v>897</v>
      </c>
      <c r="E924" s="122"/>
      <c r="F924" s="124">
        <f>SUBTOTAL(9,F919:F923)</f>
        <v>12276</v>
      </c>
    </row>
    <row r="925" spans="1:6" outlineLevel="1" x14ac:dyDescent="0.2">
      <c r="B925" s="118" t="s">
        <v>898</v>
      </c>
      <c r="C925" s="122"/>
      <c r="E925" s="122"/>
      <c r="F925" s="124">
        <f>SUBTOTAL(9,F919:F923)</f>
        <v>12276</v>
      </c>
    </row>
    <row r="926" spans="1:6" outlineLevel="3" x14ac:dyDescent="0.2">
      <c r="A926" s="121" t="s">
        <v>899</v>
      </c>
      <c r="B926" s="122" t="s">
        <v>296</v>
      </c>
      <c r="C926" s="122" t="s">
        <v>900</v>
      </c>
      <c r="D926" s="123" t="s">
        <v>560</v>
      </c>
      <c r="E926" s="122" t="s">
        <v>4</v>
      </c>
      <c r="F926" s="124">
        <v>1856</v>
      </c>
    </row>
    <row r="927" spans="1:6" outlineLevel="3" x14ac:dyDescent="0.2">
      <c r="A927" s="121" t="s">
        <v>899</v>
      </c>
      <c r="B927" s="122" t="s">
        <v>296</v>
      </c>
      <c r="C927" s="122" t="s">
        <v>900</v>
      </c>
      <c r="D927" s="123" t="s">
        <v>560</v>
      </c>
      <c r="E927" s="122" t="s">
        <v>5</v>
      </c>
      <c r="F927" s="124">
        <v>0</v>
      </c>
    </row>
    <row r="928" spans="1:6" outlineLevel="3" x14ac:dyDescent="0.2">
      <c r="A928" s="121" t="s">
        <v>899</v>
      </c>
      <c r="B928" s="122" t="s">
        <v>296</v>
      </c>
      <c r="C928" s="122" t="s">
        <v>900</v>
      </c>
      <c r="D928" s="123" t="s">
        <v>560</v>
      </c>
      <c r="E928" s="122" t="s">
        <v>6</v>
      </c>
      <c r="F928" s="124">
        <v>0</v>
      </c>
    </row>
    <row r="929" spans="1:6" outlineLevel="3" x14ac:dyDescent="0.2">
      <c r="A929" s="121" t="s">
        <v>899</v>
      </c>
      <c r="B929" s="122" t="s">
        <v>296</v>
      </c>
      <c r="C929" s="122" t="s">
        <v>900</v>
      </c>
      <c r="D929" s="123" t="s">
        <v>560</v>
      </c>
      <c r="E929" s="122" t="s">
        <v>7</v>
      </c>
      <c r="F929" s="124">
        <v>0</v>
      </c>
    </row>
    <row r="930" spans="1:6" outlineLevel="3" x14ac:dyDescent="0.2">
      <c r="A930" s="121" t="s">
        <v>899</v>
      </c>
      <c r="B930" s="122" t="s">
        <v>296</v>
      </c>
      <c r="C930" s="122" t="s">
        <v>900</v>
      </c>
      <c r="D930" s="123" t="s">
        <v>560</v>
      </c>
      <c r="E930" s="122" t="s">
        <v>18</v>
      </c>
      <c r="F930" s="124">
        <v>1160</v>
      </c>
    </row>
    <row r="931" spans="1:6" outlineLevel="2" x14ac:dyDescent="0.2">
      <c r="B931" s="122"/>
      <c r="C931" s="118" t="s">
        <v>901</v>
      </c>
      <c r="E931" s="122"/>
      <c r="F931" s="124">
        <f>SUBTOTAL(9,F926:F930)</f>
        <v>3016</v>
      </c>
    </row>
    <row r="932" spans="1:6" outlineLevel="3" x14ac:dyDescent="0.2">
      <c r="A932" s="121" t="s">
        <v>899</v>
      </c>
      <c r="B932" s="122" t="s">
        <v>296</v>
      </c>
      <c r="C932" s="122" t="s">
        <v>902</v>
      </c>
      <c r="D932" s="123" t="s">
        <v>560</v>
      </c>
      <c r="E932" s="122" t="s">
        <v>4</v>
      </c>
      <c r="F932" s="124">
        <v>2146</v>
      </c>
    </row>
    <row r="933" spans="1:6" outlineLevel="3" x14ac:dyDescent="0.2">
      <c r="A933" s="121" t="s">
        <v>899</v>
      </c>
      <c r="B933" s="122" t="s">
        <v>296</v>
      </c>
      <c r="C933" s="122" t="s">
        <v>902</v>
      </c>
      <c r="D933" s="123" t="s">
        <v>560</v>
      </c>
      <c r="E933" s="122" t="s">
        <v>5</v>
      </c>
      <c r="F933" s="124">
        <v>0</v>
      </c>
    </row>
    <row r="934" spans="1:6" outlineLevel="3" x14ac:dyDescent="0.2">
      <c r="A934" s="121" t="s">
        <v>899</v>
      </c>
      <c r="B934" s="122" t="s">
        <v>296</v>
      </c>
      <c r="C934" s="122" t="s">
        <v>902</v>
      </c>
      <c r="D934" s="123" t="s">
        <v>560</v>
      </c>
      <c r="E934" s="122" t="s">
        <v>6</v>
      </c>
      <c r="F934" s="124">
        <v>0</v>
      </c>
    </row>
    <row r="935" spans="1:6" outlineLevel="3" x14ac:dyDescent="0.2">
      <c r="A935" s="121" t="s">
        <v>899</v>
      </c>
      <c r="B935" s="122" t="s">
        <v>296</v>
      </c>
      <c r="C935" s="122" t="s">
        <v>902</v>
      </c>
      <c r="D935" s="123" t="s">
        <v>560</v>
      </c>
      <c r="E935" s="122" t="s">
        <v>7</v>
      </c>
      <c r="F935" s="124">
        <v>0</v>
      </c>
    </row>
    <row r="936" spans="1:6" outlineLevel="3" x14ac:dyDescent="0.2">
      <c r="A936" s="121" t="s">
        <v>899</v>
      </c>
      <c r="B936" s="122" t="s">
        <v>296</v>
      </c>
      <c r="C936" s="122" t="s">
        <v>902</v>
      </c>
      <c r="D936" s="123" t="s">
        <v>560</v>
      </c>
      <c r="E936" s="122" t="s">
        <v>18</v>
      </c>
      <c r="F936" s="124">
        <v>1341</v>
      </c>
    </row>
    <row r="937" spans="1:6" outlineLevel="2" x14ac:dyDescent="0.2">
      <c r="B937" s="122"/>
      <c r="C937" s="118" t="s">
        <v>903</v>
      </c>
      <c r="E937" s="122"/>
      <c r="F937" s="124">
        <f>SUBTOTAL(9,F932:F936)</f>
        <v>3487</v>
      </c>
    </row>
    <row r="938" spans="1:6" outlineLevel="3" x14ac:dyDescent="0.2">
      <c r="A938" s="121" t="s">
        <v>899</v>
      </c>
      <c r="B938" s="122" t="s">
        <v>296</v>
      </c>
      <c r="C938" s="122" t="s">
        <v>904</v>
      </c>
      <c r="D938" s="123" t="s">
        <v>560</v>
      </c>
      <c r="E938" s="122" t="s">
        <v>4</v>
      </c>
      <c r="F938" s="124">
        <v>3925</v>
      </c>
    </row>
    <row r="939" spans="1:6" outlineLevel="3" x14ac:dyDescent="0.2">
      <c r="A939" s="121" t="s">
        <v>899</v>
      </c>
      <c r="B939" s="122" t="s">
        <v>296</v>
      </c>
      <c r="C939" s="122" t="s">
        <v>904</v>
      </c>
      <c r="D939" s="123" t="s">
        <v>560</v>
      </c>
      <c r="E939" s="122" t="s">
        <v>5</v>
      </c>
      <c r="F939" s="124">
        <v>0</v>
      </c>
    </row>
    <row r="940" spans="1:6" outlineLevel="3" x14ac:dyDescent="0.2">
      <c r="A940" s="121" t="s">
        <v>899</v>
      </c>
      <c r="B940" s="122" t="s">
        <v>296</v>
      </c>
      <c r="C940" s="122" t="s">
        <v>904</v>
      </c>
      <c r="D940" s="123" t="s">
        <v>560</v>
      </c>
      <c r="E940" s="122" t="s">
        <v>6</v>
      </c>
      <c r="F940" s="124">
        <v>0</v>
      </c>
    </row>
    <row r="941" spans="1:6" outlineLevel="3" x14ac:dyDescent="0.2">
      <c r="A941" s="121" t="s">
        <v>899</v>
      </c>
      <c r="B941" s="122" t="s">
        <v>296</v>
      </c>
      <c r="C941" s="122" t="s">
        <v>904</v>
      </c>
      <c r="D941" s="123" t="s">
        <v>560</v>
      </c>
      <c r="E941" s="122" t="s">
        <v>7</v>
      </c>
      <c r="F941" s="124">
        <v>0</v>
      </c>
    </row>
    <row r="942" spans="1:6" outlineLevel="3" x14ac:dyDescent="0.2">
      <c r="A942" s="121" t="s">
        <v>899</v>
      </c>
      <c r="B942" s="122" t="s">
        <v>296</v>
      </c>
      <c r="C942" s="122" t="s">
        <v>904</v>
      </c>
      <c r="D942" s="123" t="s">
        <v>560</v>
      </c>
      <c r="E942" s="122" t="s">
        <v>18</v>
      </c>
      <c r="F942" s="124">
        <v>2452</v>
      </c>
    </row>
    <row r="943" spans="1:6" outlineLevel="2" x14ac:dyDescent="0.2">
      <c r="B943" s="122"/>
      <c r="C943" s="118" t="s">
        <v>905</v>
      </c>
      <c r="E943" s="122"/>
      <c r="F943" s="124">
        <f>SUBTOTAL(9,F938:F942)</f>
        <v>6377</v>
      </c>
    </row>
    <row r="944" spans="1:6" outlineLevel="3" x14ac:dyDescent="0.2">
      <c r="A944" s="121" t="s">
        <v>899</v>
      </c>
      <c r="B944" s="122" t="s">
        <v>296</v>
      </c>
      <c r="C944" s="122" t="s">
        <v>906</v>
      </c>
      <c r="D944" s="123" t="s">
        <v>560</v>
      </c>
      <c r="E944" s="122" t="s">
        <v>4</v>
      </c>
      <c r="F944" s="124">
        <v>3444</v>
      </c>
    </row>
    <row r="945" spans="1:6" outlineLevel="3" x14ac:dyDescent="0.2">
      <c r="A945" s="121" t="s">
        <v>899</v>
      </c>
      <c r="B945" s="122" t="s">
        <v>296</v>
      </c>
      <c r="C945" s="122" t="s">
        <v>906</v>
      </c>
      <c r="D945" s="123" t="s">
        <v>560</v>
      </c>
      <c r="E945" s="122" t="s">
        <v>5</v>
      </c>
      <c r="F945" s="124">
        <v>0</v>
      </c>
    </row>
    <row r="946" spans="1:6" outlineLevel="3" x14ac:dyDescent="0.2">
      <c r="A946" s="121" t="s">
        <v>899</v>
      </c>
      <c r="B946" s="122" t="s">
        <v>296</v>
      </c>
      <c r="C946" s="122" t="s">
        <v>906</v>
      </c>
      <c r="D946" s="123" t="s">
        <v>560</v>
      </c>
      <c r="E946" s="122" t="s">
        <v>6</v>
      </c>
      <c r="F946" s="124">
        <v>0</v>
      </c>
    </row>
    <row r="947" spans="1:6" outlineLevel="3" x14ac:dyDescent="0.2">
      <c r="A947" s="121" t="s">
        <v>899</v>
      </c>
      <c r="B947" s="122" t="s">
        <v>296</v>
      </c>
      <c r="C947" s="122" t="s">
        <v>906</v>
      </c>
      <c r="D947" s="123" t="s">
        <v>560</v>
      </c>
      <c r="E947" s="122" t="s">
        <v>7</v>
      </c>
      <c r="F947" s="124">
        <v>0</v>
      </c>
    </row>
    <row r="948" spans="1:6" outlineLevel="3" x14ac:dyDescent="0.2">
      <c r="A948" s="121" t="s">
        <v>899</v>
      </c>
      <c r="B948" s="122" t="s">
        <v>296</v>
      </c>
      <c r="C948" s="122" t="s">
        <v>906</v>
      </c>
      <c r="D948" s="123" t="s">
        <v>560</v>
      </c>
      <c r="E948" s="122" t="s">
        <v>18</v>
      </c>
      <c r="F948" s="124">
        <v>2150</v>
      </c>
    </row>
    <row r="949" spans="1:6" outlineLevel="2" x14ac:dyDescent="0.2">
      <c r="B949" s="122"/>
      <c r="C949" s="118" t="s">
        <v>907</v>
      </c>
      <c r="E949" s="122"/>
      <c r="F949" s="124">
        <f>SUBTOTAL(9,F944:F948)</f>
        <v>5594</v>
      </c>
    </row>
    <row r="950" spans="1:6" outlineLevel="3" x14ac:dyDescent="0.2">
      <c r="A950" s="121" t="s">
        <v>899</v>
      </c>
      <c r="B950" s="122" t="s">
        <v>296</v>
      </c>
      <c r="C950" s="122" t="s">
        <v>908</v>
      </c>
      <c r="D950" s="123" t="s">
        <v>560</v>
      </c>
      <c r="E950" s="122" t="s">
        <v>4</v>
      </c>
      <c r="F950" s="124">
        <v>104</v>
      </c>
    </row>
    <row r="951" spans="1:6" outlineLevel="3" x14ac:dyDescent="0.2">
      <c r="A951" s="121" t="s">
        <v>899</v>
      </c>
      <c r="B951" s="122" t="s">
        <v>296</v>
      </c>
      <c r="C951" s="122" t="s">
        <v>908</v>
      </c>
      <c r="D951" s="123" t="s">
        <v>560</v>
      </c>
      <c r="E951" s="122" t="s">
        <v>5</v>
      </c>
      <c r="F951" s="124">
        <v>0</v>
      </c>
    </row>
    <row r="952" spans="1:6" outlineLevel="3" x14ac:dyDescent="0.2">
      <c r="A952" s="121" t="s">
        <v>899</v>
      </c>
      <c r="B952" s="122" t="s">
        <v>296</v>
      </c>
      <c r="C952" s="122" t="s">
        <v>908</v>
      </c>
      <c r="D952" s="123" t="s">
        <v>560</v>
      </c>
      <c r="E952" s="122" t="s">
        <v>6</v>
      </c>
      <c r="F952" s="124">
        <v>0</v>
      </c>
    </row>
    <row r="953" spans="1:6" outlineLevel="3" x14ac:dyDescent="0.2">
      <c r="A953" s="121" t="s">
        <v>899</v>
      </c>
      <c r="B953" s="122" t="s">
        <v>296</v>
      </c>
      <c r="C953" s="122" t="s">
        <v>908</v>
      </c>
      <c r="D953" s="123" t="s">
        <v>560</v>
      </c>
      <c r="E953" s="122" t="s">
        <v>7</v>
      </c>
      <c r="F953" s="124">
        <v>0</v>
      </c>
    </row>
    <row r="954" spans="1:6" outlineLevel="3" x14ac:dyDescent="0.2">
      <c r="A954" s="121" t="s">
        <v>899</v>
      </c>
      <c r="B954" s="122" t="s">
        <v>296</v>
      </c>
      <c r="C954" s="122" t="s">
        <v>908</v>
      </c>
      <c r="D954" s="123" t="s">
        <v>560</v>
      </c>
      <c r="E954" s="122" t="s">
        <v>18</v>
      </c>
      <c r="F954" s="124">
        <v>66</v>
      </c>
    </row>
    <row r="955" spans="1:6" outlineLevel="2" x14ac:dyDescent="0.2">
      <c r="B955" s="122"/>
      <c r="C955" s="118" t="s">
        <v>909</v>
      </c>
      <c r="E955" s="122"/>
      <c r="F955" s="124">
        <f>SUBTOTAL(9,F950:F954)</f>
        <v>170</v>
      </c>
    </row>
    <row r="956" spans="1:6" outlineLevel="3" x14ac:dyDescent="0.2">
      <c r="A956" s="121" t="s">
        <v>899</v>
      </c>
      <c r="B956" s="122" t="s">
        <v>296</v>
      </c>
      <c r="C956" s="122" t="s">
        <v>910</v>
      </c>
      <c r="D956" s="123" t="s">
        <v>560</v>
      </c>
      <c r="E956" s="122" t="s">
        <v>4</v>
      </c>
      <c r="F956" s="124">
        <v>809</v>
      </c>
    </row>
    <row r="957" spans="1:6" outlineLevel="3" x14ac:dyDescent="0.2">
      <c r="A957" s="121" t="s">
        <v>899</v>
      </c>
      <c r="B957" s="122" t="s">
        <v>296</v>
      </c>
      <c r="C957" s="122" t="s">
        <v>910</v>
      </c>
      <c r="D957" s="123" t="s">
        <v>560</v>
      </c>
      <c r="E957" s="122" t="s">
        <v>5</v>
      </c>
      <c r="F957" s="124">
        <v>0</v>
      </c>
    </row>
    <row r="958" spans="1:6" outlineLevel="3" x14ac:dyDescent="0.2">
      <c r="A958" s="121" t="s">
        <v>899</v>
      </c>
      <c r="B958" s="122" t="s">
        <v>296</v>
      </c>
      <c r="C958" s="122" t="s">
        <v>910</v>
      </c>
      <c r="D958" s="123" t="s">
        <v>560</v>
      </c>
      <c r="E958" s="122" t="s">
        <v>6</v>
      </c>
      <c r="F958" s="124">
        <v>0</v>
      </c>
    </row>
    <row r="959" spans="1:6" outlineLevel="3" x14ac:dyDescent="0.2">
      <c r="A959" s="121" t="s">
        <v>899</v>
      </c>
      <c r="B959" s="122" t="s">
        <v>296</v>
      </c>
      <c r="C959" s="122" t="s">
        <v>910</v>
      </c>
      <c r="D959" s="123" t="s">
        <v>560</v>
      </c>
      <c r="E959" s="122" t="s">
        <v>7</v>
      </c>
      <c r="F959" s="124">
        <v>0</v>
      </c>
    </row>
    <row r="960" spans="1:6" outlineLevel="3" x14ac:dyDescent="0.2">
      <c r="A960" s="121" t="s">
        <v>899</v>
      </c>
      <c r="B960" s="122" t="s">
        <v>296</v>
      </c>
      <c r="C960" s="122" t="s">
        <v>910</v>
      </c>
      <c r="D960" s="123" t="s">
        <v>560</v>
      </c>
      <c r="E960" s="122" t="s">
        <v>18</v>
      </c>
      <c r="F960" s="124">
        <v>506</v>
      </c>
    </row>
    <row r="961" spans="1:6" outlineLevel="2" x14ac:dyDescent="0.2">
      <c r="B961" s="122"/>
      <c r="C961" s="118" t="s">
        <v>911</v>
      </c>
      <c r="E961" s="122"/>
      <c r="F961" s="124">
        <f>SUBTOTAL(9,F956:F960)</f>
        <v>1315</v>
      </c>
    </row>
    <row r="962" spans="1:6" outlineLevel="3" x14ac:dyDescent="0.2">
      <c r="A962" s="121" t="s">
        <v>899</v>
      </c>
      <c r="B962" s="122" t="s">
        <v>296</v>
      </c>
      <c r="C962" s="122" t="s">
        <v>912</v>
      </c>
      <c r="D962" s="123" t="s">
        <v>560</v>
      </c>
      <c r="E962" s="122" t="s">
        <v>4</v>
      </c>
      <c r="F962" s="124">
        <v>170</v>
      </c>
    </row>
    <row r="963" spans="1:6" outlineLevel="3" x14ac:dyDescent="0.2">
      <c r="A963" s="121" t="s">
        <v>899</v>
      </c>
      <c r="B963" s="122" t="s">
        <v>296</v>
      </c>
      <c r="C963" s="122" t="s">
        <v>912</v>
      </c>
      <c r="D963" s="123" t="s">
        <v>560</v>
      </c>
      <c r="E963" s="122" t="s">
        <v>5</v>
      </c>
      <c r="F963" s="124">
        <v>0</v>
      </c>
    </row>
    <row r="964" spans="1:6" outlineLevel="3" x14ac:dyDescent="0.2">
      <c r="A964" s="121" t="s">
        <v>899</v>
      </c>
      <c r="B964" s="122" t="s">
        <v>296</v>
      </c>
      <c r="C964" s="122" t="s">
        <v>912</v>
      </c>
      <c r="D964" s="123" t="s">
        <v>560</v>
      </c>
      <c r="E964" s="122" t="s">
        <v>6</v>
      </c>
      <c r="F964" s="124">
        <v>0</v>
      </c>
    </row>
    <row r="965" spans="1:6" outlineLevel="3" x14ac:dyDescent="0.2">
      <c r="A965" s="121" t="s">
        <v>899</v>
      </c>
      <c r="B965" s="122" t="s">
        <v>296</v>
      </c>
      <c r="C965" s="122" t="s">
        <v>912</v>
      </c>
      <c r="D965" s="123" t="s">
        <v>560</v>
      </c>
      <c r="E965" s="122" t="s">
        <v>7</v>
      </c>
      <c r="F965" s="124">
        <v>0</v>
      </c>
    </row>
    <row r="966" spans="1:6" outlineLevel="3" x14ac:dyDescent="0.2">
      <c r="A966" s="121" t="s">
        <v>899</v>
      </c>
      <c r="B966" s="122" t="s">
        <v>296</v>
      </c>
      <c r="C966" s="122" t="s">
        <v>912</v>
      </c>
      <c r="D966" s="123" t="s">
        <v>560</v>
      </c>
      <c r="E966" s="122" t="s">
        <v>18</v>
      </c>
      <c r="F966" s="124">
        <v>106</v>
      </c>
    </row>
    <row r="967" spans="1:6" outlineLevel="2" x14ac:dyDescent="0.2">
      <c r="B967" s="122"/>
      <c r="C967" s="118" t="s">
        <v>913</v>
      </c>
      <c r="E967" s="122"/>
      <c r="F967" s="124">
        <f>SUBTOTAL(9,F962:F966)</f>
        <v>276</v>
      </c>
    </row>
    <row r="968" spans="1:6" outlineLevel="3" x14ac:dyDescent="0.2">
      <c r="A968" s="121" t="s">
        <v>899</v>
      </c>
      <c r="B968" s="122" t="s">
        <v>296</v>
      </c>
      <c r="C968" s="122" t="s">
        <v>914</v>
      </c>
      <c r="D968" s="123" t="s">
        <v>560</v>
      </c>
      <c r="E968" s="122" t="s">
        <v>4</v>
      </c>
      <c r="F968" s="124">
        <v>13</v>
      </c>
    </row>
    <row r="969" spans="1:6" outlineLevel="3" x14ac:dyDescent="0.2">
      <c r="A969" s="121" t="s">
        <v>899</v>
      </c>
      <c r="B969" s="122" t="s">
        <v>296</v>
      </c>
      <c r="C969" s="122" t="s">
        <v>914</v>
      </c>
      <c r="D969" s="123" t="s">
        <v>560</v>
      </c>
      <c r="E969" s="122" t="s">
        <v>5</v>
      </c>
      <c r="F969" s="124">
        <v>0</v>
      </c>
    </row>
    <row r="970" spans="1:6" outlineLevel="3" x14ac:dyDescent="0.2">
      <c r="A970" s="121" t="s">
        <v>899</v>
      </c>
      <c r="B970" s="122" t="s">
        <v>296</v>
      </c>
      <c r="C970" s="122" t="s">
        <v>914</v>
      </c>
      <c r="D970" s="123" t="s">
        <v>560</v>
      </c>
      <c r="E970" s="122" t="s">
        <v>6</v>
      </c>
      <c r="F970" s="124">
        <v>0</v>
      </c>
    </row>
    <row r="971" spans="1:6" outlineLevel="3" x14ac:dyDescent="0.2">
      <c r="A971" s="121" t="s">
        <v>899</v>
      </c>
      <c r="B971" s="122" t="s">
        <v>296</v>
      </c>
      <c r="C971" s="122" t="s">
        <v>914</v>
      </c>
      <c r="D971" s="123" t="s">
        <v>560</v>
      </c>
      <c r="E971" s="122" t="s">
        <v>7</v>
      </c>
      <c r="F971" s="124">
        <v>0</v>
      </c>
    </row>
    <row r="972" spans="1:6" outlineLevel="3" x14ac:dyDescent="0.2">
      <c r="A972" s="121" t="s">
        <v>899</v>
      </c>
      <c r="B972" s="122" t="s">
        <v>296</v>
      </c>
      <c r="C972" s="122" t="s">
        <v>914</v>
      </c>
      <c r="D972" s="123" t="s">
        <v>560</v>
      </c>
      <c r="E972" s="122" t="s">
        <v>18</v>
      </c>
      <c r="F972" s="124">
        <v>8</v>
      </c>
    </row>
    <row r="973" spans="1:6" outlineLevel="2" x14ac:dyDescent="0.2">
      <c r="B973" s="122"/>
      <c r="C973" s="118" t="s">
        <v>915</v>
      </c>
      <c r="E973" s="122"/>
      <c r="F973" s="124">
        <f>SUBTOTAL(9,F968:F972)</f>
        <v>21</v>
      </c>
    </row>
    <row r="974" spans="1:6" outlineLevel="1" x14ac:dyDescent="0.2">
      <c r="B974" s="118" t="s">
        <v>916</v>
      </c>
      <c r="C974" s="122"/>
      <c r="E974" s="122"/>
      <c r="F974" s="124">
        <f>SUBTOTAL(9,F926:F972)</f>
        <v>20256</v>
      </c>
    </row>
    <row r="975" spans="1:6" outlineLevel="3" x14ac:dyDescent="0.2">
      <c r="A975" s="121" t="s">
        <v>26</v>
      </c>
      <c r="B975" s="122" t="s">
        <v>25</v>
      </c>
      <c r="C975" s="122" t="s">
        <v>917</v>
      </c>
      <c r="D975" s="123" t="s">
        <v>560</v>
      </c>
      <c r="E975" s="122" t="s">
        <v>18</v>
      </c>
      <c r="F975" s="124">
        <v>5000</v>
      </c>
    </row>
    <row r="976" spans="1:6" outlineLevel="2" x14ac:dyDescent="0.2">
      <c r="B976" s="122"/>
      <c r="C976" s="118" t="s">
        <v>918</v>
      </c>
      <c r="E976" s="122"/>
      <c r="F976" s="124">
        <f>SUBTOTAL(9,F975:F975)</f>
        <v>5000</v>
      </c>
    </row>
    <row r="977" spans="1:6" outlineLevel="1" x14ac:dyDescent="0.2">
      <c r="B977" s="118" t="s">
        <v>919</v>
      </c>
      <c r="C977" s="122"/>
      <c r="E977" s="122"/>
      <c r="F977" s="124">
        <f>SUBTOTAL(9,F975:F975)</f>
        <v>5000</v>
      </c>
    </row>
    <row r="978" spans="1:6" outlineLevel="3" x14ac:dyDescent="0.2">
      <c r="A978" s="121" t="s">
        <v>26</v>
      </c>
      <c r="B978" s="122" t="s">
        <v>27</v>
      </c>
      <c r="C978" s="122" t="s">
        <v>917</v>
      </c>
      <c r="D978" s="123" t="s">
        <v>560</v>
      </c>
      <c r="E978" s="122" t="s">
        <v>18</v>
      </c>
      <c r="F978" s="124">
        <v>25575</v>
      </c>
    </row>
    <row r="979" spans="1:6" outlineLevel="2" x14ac:dyDescent="0.2">
      <c r="B979" s="122"/>
      <c r="C979" s="118" t="s">
        <v>918</v>
      </c>
      <c r="E979" s="122"/>
      <c r="F979" s="124">
        <f>SUBTOTAL(9,F978:F978)</f>
        <v>25575</v>
      </c>
    </row>
    <row r="980" spans="1:6" outlineLevel="1" x14ac:dyDescent="0.2">
      <c r="B980" s="118" t="s">
        <v>920</v>
      </c>
      <c r="C980" s="122"/>
      <c r="E980" s="122"/>
      <c r="F980" s="124">
        <f>SUBTOTAL(9,F978:F978)</f>
        <v>25575</v>
      </c>
    </row>
    <row r="981" spans="1:6" outlineLevel="3" x14ac:dyDescent="0.2">
      <c r="A981" s="121" t="s">
        <v>198</v>
      </c>
      <c r="B981" s="122" t="s">
        <v>197</v>
      </c>
      <c r="C981" s="122" t="s">
        <v>921</v>
      </c>
      <c r="D981" s="123" t="s">
        <v>560</v>
      </c>
      <c r="E981" s="122" t="s">
        <v>18</v>
      </c>
      <c r="F981" s="124">
        <v>409</v>
      </c>
    </row>
    <row r="982" spans="1:6" outlineLevel="2" x14ac:dyDescent="0.2">
      <c r="B982" s="122"/>
      <c r="C982" s="118" t="s">
        <v>922</v>
      </c>
      <c r="E982" s="122"/>
      <c r="F982" s="124">
        <f>SUBTOTAL(9,F981:F981)</f>
        <v>409</v>
      </c>
    </row>
    <row r="983" spans="1:6" outlineLevel="1" x14ac:dyDescent="0.2">
      <c r="B983" s="118" t="s">
        <v>923</v>
      </c>
      <c r="C983" s="122"/>
      <c r="E983" s="122"/>
      <c r="F983" s="124">
        <f>SUBTOTAL(9,F981:F981)</f>
        <v>409</v>
      </c>
    </row>
    <row r="984" spans="1:6" outlineLevel="3" x14ac:dyDescent="0.2">
      <c r="A984" s="121" t="s">
        <v>924</v>
      </c>
      <c r="B984" s="122" t="s">
        <v>298</v>
      </c>
      <c r="C984" s="122" t="s">
        <v>925</v>
      </c>
      <c r="D984" s="123" t="s">
        <v>560</v>
      </c>
      <c r="E984" s="122" t="s">
        <v>4</v>
      </c>
      <c r="F984" s="124">
        <v>2111</v>
      </c>
    </row>
    <row r="985" spans="1:6" outlineLevel="3" x14ac:dyDescent="0.2">
      <c r="A985" s="121" t="s">
        <v>924</v>
      </c>
      <c r="B985" s="122" t="s">
        <v>298</v>
      </c>
      <c r="C985" s="122" t="s">
        <v>925</v>
      </c>
      <c r="D985" s="123" t="s">
        <v>560</v>
      </c>
      <c r="E985" s="122" t="s">
        <v>5</v>
      </c>
      <c r="F985" s="124">
        <v>0</v>
      </c>
    </row>
    <row r="986" spans="1:6" outlineLevel="3" x14ac:dyDescent="0.2">
      <c r="A986" s="121" t="s">
        <v>924</v>
      </c>
      <c r="B986" s="122" t="s">
        <v>298</v>
      </c>
      <c r="C986" s="122" t="s">
        <v>925</v>
      </c>
      <c r="D986" s="123" t="s">
        <v>560</v>
      </c>
      <c r="E986" s="122" t="s">
        <v>6</v>
      </c>
      <c r="F986" s="124">
        <v>0</v>
      </c>
    </row>
    <row r="987" spans="1:6" outlineLevel="3" x14ac:dyDescent="0.2">
      <c r="A987" s="121" t="s">
        <v>924</v>
      </c>
      <c r="B987" s="122" t="s">
        <v>298</v>
      </c>
      <c r="C987" s="122" t="s">
        <v>925</v>
      </c>
      <c r="D987" s="123" t="s">
        <v>560</v>
      </c>
      <c r="E987" s="122" t="s">
        <v>7</v>
      </c>
      <c r="F987" s="124">
        <v>0</v>
      </c>
    </row>
    <row r="988" spans="1:6" outlineLevel="3" x14ac:dyDescent="0.2">
      <c r="A988" s="121" t="s">
        <v>924</v>
      </c>
      <c r="B988" s="122" t="s">
        <v>298</v>
      </c>
      <c r="C988" s="122" t="s">
        <v>925</v>
      </c>
      <c r="D988" s="123" t="s">
        <v>560</v>
      </c>
      <c r="E988" s="122" t="s">
        <v>18</v>
      </c>
      <c r="F988" s="124">
        <v>910</v>
      </c>
    </row>
    <row r="989" spans="1:6" outlineLevel="2" x14ac:dyDescent="0.2">
      <c r="B989" s="122"/>
      <c r="C989" s="118" t="s">
        <v>926</v>
      </c>
      <c r="E989" s="122"/>
      <c r="F989" s="124">
        <f>SUBTOTAL(9,F984:F988)</f>
        <v>3021</v>
      </c>
    </row>
    <row r="990" spans="1:6" outlineLevel="3" x14ac:dyDescent="0.2">
      <c r="A990" s="121" t="s">
        <v>924</v>
      </c>
      <c r="B990" s="122" t="s">
        <v>298</v>
      </c>
      <c r="C990" s="122" t="s">
        <v>927</v>
      </c>
      <c r="D990" s="123" t="s">
        <v>560</v>
      </c>
      <c r="E990" s="122" t="s">
        <v>4</v>
      </c>
      <c r="F990" s="124">
        <v>3204</v>
      </c>
    </row>
    <row r="991" spans="1:6" outlineLevel="3" x14ac:dyDescent="0.2">
      <c r="A991" s="121" t="s">
        <v>924</v>
      </c>
      <c r="B991" s="122" t="s">
        <v>298</v>
      </c>
      <c r="C991" s="122" t="s">
        <v>927</v>
      </c>
      <c r="D991" s="123" t="s">
        <v>560</v>
      </c>
      <c r="E991" s="122" t="s">
        <v>5</v>
      </c>
      <c r="F991" s="124">
        <v>0</v>
      </c>
    </row>
    <row r="992" spans="1:6" outlineLevel="3" x14ac:dyDescent="0.2">
      <c r="A992" s="121" t="s">
        <v>924</v>
      </c>
      <c r="B992" s="122" t="s">
        <v>298</v>
      </c>
      <c r="C992" s="122" t="s">
        <v>927</v>
      </c>
      <c r="D992" s="123" t="s">
        <v>560</v>
      </c>
      <c r="E992" s="122" t="s">
        <v>6</v>
      </c>
      <c r="F992" s="124">
        <v>0</v>
      </c>
    </row>
    <row r="993" spans="1:6" outlineLevel="3" x14ac:dyDescent="0.2">
      <c r="A993" s="121" t="s">
        <v>924</v>
      </c>
      <c r="B993" s="122" t="s">
        <v>298</v>
      </c>
      <c r="C993" s="122" t="s">
        <v>927</v>
      </c>
      <c r="D993" s="123" t="s">
        <v>560</v>
      </c>
      <c r="E993" s="122" t="s">
        <v>7</v>
      </c>
      <c r="F993" s="124">
        <v>0</v>
      </c>
    </row>
    <row r="994" spans="1:6" outlineLevel="3" x14ac:dyDescent="0.2">
      <c r="A994" s="121" t="s">
        <v>924</v>
      </c>
      <c r="B994" s="122" t="s">
        <v>298</v>
      </c>
      <c r="C994" s="122" t="s">
        <v>927</v>
      </c>
      <c r="D994" s="123" t="s">
        <v>560</v>
      </c>
      <c r="E994" s="122" t="s">
        <v>18</v>
      </c>
      <c r="F994" s="124">
        <v>1381</v>
      </c>
    </row>
    <row r="995" spans="1:6" outlineLevel="2" x14ac:dyDescent="0.2">
      <c r="B995" s="122"/>
      <c r="C995" s="118" t="s">
        <v>928</v>
      </c>
      <c r="E995" s="122"/>
      <c r="F995" s="124">
        <f>SUBTOTAL(9,F990:F994)</f>
        <v>4585</v>
      </c>
    </row>
    <row r="996" spans="1:6" outlineLevel="3" x14ac:dyDescent="0.2">
      <c r="A996" s="121" t="s">
        <v>924</v>
      </c>
      <c r="B996" s="122" t="s">
        <v>298</v>
      </c>
      <c r="C996" s="122" t="s">
        <v>929</v>
      </c>
      <c r="D996" s="123" t="s">
        <v>560</v>
      </c>
      <c r="E996" s="122" t="s">
        <v>4</v>
      </c>
      <c r="F996" s="124">
        <v>594</v>
      </c>
    </row>
    <row r="997" spans="1:6" outlineLevel="3" x14ac:dyDescent="0.2">
      <c r="A997" s="121" t="s">
        <v>924</v>
      </c>
      <c r="B997" s="122" t="s">
        <v>298</v>
      </c>
      <c r="C997" s="122" t="s">
        <v>929</v>
      </c>
      <c r="D997" s="123" t="s">
        <v>560</v>
      </c>
      <c r="E997" s="122" t="s">
        <v>5</v>
      </c>
      <c r="F997" s="124">
        <v>0</v>
      </c>
    </row>
    <row r="998" spans="1:6" outlineLevel="3" x14ac:dyDescent="0.2">
      <c r="A998" s="121" t="s">
        <v>924</v>
      </c>
      <c r="B998" s="122" t="s">
        <v>298</v>
      </c>
      <c r="C998" s="122" t="s">
        <v>929</v>
      </c>
      <c r="D998" s="123" t="s">
        <v>560</v>
      </c>
      <c r="E998" s="122" t="s">
        <v>6</v>
      </c>
      <c r="F998" s="124">
        <v>0</v>
      </c>
    </row>
    <row r="999" spans="1:6" outlineLevel="3" x14ac:dyDescent="0.2">
      <c r="A999" s="121" t="s">
        <v>924</v>
      </c>
      <c r="B999" s="122" t="s">
        <v>298</v>
      </c>
      <c r="C999" s="122" t="s">
        <v>929</v>
      </c>
      <c r="D999" s="123" t="s">
        <v>560</v>
      </c>
      <c r="E999" s="122" t="s">
        <v>7</v>
      </c>
      <c r="F999" s="124">
        <v>0</v>
      </c>
    </row>
    <row r="1000" spans="1:6" outlineLevel="3" x14ac:dyDescent="0.2">
      <c r="A1000" s="121" t="s">
        <v>924</v>
      </c>
      <c r="B1000" s="122" t="s">
        <v>298</v>
      </c>
      <c r="C1000" s="122" t="s">
        <v>929</v>
      </c>
      <c r="D1000" s="123" t="s">
        <v>560</v>
      </c>
      <c r="E1000" s="122" t="s">
        <v>18</v>
      </c>
      <c r="F1000" s="124">
        <v>256</v>
      </c>
    </row>
    <row r="1001" spans="1:6" outlineLevel="2" x14ac:dyDescent="0.2">
      <c r="B1001" s="122"/>
      <c r="C1001" s="118" t="s">
        <v>930</v>
      </c>
      <c r="E1001" s="122"/>
      <c r="F1001" s="124">
        <f>SUBTOTAL(9,F996:F1000)</f>
        <v>850</v>
      </c>
    </row>
    <row r="1002" spans="1:6" outlineLevel="3" x14ac:dyDescent="0.2">
      <c r="A1002" s="121" t="s">
        <v>924</v>
      </c>
      <c r="B1002" s="122" t="s">
        <v>298</v>
      </c>
      <c r="C1002" s="122" t="s">
        <v>931</v>
      </c>
      <c r="D1002" s="123" t="s">
        <v>560</v>
      </c>
      <c r="E1002" s="122" t="s">
        <v>4</v>
      </c>
      <c r="F1002" s="124">
        <v>772</v>
      </c>
    </row>
    <row r="1003" spans="1:6" outlineLevel="3" x14ac:dyDescent="0.2">
      <c r="A1003" s="121" t="s">
        <v>924</v>
      </c>
      <c r="B1003" s="122" t="s">
        <v>298</v>
      </c>
      <c r="C1003" s="122" t="s">
        <v>931</v>
      </c>
      <c r="D1003" s="123" t="s">
        <v>560</v>
      </c>
      <c r="E1003" s="122" t="s">
        <v>5</v>
      </c>
      <c r="F1003" s="124">
        <v>0</v>
      </c>
    </row>
    <row r="1004" spans="1:6" outlineLevel="3" x14ac:dyDescent="0.2">
      <c r="A1004" s="121" t="s">
        <v>924</v>
      </c>
      <c r="B1004" s="122" t="s">
        <v>298</v>
      </c>
      <c r="C1004" s="122" t="s">
        <v>931</v>
      </c>
      <c r="D1004" s="123" t="s">
        <v>560</v>
      </c>
      <c r="E1004" s="122" t="s">
        <v>6</v>
      </c>
      <c r="F1004" s="124">
        <v>0</v>
      </c>
    </row>
    <row r="1005" spans="1:6" outlineLevel="3" x14ac:dyDescent="0.2">
      <c r="A1005" s="121" t="s">
        <v>924</v>
      </c>
      <c r="B1005" s="122" t="s">
        <v>298</v>
      </c>
      <c r="C1005" s="122" t="s">
        <v>931</v>
      </c>
      <c r="D1005" s="123" t="s">
        <v>560</v>
      </c>
      <c r="E1005" s="122" t="s">
        <v>7</v>
      </c>
      <c r="F1005" s="124">
        <v>0</v>
      </c>
    </row>
    <row r="1006" spans="1:6" outlineLevel="3" x14ac:dyDescent="0.2">
      <c r="A1006" s="121" t="s">
        <v>924</v>
      </c>
      <c r="B1006" s="122" t="s">
        <v>298</v>
      </c>
      <c r="C1006" s="122" t="s">
        <v>931</v>
      </c>
      <c r="D1006" s="123" t="s">
        <v>560</v>
      </c>
      <c r="E1006" s="122" t="s">
        <v>18</v>
      </c>
      <c r="F1006" s="124">
        <v>333</v>
      </c>
    </row>
    <row r="1007" spans="1:6" outlineLevel="2" x14ac:dyDescent="0.2">
      <c r="B1007" s="122"/>
      <c r="C1007" s="118" t="s">
        <v>932</v>
      </c>
      <c r="E1007" s="122"/>
      <c r="F1007" s="124">
        <f>SUBTOTAL(9,F1002:F1006)</f>
        <v>1105</v>
      </c>
    </row>
    <row r="1008" spans="1:6" outlineLevel="3" x14ac:dyDescent="0.2">
      <c r="A1008" s="121" t="s">
        <v>924</v>
      </c>
      <c r="B1008" s="122" t="s">
        <v>298</v>
      </c>
      <c r="C1008" s="122" t="s">
        <v>933</v>
      </c>
      <c r="D1008" s="123" t="s">
        <v>560</v>
      </c>
      <c r="E1008" s="122" t="s">
        <v>4</v>
      </c>
      <c r="F1008" s="124">
        <v>2892</v>
      </c>
    </row>
    <row r="1009" spans="1:6" outlineLevel="3" x14ac:dyDescent="0.2">
      <c r="A1009" s="121" t="s">
        <v>924</v>
      </c>
      <c r="B1009" s="122" t="s">
        <v>298</v>
      </c>
      <c r="C1009" s="122" t="s">
        <v>933</v>
      </c>
      <c r="D1009" s="123" t="s">
        <v>560</v>
      </c>
      <c r="E1009" s="122" t="s">
        <v>5</v>
      </c>
      <c r="F1009" s="124">
        <v>0</v>
      </c>
    </row>
    <row r="1010" spans="1:6" outlineLevel="3" x14ac:dyDescent="0.2">
      <c r="A1010" s="121" t="s">
        <v>924</v>
      </c>
      <c r="B1010" s="122" t="s">
        <v>298</v>
      </c>
      <c r="C1010" s="122" t="s">
        <v>933</v>
      </c>
      <c r="D1010" s="123" t="s">
        <v>560</v>
      </c>
      <c r="E1010" s="122" t="s">
        <v>6</v>
      </c>
      <c r="F1010" s="124">
        <v>0</v>
      </c>
    </row>
    <row r="1011" spans="1:6" outlineLevel="3" x14ac:dyDescent="0.2">
      <c r="A1011" s="121" t="s">
        <v>924</v>
      </c>
      <c r="B1011" s="122" t="s">
        <v>298</v>
      </c>
      <c r="C1011" s="122" t="s">
        <v>933</v>
      </c>
      <c r="D1011" s="123" t="s">
        <v>560</v>
      </c>
      <c r="E1011" s="122" t="s">
        <v>7</v>
      </c>
      <c r="F1011" s="124">
        <v>0</v>
      </c>
    </row>
    <row r="1012" spans="1:6" outlineLevel="3" x14ac:dyDescent="0.2">
      <c r="A1012" s="121" t="s">
        <v>924</v>
      </c>
      <c r="B1012" s="122" t="s">
        <v>298</v>
      </c>
      <c r="C1012" s="122" t="s">
        <v>933</v>
      </c>
      <c r="D1012" s="123" t="s">
        <v>560</v>
      </c>
      <c r="E1012" s="122" t="s">
        <v>18</v>
      </c>
      <c r="F1012" s="124">
        <v>1247</v>
      </c>
    </row>
    <row r="1013" spans="1:6" outlineLevel="2" x14ac:dyDescent="0.2">
      <c r="B1013" s="122"/>
      <c r="C1013" s="118" t="s">
        <v>934</v>
      </c>
      <c r="E1013" s="122"/>
      <c r="F1013" s="124">
        <f>SUBTOTAL(9,F1008:F1012)</f>
        <v>4139</v>
      </c>
    </row>
    <row r="1014" spans="1:6" outlineLevel="3" x14ac:dyDescent="0.2">
      <c r="A1014" s="121" t="s">
        <v>924</v>
      </c>
      <c r="B1014" s="122" t="s">
        <v>298</v>
      </c>
      <c r="C1014" s="122" t="s">
        <v>935</v>
      </c>
      <c r="D1014" s="123" t="s">
        <v>560</v>
      </c>
      <c r="E1014" s="122" t="s">
        <v>4</v>
      </c>
      <c r="F1014" s="124">
        <v>761</v>
      </c>
    </row>
    <row r="1015" spans="1:6" outlineLevel="3" x14ac:dyDescent="0.2">
      <c r="A1015" s="121" t="s">
        <v>924</v>
      </c>
      <c r="B1015" s="122" t="s">
        <v>298</v>
      </c>
      <c r="C1015" s="122" t="s">
        <v>935</v>
      </c>
      <c r="D1015" s="123" t="s">
        <v>560</v>
      </c>
      <c r="E1015" s="122" t="s">
        <v>5</v>
      </c>
      <c r="F1015" s="124">
        <v>0</v>
      </c>
    </row>
    <row r="1016" spans="1:6" outlineLevel="3" x14ac:dyDescent="0.2">
      <c r="A1016" s="121" t="s">
        <v>924</v>
      </c>
      <c r="B1016" s="122" t="s">
        <v>298</v>
      </c>
      <c r="C1016" s="122" t="s">
        <v>935</v>
      </c>
      <c r="D1016" s="123" t="s">
        <v>560</v>
      </c>
      <c r="E1016" s="122" t="s">
        <v>6</v>
      </c>
      <c r="F1016" s="124">
        <v>0</v>
      </c>
    </row>
    <row r="1017" spans="1:6" outlineLevel="3" x14ac:dyDescent="0.2">
      <c r="A1017" s="121" t="s">
        <v>924</v>
      </c>
      <c r="B1017" s="122" t="s">
        <v>298</v>
      </c>
      <c r="C1017" s="122" t="s">
        <v>935</v>
      </c>
      <c r="D1017" s="123" t="s">
        <v>560</v>
      </c>
      <c r="E1017" s="122" t="s">
        <v>7</v>
      </c>
      <c r="F1017" s="124">
        <v>0</v>
      </c>
    </row>
    <row r="1018" spans="1:6" outlineLevel="3" x14ac:dyDescent="0.2">
      <c r="A1018" s="121" t="s">
        <v>924</v>
      </c>
      <c r="B1018" s="122" t="s">
        <v>298</v>
      </c>
      <c r="C1018" s="122" t="s">
        <v>935</v>
      </c>
      <c r="D1018" s="123" t="s">
        <v>560</v>
      </c>
      <c r="E1018" s="122" t="s">
        <v>18</v>
      </c>
      <c r="F1018" s="124">
        <v>328</v>
      </c>
    </row>
    <row r="1019" spans="1:6" outlineLevel="2" x14ac:dyDescent="0.2">
      <c r="B1019" s="122"/>
      <c r="C1019" s="118" t="s">
        <v>936</v>
      </c>
      <c r="E1019" s="122"/>
      <c r="F1019" s="124">
        <f>SUBTOTAL(9,F1014:F1018)</f>
        <v>1089</v>
      </c>
    </row>
    <row r="1020" spans="1:6" outlineLevel="3" x14ac:dyDescent="0.2">
      <c r="A1020" s="121" t="s">
        <v>924</v>
      </c>
      <c r="B1020" s="122" t="s">
        <v>298</v>
      </c>
      <c r="C1020" s="122" t="s">
        <v>937</v>
      </c>
      <c r="D1020" s="123" t="s">
        <v>560</v>
      </c>
      <c r="E1020" s="122" t="s">
        <v>4</v>
      </c>
      <c r="F1020" s="124">
        <v>2937</v>
      </c>
    </row>
    <row r="1021" spans="1:6" outlineLevel="3" x14ac:dyDescent="0.2">
      <c r="A1021" s="121" t="s">
        <v>924</v>
      </c>
      <c r="B1021" s="122" t="s">
        <v>298</v>
      </c>
      <c r="C1021" s="122" t="s">
        <v>937</v>
      </c>
      <c r="D1021" s="123" t="s">
        <v>560</v>
      </c>
      <c r="E1021" s="122" t="s">
        <v>5</v>
      </c>
      <c r="F1021" s="124">
        <v>938</v>
      </c>
    </row>
    <row r="1022" spans="1:6" outlineLevel="3" x14ac:dyDescent="0.2">
      <c r="A1022" s="121" t="s">
        <v>924</v>
      </c>
      <c r="B1022" s="122" t="s">
        <v>298</v>
      </c>
      <c r="C1022" s="122" t="s">
        <v>937</v>
      </c>
      <c r="D1022" s="123" t="s">
        <v>560</v>
      </c>
      <c r="E1022" s="122" t="s">
        <v>6</v>
      </c>
      <c r="F1022" s="124">
        <v>1029</v>
      </c>
    </row>
    <row r="1023" spans="1:6" outlineLevel="3" x14ac:dyDescent="0.2">
      <c r="A1023" s="121" t="s">
        <v>924</v>
      </c>
      <c r="B1023" s="122" t="s">
        <v>298</v>
      </c>
      <c r="C1023" s="122" t="s">
        <v>937</v>
      </c>
      <c r="D1023" s="123" t="s">
        <v>560</v>
      </c>
      <c r="E1023" s="122" t="s">
        <v>7</v>
      </c>
      <c r="F1023" s="124">
        <v>855</v>
      </c>
    </row>
    <row r="1024" spans="1:6" outlineLevel="3" x14ac:dyDescent="0.2">
      <c r="A1024" s="121" t="s">
        <v>924</v>
      </c>
      <c r="B1024" s="122" t="s">
        <v>298</v>
      </c>
      <c r="C1024" s="122" t="s">
        <v>937</v>
      </c>
      <c r="D1024" s="123" t="s">
        <v>560</v>
      </c>
      <c r="E1024" s="122" t="s">
        <v>18</v>
      </c>
      <c r="F1024" s="124">
        <v>780</v>
      </c>
    </row>
    <row r="1025" spans="1:6" outlineLevel="2" x14ac:dyDescent="0.2">
      <c r="B1025" s="122"/>
      <c r="C1025" s="118" t="s">
        <v>938</v>
      </c>
      <c r="E1025" s="122"/>
      <c r="F1025" s="124">
        <f>SUBTOTAL(9,F1020:F1024)</f>
        <v>6539</v>
      </c>
    </row>
    <row r="1026" spans="1:6" outlineLevel="3" x14ac:dyDescent="0.2">
      <c r="A1026" s="121" t="s">
        <v>924</v>
      </c>
      <c r="B1026" s="122" t="s">
        <v>298</v>
      </c>
      <c r="C1026" s="122" t="s">
        <v>939</v>
      </c>
      <c r="D1026" s="123" t="s">
        <v>560</v>
      </c>
      <c r="E1026" s="122" t="s">
        <v>4</v>
      </c>
      <c r="F1026" s="124">
        <v>3602</v>
      </c>
    </row>
    <row r="1027" spans="1:6" outlineLevel="3" x14ac:dyDescent="0.2">
      <c r="A1027" s="121" t="s">
        <v>924</v>
      </c>
      <c r="B1027" s="122" t="s">
        <v>298</v>
      </c>
      <c r="C1027" s="122" t="s">
        <v>939</v>
      </c>
      <c r="D1027" s="123" t="s">
        <v>560</v>
      </c>
      <c r="E1027" s="122" t="s">
        <v>5</v>
      </c>
      <c r="F1027" s="124">
        <v>0</v>
      </c>
    </row>
    <row r="1028" spans="1:6" outlineLevel="3" x14ac:dyDescent="0.2">
      <c r="A1028" s="121" t="s">
        <v>924</v>
      </c>
      <c r="B1028" s="122" t="s">
        <v>298</v>
      </c>
      <c r="C1028" s="122" t="s">
        <v>939</v>
      </c>
      <c r="D1028" s="123" t="s">
        <v>560</v>
      </c>
      <c r="E1028" s="122" t="s">
        <v>6</v>
      </c>
      <c r="F1028" s="124">
        <v>0</v>
      </c>
    </row>
    <row r="1029" spans="1:6" outlineLevel="3" x14ac:dyDescent="0.2">
      <c r="A1029" s="121" t="s">
        <v>924</v>
      </c>
      <c r="B1029" s="122" t="s">
        <v>298</v>
      </c>
      <c r="C1029" s="122" t="s">
        <v>939</v>
      </c>
      <c r="D1029" s="123" t="s">
        <v>560</v>
      </c>
      <c r="E1029" s="122" t="s">
        <v>7</v>
      </c>
      <c r="F1029" s="124">
        <v>0</v>
      </c>
    </row>
    <row r="1030" spans="1:6" outlineLevel="3" x14ac:dyDescent="0.2">
      <c r="A1030" s="121" t="s">
        <v>924</v>
      </c>
      <c r="B1030" s="122" t="s">
        <v>298</v>
      </c>
      <c r="C1030" s="122" t="s">
        <v>939</v>
      </c>
      <c r="D1030" s="123" t="s">
        <v>560</v>
      </c>
      <c r="E1030" s="122" t="s">
        <v>18</v>
      </c>
      <c r="F1030" s="124">
        <v>1553</v>
      </c>
    </row>
    <row r="1031" spans="1:6" outlineLevel="2" x14ac:dyDescent="0.2">
      <c r="B1031" s="122"/>
      <c r="C1031" s="118" t="s">
        <v>940</v>
      </c>
      <c r="E1031" s="122"/>
      <c r="F1031" s="124">
        <f>SUBTOTAL(9,F1026:F1030)</f>
        <v>5155</v>
      </c>
    </row>
    <row r="1032" spans="1:6" outlineLevel="3" x14ac:dyDescent="0.2">
      <c r="A1032" s="121" t="s">
        <v>924</v>
      </c>
      <c r="B1032" s="122" t="s">
        <v>298</v>
      </c>
      <c r="C1032" s="122" t="s">
        <v>941</v>
      </c>
      <c r="D1032" s="123" t="s">
        <v>560</v>
      </c>
      <c r="E1032" s="122" t="s">
        <v>4</v>
      </c>
      <c r="F1032" s="124">
        <v>0</v>
      </c>
    </row>
    <row r="1033" spans="1:6" outlineLevel="3" x14ac:dyDescent="0.2">
      <c r="A1033" s="121" t="s">
        <v>924</v>
      </c>
      <c r="B1033" s="122" t="s">
        <v>298</v>
      </c>
      <c r="C1033" s="122" t="s">
        <v>941</v>
      </c>
      <c r="D1033" s="123" t="s">
        <v>560</v>
      </c>
      <c r="E1033" s="122" t="s">
        <v>5</v>
      </c>
      <c r="F1033" s="124">
        <v>0</v>
      </c>
    </row>
    <row r="1034" spans="1:6" outlineLevel="3" x14ac:dyDescent="0.2">
      <c r="A1034" s="121" t="s">
        <v>924</v>
      </c>
      <c r="B1034" s="122" t="s">
        <v>298</v>
      </c>
      <c r="C1034" s="122" t="s">
        <v>941</v>
      </c>
      <c r="D1034" s="123" t="s">
        <v>560</v>
      </c>
      <c r="E1034" s="122" t="s">
        <v>6</v>
      </c>
      <c r="F1034" s="124">
        <v>0</v>
      </c>
    </row>
    <row r="1035" spans="1:6" outlineLevel="3" x14ac:dyDescent="0.2">
      <c r="A1035" s="121" t="s">
        <v>924</v>
      </c>
      <c r="B1035" s="122" t="s">
        <v>298</v>
      </c>
      <c r="C1035" s="122" t="s">
        <v>941</v>
      </c>
      <c r="D1035" s="123" t="s">
        <v>560</v>
      </c>
      <c r="E1035" s="122" t="s">
        <v>7</v>
      </c>
      <c r="F1035" s="124">
        <v>0</v>
      </c>
    </row>
    <row r="1036" spans="1:6" outlineLevel="3" x14ac:dyDescent="0.2">
      <c r="A1036" s="121" t="s">
        <v>924</v>
      </c>
      <c r="B1036" s="122" t="s">
        <v>298</v>
      </c>
      <c r="C1036" s="122" t="s">
        <v>941</v>
      </c>
      <c r="D1036" s="123" t="s">
        <v>560</v>
      </c>
      <c r="E1036" s="122" t="s">
        <v>18</v>
      </c>
      <c r="F1036" s="124">
        <v>0</v>
      </c>
    </row>
    <row r="1037" spans="1:6" outlineLevel="2" x14ac:dyDescent="0.2">
      <c r="B1037" s="122"/>
      <c r="C1037" s="118" t="s">
        <v>942</v>
      </c>
      <c r="E1037" s="122"/>
      <c r="F1037" s="124">
        <f>SUBTOTAL(9,F1032:F1036)</f>
        <v>0</v>
      </c>
    </row>
    <row r="1038" spans="1:6" outlineLevel="3" x14ac:dyDescent="0.2">
      <c r="A1038" s="121" t="s">
        <v>924</v>
      </c>
      <c r="B1038" s="122" t="s">
        <v>298</v>
      </c>
      <c r="C1038" s="122" t="s">
        <v>943</v>
      </c>
      <c r="D1038" s="123" t="s">
        <v>560</v>
      </c>
      <c r="E1038" s="122" t="s">
        <v>4</v>
      </c>
      <c r="F1038" s="124">
        <v>0</v>
      </c>
    </row>
    <row r="1039" spans="1:6" outlineLevel="3" x14ac:dyDescent="0.2">
      <c r="A1039" s="121" t="s">
        <v>924</v>
      </c>
      <c r="B1039" s="122" t="s">
        <v>298</v>
      </c>
      <c r="C1039" s="122" t="s">
        <v>943</v>
      </c>
      <c r="D1039" s="123" t="s">
        <v>560</v>
      </c>
      <c r="E1039" s="122" t="s">
        <v>5</v>
      </c>
      <c r="F1039" s="124">
        <v>0</v>
      </c>
    </row>
    <row r="1040" spans="1:6" outlineLevel="3" x14ac:dyDescent="0.2">
      <c r="A1040" s="121" t="s">
        <v>924</v>
      </c>
      <c r="B1040" s="122" t="s">
        <v>298</v>
      </c>
      <c r="C1040" s="122" t="s">
        <v>943</v>
      </c>
      <c r="D1040" s="123" t="s">
        <v>560</v>
      </c>
      <c r="E1040" s="122" t="s">
        <v>6</v>
      </c>
      <c r="F1040" s="124">
        <v>0</v>
      </c>
    </row>
    <row r="1041" spans="1:6" outlineLevel="3" x14ac:dyDescent="0.2">
      <c r="A1041" s="121" t="s">
        <v>924</v>
      </c>
      <c r="B1041" s="122" t="s">
        <v>298</v>
      </c>
      <c r="C1041" s="122" t="s">
        <v>943</v>
      </c>
      <c r="D1041" s="123" t="s">
        <v>560</v>
      </c>
      <c r="E1041" s="122" t="s">
        <v>7</v>
      </c>
      <c r="F1041" s="124">
        <v>0</v>
      </c>
    </row>
    <row r="1042" spans="1:6" outlineLevel="3" x14ac:dyDescent="0.2">
      <c r="A1042" s="121" t="s">
        <v>924</v>
      </c>
      <c r="B1042" s="122" t="s">
        <v>298</v>
      </c>
      <c r="C1042" s="122" t="s">
        <v>943</v>
      </c>
      <c r="D1042" s="123" t="s">
        <v>560</v>
      </c>
      <c r="E1042" s="122" t="s">
        <v>18</v>
      </c>
      <c r="F1042" s="124">
        <v>0</v>
      </c>
    </row>
    <row r="1043" spans="1:6" outlineLevel="2" x14ac:dyDescent="0.2">
      <c r="B1043" s="122"/>
      <c r="C1043" s="118" t="s">
        <v>944</v>
      </c>
      <c r="E1043" s="122"/>
      <c r="F1043" s="124">
        <f>SUBTOTAL(9,F1038:F1042)</f>
        <v>0</v>
      </c>
    </row>
    <row r="1044" spans="1:6" outlineLevel="3" x14ac:dyDescent="0.2">
      <c r="A1044" s="121" t="s">
        <v>924</v>
      </c>
      <c r="B1044" s="122" t="s">
        <v>298</v>
      </c>
      <c r="C1044" s="122" t="s">
        <v>945</v>
      </c>
      <c r="D1044" s="123" t="s">
        <v>560</v>
      </c>
      <c r="E1044" s="122" t="s">
        <v>4</v>
      </c>
      <c r="F1044" s="124">
        <v>7</v>
      </c>
    </row>
    <row r="1045" spans="1:6" outlineLevel="3" x14ac:dyDescent="0.2">
      <c r="A1045" s="121" t="s">
        <v>924</v>
      </c>
      <c r="B1045" s="122" t="s">
        <v>298</v>
      </c>
      <c r="C1045" s="122" t="s">
        <v>945</v>
      </c>
      <c r="D1045" s="123" t="s">
        <v>560</v>
      </c>
      <c r="E1045" s="122" t="s">
        <v>5</v>
      </c>
      <c r="F1045" s="124">
        <v>0</v>
      </c>
    </row>
    <row r="1046" spans="1:6" outlineLevel="3" x14ac:dyDescent="0.2">
      <c r="A1046" s="121" t="s">
        <v>924</v>
      </c>
      <c r="B1046" s="122" t="s">
        <v>298</v>
      </c>
      <c r="C1046" s="122" t="s">
        <v>945</v>
      </c>
      <c r="D1046" s="123" t="s">
        <v>560</v>
      </c>
      <c r="E1046" s="122" t="s">
        <v>6</v>
      </c>
      <c r="F1046" s="124">
        <v>0</v>
      </c>
    </row>
    <row r="1047" spans="1:6" outlineLevel="3" x14ac:dyDescent="0.2">
      <c r="A1047" s="121" t="s">
        <v>924</v>
      </c>
      <c r="B1047" s="122" t="s">
        <v>298</v>
      </c>
      <c r="C1047" s="122" t="s">
        <v>945</v>
      </c>
      <c r="D1047" s="123" t="s">
        <v>560</v>
      </c>
      <c r="E1047" s="122" t="s">
        <v>7</v>
      </c>
      <c r="F1047" s="124">
        <v>0</v>
      </c>
    </row>
    <row r="1048" spans="1:6" outlineLevel="3" x14ac:dyDescent="0.2">
      <c r="A1048" s="121" t="s">
        <v>924</v>
      </c>
      <c r="B1048" s="122" t="s">
        <v>298</v>
      </c>
      <c r="C1048" s="122" t="s">
        <v>945</v>
      </c>
      <c r="D1048" s="123" t="s">
        <v>560</v>
      </c>
      <c r="E1048" s="122" t="s">
        <v>18</v>
      </c>
      <c r="F1048" s="124">
        <v>3</v>
      </c>
    </row>
    <row r="1049" spans="1:6" outlineLevel="2" x14ac:dyDescent="0.2">
      <c r="B1049" s="122"/>
      <c r="C1049" s="118" t="s">
        <v>946</v>
      </c>
      <c r="E1049" s="122"/>
      <c r="F1049" s="124">
        <f>SUBTOTAL(9,F1044:F1048)</f>
        <v>10</v>
      </c>
    </row>
    <row r="1050" spans="1:6" outlineLevel="3" x14ac:dyDescent="0.2">
      <c r="A1050" s="121" t="s">
        <v>924</v>
      </c>
      <c r="B1050" s="122" t="s">
        <v>298</v>
      </c>
      <c r="C1050" s="122" t="s">
        <v>947</v>
      </c>
      <c r="D1050" s="123" t="s">
        <v>560</v>
      </c>
      <c r="E1050" s="122" t="s">
        <v>4</v>
      </c>
      <c r="F1050" s="124">
        <v>268</v>
      </c>
    </row>
    <row r="1051" spans="1:6" outlineLevel="3" x14ac:dyDescent="0.2">
      <c r="A1051" s="121" t="s">
        <v>924</v>
      </c>
      <c r="B1051" s="122" t="s">
        <v>298</v>
      </c>
      <c r="C1051" s="122" t="s">
        <v>947</v>
      </c>
      <c r="D1051" s="123" t="s">
        <v>560</v>
      </c>
      <c r="E1051" s="122" t="s">
        <v>5</v>
      </c>
      <c r="F1051" s="124">
        <v>0</v>
      </c>
    </row>
    <row r="1052" spans="1:6" outlineLevel="3" x14ac:dyDescent="0.2">
      <c r="A1052" s="121" t="s">
        <v>924</v>
      </c>
      <c r="B1052" s="122" t="s">
        <v>298</v>
      </c>
      <c r="C1052" s="122" t="s">
        <v>947</v>
      </c>
      <c r="D1052" s="123" t="s">
        <v>560</v>
      </c>
      <c r="E1052" s="122" t="s">
        <v>6</v>
      </c>
      <c r="F1052" s="124">
        <v>0</v>
      </c>
    </row>
    <row r="1053" spans="1:6" outlineLevel="3" x14ac:dyDescent="0.2">
      <c r="A1053" s="121" t="s">
        <v>924</v>
      </c>
      <c r="B1053" s="122" t="s">
        <v>298</v>
      </c>
      <c r="C1053" s="122" t="s">
        <v>947</v>
      </c>
      <c r="D1053" s="123" t="s">
        <v>560</v>
      </c>
      <c r="E1053" s="122" t="s">
        <v>7</v>
      </c>
      <c r="F1053" s="124">
        <v>0</v>
      </c>
    </row>
    <row r="1054" spans="1:6" outlineLevel="3" x14ac:dyDescent="0.2">
      <c r="A1054" s="121" t="s">
        <v>924</v>
      </c>
      <c r="B1054" s="122" t="s">
        <v>298</v>
      </c>
      <c r="C1054" s="122" t="s">
        <v>947</v>
      </c>
      <c r="D1054" s="123" t="s">
        <v>560</v>
      </c>
      <c r="E1054" s="122" t="s">
        <v>18</v>
      </c>
      <c r="F1054" s="124">
        <v>116</v>
      </c>
    </row>
    <row r="1055" spans="1:6" outlineLevel="2" x14ac:dyDescent="0.2">
      <c r="B1055" s="122"/>
      <c r="C1055" s="118" t="s">
        <v>948</v>
      </c>
      <c r="E1055" s="122"/>
      <c r="F1055" s="124">
        <f>SUBTOTAL(9,F1050:F1054)</f>
        <v>384</v>
      </c>
    </row>
    <row r="1056" spans="1:6" outlineLevel="3" x14ac:dyDescent="0.2">
      <c r="A1056" s="121" t="s">
        <v>924</v>
      </c>
      <c r="B1056" s="122" t="s">
        <v>298</v>
      </c>
      <c r="C1056" s="122" t="s">
        <v>949</v>
      </c>
      <c r="D1056" s="123" t="s">
        <v>560</v>
      </c>
      <c r="E1056" s="122" t="s">
        <v>4</v>
      </c>
      <c r="F1056" s="124">
        <v>4429</v>
      </c>
    </row>
    <row r="1057" spans="1:6" outlineLevel="3" x14ac:dyDescent="0.2">
      <c r="A1057" s="121" t="s">
        <v>924</v>
      </c>
      <c r="B1057" s="122" t="s">
        <v>298</v>
      </c>
      <c r="C1057" s="122" t="s">
        <v>949</v>
      </c>
      <c r="D1057" s="123" t="s">
        <v>560</v>
      </c>
      <c r="E1057" s="122" t="s">
        <v>5</v>
      </c>
      <c r="F1057" s="124">
        <v>0</v>
      </c>
    </row>
    <row r="1058" spans="1:6" outlineLevel="3" x14ac:dyDescent="0.2">
      <c r="A1058" s="121" t="s">
        <v>924</v>
      </c>
      <c r="B1058" s="122" t="s">
        <v>298</v>
      </c>
      <c r="C1058" s="122" t="s">
        <v>949</v>
      </c>
      <c r="D1058" s="123" t="s">
        <v>560</v>
      </c>
      <c r="E1058" s="122" t="s">
        <v>6</v>
      </c>
      <c r="F1058" s="124">
        <v>0</v>
      </c>
    </row>
    <row r="1059" spans="1:6" outlineLevel="3" x14ac:dyDescent="0.2">
      <c r="A1059" s="121" t="s">
        <v>924</v>
      </c>
      <c r="B1059" s="122" t="s">
        <v>298</v>
      </c>
      <c r="C1059" s="122" t="s">
        <v>949</v>
      </c>
      <c r="D1059" s="123" t="s">
        <v>560</v>
      </c>
      <c r="E1059" s="122" t="s">
        <v>7</v>
      </c>
      <c r="F1059" s="124">
        <v>0</v>
      </c>
    </row>
    <row r="1060" spans="1:6" outlineLevel="3" x14ac:dyDescent="0.2">
      <c r="A1060" s="121" t="s">
        <v>924</v>
      </c>
      <c r="B1060" s="122" t="s">
        <v>298</v>
      </c>
      <c r="C1060" s="122" t="s">
        <v>949</v>
      </c>
      <c r="D1060" s="123" t="s">
        <v>560</v>
      </c>
      <c r="E1060" s="122" t="s">
        <v>18</v>
      </c>
      <c r="F1060" s="124">
        <v>1909</v>
      </c>
    </row>
    <row r="1061" spans="1:6" outlineLevel="2" x14ac:dyDescent="0.2">
      <c r="B1061" s="122"/>
      <c r="C1061" s="118" t="s">
        <v>950</v>
      </c>
      <c r="E1061" s="122"/>
      <c r="F1061" s="124">
        <f>SUBTOTAL(9,F1056:F1060)</f>
        <v>6338</v>
      </c>
    </row>
    <row r="1062" spans="1:6" outlineLevel="3" x14ac:dyDescent="0.2">
      <c r="A1062" s="121" t="s">
        <v>924</v>
      </c>
      <c r="B1062" s="122" t="s">
        <v>298</v>
      </c>
      <c r="C1062" s="122" t="s">
        <v>951</v>
      </c>
      <c r="D1062" s="123" t="s">
        <v>560</v>
      </c>
      <c r="E1062" s="122" t="s">
        <v>4</v>
      </c>
      <c r="F1062" s="124">
        <v>0</v>
      </c>
    </row>
    <row r="1063" spans="1:6" outlineLevel="3" x14ac:dyDescent="0.2">
      <c r="A1063" s="121" t="s">
        <v>924</v>
      </c>
      <c r="B1063" s="122" t="s">
        <v>298</v>
      </c>
      <c r="C1063" s="122" t="s">
        <v>951</v>
      </c>
      <c r="D1063" s="123" t="s">
        <v>560</v>
      </c>
      <c r="E1063" s="122" t="s">
        <v>5</v>
      </c>
      <c r="F1063" s="124">
        <v>0</v>
      </c>
    </row>
    <row r="1064" spans="1:6" outlineLevel="3" x14ac:dyDescent="0.2">
      <c r="A1064" s="121" t="s">
        <v>924</v>
      </c>
      <c r="B1064" s="122" t="s">
        <v>298</v>
      </c>
      <c r="C1064" s="122" t="s">
        <v>951</v>
      </c>
      <c r="D1064" s="123" t="s">
        <v>560</v>
      </c>
      <c r="E1064" s="122" t="s">
        <v>6</v>
      </c>
      <c r="F1064" s="124">
        <v>0</v>
      </c>
    </row>
    <row r="1065" spans="1:6" outlineLevel="3" x14ac:dyDescent="0.2">
      <c r="A1065" s="121" t="s">
        <v>924</v>
      </c>
      <c r="B1065" s="122" t="s">
        <v>298</v>
      </c>
      <c r="C1065" s="122" t="s">
        <v>951</v>
      </c>
      <c r="D1065" s="123" t="s">
        <v>560</v>
      </c>
      <c r="E1065" s="122" t="s">
        <v>7</v>
      </c>
      <c r="F1065" s="124">
        <v>0</v>
      </c>
    </row>
    <row r="1066" spans="1:6" outlineLevel="3" x14ac:dyDescent="0.2">
      <c r="A1066" s="121" t="s">
        <v>924</v>
      </c>
      <c r="B1066" s="122" t="s">
        <v>298</v>
      </c>
      <c r="C1066" s="122" t="s">
        <v>951</v>
      </c>
      <c r="D1066" s="123" t="s">
        <v>560</v>
      </c>
      <c r="E1066" s="122" t="s">
        <v>18</v>
      </c>
      <c r="F1066" s="124">
        <v>0</v>
      </c>
    </row>
    <row r="1067" spans="1:6" outlineLevel="2" x14ac:dyDescent="0.2">
      <c r="B1067" s="122"/>
      <c r="C1067" s="118" t="s">
        <v>952</v>
      </c>
      <c r="E1067" s="122"/>
      <c r="F1067" s="124">
        <f>SUBTOTAL(9,F1062:F1066)</f>
        <v>0</v>
      </c>
    </row>
    <row r="1068" spans="1:6" outlineLevel="1" x14ac:dyDescent="0.2">
      <c r="B1068" s="118" t="s">
        <v>953</v>
      </c>
      <c r="C1068" s="122"/>
      <c r="E1068" s="122"/>
      <c r="F1068" s="124">
        <f>SUBTOTAL(9,F984:F1066)</f>
        <v>33215</v>
      </c>
    </row>
    <row r="1069" spans="1:6" outlineLevel="3" x14ac:dyDescent="0.2">
      <c r="A1069" s="121" t="s">
        <v>125</v>
      </c>
      <c r="B1069" s="122" t="s">
        <v>124</v>
      </c>
      <c r="C1069" s="122" t="s">
        <v>566</v>
      </c>
      <c r="D1069" s="123" t="s">
        <v>560</v>
      </c>
      <c r="E1069" s="122" t="s">
        <v>18</v>
      </c>
      <c r="F1069" s="124">
        <v>1832</v>
      </c>
    </row>
    <row r="1070" spans="1:6" outlineLevel="2" x14ac:dyDescent="0.2">
      <c r="B1070" s="122"/>
      <c r="C1070" s="118" t="s">
        <v>567</v>
      </c>
      <c r="E1070" s="122"/>
      <c r="F1070" s="124">
        <f>SUBTOTAL(9,F1069:F1069)</f>
        <v>1832</v>
      </c>
    </row>
    <row r="1071" spans="1:6" outlineLevel="1" x14ac:dyDescent="0.2">
      <c r="B1071" s="118" t="s">
        <v>954</v>
      </c>
      <c r="C1071" s="122"/>
      <c r="E1071" s="122"/>
      <c r="F1071" s="124">
        <f>SUBTOTAL(9,F1069:F1069)</f>
        <v>1832</v>
      </c>
    </row>
    <row r="1072" spans="1:6" outlineLevel="3" x14ac:dyDescent="0.2">
      <c r="A1072" s="121" t="s">
        <v>127</v>
      </c>
      <c r="B1072" s="122" t="s">
        <v>126</v>
      </c>
      <c r="C1072" s="122" t="s">
        <v>563</v>
      </c>
      <c r="D1072" s="123" t="s">
        <v>560</v>
      </c>
      <c r="E1072" s="122" t="s">
        <v>4</v>
      </c>
      <c r="F1072" s="124">
        <v>51099</v>
      </c>
    </row>
    <row r="1073" spans="1:6" outlineLevel="3" x14ac:dyDescent="0.2">
      <c r="A1073" s="121" t="s">
        <v>127</v>
      </c>
      <c r="B1073" s="122" t="s">
        <v>126</v>
      </c>
      <c r="C1073" s="122" t="s">
        <v>563</v>
      </c>
      <c r="D1073" s="123" t="s">
        <v>560</v>
      </c>
      <c r="E1073" s="122" t="s">
        <v>5</v>
      </c>
      <c r="F1073" s="124">
        <v>30786</v>
      </c>
    </row>
    <row r="1074" spans="1:6" outlineLevel="3" x14ac:dyDescent="0.2">
      <c r="A1074" s="121" t="s">
        <v>127</v>
      </c>
      <c r="B1074" s="122" t="s">
        <v>126</v>
      </c>
      <c r="C1074" s="122" t="s">
        <v>563</v>
      </c>
      <c r="D1074" s="123" t="s">
        <v>560</v>
      </c>
      <c r="E1074" s="122" t="s">
        <v>6</v>
      </c>
      <c r="F1074" s="124">
        <v>0</v>
      </c>
    </row>
    <row r="1075" spans="1:6" outlineLevel="3" x14ac:dyDescent="0.2">
      <c r="A1075" s="121" t="s">
        <v>127</v>
      </c>
      <c r="B1075" s="122" t="s">
        <v>126</v>
      </c>
      <c r="C1075" s="122" t="s">
        <v>563</v>
      </c>
      <c r="D1075" s="123" t="s">
        <v>560</v>
      </c>
      <c r="E1075" s="122" t="s">
        <v>7</v>
      </c>
      <c r="F1075" s="124">
        <v>0</v>
      </c>
    </row>
    <row r="1076" spans="1:6" outlineLevel="3" x14ac:dyDescent="0.2">
      <c r="A1076" s="121" t="s">
        <v>127</v>
      </c>
      <c r="B1076" s="122" t="s">
        <v>126</v>
      </c>
      <c r="C1076" s="122" t="s">
        <v>563</v>
      </c>
      <c r="D1076" s="123" t="s">
        <v>560</v>
      </c>
      <c r="E1076" s="122" t="s">
        <v>18</v>
      </c>
      <c r="F1076" s="124">
        <v>51105</v>
      </c>
    </row>
    <row r="1077" spans="1:6" outlineLevel="2" x14ac:dyDescent="0.2">
      <c r="B1077" s="122"/>
      <c r="C1077" s="118" t="s">
        <v>564</v>
      </c>
      <c r="E1077" s="122"/>
      <c r="F1077" s="124">
        <f>SUBTOTAL(9,F1072:F1076)</f>
        <v>132990</v>
      </c>
    </row>
    <row r="1078" spans="1:6" outlineLevel="1" x14ac:dyDescent="0.2">
      <c r="B1078" s="118" t="s">
        <v>955</v>
      </c>
      <c r="C1078" s="122"/>
      <c r="E1078" s="122"/>
      <c r="F1078" s="124">
        <f>SUBTOTAL(9,F1072:F1076)</f>
        <v>132990</v>
      </c>
    </row>
    <row r="1079" spans="1:6" outlineLevel="3" x14ac:dyDescent="0.2">
      <c r="A1079" s="121" t="s">
        <v>261</v>
      </c>
      <c r="B1079" s="122" t="s">
        <v>260</v>
      </c>
      <c r="C1079" s="122" t="s">
        <v>956</v>
      </c>
      <c r="D1079" s="123" t="s">
        <v>577</v>
      </c>
      <c r="E1079" s="122" t="s">
        <v>5</v>
      </c>
      <c r="F1079" s="124">
        <v>4725</v>
      </c>
    </row>
    <row r="1080" spans="1:6" outlineLevel="3" x14ac:dyDescent="0.2">
      <c r="A1080" s="121" t="s">
        <v>261</v>
      </c>
      <c r="B1080" s="122" t="s">
        <v>260</v>
      </c>
      <c r="C1080" s="122" t="s">
        <v>956</v>
      </c>
      <c r="D1080" s="123" t="s">
        <v>577</v>
      </c>
      <c r="E1080" s="122" t="s">
        <v>6</v>
      </c>
      <c r="F1080" s="124">
        <v>12</v>
      </c>
    </row>
    <row r="1081" spans="1:6" outlineLevel="2" x14ac:dyDescent="0.2">
      <c r="B1081" s="122"/>
      <c r="C1081" s="118" t="s">
        <v>957</v>
      </c>
      <c r="E1081" s="122"/>
      <c r="F1081" s="124">
        <f>SUBTOTAL(9,F1079:F1080)</f>
        <v>4737</v>
      </c>
    </row>
    <row r="1082" spans="1:6" outlineLevel="1" x14ac:dyDescent="0.2">
      <c r="B1082" s="118" t="s">
        <v>958</v>
      </c>
      <c r="C1082" s="122"/>
      <c r="E1082" s="122"/>
      <c r="F1082" s="124">
        <f>SUBTOTAL(9,F1079:F1080)</f>
        <v>4737</v>
      </c>
    </row>
    <row r="1083" spans="1:6" outlineLevel="3" x14ac:dyDescent="0.2">
      <c r="A1083" s="121" t="s">
        <v>129</v>
      </c>
      <c r="B1083" s="122" t="s">
        <v>128</v>
      </c>
      <c r="C1083" s="122" t="s">
        <v>559</v>
      </c>
      <c r="D1083" s="123" t="s">
        <v>560</v>
      </c>
      <c r="E1083" s="122" t="s">
        <v>4</v>
      </c>
      <c r="F1083" s="124">
        <v>6157</v>
      </c>
    </row>
    <row r="1084" spans="1:6" outlineLevel="3" x14ac:dyDescent="0.2">
      <c r="A1084" s="121" t="s">
        <v>129</v>
      </c>
      <c r="B1084" s="122" t="s">
        <v>128</v>
      </c>
      <c r="C1084" s="122" t="s">
        <v>559</v>
      </c>
      <c r="D1084" s="123" t="s">
        <v>560</v>
      </c>
      <c r="E1084" s="122" t="s">
        <v>5</v>
      </c>
      <c r="F1084" s="124">
        <v>0</v>
      </c>
    </row>
    <row r="1085" spans="1:6" outlineLevel="3" x14ac:dyDescent="0.2">
      <c r="A1085" s="121" t="s">
        <v>129</v>
      </c>
      <c r="B1085" s="122" t="s">
        <v>128</v>
      </c>
      <c r="C1085" s="122" t="s">
        <v>559</v>
      </c>
      <c r="D1085" s="123" t="s">
        <v>560</v>
      </c>
      <c r="E1085" s="122" t="s">
        <v>6</v>
      </c>
      <c r="F1085" s="124">
        <v>0</v>
      </c>
    </row>
    <row r="1086" spans="1:6" outlineLevel="3" x14ac:dyDescent="0.2">
      <c r="A1086" s="121" t="s">
        <v>129</v>
      </c>
      <c r="B1086" s="122" t="s">
        <v>128</v>
      </c>
      <c r="C1086" s="122" t="s">
        <v>559</v>
      </c>
      <c r="D1086" s="123" t="s">
        <v>560</v>
      </c>
      <c r="E1086" s="122" t="s">
        <v>7</v>
      </c>
      <c r="F1086" s="124">
        <v>0</v>
      </c>
    </row>
    <row r="1087" spans="1:6" outlineLevel="3" x14ac:dyDescent="0.2">
      <c r="A1087" s="121" t="s">
        <v>129</v>
      </c>
      <c r="B1087" s="122" t="s">
        <v>128</v>
      </c>
      <c r="C1087" s="122" t="s">
        <v>559</v>
      </c>
      <c r="D1087" s="123" t="s">
        <v>560</v>
      </c>
      <c r="E1087" s="122" t="s">
        <v>18</v>
      </c>
      <c r="F1087" s="124">
        <v>3843</v>
      </c>
    </row>
    <row r="1088" spans="1:6" outlineLevel="2" x14ac:dyDescent="0.2">
      <c r="B1088" s="122"/>
      <c r="C1088" s="118" t="s">
        <v>561</v>
      </c>
      <c r="E1088" s="122"/>
      <c r="F1088" s="124">
        <f>SUBTOTAL(9,F1083:F1087)</f>
        <v>10000</v>
      </c>
    </row>
    <row r="1089" spans="1:6" outlineLevel="1" x14ac:dyDescent="0.2">
      <c r="B1089" s="118" t="s">
        <v>959</v>
      </c>
      <c r="C1089" s="122"/>
      <c r="E1089" s="122"/>
      <c r="F1089" s="124">
        <f>SUBTOTAL(9,F1083:F1087)</f>
        <v>10000</v>
      </c>
    </row>
    <row r="1090" spans="1:6" outlineLevel="3" x14ac:dyDescent="0.2">
      <c r="A1090" s="121" t="s">
        <v>131</v>
      </c>
      <c r="B1090" s="122" t="s">
        <v>130</v>
      </c>
      <c r="C1090" s="122" t="s">
        <v>559</v>
      </c>
      <c r="D1090" s="123" t="s">
        <v>560</v>
      </c>
      <c r="E1090" s="122" t="s">
        <v>4</v>
      </c>
      <c r="F1090" s="124">
        <v>7879</v>
      </c>
    </row>
    <row r="1091" spans="1:6" outlineLevel="3" x14ac:dyDescent="0.2">
      <c r="A1091" s="121" t="s">
        <v>131</v>
      </c>
      <c r="B1091" s="122" t="s">
        <v>130</v>
      </c>
      <c r="C1091" s="122" t="s">
        <v>559</v>
      </c>
      <c r="D1091" s="123" t="s">
        <v>560</v>
      </c>
      <c r="E1091" s="122" t="s">
        <v>5</v>
      </c>
      <c r="F1091" s="124">
        <v>0</v>
      </c>
    </row>
    <row r="1092" spans="1:6" outlineLevel="3" x14ac:dyDescent="0.2">
      <c r="A1092" s="121" t="s">
        <v>131</v>
      </c>
      <c r="B1092" s="122" t="s">
        <v>130</v>
      </c>
      <c r="C1092" s="122" t="s">
        <v>559</v>
      </c>
      <c r="D1092" s="123" t="s">
        <v>560</v>
      </c>
      <c r="E1092" s="122" t="s">
        <v>6</v>
      </c>
      <c r="F1092" s="124">
        <v>0</v>
      </c>
    </row>
    <row r="1093" spans="1:6" outlineLevel="3" x14ac:dyDescent="0.2">
      <c r="A1093" s="121" t="s">
        <v>131</v>
      </c>
      <c r="B1093" s="122" t="s">
        <v>130</v>
      </c>
      <c r="C1093" s="122" t="s">
        <v>559</v>
      </c>
      <c r="D1093" s="123" t="s">
        <v>560</v>
      </c>
      <c r="E1093" s="122" t="s">
        <v>7</v>
      </c>
      <c r="F1093" s="124">
        <v>0</v>
      </c>
    </row>
    <row r="1094" spans="1:6" outlineLevel="3" x14ac:dyDescent="0.2">
      <c r="A1094" s="121" t="s">
        <v>131</v>
      </c>
      <c r="B1094" s="122" t="s">
        <v>130</v>
      </c>
      <c r="C1094" s="122" t="s">
        <v>559</v>
      </c>
      <c r="D1094" s="123" t="s">
        <v>560</v>
      </c>
      <c r="E1094" s="122" t="s">
        <v>18</v>
      </c>
      <c r="F1094" s="124">
        <v>4917</v>
      </c>
    </row>
    <row r="1095" spans="1:6" outlineLevel="2" x14ac:dyDescent="0.2">
      <c r="B1095" s="122"/>
      <c r="C1095" s="118" t="s">
        <v>561</v>
      </c>
      <c r="E1095" s="122"/>
      <c r="F1095" s="124">
        <f>SUBTOTAL(9,F1090:F1094)</f>
        <v>12796</v>
      </c>
    </row>
    <row r="1096" spans="1:6" outlineLevel="1" x14ac:dyDescent="0.2">
      <c r="B1096" s="118" t="s">
        <v>960</v>
      </c>
      <c r="C1096" s="122"/>
      <c r="E1096" s="122"/>
      <c r="F1096" s="124">
        <f>SUBTOTAL(9,F1090:F1094)</f>
        <v>12796</v>
      </c>
    </row>
    <row r="1097" spans="1:6" outlineLevel="3" x14ac:dyDescent="0.2">
      <c r="A1097" s="121" t="s">
        <v>131</v>
      </c>
      <c r="B1097" s="122" t="s">
        <v>132</v>
      </c>
      <c r="C1097" s="122" t="s">
        <v>566</v>
      </c>
      <c r="D1097" s="123" t="s">
        <v>560</v>
      </c>
      <c r="E1097" s="122" t="s">
        <v>4</v>
      </c>
      <c r="F1097" s="124">
        <v>4718</v>
      </c>
    </row>
    <row r="1098" spans="1:6" outlineLevel="3" x14ac:dyDescent="0.2">
      <c r="A1098" s="121" t="s">
        <v>131</v>
      </c>
      <c r="B1098" s="122" t="s">
        <v>132</v>
      </c>
      <c r="C1098" s="122" t="s">
        <v>566</v>
      </c>
      <c r="D1098" s="123" t="s">
        <v>560</v>
      </c>
      <c r="E1098" s="122" t="s">
        <v>5</v>
      </c>
      <c r="F1098" s="124">
        <v>0</v>
      </c>
    </row>
    <row r="1099" spans="1:6" outlineLevel="3" x14ac:dyDescent="0.2">
      <c r="A1099" s="121" t="s">
        <v>131</v>
      </c>
      <c r="B1099" s="122" t="s">
        <v>132</v>
      </c>
      <c r="C1099" s="122" t="s">
        <v>566</v>
      </c>
      <c r="D1099" s="123" t="s">
        <v>560</v>
      </c>
      <c r="E1099" s="122" t="s">
        <v>6</v>
      </c>
      <c r="F1099" s="124">
        <v>0</v>
      </c>
    </row>
    <row r="1100" spans="1:6" outlineLevel="3" x14ac:dyDescent="0.2">
      <c r="A1100" s="121" t="s">
        <v>131</v>
      </c>
      <c r="B1100" s="122" t="s">
        <v>132</v>
      </c>
      <c r="C1100" s="122" t="s">
        <v>566</v>
      </c>
      <c r="D1100" s="123" t="s">
        <v>560</v>
      </c>
      <c r="E1100" s="122" t="s">
        <v>7</v>
      </c>
      <c r="F1100" s="124">
        <v>0</v>
      </c>
    </row>
    <row r="1101" spans="1:6" outlineLevel="3" x14ac:dyDescent="0.2">
      <c r="A1101" s="121" t="s">
        <v>131</v>
      </c>
      <c r="B1101" s="122" t="s">
        <v>132</v>
      </c>
      <c r="C1101" s="122" t="s">
        <v>566</v>
      </c>
      <c r="D1101" s="123" t="s">
        <v>560</v>
      </c>
      <c r="E1101" s="122" t="s">
        <v>18</v>
      </c>
      <c r="F1101" s="124">
        <v>2946</v>
      </c>
    </row>
    <row r="1102" spans="1:6" outlineLevel="2" x14ac:dyDescent="0.2">
      <c r="B1102" s="122"/>
      <c r="C1102" s="118" t="s">
        <v>567</v>
      </c>
      <c r="E1102" s="122"/>
      <c r="F1102" s="124">
        <f>SUBTOTAL(9,F1097:F1101)</f>
        <v>7664</v>
      </c>
    </row>
    <row r="1103" spans="1:6" outlineLevel="1" x14ac:dyDescent="0.2">
      <c r="B1103" s="118" t="s">
        <v>961</v>
      </c>
      <c r="C1103" s="122"/>
      <c r="E1103" s="122"/>
      <c r="F1103" s="124">
        <f>SUBTOTAL(9,F1097:F1101)</f>
        <v>7664</v>
      </c>
    </row>
    <row r="1104" spans="1:6" outlineLevel="3" x14ac:dyDescent="0.2">
      <c r="A1104" s="121" t="s">
        <v>301</v>
      </c>
      <c r="B1104" s="122" t="s">
        <v>300</v>
      </c>
      <c r="C1104" s="122" t="s">
        <v>962</v>
      </c>
      <c r="D1104" s="123" t="s">
        <v>560</v>
      </c>
      <c r="E1104" s="122" t="s">
        <v>4</v>
      </c>
      <c r="F1104" s="124">
        <v>18645</v>
      </c>
    </row>
    <row r="1105" spans="1:6" outlineLevel="3" x14ac:dyDescent="0.2">
      <c r="A1105" s="121" t="s">
        <v>301</v>
      </c>
      <c r="B1105" s="122" t="s">
        <v>300</v>
      </c>
      <c r="C1105" s="122" t="s">
        <v>962</v>
      </c>
      <c r="D1105" s="123" t="s">
        <v>560</v>
      </c>
      <c r="E1105" s="122" t="s">
        <v>5</v>
      </c>
      <c r="F1105" s="124">
        <v>2276</v>
      </c>
    </row>
    <row r="1106" spans="1:6" outlineLevel="3" x14ac:dyDescent="0.2">
      <c r="A1106" s="121" t="s">
        <v>301</v>
      </c>
      <c r="B1106" s="122" t="s">
        <v>300</v>
      </c>
      <c r="C1106" s="122" t="s">
        <v>962</v>
      </c>
      <c r="D1106" s="123" t="s">
        <v>560</v>
      </c>
      <c r="E1106" s="122" t="s">
        <v>6</v>
      </c>
      <c r="F1106" s="124">
        <v>6941</v>
      </c>
    </row>
    <row r="1107" spans="1:6" outlineLevel="3" x14ac:dyDescent="0.2">
      <c r="A1107" s="121" t="s">
        <v>301</v>
      </c>
      <c r="B1107" s="122" t="s">
        <v>300</v>
      </c>
      <c r="C1107" s="122" t="s">
        <v>962</v>
      </c>
      <c r="D1107" s="123" t="s">
        <v>560</v>
      </c>
      <c r="E1107" s="122" t="s">
        <v>10</v>
      </c>
      <c r="F1107" s="124">
        <v>86</v>
      </c>
    </row>
    <row r="1108" spans="1:6" outlineLevel="3" x14ac:dyDescent="0.2">
      <c r="A1108" s="121" t="s">
        <v>301</v>
      </c>
      <c r="B1108" s="122" t="s">
        <v>300</v>
      </c>
      <c r="C1108" s="122" t="s">
        <v>962</v>
      </c>
      <c r="D1108" s="123" t="s">
        <v>560</v>
      </c>
      <c r="E1108" s="122" t="s">
        <v>11</v>
      </c>
      <c r="F1108" s="124">
        <v>803</v>
      </c>
    </row>
    <row r="1109" spans="1:6" outlineLevel="3" x14ac:dyDescent="0.2">
      <c r="A1109" s="121" t="s">
        <v>301</v>
      </c>
      <c r="B1109" s="122" t="s">
        <v>300</v>
      </c>
      <c r="C1109" s="122" t="s">
        <v>962</v>
      </c>
      <c r="D1109" s="123" t="s">
        <v>560</v>
      </c>
      <c r="E1109" s="122" t="s">
        <v>12</v>
      </c>
      <c r="F1109" s="124">
        <v>542</v>
      </c>
    </row>
    <row r="1110" spans="1:6" outlineLevel="3" x14ac:dyDescent="0.2">
      <c r="A1110" s="121" t="s">
        <v>301</v>
      </c>
      <c r="B1110" s="122" t="s">
        <v>300</v>
      </c>
      <c r="C1110" s="122" t="s">
        <v>962</v>
      </c>
      <c r="D1110" s="123" t="s">
        <v>560</v>
      </c>
      <c r="E1110" s="122" t="s">
        <v>8</v>
      </c>
      <c r="F1110" s="124">
        <v>2046</v>
      </c>
    </row>
    <row r="1111" spans="1:6" outlineLevel="3" x14ac:dyDescent="0.2">
      <c r="A1111" s="121" t="s">
        <v>301</v>
      </c>
      <c r="B1111" s="122" t="s">
        <v>300</v>
      </c>
      <c r="C1111" s="122" t="s">
        <v>962</v>
      </c>
      <c r="D1111" s="123" t="s">
        <v>560</v>
      </c>
      <c r="E1111" s="122" t="s">
        <v>21</v>
      </c>
      <c r="F1111" s="124">
        <v>942</v>
      </c>
    </row>
    <row r="1112" spans="1:6" outlineLevel="3" x14ac:dyDescent="0.2">
      <c r="A1112" s="121" t="s">
        <v>301</v>
      </c>
      <c r="B1112" s="122" t="s">
        <v>300</v>
      </c>
      <c r="C1112" s="122" t="s">
        <v>962</v>
      </c>
      <c r="D1112" s="123" t="s">
        <v>560</v>
      </c>
      <c r="E1112" s="122" t="s">
        <v>13</v>
      </c>
      <c r="F1112" s="124">
        <v>627</v>
      </c>
    </row>
    <row r="1113" spans="1:6" outlineLevel="3" x14ac:dyDescent="0.2">
      <c r="A1113" s="121" t="s">
        <v>301</v>
      </c>
      <c r="B1113" s="122" t="s">
        <v>300</v>
      </c>
      <c r="C1113" s="122" t="s">
        <v>962</v>
      </c>
      <c r="D1113" s="123" t="s">
        <v>560</v>
      </c>
      <c r="E1113" s="122" t="s">
        <v>14</v>
      </c>
      <c r="F1113" s="124">
        <v>773</v>
      </c>
    </row>
    <row r="1114" spans="1:6" outlineLevel="3" x14ac:dyDescent="0.2">
      <c r="A1114" s="121" t="s">
        <v>301</v>
      </c>
      <c r="B1114" s="122" t="s">
        <v>300</v>
      </c>
      <c r="C1114" s="122" t="s">
        <v>962</v>
      </c>
      <c r="D1114" s="123" t="s">
        <v>560</v>
      </c>
      <c r="E1114" s="122" t="s">
        <v>9</v>
      </c>
      <c r="F1114" s="124">
        <v>2430</v>
      </c>
    </row>
    <row r="1115" spans="1:6" outlineLevel="3" x14ac:dyDescent="0.2">
      <c r="A1115" s="121" t="s">
        <v>301</v>
      </c>
      <c r="B1115" s="122" t="s">
        <v>300</v>
      </c>
      <c r="C1115" s="122" t="s">
        <v>962</v>
      </c>
      <c r="D1115" s="123" t="s">
        <v>560</v>
      </c>
      <c r="E1115" s="122" t="s">
        <v>15</v>
      </c>
      <c r="F1115" s="124">
        <v>2499</v>
      </c>
    </row>
    <row r="1116" spans="1:6" outlineLevel="3" x14ac:dyDescent="0.2">
      <c r="A1116" s="121" t="s">
        <v>301</v>
      </c>
      <c r="B1116" s="122" t="s">
        <v>300</v>
      </c>
      <c r="C1116" s="122" t="s">
        <v>962</v>
      </c>
      <c r="D1116" s="123" t="s">
        <v>560</v>
      </c>
      <c r="E1116" s="122" t="s">
        <v>17</v>
      </c>
      <c r="F1116" s="124">
        <v>585</v>
      </c>
    </row>
    <row r="1117" spans="1:6" outlineLevel="3" x14ac:dyDescent="0.2">
      <c r="A1117" s="121" t="s">
        <v>301</v>
      </c>
      <c r="B1117" s="122" t="s">
        <v>300</v>
      </c>
      <c r="C1117" s="122" t="s">
        <v>962</v>
      </c>
      <c r="D1117" s="123" t="s">
        <v>560</v>
      </c>
      <c r="E1117" s="122" t="s">
        <v>7</v>
      </c>
      <c r="F1117" s="124">
        <v>1321</v>
      </c>
    </row>
    <row r="1118" spans="1:6" outlineLevel="3" x14ac:dyDescent="0.2">
      <c r="A1118" s="121" t="s">
        <v>301</v>
      </c>
      <c r="B1118" s="122" t="s">
        <v>300</v>
      </c>
      <c r="C1118" s="122" t="s">
        <v>962</v>
      </c>
      <c r="D1118" s="123" t="s">
        <v>560</v>
      </c>
      <c r="E1118" s="122" t="s">
        <v>16</v>
      </c>
      <c r="F1118" s="124">
        <v>1698</v>
      </c>
    </row>
    <row r="1119" spans="1:6" outlineLevel="3" x14ac:dyDescent="0.2">
      <c r="A1119" s="121" t="s">
        <v>301</v>
      </c>
      <c r="B1119" s="122" t="s">
        <v>300</v>
      </c>
      <c r="C1119" s="122" t="s">
        <v>962</v>
      </c>
      <c r="D1119" s="123" t="s">
        <v>560</v>
      </c>
      <c r="E1119" s="122" t="s">
        <v>18</v>
      </c>
      <c r="F1119" s="124">
        <v>6127</v>
      </c>
    </row>
    <row r="1120" spans="1:6" outlineLevel="2" x14ac:dyDescent="0.2">
      <c r="B1120" s="122"/>
      <c r="C1120" s="118" t="s">
        <v>963</v>
      </c>
      <c r="E1120" s="122"/>
      <c r="F1120" s="124">
        <f>SUBTOTAL(9,F1104:F1119)</f>
        <v>48341</v>
      </c>
    </row>
    <row r="1121" spans="1:6" outlineLevel="1" x14ac:dyDescent="0.2">
      <c r="B1121" s="118" t="s">
        <v>964</v>
      </c>
      <c r="C1121" s="122"/>
      <c r="E1121" s="122"/>
      <c r="F1121" s="124">
        <f>SUBTOTAL(9,F1104:F1119)</f>
        <v>48341</v>
      </c>
    </row>
    <row r="1122" spans="1:6" outlineLevel="3" x14ac:dyDescent="0.2">
      <c r="A1122" s="121" t="s">
        <v>134</v>
      </c>
      <c r="B1122" s="122" t="s">
        <v>133</v>
      </c>
      <c r="C1122" s="122" t="s">
        <v>563</v>
      </c>
      <c r="D1122" s="123" t="s">
        <v>560</v>
      </c>
      <c r="E1122" s="122" t="s">
        <v>8</v>
      </c>
      <c r="F1122" s="124">
        <v>3690</v>
      </c>
    </row>
    <row r="1123" spans="1:6" outlineLevel="2" x14ac:dyDescent="0.2">
      <c r="B1123" s="122"/>
      <c r="C1123" s="118" t="s">
        <v>564</v>
      </c>
      <c r="E1123" s="122"/>
      <c r="F1123" s="124">
        <f>SUBTOTAL(9,F1122:F1122)</f>
        <v>3690</v>
      </c>
    </row>
    <row r="1124" spans="1:6" outlineLevel="1" x14ac:dyDescent="0.2">
      <c r="B1124" s="118" t="s">
        <v>965</v>
      </c>
      <c r="C1124" s="122"/>
      <c r="E1124" s="122"/>
      <c r="F1124" s="124">
        <f>SUBTOTAL(9,F1122:F1122)</f>
        <v>3690</v>
      </c>
    </row>
    <row r="1125" spans="1:6" outlineLevel="3" x14ac:dyDescent="0.2">
      <c r="A1125" s="121" t="s">
        <v>136</v>
      </c>
      <c r="B1125" s="122" t="s">
        <v>135</v>
      </c>
      <c r="C1125" s="122" t="s">
        <v>563</v>
      </c>
      <c r="D1125" s="123" t="s">
        <v>560</v>
      </c>
      <c r="E1125" s="122" t="s">
        <v>4</v>
      </c>
      <c r="F1125" s="124">
        <v>6299</v>
      </c>
    </row>
    <row r="1126" spans="1:6" outlineLevel="3" x14ac:dyDescent="0.2">
      <c r="A1126" s="121" t="s">
        <v>136</v>
      </c>
      <c r="B1126" s="122" t="s">
        <v>135</v>
      </c>
      <c r="C1126" s="122" t="s">
        <v>563</v>
      </c>
      <c r="D1126" s="123" t="s">
        <v>560</v>
      </c>
      <c r="E1126" s="122" t="s">
        <v>5</v>
      </c>
      <c r="F1126" s="124">
        <v>0</v>
      </c>
    </row>
    <row r="1127" spans="1:6" outlineLevel="3" x14ac:dyDescent="0.2">
      <c r="A1127" s="121" t="s">
        <v>136</v>
      </c>
      <c r="B1127" s="122" t="s">
        <v>135</v>
      </c>
      <c r="C1127" s="122" t="s">
        <v>563</v>
      </c>
      <c r="D1127" s="123" t="s">
        <v>560</v>
      </c>
      <c r="E1127" s="122" t="s">
        <v>6</v>
      </c>
      <c r="F1127" s="124">
        <v>0</v>
      </c>
    </row>
    <row r="1128" spans="1:6" outlineLevel="3" x14ac:dyDescent="0.2">
      <c r="A1128" s="121" t="s">
        <v>136</v>
      </c>
      <c r="B1128" s="122" t="s">
        <v>135</v>
      </c>
      <c r="C1128" s="122" t="s">
        <v>563</v>
      </c>
      <c r="D1128" s="123" t="s">
        <v>560</v>
      </c>
      <c r="E1128" s="122" t="s">
        <v>7</v>
      </c>
      <c r="F1128" s="124">
        <v>0</v>
      </c>
    </row>
    <row r="1129" spans="1:6" outlineLevel="3" x14ac:dyDescent="0.2">
      <c r="A1129" s="121" t="s">
        <v>136</v>
      </c>
      <c r="B1129" s="122" t="s">
        <v>135</v>
      </c>
      <c r="C1129" s="122" t="s">
        <v>563</v>
      </c>
      <c r="D1129" s="123" t="s">
        <v>560</v>
      </c>
      <c r="E1129" s="122" t="s">
        <v>18</v>
      </c>
      <c r="F1129" s="124">
        <v>3931</v>
      </c>
    </row>
    <row r="1130" spans="1:6" outlineLevel="2" x14ac:dyDescent="0.2">
      <c r="B1130" s="122"/>
      <c r="C1130" s="118" t="s">
        <v>564</v>
      </c>
      <c r="E1130" s="122"/>
      <c r="F1130" s="124">
        <f>SUBTOTAL(9,F1125:F1129)</f>
        <v>10230</v>
      </c>
    </row>
    <row r="1131" spans="1:6" outlineLevel="1" x14ac:dyDescent="0.2">
      <c r="B1131" s="118" t="s">
        <v>966</v>
      </c>
      <c r="C1131" s="122"/>
      <c r="E1131" s="122"/>
      <c r="F1131" s="124">
        <f>SUBTOTAL(9,F1125:F1129)</f>
        <v>10230</v>
      </c>
    </row>
    <row r="1132" spans="1:6" outlineLevel="3" x14ac:dyDescent="0.2">
      <c r="A1132" s="121" t="s">
        <v>138</v>
      </c>
      <c r="B1132" s="122" t="s">
        <v>137</v>
      </c>
      <c r="C1132" s="122" t="s">
        <v>563</v>
      </c>
      <c r="D1132" s="123" t="s">
        <v>560</v>
      </c>
      <c r="E1132" s="122" t="s">
        <v>18</v>
      </c>
      <c r="F1132" s="124">
        <v>3075</v>
      </c>
    </row>
    <row r="1133" spans="1:6" outlineLevel="2" x14ac:dyDescent="0.2">
      <c r="B1133" s="122"/>
      <c r="C1133" s="118" t="s">
        <v>564</v>
      </c>
      <c r="E1133" s="122"/>
      <c r="F1133" s="124">
        <f>SUBTOTAL(9,F1132:F1132)</f>
        <v>3075</v>
      </c>
    </row>
    <row r="1134" spans="1:6" outlineLevel="1" x14ac:dyDescent="0.2">
      <c r="B1134" s="118" t="s">
        <v>967</v>
      </c>
      <c r="C1134" s="122"/>
      <c r="E1134" s="122"/>
      <c r="F1134" s="124">
        <f>SUBTOTAL(9,F1132:F1132)</f>
        <v>3075</v>
      </c>
    </row>
    <row r="1135" spans="1:6" outlineLevel="3" x14ac:dyDescent="0.2">
      <c r="A1135" s="121" t="s">
        <v>140</v>
      </c>
      <c r="B1135" s="122" t="s">
        <v>139</v>
      </c>
      <c r="C1135" s="122" t="s">
        <v>566</v>
      </c>
      <c r="D1135" s="123" t="s">
        <v>560</v>
      </c>
      <c r="E1135" s="122" t="s">
        <v>18</v>
      </c>
      <c r="F1135" s="124">
        <v>524</v>
      </c>
    </row>
    <row r="1136" spans="1:6" outlineLevel="2" x14ac:dyDescent="0.2">
      <c r="B1136" s="122"/>
      <c r="C1136" s="118" t="s">
        <v>567</v>
      </c>
      <c r="E1136" s="122"/>
      <c r="F1136" s="124">
        <f>SUBTOTAL(9,F1135:F1135)</f>
        <v>524</v>
      </c>
    </row>
    <row r="1137" spans="1:6" outlineLevel="1" x14ac:dyDescent="0.2">
      <c r="B1137" s="118" t="s">
        <v>968</v>
      </c>
      <c r="C1137" s="122"/>
      <c r="E1137" s="122"/>
      <c r="F1137" s="124">
        <f>SUBTOTAL(9,F1135:F1135)</f>
        <v>524</v>
      </c>
    </row>
    <row r="1138" spans="1:6" outlineLevel="3" x14ac:dyDescent="0.2">
      <c r="A1138" s="121" t="s">
        <v>140</v>
      </c>
      <c r="B1138" s="122" t="s">
        <v>141</v>
      </c>
      <c r="C1138" s="122" t="s">
        <v>563</v>
      </c>
      <c r="D1138" s="123" t="s">
        <v>560</v>
      </c>
      <c r="E1138" s="122" t="s">
        <v>18</v>
      </c>
      <c r="F1138" s="124">
        <v>1231</v>
      </c>
    </row>
    <row r="1139" spans="1:6" outlineLevel="2" x14ac:dyDescent="0.2">
      <c r="B1139" s="122"/>
      <c r="C1139" s="118" t="s">
        <v>564</v>
      </c>
      <c r="E1139" s="122"/>
      <c r="F1139" s="124">
        <f>SUBTOTAL(9,F1138:F1138)</f>
        <v>1231</v>
      </c>
    </row>
    <row r="1140" spans="1:6" outlineLevel="1" x14ac:dyDescent="0.2">
      <c r="B1140" s="118" t="s">
        <v>969</v>
      </c>
      <c r="C1140" s="122"/>
      <c r="E1140" s="122"/>
      <c r="F1140" s="124">
        <f>SUBTOTAL(9,F1138:F1138)</f>
        <v>1231</v>
      </c>
    </row>
    <row r="1141" spans="1:6" outlineLevel="3" x14ac:dyDescent="0.2">
      <c r="A1141" s="121" t="s">
        <v>140</v>
      </c>
      <c r="B1141" s="122" t="s">
        <v>142</v>
      </c>
      <c r="C1141" s="122" t="s">
        <v>566</v>
      </c>
      <c r="D1141" s="123" t="s">
        <v>560</v>
      </c>
      <c r="E1141" s="122" t="s">
        <v>4</v>
      </c>
      <c r="F1141" s="124">
        <v>290</v>
      </c>
    </row>
    <row r="1142" spans="1:6" outlineLevel="3" x14ac:dyDescent="0.2">
      <c r="A1142" s="121" t="s">
        <v>140</v>
      </c>
      <c r="B1142" s="122" t="s">
        <v>142</v>
      </c>
      <c r="C1142" s="122" t="s">
        <v>566</v>
      </c>
      <c r="D1142" s="123" t="s">
        <v>560</v>
      </c>
      <c r="E1142" s="122" t="s">
        <v>5</v>
      </c>
      <c r="F1142" s="124">
        <v>0</v>
      </c>
    </row>
    <row r="1143" spans="1:6" outlineLevel="3" x14ac:dyDescent="0.2">
      <c r="A1143" s="121" t="s">
        <v>140</v>
      </c>
      <c r="B1143" s="122" t="s">
        <v>142</v>
      </c>
      <c r="C1143" s="122" t="s">
        <v>566</v>
      </c>
      <c r="D1143" s="123" t="s">
        <v>560</v>
      </c>
      <c r="E1143" s="122" t="s">
        <v>6</v>
      </c>
      <c r="F1143" s="124">
        <v>0</v>
      </c>
    </row>
    <row r="1144" spans="1:6" outlineLevel="3" x14ac:dyDescent="0.2">
      <c r="A1144" s="121" t="s">
        <v>140</v>
      </c>
      <c r="B1144" s="122" t="s">
        <v>142</v>
      </c>
      <c r="C1144" s="122" t="s">
        <v>566</v>
      </c>
      <c r="D1144" s="123" t="s">
        <v>560</v>
      </c>
      <c r="E1144" s="122" t="s">
        <v>7</v>
      </c>
      <c r="F1144" s="124">
        <v>0</v>
      </c>
    </row>
    <row r="1145" spans="1:6" outlineLevel="3" x14ac:dyDescent="0.2">
      <c r="A1145" s="121" t="s">
        <v>140</v>
      </c>
      <c r="B1145" s="122" t="s">
        <v>142</v>
      </c>
      <c r="C1145" s="122" t="s">
        <v>566</v>
      </c>
      <c r="D1145" s="123" t="s">
        <v>560</v>
      </c>
      <c r="E1145" s="122" t="s">
        <v>18</v>
      </c>
      <c r="F1145" s="124">
        <v>181</v>
      </c>
    </row>
    <row r="1146" spans="1:6" outlineLevel="2" x14ac:dyDescent="0.2">
      <c r="B1146" s="122"/>
      <c r="C1146" s="118" t="s">
        <v>567</v>
      </c>
      <c r="E1146" s="122"/>
      <c r="F1146" s="124">
        <f>SUBTOTAL(9,F1141:F1145)</f>
        <v>471</v>
      </c>
    </row>
    <row r="1147" spans="1:6" outlineLevel="1" x14ac:dyDescent="0.2">
      <c r="B1147" s="118" t="s">
        <v>970</v>
      </c>
      <c r="C1147" s="122"/>
      <c r="E1147" s="122"/>
      <c r="F1147" s="124">
        <f>SUBTOTAL(9,F1141:F1145)</f>
        <v>471</v>
      </c>
    </row>
    <row r="1148" spans="1:6" outlineLevel="3" x14ac:dyDescent="0.2">
      <c r="A1148" s="121" t="s">
        <v>140</v>
      </c>
      <c r="B1148" s="122" t="s">
        <v>143</v>
      </c>
      <c r="C1148" s="122" t="s">
        <v>563</v>
      </c>
      <c r="D1148" s="123" t="s">
        <v>560</v>
      </c>
      <c r="E1148" s="122" t="s">
        <v>18</v>
      </c>
      <c r="F1148" s="124">
        <v>309</v>
      </c>
    </row>
    <row r="1149" spans="1:6" outlineLevel="2" x14ac:dyDescent="0.2">
      <c r="B1149" s="122"/>
      <c r="C1149" s="118" t="s">
        <v>564</v>
      </c>
      <c r="E1149" s="122"/>
      <c r="F1149" s="124">
        <f>SUBTOTAL(9,F1148:F1148)</f>
        <v>309</v>
      </c>
    </row>
    <row r="1150" spans="1:6" outlineLevel="1" x14ac:dyDescent="0.2">
      <c r="B1150" s="118" t="s">
        <v>971</v>
      </c>
      <c r="C1150" s="122"/>
      <c r="E1150" s="122"/>
      <c r="F1150" s="124">
        <f>SUBTOTAL(9,F1148:F1148)</f>
        <v>309</v>
      </c>
    </row>
    <row r="1151" spans="1:6" outlineLevel="3" x14ac:dyDescent="0.2">
      <c r="A1151" s="121" t="s">
        <v>140</v>
      </c>
      <c r="B1151" s="122" t="s">
        <v>144</v>
      </c>
      <c r="C1151" s="122" t="s">
        <v>566</v>
      </c>
      <c r="D1151" s="123" t="s">
        <v>560</v>
      </c>
      <c r="E1151" s="122" t="s">
        <v>4</v>
      </c>
      <c r="F1151" s="124">
        <v>2101</v>
      </c>
    </row>
    <row r="1152" spans="1:6" outlineLevel="3" x14ac:dyDescent="0.2">
      <c r="A1152" s="121" t="s">
        <v>140</v>
      </c>
      <c r="B1152" s="122" t="s">
        <v>144</v>
      </c>
      <c r="C1152" s="122" t="s">
        <v>566</v>
      </c>
      <c r="D1152" s="123" t="s">
        <v>560</v>
      </c>
      <c r="E1152" s="122" t="s">
        <v>5</v>
      </c>
      <c r="F1152" s="124">
        <v>0</v>
      </c>
    </row>
    <row r="1153" spans="1:6" outlineLevel="3" x14ac:dyDescent="0.2">
      <c r="A1153" s="121" t="s">
        <v>140</v>
      </c>
      <c r="B1153" s="122" t="s">
        <v>144</v>
      </c>
      <c r="C1153" s="122" t="s">
        <v>566</v>
      </c>
      <c r="D1153" s="123" t="s">
        <v>560</v>
      </c>
      <c r="E1153" s="122" t="s">
        <v>6</v>
      </c>
      <c r="F1153" s="124">
        <v>0</v>
      </c>
    </row>
    <row r="1154" spans="1:6" outlineLevel="3" x14ac:dyDescent="0.2">
      <c r="A1154" s="121" t="s">
        <v>140</v>
      </c>
      <c r="B1154" s="122" t="s">
        <v>144</v>
      </c>
      <c r="C1154" s="122" t="s">
        <v>566</v>
      </c>
      <c r="D1154" s="123" t="s">
        <v>560</v>
      </c>
      <c r="E1154" s="122" t="s">
        <v>7</v>
      </c>
      <c r="F1154" s="124">
        <v>0</v>
      </c>
    </row>
    <row r="1155" spans="1:6" outlineLevel="3" x14ac:dyDescent="0.2">
      <c r="A1155" s="121" t="s">
        <v>140</v>
      </c>
      <c r="B1155" s="122" t="s">
        <v>144</v>
      </c>
      <c r="C1155" s="122" t="s">
        <v>566</v>
      </c>
      <c r="D1155" s="123" t="s">
        <v>560</v>
      </c>
      <c r="E1155" s="122" t="s">
        <v>18</v>
      </c>
      <c r="F1155" s="124">
        <v>1313</v>
      </c>
    </row>
    <row r="1156" spans="1:6" outlineLevel="2" x14ac:dyDescent="0.2">
      <c r="B1156" s="122"/>
      <c r="C1156" s="118" t="s">
        <v>567</v>
      </c>
      <c r="E1156" s="122"/>
      <c r="F1156" s="124">
        <f>SUBTOTAL(9,F1151:F1155)</f>
        <v>3414</v>
      </c>
    </row>
    <row r="1157" spans="1:6" outlineLevel="1" x14ac:dyDescent="0.2">
      <c r="B1157" s="118" t="s">
        <v>972</v>
      </c>
      <c r="C1157" s="122"/>
      <c r="E1157" s="122"/>
      <c r="F1157" s="124">
        <f>SUBTOTAL(9,F1151:F1155)</f>
        <v>3414</v>
      </c>
    </row>
    <row r="1158" spans="1:6" outlineLevel="3" x14ac:dyDescent="0.2">
      <c r="A1158" s="121" t="s">
        <v>303</v>
      </c>
      <c r="B1158" s="122" t="s">
        <v>302</v>
      </c>
      <c r="C1158" s="122" t="s">
        <v>973</v>
      </c>
      <c r="D1158" s="123" t="s">
        <v>560</v>
      </c>
      <c r="E1158" s="122" t="s">
        <v>4</v>
      </c>
      <c r="F1158" s="124">
        <v>1</v>
      </c>
    </row>
    <row r="1159" spans="1:6" outlineLevel="3" x14ac:dyDescent="0.2">
      <c r="A1159" s="121" t="s">
        <v>303</v>
      </c>
      <c r="B1159" s="122" t="s">
        <v>302</v>
      </c>
      <c r="C1159" s="122" t="s">
        <v>973</v>
      </c>
      <c r="D1159" s="123" t="s">
        <v>560</v>
      </c>
      <c r="E1159" s="122" t="s">
        <v>5</v>
      </c>
      <c r="F1159" s="124">
        <v>0</v>
      </c>
    </row>
    <row r="1160" spans="1:6" outlineLevel="3" x14ac:dyDescent="0.2">
      <c r="A1160" s="121" t="s">
        <v>303</v>
      </c>
      <c r="B1160" s="122" t="s">
        <v>302</v>
      </c>
      <c r="C1160" s="122" t="s">
        <v>973</v>
      </c>
      <c r="D1160" s="123" t="s">
        <v>560</v>
      </c>
      <c r="E1160" s="122" t="s">
        <v>6</v>
      </c>
      <c r="F1160" s="124">
        <v>0</v>
      </c>
    </row>
    <row r="1161" spans="1:6" outlineLevel="3" x14ac:dyDescent="0.2">
      <c r="A1161" s="121" t="s">
        <v>303</v>
      </c>
      <c r="B1161" s="122" t="s">
        <v>302</v>
      </c>
      <c r="C1161" s="122" t="s">
        <v>973</v>
      </c>
      <c r="D1161" s="123" t="s">
        <v>560</v>
      </c>
      <c r="E1161" s="122" t="s">
        <v>7</v>
      </c>
      <c r="F1161" s="124">
        <v>0</v>
      </c>
    </row>
    <row r="1162" spans="1:6" outlineLevel="3" x14ac:dyDescent="0.2">
      <c r="A1162" s="121" t="s">
        <v>303</v>
      </c>
      <c r="B1162" s="122" t="s">
        <v>302</v>
      </c>
      <c r="C1162" s="122" t="s">
        <v>973</v>
      </c>
      <c r="D1162" s="123" t="s">
        <v>560</v>
      </c>
      <c r="E1162" s="122" t="s">
        <v>18</v>
      </c>
      <c r="F1162" s="124">
        <v>1</v>
      </c>
    </row>
    <row r="1163" spans="1:6" outlineLevel="2" x14ac:dyDescent="0.2">
      <c r="B1163" s="122"/>
      <c r="C1163" s="118" t="s">
        <v>974</v>
      </c>
      <c r="E1163" s="122"/>
      <c r="F1163" s="124">
        <f>SUBTOTAL(9,F1158:F1162)</f>
        <v>2</v>
      </c>
    </row>
    <row r="1164" spans="1:6" outlineLevel="1" x14ac:dyDescent="0.2">
      <c r="B1164" s="118" t="s">
        <v>975</v>
      </c>
      <c r="C1164" s="122"/>
      <c r="E1164" s="122"/>
      <c r="F1164" s="124">
        <f>SUBTOTAL(9,F1158:F1162)</f>
        <v>2</v>
      </c>
    </row>
    <row r="1165" spans="1:6" outlineLevel="3" x14ac:dyDescent="0.2">
      <c r="A1165" s="121" t="s">
        <v>146</v>
      </c>
      <c r="B1165" s="122" t="s">
        <v>145</v>
      </c>
      <c r="C1165" s="122" t="s">
        <v>563</v>
      </c>
      <c r="D1165" s="123" t="s">
        <v>560</v>
      </c>
      <c r="E1165" s="122" t="s">
        <v>4</v>
      </c>
      <c r="F1165" s="124">
        <v>257110</v>
      </c>
    </row>
    <row r="1166" spans="1:6" outlineLevel="3" x14ac:dyDescent="0.2">
      <c r="A1166" s="121" t="s">
        <v>146</v>
      </c>
      <c r="B1166" s="122" t="s">
        <v>145</v>
      </c>
      <c r="C1166" s="122" t="s">
        <v>563</v>
      </c>
      <c r="D1166" s="123" t="s">
        <v>560</v>
      </c>
      <c r="E1166" s="122" t="s">
        <v>5</v>
      </c>
      <c r="F1166" s="124">
        <v>31393</v>
      </c>
    </row>
    <row r="1167" spans="1:6" outlineLevel="3" x14ac:dyDescent="0.2">
      <c r="A1167" s="121" t="s">
        <v>146</v>
      </c>
      <c r="B1167" s="122" t="s">
        <v>145</v>
      </c>
      <c r="C1167" s="122" t="s">
        <v>563</v>
      </c>
      <c r="D1167" s="123" t="s">
        <v>560</v>
      </c>
      <c r="E1167" s="122" t="s">
        <v>6</v>
      </c>
      <c r="F1167" s="124">
        <v>95734</v>
      </c>
    </row>
    <row r="1168" spans="1:6" outlineLevel="3" x14ac:dyDescent="0.2">
      <c r="A1168" s="121" t="s">
        <v>146</v>
      </c>
      <c r="B1168" s="122" t="s">
        <v>145</v>
      </c>
      <c r="C1168" s="122" t="s">
        <v>563</v>
      </c>
      <c r="D1168" s="123" t="s">
        <v>560</v>
      </c>
      <c r="E1168" s="122" t="s">
        <v>8</v>
      </c>
      <c r="F1168" s="124">
        <v>79478</v>
      </c>
    </row>
    <row r="1169" spans="1:6" outlineLevel="3" x14ac:dyDescent="0.2">
      <c r="A1169" s="121" t="s">
        <v>146</v>
      </c>
      <c r="B1169" s="122" t="s">
        <v>145</v>
      </c>
      <c r="C1169" s="122" t="s">
        <v>563</v>
      </c>
      <c r="D1169" s="123" t="s">
        <v>560</v>
      </c>
      <c r="E1169" s="122" t="s">
        <v>9</v>
      </c>
      <c r="F1169" s="124">
        <v>94356</v>
      </c>
    </row>
    <row r="1170" spans="1:6" outlineLevel="3" x14ac:dyDescent="0.2">
      <c r="A1170" s="121" t="s">
        <v>146</v>
      </c>
      <c r="B1170" s="122" t="s">
        <v>145</v>
      </c>
      <c r="C1170" s="122" t="s">
        <v>563</v>
      </c>
      <c r="D1170" s="123" t="s">
        <v>560</v>
      </c>
      <c r="E1170" s="122" t="s">
        <v>16</v>
      </c>
      <c r="F1170" s="124">
        <v>65959</v>
      </c>
    </row>
    <row r="1171" spans="1:6" outlineLevel="2" x14ac:dyDescent="0.2">
      <c r="B1171" s="122"/>
      <c r="C1171" s="118" t="s">
        <v>564</v>
      </c>
      <c r="E1171" s="122"/>
      <c r="F1171" s="124">
        <f>SUBTOTAL(9,F1165:F1170)</f>
        <v>624030</v>
      </c>
    </row>
    <row r="1172" spans="1:6" outlineLevel="1" x14ac:dyDescent="0.2">
      <c r="B1172" s="118" t="s">
        <v>976</v>
      </c>
      <c r="C1172" s="122"/>
      <c r="E1172" s="122"/>
      <c r="F1172" s="124">
        <f>SUBTOTAL(9,F1165:F1170)</f>
        <v>624030</v>
      </c>
    </row>
    <row r="1173" spans="1:6" outlineLevel="3" x14ac:dyDescent="0.2">
      <c r="A1173" s="121" t="s">
        <v>146</v>
      </c>
      <c r="B1173" s="122" t="s">
        <v>147</v>
      </c>
      <c r="C1173" s="122" t="s">
        <v>559</v>
      </c>
      <c r="D1173" s="123" t="s">
        <v>560</v>
      </c>
      <c r="E1173" s="122" t="s">
        <v>4</v>
      </c>
      <c r="F1173" s="124">
        <v>66345</v>
      </c>
    </row>
    <row r="1174" spans="1:6" outlineLevel="3" x14ac:dyDescent="0.2">
      <c r="A1174" s="121" t="s">
        <v>146</v>
      </c>
      <c r="B1174" s="122" t="s">
        <v>147</v>
      </c>
      <c r="C1174" s="122" t="s">
        <v>559</v>
      </c>
      <c r="D1174" s="123" t="s">
        <v>560</v>
      </c>
      <c r="E1174" s="122" t="s">
        <v>5</v>
      </c>
      <c r="F1174" s="124">
        <v>8100</v>
      </c>
    </row>
    <row r="1175" spans="1:6" outlineLevel="3" x14ac:dyDescent="0.2">
      <c r="A1175" s="121" t="s">
        <v>146</v>
      </c>
      <c r="B1175" s="122" t="s">
        <v>147</v>
      </c>
      <c r="C1175" s="122" t="s">
        <v>559</v>
      </c>
      <c r="D1175" s="123" t="s">
        <v>560</v>
      </c>
      <c r="E1175" s="122" t="s">
        <v>6</v>
      </c>
      <c r="F1175" s="124">
        <v>24703</v>
      </c>
    </row>
    <row r="1176" spans="1:6" outlineLevel="3" x14ac:dyDescent="0.2">
      <c r="A1176" s="121" t="s">
        <v>146</v>
      </c>
      <c r="B1176" s="122" t="s">
        <v>147</v>
      </c>
      <c r="C1176" s="122" t="s">
        <v>559</v>
      </c>
      <c r="D1176" s="123" t="s">
        <v>560</v>
      </c>
      <c r="E1176" s="122" t="s">
        <v>8</v>
      </c>
      <c r="F1176" s="124">
        <v>20509</v>
      </c>
    </row>
    <row r="1177" spans="1:6" outlineLevel="3" x14ac:dyDescent="0.2">
      <c r="A1177" s="121" t="s">
        <v>146</v>
      </c>
      <c r="B1177" s="122" t="s">
        <v>147</v>
      </c>
      <c r="C1177" s="122" t="s">
        <v>559</v>
      </c>
      <c r="D1177" s="123" t="s">
        <v>560</v>
      </c>
      <c r="E1177" s="122" t="s">
        <v>9</v>
      </c>
      <c r="F1177" s="124">
        <v>24349</v>
      </c>
    </row>
    <row r="1178" spans="1:6" outlineLevel="3" x14ac:dyDescent="0.2">
      <c r="A1178" s="121" t="s">
        <v>146</v>
      </c>
      <c r="B1178" s="122" t="s">
        <v>147</v>
      </c>
      <c r="C1178" s="122" t="s">
        <v>559</v>
      </c>
      <c r="D1178" s="123" t="s">
        <v>560</v>
      </c>
      <c r="E1178" s="122" t="s">
        <v>16</v>
      </c>
      <c r="F1178" s="124">
        <v>17021</v>
      </c>
    </row>
    <row r="1179" spans="1:6" outlineLevel="2" x14ac:dyDescent="0.2">
      <c r="B1179" s="122"/>
      <c r="C1179" s="118" t="s">
        <v>561</v>
      </c>
      <c r="E1179" s="122"/>
      <c r="F1179" s="124">
        <f>SUBTOTAL(9,F1173:F1178)</f>
        <v>161027</v>
      </c>
    </row>
    <row r="1180" spans="1:6" outlineLevel="1" x14ac:dyDescent="0.2">
      <c r="B1180" s="118" t="s">
        <v>977</v>
      </c>
      <c r="C1180" s="122"/>
      <c r="E1180" s="122"/>
      <c r="F1180" s="124">
        <f>SUBTOTAL(9,F1173:F1178)</f>
        <v>161027</v>
      </c>
    </row>
    <row r="1181" spans="1:6" outlineLevel="3" x14ac:dyDescent="0.2">
      <c r="A1181" s="121" t="s">
        <v>146</v>
      </c>
      <c r="B1181" s="122" t="s">
        <v>148</v>
      </c>
      <c r="C1181" s="122" t="s">
        <v>566</v>
      </c>
      <c r="D1181" s="123" t="s">
        <v>560</v>
      </c>
      <c r="E1181" s="122" t="s">
        <v>4</v>
      </c>
      <c r="F1181" s="124">
        <v>85259</v>
      </c>
    </row>
    <row r="1182" spans="1:6" outlineLevel="3" x14ac:dyDescent="0.2">
      <c r="A1182" s="121" t="s">
        <v>146</v>
      </c>
      <c r="B1182" s="122" t="s">
        <v>148</v>
      </c>
      <c r="C1182" s="122" t="s">
        <v>566</v>
      </c>
      <c r="D1182" s="123" t="s">
        <v>560</v>
      </c>
      <c r="E1182" s="122" t="s">
        <v>5</v>
      </c>
      <c r="F1182" s="124">
        <v>10410</v>
      </c>
    </row>
    <row r="1183" spans="1:6" outlineLevel="3" x14ac:dyDescent="0.2">
      <c r="A1183" s="121" t="s">
        <v>146</v>
      </c>
      <c r="B1183" s="122" t="s">
        <v>148</v>
      </c>
      <c r="C1183" s="122" t="s">
        <v>566</v>
      </c>
      <c r="D1183" s="123" t="s">
        <v>560</v>
      </c>
      <c r="E1183" s="122" t="s">
        <v>6</v>
      </c>
      <c r="F1183" s="124">
        <v>31746</v>
      </c>
    </row>
    <row r="1184" spans="1:6" outlineLevel="3" x14ac:dyDescent="0.2">
      <c r="A1184" s="121" t="s">
        <v>146</v>
      </c>
      <c r="B1184" s="122" t="s">
        <v>148</v>
      </c>
      <c r="C1184" s="122" t="s">
        <v>566</v>
      </c>
      <c r="D1184" s="123" t="s">
        <v>560</v>
      </c>
      <c r="E1184" s="122" t="s">
        <v>8</v>
      </c>
      <c r="F1184" s="124">
        <v>26356</v>
      </c>
    </row>
    <row r="1185" spans="1:6" outlineLevel="3" x14ac:dyDescent="0.2">
      <c r="A1185" s="121" t="s">
        <v>146</v>
      </c>
      <c r="B1185" s="122" t="s">
        <v>148</v>
      </c>
      <c r="C1185" s="122" t="s">
        <v>566</v>
      </c>
      <c r="D1185" s="123" t="s">
        <v>560</v>
      </c>
      <c r="E1185" s="122" t="s">
        <v>9</v>
      </c>
      <c r="F1185" s="124">
        <v>31289</v>
      </c>
    </row>
    <row r="1186" spans="1:6" outlineLevel="3" x14ac:dyDescent="0.2">
      <c r="A1186" s="121" t="s">
        <v>146</v>
      </c>
      <c r="B1186" s="122" t="s">
        <v>148</v>
      </c>
      <c r="C1186" s="122" t="s">
        <v>566</v>
      </c>
      <c r="D1186" s="123" t="s">
        <v>560</v>
      </c>
      <c r="E1186" s="122" t="s">
        <v>16</v>
      </c>
      <c r="F1186" s="124">
        <v>21873</v>
      </c>
    </row>
    <row r="1187" spans="1:6" outlineLevel="2" x14ac:dyDescent="0.2">
      <c r="B1187" s="122"/>
      <c r="C1187" s="118" t="s">
        <v>567</v>
      </c>
      <c r="E1187" s="122"/>
      <c r="F1187" s="124">
        <f>SUBTOTAL(9,F1181:F1186)</f>
        <v>206933</v>
      </c>
    </row>
    <row r="1188" spans="1:6" outlineLevel="1" x14ac:dyDescent="0.2">
      <c r="B1188" s="118" t="s">
        <v>978</v>
      </c>
      <c r="C1188" s="122"/>
      <c r="E1188" s="122"/>
      <c r="F1188" s="124">
        <f>SUBTOTAL(9,F1181:F1186)</f>
        <v>206933</v>
      </c>
    </row>
    <row r="1189" spans="1:6" outlineLevel="3" x14ac:dyDescent="0.2">
      <c r="A1189" s="121" t="s">
        <v>146</v>
      </c>
      <c r="B1189" s="122" t="s">
        <v>149</v>
      </c>
      <c r="C1189" s="122" t="s">
        <v>569</v>
      </c>
      <c r="D1189" s="123" t="s">
        <v>560</v>
      </c>
      <c r="E1189" s="122" t="s">
        <v>4</v>
      </c>
      <c r="F1189" s="124">
        <v>54849</v>
      </c>
    </row>
    <row r="1190" spans="1:6" outlineLevel="3" x14ac:dyDescent="0.2">
      <c r="A1190" s="121" t="s">
        <v>146</v>
      </c>
      <c r="B1190" s="122" t="s">
        <v>149</v>
      </c>
      <c r="C1190" s="122" t="s">
        <v>569</v>
      </c>
      <c r="D1190" s="123" t="s">
        <v>560</v>
      </c>
      <c r="E1190" s="122" t="s">
        <v>5</v>
      </c>
      <c r="F1190" s="124">
        <v>6697</v>
      </c>
    </row>
    <row r="1191" spans="1:6" outlineLevel="3" x14ac:dyDescent="0.2">
      <c r="A1191" s="121" t="s">
        <v>146</v>
      </c>
      <c r="B1191" s="122" t="s">
        <v>149</v>
      </c>
      <c r="C1191" s="122" t="s">
        <v>569</v>
      </c>
      <c r="D1191" s="123" t="s">
        <v>560</v>
      </c>
      <c r="E1191" s="122" t="s">
        <v>6</v>
      </c>
      <c r="F1191" s="124">
        <v>20423</v>
      </c>
    </row>
    <row r="1192" spans="1:6" outlineLevel="3" x14ac:dyDescent="0.2">
      <c r="A1192" s="121" t="s">
        <v>146</v>
      </c>
      <c r="B1192" s="122" t="s">
        <v>149</v>
      </c>
      <c r="C1192" s="122" t="s">
        <v>569</v>
      </c>
      <c r="D1192" s="123" t="s">
        <v>560</v>
      </c>
      <c r="E1192" s="122" t="s">
        <v>8</v>
      </c>
      <c r="F1192" s="124">
        <v>16956</v>
      </c>
    </row>
    <row r="1193" spans="1:6" outlineLevel="3" x14ac:dyDescent="0.2">
      <c r="A1193" s="121" t="s">
        <v>146</v>
      </c>
      <c r="B1193" s="122" t="s">
        <v>149</v>
      </c>
      <c r="C1193" s="122" t="s">
        <v>569</v>
      </c>
      <c r="D1193" s="123" t="s">
        <v>560</v>
      </c>
      <c r="E1193" s="122" t="s">
        <v>9</v>
      </c>
      <c r="F1193" s="124">
        <v>20130</v>
      </c>
    </row>
    <row r="1194" spans="1:6" outlineLevel="3" x14ac:dyDescent="0.2">
      <c r="A1194" s="121" t="s">
        <v>146</v>
      </c>
      <c r="B1194" s="122" t="s">
        <v>149</v>
      </c>
      <c r="C1194" s="122" t="s">
        <v>569</v>
      </c>
      <c r="D1194" s="123" t="s">
        <v>560</v>
      </c>
      <c r="E1194" s="122" t="s">
        <v>16</v>
      </c>
      <c r="F1194" s="124">
        <v>14072</v>
      </c>
    </row>
    <row r="1195" spans="1:6" outlineLevel="2" x14ac:dyDescent="0.2">
      <c r="B1195" s="122"/>
      <c r="C1195" s="118" t="s">
        <v>570</v>
      </c>
      <c r="E1195" s="122"/>
      <c r="F1195" s="124">
        <f>SUBTOTAL(9,F1189:F1194)</f>
        <v>133127</v>
      </c>
    </row>
    <row r="1196" spans="1:6" outlineLevel="1" x14ac:dyDescent="0.2">
      <c r="B1196" s="118" t="s">
        <v>979</v>
      </c>
      <c r="C1196" s="122"/>
      <c r="E1196" s="122"/>
      <c r="F1196" s="124">
        <f>SUBTOTAL(9,F1189:F1194)</f>
        <v>133127</v>
      </c>
    </row>
    <row r="1197" spans="1:6" outlineLevel="3" x14ac:dyDescent="0.2">
      <c r="A1197" s="121" t="s">
        <v>146</v>
      </c>
      <c r="B1197" s="122" t="s">
        <v>150</v>
      </c>
      <c r="C1197" s="122" t="s">
        <v>563</v>
      </c>
      <c r="D1197" s="123" t="s">
        <v>560</v>
      </c>
      <c r="E1197" s="122" t="s">
        <v>8</v>
      </c>
      <c r="F1197" s="124">
        <v>17014</v>
      </c>
    </row>
    <row r="1198" spans="1:6" outlineLevel="3" x14ac:dyDescent="0.2">
      <c r="A1198" s="121" t="s">
        <v>146</v>
      </c>
      <c r="B1198" s="122" t="s">
        <v>150</v>
      </c>
      <c r="C1198" s="122" t="s">
        <v>563</v>
      </c>
      <c r="D1198" s="123" t="s">
        <v>560</v>
      </c>
      <c r="E1198" s="122" t="s">
        <v>9</v>
      </c>
      <c r="F1198" s="124">
        <v>20198</v>
      </c>
    </row>
    <row r="1199" spans="1:6" outlineLevel="3" x14ac:dyDescent="0.2">
      <c r="A1199" s="121" t="s">
        <v>146</v>
      </c>
      <c r="B1199" s="122" t="s">
        <v>150</v>
      </c>
      <c r="C1199" s="122" t="s">
        <v>563</v>
      </c>
      <c r="D1199" s="123" t="s">
        <v>560</v>
      </c>
      <c r="E1199" s="122" t="s">
        <v>16</v>
      </c>
      <c r="F1199" s="124">
        <v>14120</v>
      </c>
    </row>
    <row r="1200" spans="1:6" outlineLevel="2" x14ac:dyDescent="0.2">
      <c r="B1200" s="122"/>
      <c r="C1200" s="118" t="s">
        <v>564</v>
      </c>
      <c r="E1200" s="122"/>
      <c r="F1200" s="124">
        <f>SUBTOTAL(9,F1197:F1199)</f>
        <v>51332</v>
      </c>
    </row>
    <row r="1201" spans="1:6" outlineLevel="1" x14ac:dyDescent="0.2">
      <c r="B1201" s="118" t="s">
        <v>980</v>
      </c>
      <c r="C1201" s="122"/>
      <c r="E1201" s="122"/>
      <c r="F1201" s="124">
        <f>SUBTOTAL(9,F1197:F1199)</f>
        <v>51332</v>
      </c>
    </row>
    <row r="1202" spans="1:6" outlineLevel="3" x14ac:dyDescent="0.2">
      <c r="A1202" s="121" t="s">
        <v>146</v>
      </c>
      <c r="B1202" s="122" t="s">
        <v>151</v>
      </c>
      <c r="C1202" s="122" t="s">
        <v>566</v>
      </c>
      <c r="D1202" s="123" t="s">
        <v>560</v>
      </c>
      <c r="E1202" s="122" t="s">
        <v>4</v>
      </c>
      <c r="F1202" s="124">
        <v>1405</v>
      </c>
    </row>
    <row r="1203" spans="1:6" outlineLevel="3" x14ac:dyDescent="0.2">
      <c r="A1203" s="121" t="s">
        <v>146</v>
      </c>
      <c r="B1203" s="122" t="s">
        <v>151</v>
      </c>
      <c r="C1203" s="122" t="s">
        <v>566</v>
      </c>
      <c r="D1203" s="123" t="s">
        <v>560</v>
      </c>
      <c r="E1203" s="122" t="s">
        <v>5</v>
      </c>
      <c r="F1203" s="124">
        <v>170</v>
      </c>
    </row>
    <row r="1204" spans="1:6" outlineLevel="3" x14ac:dyDescent="0.2">
      <c r="A1204" s="121" t="s">
        <v>146</v>
      </c>
      <c r="B1204" s="122" t="s">
        <v>151</v>
      </c>
      <c r="C1204" s="122" t="s">
        <v>566</v>
      </c>
      <c r="D1204" s="123" t="s">
        <v>560</v>
      </c>
      <c r="E1204" s="122" t="s">
        <v>6</v>
      </c>
      <c r="F1204" s="124">
        <v>524</v>
      </c>
    </row>
    <row r="1205" spans="1:6" outlineLevel="3" x14ac:dyDescent="0.2">
      <c r="A1205" s="121" t="s">
        <v>146</v>
      </c>
      <c r="B1205" s="122" t="s">
        <v>151</v>
      </c>
      <c r="C1205" s="122" t="s">
        <v>566</v>
      </c>
      <c r="D1205" s="123" t="s">
        <v>560</v>
      </c>
      <c r="E1205" s="122" t="s">
        <v>8</v>
      </c>
      <c r="F1205" s="124">
        <v>436</v>
      </c>
    </row>
    <row r="1206" spans="1:6" outlineLevel="3" x14ac:dyDescent="0.2">
      <c r="A1206" s="121" t="s">
        <v>146</v>
      </c>
      <c r="B1206" s="122" t="s">
        <v>151</v>
      </c>
      <c r="C1206" s="122" t="s">
        <v>566</v>
      </c>
      <c r="D1206" s="123" t="s">
        <v>560</v>
      </c>
      <c r="E1206" s="122" t="s">
        <v>9</v>
      </c>
      <c r="F1206" s="124">
        <v>517</v>
      </c>
    </row>
    <row r="1207" spans="1:6" outlineLevel="3" x14ac:dyDescent="0.2">
      <c r="A1207" s="121" t="s">
        <v>146</v>
      </c>
      <c r="B1207" s="122" t="s">
        <v>151</v>
      </c>
      <c r="C1207" s="122" t="s">
        <v>566</v>
      </c>
      <c r="D1207" s="123" t="s">
        <v>560</v>
      </c>
      <c r="E1207" s="122" t="s">
        <v>9</v>
      </c>
      <c r="F1207" s="124">
        <v>1</v>
      </c>
    </row>
    <row r="1208" spans="1:6" outlineLevel="3" x14ac:dyDescent="0.2">
      <c r="A1208" s="121" t="s">
        <v>146</v>
      </c>
      <c r="B1208" s="122" t="s">
        <v>151</v>
      </c>
      <c r="C1208" s="122" t="s">
        <v>566</v>
      </c>
      <c r="D1208" s="123" t="s">
        <v>560</v>
      </c>
      <c r="E1208" s="122" t="s">
        <v>16</v>
      </c>
      <c r="F1208" s="124">
        <v>361</v>
      </c>
    </row>
    <row r="1209" spans="1:6" outlineLevel="2" x14ac:dyDescent="0.2">
      <c r="B1209" s="122"/>
      <c r="C1209" s="118" t="s">
        <v>567</v>
      </c>
      <c r="E1209" s="122"/>
      <c r="F1209" s="124">
        <f>SUBTOTAL(9,F1202:F1208)</f>
        <v>3414</v>
      </c>
    </row>
    <row r="1210" spans="1:6" outlineLevel="1" x14ac:dyDescent="0.2">
      <c r="B1210" s="118" t="s">
        <v>981</v>
      </c>
      <c r="C1210" s="122"/>
      <c r="E1210" s="122"/>
      <c r="F1210" s="124">
        <f>SUBTOTAL(9,F1202:F1208)</f>
        <v>3414</v>
      </c>
    </row>
    <row r="1211" spans="1:6" outlineLevel="3" x14ac:dyDescent="0.2">
      <c r="A1211" s="121" t="s">
        <v>146</v>
      </c>
      <c r="B1211" s="122" t="s">
        <v>152</v>
      </c>
      <c r="C1211" s="122" t="s">
        <v>563</v>
      </c>
      <c r="D1211" s="123" t="s">
        <v>560</v>
      </c>
      <c r="E1211" s="122" t="s">
        <v>8</v>
      </c>
      <c r="F1211" s="124">
        <v>3785</v>
      </c>
    </row>
    <row r="1212" spans="1:6" outlineLevel="3" x14ac:dyDescent="0.2">
      <c r="A1212" s="121" t="s">
        <v>146</v>
      </c>
      <c r="B1212" s="122" t="s">
        <v>152</v>
      </c>
      <c r="C1212" s="122" t="s">
        <v>563</v>
      </c>
      <c r="D1212" s="123" t="s">
        <v>560</v>
      </c>
      <c r="E1212" s="122" t="s">
        <v>9</v>
      </c>
      <c r="F1212" s="124">
        <v>4494</v>
      </c>
    </row>
    <row r="1213" spans="1:6" outlineLevel="3" x14ac:dyDescent="0.2">
      <c r="A1213" s="121" t="s">
        <v>146</v>
      </c>
      <c r="B1213" s="122" t="s">
        <v>152</v>
      </c>
      <c r="C1213" s="122" t="s">
        <v>563</v>
      </c>
      <c r="D1213" s="123" t="s">
        <v>560</v>
      </c>
      <c r="E1213" s="122" t="s">
        <v>16</v>
      </c>
      <c r="F1213" s="124">
        <v>3141</v>
      </c>
    </row>
    <row r="1214" spans="1:6" outlineLevel="2" x14ac:dyDescent="0.2">
      <c r="B1214" s="122"/>
      <c r="C1214" s="118" t="s">
        <v>564</v>
      </c>
      <c r="E1214" s="122"/>
      <c r="F1214" s="124">
        <f>SUBTOTAL(9,F1211:F1213)</f>
        <v>11420</v>
      </c>
    </row>
    <row r="1215" spans="1:6" outlineLevel="1" x14ac:dyDescent="0.2">
      <c r="B1215" s="118" t="s">
        <v>982</v>
      </c>
      <c r="C1215" s="122"/>
      <c r="E1215" s="122"/>
      <c r="F1215" s="124">
        <f>SUBTOTAL(9,F1211:F1213)</f>
        <v>11420</v>
      </c>
    </row>
    <row r="1216" spans="1:6" outlineLevel="3" x14ac:dyDescent="0.2">
      <c r="A1216" s="121" t="s">
        <v>146</v>
      </c>
      <c r="B1216" s="122" t="s">
        <v>153</v>
      </c>
      <c r="C1216" s="122" t="s">
        <v>566</v>
      </c>
      <c r="D1216" s="123" t="s">
        <v>560</v>
      </c>
      <c r="E1216" s="122" t="s">
        <v>8</v>
      </c>
      <c r="F1216" s="124">
        <v>1317</v>
      </c>
    </row>
    <row r="1217" spans="1:6" outlineLevel="3" x14ac:dyDescent="0.2">
      <c r="A1217" s="121" t="s">
        <v>146</v>
      </c>
      <c r="B1217" s="122" t="s">
        <v>153</v>
      </c>
      <c r="C1217" s="122" t="s">
        <v>566</v>
      </c>
      <c r="D1217" s="123" t="s">
        <v>560</v>
      </c>
      <c r="E1217" s="122" t="s">
        <v>9</v>
      </c>
      <c r="F1217" s="124">
        <v>1565</v>
      </c>
    </row>
    <row r="1218" spans="1:6" outlineLevel="3" x14ac:dyDescent="0.2">
      <c r="A1218" s="121" t="s">
        <v>146</v>
      </c>
      <c r="B1218" s="122" t="s">
        <v>153</v>
      </c>
      <c r="C1218" s="122" t="s">
        <v>566</v>
      </c>
      <c r="D1218" s="123" t="s">
        <v>560</v>
      </c>
      <c r="E1218" s="122" t="s">
        <v>16</v>
      </c>
      <c r="F1218" s="124">
        <v>1093</v>
      </c>
    </row>
    <row r="1219" spans="1:6" outlineLevel="2" x14ac:dyDescent="0.2">
      <c r="B1219" s="122"/>
      <c r="C1219" s="118" t="s">
        <v>567</v>
      </c>
      <c r="E1219" s="122"/>
      <c r="F1219" s="124">
        <f>SUBTOTAL(9,F1216:F1218)</f>
        <v>3975</v>
      </c>
    </row>
    <row r="1220" spans="1:6" outlineLevel="1" x14ac:dyDescent="0.2">
      <c r="B1220" s="118" t="s">
        <v>983</v>
      </c>
      <c r="C1220" s="122"/>
      <c r="E1220" s="122"/>
      <c r="F1220" s="124">
        <f>SUBTOTAL(9,F1216:F1218)</f>
        <v>3975</v>
      </c>
    </row>
    <row r="1221" spans="1:6" outlineLevel="3" x14ac:dyDescent="0.2">
      <c r="A1221" s="121" t="s">
        <v>984</v>
      </c>
      <c r="B1221" s="122" t="s">
        <v>304</v>
      </c>
      <c r="C1221" s="122" t="s">
        <v>896</v>
      </c>
      <c r="D1221" s="123" t="s">
        <v>560</v>
      </c>
      <c r="E1221" s="122" t="s">
        <v>4</v>
      </c>
      <c r="F1221" s="124">
        <v>4954</v>
      </c>
    </row>
    <row r="1222" spans="1:6" outlineLevel="3" x14ac:dyDescent="0.2">
      <c r="A1222" s="121" t="s">
        <v>984</v>
      </c>
      <c r="B1222" s="122" t="s">
        <v>304</v>
      </c>
      <c r="C1222" s="122" t="s">
        <v>896</v>
      </c>
      <c r="D1222" s="123" t="s">
        <v>560</v>
      </c>
      <c r="E1222" s="122" t="s">
        <v>5</v>
      </c>
      <c r="F1222" s="124">
        <v>0</v>
      </c>
    </row>
    <row r="1223" spans="1:6" outlineLevel="3" x14ac:dyDescent="0.2">
      <c r="A1223" s="121" t="s">
        <v>984</v>
      </c>
      <c r="B1223" s="122" t="s">
        <v>304</v>
      </c>
      <c r="C1223" s="122" t="s">
        <v>896</v>
      </c>
      <c r="D1223" s="123" t="s">
        <v>560</v>
      </c>
      <c r="E1223" s="122" t="s">
        <v>6</v>
      </c>
      <c r="F1223" s="124">
        <v>0</v>
      </c>
    </row>
    <row r="1224" spans="1:6" outlineLevel="3" x14ac:dyDescent="0.2">
      <c r="A1224" s="121" t="s">
        <v>984</v>
      </c>
      <c r="B1224" s="122" t="s">
        <v>304</v>
      </c>
      <c r="C1224" s="122" t="s">
        <v>896</v>
      </c>
      <c r="D1224" s="123" t="s">
        <v>560</v>
      </c>
      <c r="E1224" s="122" t="s">
        <v>7</v>
      </c>
      <c r="F1224" s="124">
        <v>0</v>
      </c>
    </row>
    <row r="1225" spans="1:6" outlineLevel="3" x14ac:dyDescent="0.2">
      <c r="A1225" s="121" t="s">
        <v>984</v>
      </c>
      <c r="B1225" s="122" t="s">
        <v>304</v>
      </c>
      <c r="C1225" s="122" t="s">
        <v>896</v>
      </c>
      <c r="D1225" s="123" t="s">
        <v>560</v>
      </c>
      <c r="E1225" s="122" t="s">
        <v>18</v>
      </c>
      <c r="F1225" s="124">
        <v>3092</v>
      </c>
    </row>
    <row r="1226" spans="1:6" outlineLevel="2" x14ac:dyDescent="0.2">
      <c r="B1226" s="122"/>
      <c r="C1226" s="118" t="s">
        <v>897</v>
      </c>
      <c r="E1226" s="122"/>
      <c r="F1226" s="124">
        <f>SUBTOTAL(9,F1221:F1225)</f>
        <v>8046</v>
      </c>
    </row>
    <row r="1227" spans="1:6" outlineLevel="3" x14ac:dyDescent="0.2">
      <c r="A1227" s="121" t="s">
        <v>984</v>
      </c>
      <c r="B1227" s="122" t="s">
        <v>304</v>
      </c>
      <c r="C1227" s="122" t="s">
        <v>985</v>
      </c>
      <c r="D1227" s="123" t="s">
        <v>560</v>
      </c>
      <c r="E1227" s="122" t="s">
        <v>4</v>
      </c>
      <c r="F1227" s="124">
        <v>37751</v>
      </c>
    </row>
    <row r="1228" spans="1:6" outlineLevel="3" x14ac:dyDescent="0.2">
      <c r="A1228" s="121" t="s">
        <v>984</v>
      </c>
      <c r="B1228" s="122" t="s">
        <v>304</v>
      </c>
      <c r="C1228" s="122" t="s">
        <v>985</v>
      </c>
      <c r="D1228" s="123" t="s">
        <v>560</v>
      </c>
      <c r="E1228" s="122" t="s">
        <v>5</v>
      </c>
      <c r="F1228" s="124">
        <v>0</v>
      </c>
    </row>
    <row r="1229" spans="1:6" outlineLevel="3" x14ac:dyDescent="0.2">
      <c r="A1229" s="121" t="s">
        <v>984</v>
      </c>
      <c r="B1229" s="122" t="s">
        <v>304</v>
      </c>
      <c r="C1229" s="122" t="s">
        <v>985</v>
      </c>
      <c r="D1229" s="123" t="s">
        <v>560</v>
      </c>
      <c r="E1229" s="122" t="s">
        <v>6</v>
      </c>
      <c r="F1229" s="124">
        <v>0</v>
      </c>
    </row>
    <row r="1230" spans="1:6" outlineLevel="3" x14ac:dyDescent="0.2">
      <c r="A1230" s="121" t="s">
        <v>984</v>
      </c>
      <c r="B1230" s="122" t="s">
        <v>304</v>
      </c>
      <c r="C1230" s="122" t="s">
        <v>985</v>
      </c>
      <c r="D1230" s="123" t="s">
        <v>560</v>
      </c>
      <c r="E1230" s="122" t="s">
        <v>7</v>
      </c>
      <c r="F1230" s="124">
        <v>0</v>
      </c>
    </row>
    <row r="1231" spans="1:6" outlineLevel="3" x14ac:dyDescent="0.2">
      <c r="A1231" s="121" t="s">
        <v>984</v>
      </c>
      <c r="B1231" s="122" t="s">
        <v>304</v>
      </c>
      <c r="C1231" s="122" t="s">
        <v>985</v>
      </c>
      <c r="D1231" s="123" t="s">
        <v>560</v>
      </c>
      <c r="E1231" s="122" t="s">
        <v>18</v>
      </c>
      <c r="F1231" s="124">
        <v>23561</v>
      </c>
    </row>
    <row r="1232" spans="1:6" outlineLevel="2" x14ac:dyDescent="0.2">
      <c r="B1232" s="122"/>
      <c r="C1232" s="118" t="s">
        <v>986</v>
      </c>
      <c r="E1232" s="122"/>
      <c r="F1232" s="124">
        <f>SUBTOTAL(9,F1227:F1231)</f>
        <v>61312</v>
      </c>
    </row>
    <row r="1233" spans="1:6" outlineLevel="3" x14ac:dyDescent="0.2">
      <c r="A1233" s="121" t="s">
        <v>984</v>
      </c>
      <c r="B1233" s="122" t="s">
        <v>304</v>
      </c>
      <c r="C1233" s="122" t="s">
        <v>987</v>
      </c>
      <c r="D1233" s="123" t="s">
        <v>560</v>
      </c>
      <c r="E1233" s="122" t="s">
        <v>4</v>
      </c>
      <c r="F1233" s="124">
        <v>704</v>
      </c>
    </row>
    <row r="1234" spans="1:6" outlineLevel="3" x14ac:dyDescent="0.2">
      <c r="A1234" s="121" t="s">
        <v>984</v>
      </c>
      <c r="B1234" s="122" t="s">
        <v>304</v>
      </c>
      <c r="C1234" s="122" t="s">
        <v>987</v>
      </c>
      <c r="D1234" s="123" t="s">
        <v>560</v>
      </c>
      <c r="E1234" s="122" t="s">
        <v>5</v>
      </c>
      <c r="F1234" s="124">
        <v>0</v>
      </c>
    </row>
    <row r="1235" spans="1:6" outlineLevel="3" x14ac:dyDescent="0.2">
      <c r="A1235" s="121" t="s">
        <v>984</v>
      </c>
      <c r="B1235" s="122" t="s">
        <v>304</v>
      </c>
      <c r="C1235" s="122" t="s">
        <v>987</v>
      </c>
      <c r="D1235" s="123" t="s">
        <v>560</v>
      </c>
      <c r="E1235" s="122" t="s">
        <v>6</v>
      </c>
      <c r="F1235" s="124">
        <v>0</v>
      </c>
    </row>
    <row r="1236" spans="1:6" outlineLevel="3" x14ac:dyDescent="0.2">
      <c r="A1236" s="121" t="s">
        <v>984</v>
      </c>
      <c r="B1236" s="122" t="s">
        <v>304</v>
      </c>
      <c r="C1236" s="122" t="s">
        <v>987</v>
      </c>
      <c r="D1236" s="123" t="s">
        <v>560</v>
      </c>
      <c r="E1236" s="122" t="s">
        <v>7</v>
      </c>
      <c r="F1236" s="124">
        <v>0</v>
      </c>
    </row>
    <row r="1237" spans="1:6" outlineLevel="3" x14ac:dyDescent="0.2">
      <c r="A1237" s="121" t="s">
        <v>984</v>
      </c>
      <c r="B1237" s="122" t="s">
        <v>304</v>
      </c>
      <c r="C1237" s="122" t="s">
        <v>987</v>
      </c>
      <c r="D1237" s="123" t="s">
        <v>560</v>
      </c>
      <c r="E1237" s="122" t="s">
        <v>18</v>
      </c>
      <c r="F1237" s="124">
        <v>440</v>
      </c>
    </row>
    <row r="1238" spans="1:6" outlineLevel="2" x14ac:dyDescent="0.2">
      <c r="B1238" s="122"/>
      <c r="C1238" s="118" t="s">
        <v>988</v>
      </c>
      <c r="E1238" s="122"/>
      <c r="F1238" s="124">
        <f>SUBTOTAL(9,F1233:F1237)</f>
        <v>1144</v>
      </c>
    </row>
    <row r="1239" spans="1:6" outlineLevel="3" x14ac:dyDescent="0.2">
      <c r="A1239" s="121" t="s">
        <v>984</v>
      </c>
      <c r="B1239" s="122" t="s">
        <v>304</v>
      </c>
      <c r="C1239" s="122" t="s">
        <v>989</v>
      </c>
      <c r="D1239" s="123" t="s">
        <v>560</v>
      </c>
      <c r="E1239" s="122" t="s">
        <v>4</v>
      </c>
      <c r="F1239" s="124">
        <v>1340</v>
      </c>
    </row>
    <row r="1240" spans="1:6" outlineLevel="3" x14ac:dyDescent="0.2">
      <c r="A1240" s="121" t="s">
        <v>984</v>
      </c>
      <c r="B1240" s="122" t="s">
        <v>304</v>
      </c>
      <c r="C1240" s="122" t="s">
        <v>989</v>
      </c>
      <c r="D1240" s="123" t="s">
        <v>560</v>
      </c>
      <c r="E1240" s="122" t="s">
        <v>5</v>
      </c>
      <c r="F1240" s="124">
        <v>0</v>
      </c>
    </row>
    <row r="1241" spans="1:6" outlineLevel="3" x14ac:dyDescent="0.2">
      <c r="A1241" s="121" t="s">
        <v>984</v>
      </c>
      <c r="B1241" s="122" t="s">
        <v>304</v>
      </c>
      <c r="C1241" s="122" t="s">
        <v>989</v>
      </c>
      <c r="D1241" s="123" t="s">
        <v>560</v>
      </c>
      <c r="E1241" s="122" t="s">
        <v>6</v>
      </c>
      <c r="F1241" s="124">
        <v>0</v>
      </c>
    </row>
    <row r="1242" spans="1:6" outlineLevel="3" x14ac:dyDescent="0.2">
      <c r="A1242" s="121" t="s">
        <v>984</v>
      </c>
      <c r="B1242" s="122" t="s">
        <v>304</v>
      </c>
      <c r="C1242" s="122" t="s">
        <v>989</v>
      </c>
      <c r="D1242" s="123" t="s">
        <v>560</v>
      </c>
      <c r="E1242" s="122" t="s">
        <v>7</v>
      </c>
      <c r="F1242" s="124">
        <v>0</v>
      </c>
    </row>
    <row r="1243" spans="1:6" outlineLevel="3" x14ac:dyDescent="0.2">
      <c r="A1243" s="121" t="s">
        <v>984</v>
      </c>
      <c r="B1243" s="122" t="s">
        <v>304</v>
      </c>
      <c r="C1243" s="122" t="s">
        <v>989</v>
      </c>
      <c r="D1243" s="123" t="s">
        <v>560</v>
      </c>
      <c r="E1243" s="122" t="s">
        <v>18</v>
      </c>
      <c r="F1243" s="124">
        <v>837</v>
      </c>
    </row>
    <row r="1244" spans="1:6" outlineLevel="2" x14ac:dyDescent="0.2">
      <c r="B1244" s="122"/>
      <c r="C1244" s="118" t="s">
        <v>990</v>
      </c>
      <c r="E1244" s="122"/>
      <c r="F1244" s="124">
        <f>SUBTOTAL(9,F1239:F1243)</f>
        <v>2177</v>
      </c>
    </row>
    <row r="1245" spans="1:6" outlineLevel="3" x14ac:dyDescent="0.2">
      <c r="A1245" s="121" t="s">
        <v>984</v>
      </c>
      <c r="B1245" s="122" t="s">
        <v>304</v>
      </c>
      <c r="C1245" s="122" t="s">
        <v>991</v>
      </c>
      <c r="D1245" s="123" t="s">
        <v>560</v>
      </c>
      <c r="E1245" s="122" t="s">
        <v>4</v>
      </c>
      <c r="F1245" s="124">
        <v>1881</v>
      </c>
    </row>
    <row r="1246" spans="1:6" outlineLevel="3" x14ac:dyDescent="0.2">
      <c r="A1246" s="121" t="s">
        <v>984</v>
      </c>
      <c r="B1246" s="122" t="s">
        <v>304</v>
      </c>
      <c r="C1246" s="122" t="s">
        <v>991</v>
      </c>
      <c r="D1246" s="123" t="s">
        <v>560</v>
      </c>
      <c r="E1246" s="122" t="s">
        <v>5</v>
      </c>
      <c r="F1246" s="124">
        <v>0</v>
      </c>
    </row>
    <row r="1247" spans="1:6" outlineLevel="3" x14ac:dyDescent="0.2">
      <c r="A1247" s="121" t="s">
        <v>984</v>
      </c>
      <c r="B1247" s="122" t="s">
        <v>304</v>
      </c>
      <c r="C1247" s="122" t="s">
        <v>991</v>
      </c>
      <c r="D1247" s="123" t="s">
        <v>560</v>
      </c>
      <c r="E1247" s="122" t="s">
        <v>6</v>
      </c>
      <c r="F1247" s="124">
        <v>0</v>
      </c>
    </row>
    <row r="1248" spans="1:6" outlineLevel="3" x14ac:dyDescent="0.2">
      <c r="A1248" s="121" t="s">
        <v>984</v>
      </c>
      <c r="B1248" s="122" t="s">
        <v>304</v>
      </c>
      <c r="C1248" s="122" t="s">
        <v>991</v>
      </c>
      <c r="D1248" s="123" t="s">
        <v>560</v>
      </c>
      <c r="E1248" s="122" t="s">
        <v>7</v>
      </c>
      <c r="F1248" s="124">
        <v>0</v>
      </c>
    </row>
    <row r="1249" spans="1:6" outlineLevel="3" x14ac:dyDescent="0.2">
      <c r="A1249" s="121" t="s">
        <v>984</v>
      </c>
      <c r="B1249" s="122" t="s">
        <v>304</v>
      </c>
      <c r="C1249" s="122" t="s">
        <v>991</v>
      </c>
      <c r="D1249" s="123" t="s">
        <v>560</v>
      </c>
      <c r="E1249" s="122" t="s">
        <v>18</v>
      </c>
      <c r="F1249" s="124">
        <v>1174</v>
      </c>
    </row>
    <row r="1250" spans="1:6" outlineLevel="2" x14ac:dyDescent="0.2">
      <c r="B1250" s="122"/>
      <c r="C1250" s="118" t="s">
        <v>992</v>
      </c>
      <c r="E1250" s="122"/>
      <c r="F1250" s="124">
        <f>SUBTOTAL(9,F1245:F1249)</f>
        <v>3055</v>
      </c>
    </row>
    <row r="1251" spans="1:6" outlineLevel="3" x14ac:dyDescent="0.2">
      <c r="A1251" s="121" t="s">
        <v>984</v>
      </c>
      <c r="B1251" s="122" t="s">
        <v>304</v>
      </c>
      <c r="C1251" s="122" t="s">
        <v>993</v>
      </c>
      <c r="D1251" s="123" t="s">
        <v>560</v>
      </c>
      <c r="E1251" s="122" t="s">
        <v>4</v>
      </c>
      <c r="F1251" s="124">
        <v>264</v>
      </c>
    </row>
    <row r="1252" spans="1:6" outlineLevel="3" x14ac:dyDescent="0.2">
      <c r="A1252" s="121" t="s">
        <v>984</v>
      </c>
      <c r="B1252" s="122" t="s">
        <v>304</v>
      </c>
      <c r="C1252" s="122" t="s">
        <v>993</v>
      </c>
      <c r="D1252" s="123" t="s">
        <v>560</v>
      </c>
      <c r="E1252" s="122" t="s">
        <v>5</v>
      </c>
      <c r="F1252" s="124">
        <v>0</v>
      </c>
    </row>
    <row r="1253" spans="1:6" outlineLevel="3" x14ac:dyDescent="0.2">
      <c r="A1253" s="121" t="s">
        <v>984</v>
      </c>
      <c r="B1253" s="122" t="s">
        <v>304</v>
      </c>
      <c r="C1253" s="122" t="s">
        <v>993</v>
      </c>
      <c r="D1253" s="123" t="s">
        <v>560</v>
      </c>
      <c r="E1253" s="122" t="s">
        <v>6</v>
      </c>
      <c r="F1253" s="124">
        <v>0</v>
      </c>
    </row>
    <row r="1254" spans="1:6" outlineLevel="3" x14ac:dyDescent="0.2">
      <c r="A1254" s="121" t="s">
        <v>984</v>
      </c>
      <c r="B1254" s="122" t="s">
        <v>304</v>
      </c>
      <c r="C1254" s="122" t="s">
        <v>993</v>
      </c>
      <c r="D1254" s="123" t="s">
        <v>560</v>
      </c>
      <c r="E1254" s="122" t="s">
        <v>7</v>
      </c>
      <c r="F1254" s="124">
        <v>0</v>
      </c>
    </row>
    <row r="1255" spans="1:6" outlineLevel="3" x14ac:dyDescent="0.2">
      <c r="A1255" s="121" t="s">
        <v>984</v>
      </c>
      <c r="B1255" s="122" t="s">
        <v>304</v>
      </c>
      <c r="C1255" s="122" t="s">
        <v>993</v>
      </c>
      <c r="D1255" s="123" t="s">
        <v>560</v>
      </c>
      <c r="E1255" s="122" t="s">
        <v>18</v>
      </c>
      <c r="F1255" s="124">
        <v>166</v>
      </c>
    </row>
    <row r="1256" spans="1:6" outlineLevel="2" x14ac:dyDescent="0.2">
      <c r="B1256" s="122"/>
      <c r="C1256" s="118" t="s">
        <v>994</v>
      </c>
      <c r="E1256" s="122"/>
      <c r="F1256" s="124">
        <f>SUBTOTAL(9,F1251:F1255)</f>
        <v>430</v>
      </c>
    </row>
    <row r="1257" spans="1:6" outlineLevel="3" x14ac:dyDescent="0.2">
      <c r="A1257" s="121" t="s">
        <v>984</v>
      </c>
      <c r="B1257" s="122" t="s">
        <v>304</v>
      </c>
      <c r="C1257" s="122" t="s">
        <v>947</v>
      </c>
      <c r="D1257" s="123" t="s">
        <v>560</v>
      </c>
      <c r="E1257" s="122" t="s">
        <v>4</v>
      </c>
      <c r="F1257" s="124">
        <v>1554</v>
      </c>
    </row>
    <row r="1258" spans="1:6" outlineLevel="3" x14ac:dyDescent="0.2">
      <c r="A1258" s="121" t="s">
        <v>984</v>
      </c>
      <c r="B1258" s="122" t="s">
        <v>304</v>
      </c>
      <c r="C1258" s="122" t="s">
        <v>947</v>
      </c>
      <c r="D1258" s="123" t="s">
        <v>560</v>
      </c>
      <c r="E1258" s="122" t="s">
        <v>5</v>
      </c>
      <c r="F1258" s="124">
        <v>0</v>
      </c>
    </row>
    <row r="1259" spans="1:6" outlineLevel="3" x14ac:dyDescent="0.2">
      <c r="A1259" s="121" t="s">
        <v>984</v>
      </c>
      <c r="B1259" s="122" t="s">
        <v>304</v>
      </c>
      <c r="C1259" s="122" t="s">
        <v>947</v>
      </c>
      <c r="D1259" s="123" t="s">
        <v>560</v>
      </c>
      <c r="E1259" s="122" t="s">
        <v>6</v>
      </c>
      <c r="F1259" s="124">
        <v>0</v>
      </c>
    </row>
    <row r="1260" spans="1:6" outlineLevel="3" x14ac:dyDescent="0.2">
      <c r="A1260" s="121" t="s">
        <v>984</v>
      </c>
      <c r="B1260" s="122" t="s">
        <v>304</v>
      </c>
      <c r="C1260" s="122" t="s">
        <v>947</v>
      </c>
      <c r="D1260" s="123" t="s">
        <v>560</v>
      </c>
      <c r="E1260" s="122" t="s">
        <v>7</v>
      </c>
      <c r="F1260" s="124">
        <v>0</v>
      </c>
    </row>
    <row r="1261" spans="1:6" outlineLevel="3" x14ac:dyDescent="0.2">
      <c r="A1261" s="121" t="s">
        <v>984</v>
      </c>
      <c r="B1261" s="122" t="s">
        <v>304</v>
      </c>
      <c r="C1261" s="122" t="s">
        <v>947</v>
      </c>
      <c r="D1261" s="123" t="s">
        <v>560</v>
      </c>
      <c r="E1261" s="122" t="s">
        <v>18</v>
      </c>
      <c r="F1261" s="124">
        <v>970</v>
      </c>
    </row>
    <row r="1262" spans="1:6" outlineLevel="2" x14ac:dyDescent="0.2">
      <c r="B1262" s="122"/>
      <c r="C1262" s="118" t="s">
        <v>948</v>
      </c>
      <c r="E1262" s="122"/>
      <c r="F1262" s="124">
        <f>SUBTOTAL(9,F1257:F1261)</f>
        <v>2524</v>
      </c>
    </row>
    <row r="1263" spans="1:6" outlineLevel="1" x14ac:dyDescent="0.2">
      <c r="B1263" s="118" t="s">
        <v>995</v>
      </c>
      <c r="C1263" s="122"/>
      <c r="E1263" s="122"/>
      <c r="F1263" s="124">
        <f>SUBTOTAL(9,F1221:F1261)</f>
        <v>78688</v>
      </c>
    </row>
    <row r="1264" spans="1:6" outlineLevel="3" x14ac:dyDescent="0.2">
      <c r="A1264" s="121" t="s">
        <v>996</v>
      </c>
      <c r="B1264" s="122" t="s">
        <v>306</v>
      </c>
      <c r="C1264" s="122" t="s">
        <v>997</v>
      </c>
      <c r="D1264" s="123" t="s">
        <v>560</v>
      </c>
      <c r="E1264" s="122" t="s">
        <v>4</v>
      </c>
      <c r="F1264" s="124">
        <v>4738</v>
      </c>
    </row>
    <row r="1265" spans="1:6" outlineLevel="3" x14ac:dyDescent="0.2">
      <c r="A1265" s="121" t="s">
        <v>996</v>
      </c>
      <c r="B1265" s="122" t="s">
        <v>306</v>
      </c>
      <c r="C1265" s="122" t="s">
        <v>997</v>
      </c>
      <c r="D1265" s="123" t="s">
        <v>560</v>
      </c>
      <c r="E1265" s="122" t="s">
        <v>5</v>
      </c>
      <c r="F1265" s="124">
        <v>0</v>
      </c>
    </row>
    <row r="1266" spans="1:6" outlineLevel="3" x14ac:dyDescent="0.2">
      <c r="A1266" s="121" t="s">
        <v>996</v>
      </c>
      <c r="B1266" s="122" t="s">
        <v>306</v>
      </c>
      <c r="C1266" s="122" t="s">
        <v>997</v>
      </c>
      <c r="D1266" s="123" t="s">
        <v>560</v>
      </c>
      <c r="E1266" s="122" t="s">
        <v>6</v>
      </c>
      <c r="F1266" s="124">
        <v>0</v>
      </c>
    </row>
    <row r="1267" spans="1:6" outlineLevel="3" x14ac:dyDescent="0.2">
      <c r="A1267" s="121" t="s">
        <v>996</v>
      </c>
      <c r="B1267" s="122" t="s">
        <v>306</v>
      </c>
      <c r="C1267" s="122" t="s">
        <v>997</v>
      </c>
      <c r="D1267" s="123" t="s">
        <v>560</v>
      </c>
      <c r="E1267" s="122" t="s">
        <v>7</v>
      </c>
      <c r="F1267" s="124">
        <v>0</v>
      </c>
    </row>
    <row r="1268" spans="1:6" outlineLevel="3" x14ac:dyDescent="0.2">
      <c r="A1268" s="121" t="s">
        <v>996</v>
      </c>
      <c r="B1268" s="122" t="s">
        <v>306</v>
      </c>
      <c r="C1268" s="122" t="s">
        <v>997</v>
      </c>
      <c r="D1268" s="123" t="s">
        <v>560</v>
      </c>
      <c r="E1268" s="122" t="s">
        <v>18</v>
      </c>
      <c r="F1268" s="124">
        <v>2957</v>
      </c>
    </row>
    <row r="1269" spans="1:6" outlineLevel="2" x14ac:dyDescent="0.2">
      <c r="B1269" s="122"/>
      <c r="C1269" s="118" t="s">
        <v>998</v>
      </c>
      <c r="E1269" s="122"/>
      <c r="F1269" s="124">
        <f>SUBTOTAL(9,F1264:F1268)</f>
        <v>7695</v>
      </c>
    </row>
    <row r="1270" spans="1:6" outlineLevel="3" x14ac:dyDescent="0.2">
      <c r="A1270" s="121" t="s">
        <v>996</v>
      </c>
      <c r="B1270" s="122" t="s">
        <v>306</v>
      </c>
      <c r="C1270" s="122" t="s">
        <v>999</v>
      </c>
      <c r="D1270" s="123" t="s">
        <v>560</v>
      </c>
      <c r="E1270" s="122" t="s">
        <v>4</v>
      </c>
      <c r="F1270" s="124">
        <v>3350</v>
      </c>
    </row>
    <row r="1271" spans="1:6" outlineLevel="3" x14ac:dyDescent="0.2">
      <c r="A1271" s="121" t="s">
        <v>996</v>
      </c>
      <c r="B1271" s="122" t="s">
        <v>306</v>
      </c>
      <c r="C1271" s="122" t="s">
        <v>999</v>
      </c>
      <c r="D1271" s="123" t="s">
        <v>560</v>
      </c>
      <c r="E1271" s="122" t="s">
        <v>5</v>
      </c>
      <c r="F1271" s="124">
        <v>0</v>
      </c>
    </row>
    <row r="1272" spans="1:6" outlineLevel="3" x14ac:dyDescent="0.2">
      <c r="A1272" s="121" t="s">
        <v>996</v>
      </c>
      <c r="B1272" s="122" t="s">
        <v>306</v>
      </c>
      <c r="C1272" s="122" t="s">
        <v>999</v>
      </c>
      <c r="D1272" s="123" t="s">
        <v>560</v>
      </c>
      <c r="E1272" s="122" t="s">
        <v>6</v>
      </c>
      <c r="F1272" s="124">
        <v>0</v>
      </c>
    </row>
    <row r="1273" spans="1:6" outlineLevel="3" x14ac:dyDescent="0.2">
      <c r="A1273" s="121" t="s">
        <v>996</v>
      </c>
      <c r="B1273" s="122" t="s">
        <v>306</v>
      </c>
      <c r="C1273" s="122" t="s">
        <v>999</v>
      </c>
      <c r="D1273" s="123" t="s">
        <v>560</v>
      </c>
      <c r="E1273" s="122" t="s">
        <v>7</v>
      </c>
      <c r="F1273" s="124">
        <v>0</v>
      </c>
    </row>
    <row r="1274" spans="1:6" outlineLevel="3" x14ac:dyDescent="0.2">
      <c r="A1274" s="121" t="s">
        <v>996</v>
      </c>
      <c r="B1274" s="122" t="s">
        <v>306</v>
      </c>
      <c r="C1274" s="122" t="s">
        <v>999</v>
      </c>
      <c r="D1274" s="123" t="s">
        <v>560</v>
      </c>
      <c r="E1274" s="122" t="s">
        <v>18</v>
      </c>
      <c r="F1274" s="124">
        <v>2091</v>
      </c>
    </row>
    <row r="1275" spans="1:6" outlineLevel="2" x14ac:dyDescent="0.2">
      <c r="B1275" s="122"/>
      <c r="C1275" s="118" t="s">
        <v>1000</v>
      </c>
      <c r="E1275" s="122"/>
      <c r="F1275" s="124">
        <f>SUBTOTAL(9,F1270:F1274)</f>
        <v>5441</v>
      </c>
    </row>
    <row r="1276" spans="1:6" outlineLevel="3" x14ac:dyDescent="0.2">
      <c r="A1276" s="121" t="s">
        <v>996</v>
      </c>
      <c r="B1276" s="122" t="s">
        <v>306</v>
      </c>
      <c r="C1276" s="122" t="s">
        <v>1001</v>
      </c>
      <c r="D1276" s="123" t="s">
        <v>560</v>
      </c>
      <c r="E1276" s="122" t="s">
        <v>4</v>
      </c>
      <c r="F1276" s="124">
        <v>2683</v>
      </c>
    </row>
    <row r="1277" spans="1:6" outlineLevel="3" x14ac:dyDescent="0.2">
      <c r="A1277" s="121" t="s">
        <v>996</v>
      </c>
      <c r="B1277" s="122" t="s">
        <v>306</v>
      </c>
      <c r="C1277" s="122" t="s">
        <v>1001</v>
      </c>
      <c r="D1277" s="123" t="s">
        <v>560</v>
      </c>
      <c r="E1277" s="122" t="s">
        <v>5</v>
      </c>
      <c r="F1277" s="124">
        <v>0</v>
      </c>
    </row>
    <row r="1278" spans="1:6" outlineLevel="3" x14ac:dyDescent="0.2">
      <c r="A1278" s="121" t="s">
        <v>996</v>
      </c>
      <c r="B1278" s="122" t="s">
        <v>306</v>
      </c>
      <c r="C1278" s="122" t="s">
        <v>1001</v>
      </c>
      <c r="D1278" s="123" t="s">
        <v>560</v>
      </c>
      <c r="E1278" s="122" t="s">
        <v>6</v>
      </c>
      <c r="F1278" s="124">
        <v>0</v>
      </c>
    </row>
    <row r="1279" spans="1:6" outlineLevel="3" x14ac:dyDescent="0.2">
      <c r="A1279" s="121" t="s">
        <v>996</v>
      </c>
      <c r="B1279" s="122" t="s">
        <v>306</v>
      </c>
      <c r="C1279" s="122" t="s">
        <v>1001</v>
      </c>
      <c r="D1279" s="123" t="s">
        <v>560</v>
      </c>
      <c r="E1279" s="122" t="s">
        <v>7</v>
      </c>
      <c r="F1279" s="124">
        <v>0</v>
      </c>
    </row>
    <row r="1280" spans="1:6" outlineLevel="3" x14ac:dyDescent="0.2">
      <c r="A1280" s="121" t="s">
        <v>996</v>
      </c>
      <c r="B1280" s="122" t="s">
        <v>306</v>
      </c>
      <c r="C1280" s="122" t="s">
        <v>1001</v>
      </c>
      <c r="D1280" s="123" t="s">
        <v>560</v>
      </c>
      <c r="E1280" s="122" t="s">
        <v>18</v>
      </c>
      <c r="F1280" s="124">
        <v>1674</v>
      </c>
    </row>
    <row r="1281" spans="1:6" outlineLevel="2" x14ac:dyDescent="0.2">
      <c r="B1281" s="122"/>
      <c r="C1281" s="118" t="s">
        <v>1002</v>
      </c>
      <c r="E1281" s="122"/>
      <c r="F1281" s="124">
        <f>SUBTOTAL(9,F1276:F1280)</f>
        <v>4357</v>
      </c>
    </row>
    <row r="1282" spans="1:6" outlineLevel="3" x14ac:dyDescent="0.2">
      <c r="A1282" s="121" t="s">
        <v>996</v>
      </c>
      <c r="B1282" s="122" t="s">
        <v>306</v>
      </c>
      <c r="C1282" s="122" t="s">
        <v>1003</v>
      </c>
      <c r="D1282" s="123" t="s">
        <v>560</v>
      </c>
      <c r="E1282" s="122" t="s">
        <v>4</v>
      </c>
      <c r="F1282" s="124">
        <v>2503</v>
      </c>
    </row>
    <row r="1283" spans="1:6" outlineLevel="3" x14ac:dyDescent="0.2">
      <c r="A1283" s="121" t="s">
        <v>996</v>
      </c>
      <c r="B1283" s="122" t="s">
        <v>306</v>
      </c>
      <c r="C1283" s="122" t="s">
        <v>1003</v>
      </c>
      <c r="D1283" s="123" t="s">
        <v>560</v>
      </c>
      <c r="E1283" s="122" t="s">
        <v>5</v>
      </c>
      <c r="F1283" s="124">
        <v>0</v>
      </c>
    </row>
    <row r="1284" spans="1:6" outlineLevel="3" x14ac:dyDescent="0.2">
      <c r="A1284" s="121" t="s">
        <v>996</v>
      </c>
      <c r="B1284" s="122" t="s">
        <v>306</v>
      </c>
      <c r="C1284" s="122" t="s">
        <v>1003</v>
      </c>
      <c r="D1284" s="123" t="s">
        <v>560</v>
      </c>
      <c r="E1284" s="122" t="s">
        <v>6</v>
      </c>
      <c r="F1284" s="124">
        <v>0</v>
      </c>
    </row>
    <row r="1285" spans="1:6" outlineLevel="3" x14ac:dyDescent="0.2">
      <c r="A1285" s="121" t="s">
        <v>996</v>
      </c>
      <c r="B1285" s="122" t="s">
        <v>306</v>
      </c>
      <c r="C1285" s="122" t="s">
        <v>1003</v>
      </c>
      <c r="D1285" s="123" t="s">
        <v>560</v>
      </c>
      <c r="E1285" s="122" t="s">
        <v>7</v>
      </c>
      <c r="F1285" s="124">
        <v>0</v>
      </c>
    </row>
    <row r="1286" spans="1:6" outlineLevel="3" x14ac:dyDescent="0.2">
      <c r="A1286" s="121" t="s">
        <v>996</v>
      </c>
      <c r="B1286" s="122" t="s">
        <v>306</v>
      </c>
      <c r="C1286" s="122" t="s">
        <v>1003</v>
      </c>
      <c r="D1286" s="123" t="s">
        <v>560</v>
      </c>
      <c r="E1286" s="122" t="s">
        <v>18</v>
      </c>
      <c r="F1286" s="124">
        <v>1563</v>
      </c>
    </row>
    <row r="1287" spans="1:6" outlineLevel="2" x14ac:dyDescent="0.2">
      <c r="B1287" s="122"/>
      <c r="C1287" s="118" t="s">
        <v>1004</v>
      </c>
      <c r="E1287" s="122"/>
      <c r="F1287" s="124">
        <f>SUBTOTAL(9,F1282:F1286)</f>
        <v>4066</v>
      </c>
    </row>
    <row r="1288" spans="1:6" outlineLevel="3" x14ac:dyDescent="0.2">
      <c r="A1288" s="121" t="s">
        <v>996</v>
      </c>
      <c r="B1288" s="122" t="s">
        <v>306</v>
      </c>
      <c r="C1288" s="122" t="s">
        <v>1005</v>
      </c>
      <c r="D1288" s="123" t="s">
        <v>560</v>
      </c>
      <c r="E1288" s="122" t="s">
        <v>4</v>
      </c>
      <c r="F1288" s="124">
        <v>89090</v>
      </c>
    </row>
    <row r="1289" spans="1:6" outlineLevel="3" x14ac:dyDescent="0.2">
      <c r="A1289" s="121" t="s">
        <v>996</v>
      </c>
      <c r="B1289" s="122" t="s">
        <v>306</v>
      </c>
      <c r="C1289" s="122" t="s">
        <v>1005</v>
      </c>
      <c r="D1289" s="123" t="s">
        <v>560</v>
      </c>
      <c r="E1289" s="122" t="s">
        <v>5</v>
      </c>
      <c r="F1289" s="124">
        <v>0</v>
      </c>
    </row>
    <row r="1290" spans="1:6" outlineLevel="3" x14ac:dyDescent="0.2">
      <c r="A1290" s="121" t="s">
        <v>996</v>
      </c>
      <c r="B1290" s="122" t="s">
        <v>306</v>
      </c>
      <c r="C1290" s="122" t="s">
        <v>1005</v>
      </c>
      <c r="D1290" s="123" t="s">
        <v>560</v>
      </c>
      <c r="E1290" s="122" t="s">
        <v>6</v>
      </c>
      <c r="F1290" s="124">
        <v>0</v>
      </c>
    </row>
    <row r="1291" spans="1:6" outlineLevel="3" x14ac:dyDescent="0.2">
      <c r="A1291" s="121" t="s">
        <v>996</v>
      </c>
      <c r="B1291" s="122" t="s">
        <v>306</v>
      </c>
      <c r="C1291" s="122" t="s">
        <v>1005</v>
      </c>
      <c r="D1291" s="123" t="s">
        <v>560</v>
      </c>
      <c r="E1291" s="122" t="s">
        <v>7</v>
      </c>
      <c r="F1291" s="124">
        <v>0</v>
      </c>
    </row>
    <row r="1292" spans="1:6" outlineLevel="3" x14ac:dyDescent="0.2">
      <c r="A1292" s="121" t="s">
        <v>996</v>
      </c>
      <c r="B1292" s="122" t="s">
        <v>306</v>
      </c>
      <c r="C1292" s="122" t="s">
        <v>1005</v>
      </c>
      <c r="D1292" s="123" t="s">
        <v>560</v>
      </c>
      <c r="E1292" s="122" t="s">
        <v>18</v>
      </c>
      <c r="F1292" s="124">
        <v>55601</v>
      </c>
    </row>
    <row r="1293" spans="1:6" outlineLevel="2" x14ac:dyDescent="0.2">
      <c r="B1293" s="122"/>
      <c r="C1293" s="118" t="s">
        <v>1006</v>
      </c>
      <c r="E1293" s="122"/>
      <c r="F1293" s="124">
        <f>SUBTOTAL(9,F1288:F1292)</f>
        <v>144691</v>
      </c>
    </row>
    <row r="1294" spans="1:6" outlineLevel="3" x14ac:dyDescent="0.2">
      <c r="A1294" s="121" t="s">
        <v>996</v>
      </c>
      <c r="B1294" s="122" t="s">
        <v>306</v>
      </c>
      <c r="C1294" s="122" t="s">
        <v>1007</v>
      </c>
      <c r="D1294" s="123" t="s">
        <v>560</v>
      </c>
      <c r="E1294" s="122" t="s">
        <v>4</v>
      </c>
      <c r="F1294" s="124">
        <v>1771</v>
      </c>
    </row>
    <row r="1295" spans="1:6" outlineLevel="3" x14ac:dyDescent="0.2">
      <c r="A1295" s="121" t="s">
        <v>996</v>
      </c>
      <c r="B1295" s="122" t="s">
        <v>306</v>
      </c>
      <c r="C1295" s="122" t="s">
        <v>1007</v>
      </c>
      <c r="D1295" s="123" t="s">
        <v>560</v>
      </c>
      <c r="E1295" s="122" t="s">
        <v>5</v>
      </c>
      <c r="F1295" s="124">
        <v>0</v>
      </c>
    </row>
    <row r="1296" spans="1:6" outlineLevel="3" x14ac:dyDescent="0.2">
      <c r="A1296" s="121" t="s">
        <v>996</v>
      </c>
      <c r="B1296" s="122" t="s">
        <v>306</v>
      </c>
      <c r="C1296" s="122" t="s">
        <v>1007</v>
      </c>
      <c r="D1296" s="123" t="s">
        <v>560</v>
      </c>
      <c r="E1296" s="122" t="s">
        <v>6</v>
      </c>
      <c r="F1296" s="124">
        <v>0</v>
      </c>
    </row>
    <row r="1297" spans="1:6" outlineLevel="3" x14ac:dyDescent="0.2">
      <c r="A1297" s="121" t="s">
        <v>996</v>
      </c>
      <c r="B1297" s="122" t="s">
        <v>306</v>
      </c>
      <c r="C1297" s="122" t="s">
        <v>1007</v>
      </c>
      <c r="D1297" s="123" t="s">
        <v>560</v>
      </c>
      <c r="E1297" s="122" t="s">
        <v>7</v>
      </c>
      <c r="F1297" s="124">
        <v>0</v>
      </c>
    </row>
    <row r="1298" spans="1:6" outlineLevel="3" x14ac:dyDescent="0.2">
      <c r="A1298" s="121" t="s">
        <v>996</v>
      </c>
      <c r="B1298" s="122" t="s">
        <v>306</v>
      </c>
      <c r="C1298" s="122" t="s">
        <v>1007</v>
      </c>
      <c r="D1298" s="123" t="s">
        <v>560</v>
      </c>
      <c r="E1298" s="122" t="s">
        <v>18</v>
      </c>
      <c r="F1298" s="124">
        <v>1106</v>
      </c>
    </row>
    <row r="1299" spans="1:6" outlineLevel="2" x14ac:dyDescent="0.2">
      <c r="B1299" s="122"/>
      <c r="C1299" s="118" t="s">
        <v>1008</v>
      </c>
      <c r="E1299" s="122"/>
      <c r="F1299" s="124">
        <f>SUBTOTAL(9,F1294:F1298)</f>
        <v>2877</v>
      </c>
    </row>
    <row r="1300" spans="1:6" outlineLevel="3" x14ac:dyDescent="0.2">
      <c r="A1300" s="121" t="s">
        <v>996</v>
      </c>
      <c r="B1300" s="122" t="s">
        <v>306</v>
      </c>
      <c r="C1300" s="122" t="s">
        <v>1009</v>
      </c>
      <c r="D1300" s="123" t="s">
        <v>560</v>
      </c>
      <c r="E1300" s="122" t="s">
        <v>4</v>
      </c>
      <c r="F1300" s="124">
        <v>3562</v>
      </c>
    </row>
    <row r="1301" spans="1:6" outlineLevel="3" x14ac:dyDescent="0.2">
      <c r="A1301" s="121" t="s">
        <v>996</v>
      </c>
      <c r="B1301" s="122" t="s">
        <v>306</v>
      </c>
      <c r="C1301" s="122" t="s">
        <v>1009</v>
      </c>
      <c r="D1301" s="123" t="s">
        <v>560</v>
      </c>
      <c r="E1301" s="122" t="s">
        <v>5</v>
      </c>
      <c r="F1301" s="124">
        <v>0</v>
      </c>
    </row>
    <row r="1302" spans="1:6" outlineLevel="3" x14ac:dyDescent="0.2">
      <c r="A1302" s="121" t="s">
        <v>996</v>
      </c>
      <c r="B1302" s="122" t="s">
        <v>306</v>
      </c>
      <c r="C1302" s="122" t="s">
        <v>1009</v>
      </c>
      <c r="D1302" s="123" t="s">
        <v>560</v>
      </c>
      <c r="E1302" s="122" t="s">
        <v>6</v>
      </c>
      <c r="F1302" s="124">
        <v>0</v>
      </c>
    </row>
    <row r="1303" spans="1:6" outlineLevel="3" x14ac:dyDescent="0.2">
      <c r="A1303" s="121" t="s">
        <v>996</v>
      </c>
      <c r="B1303" s="122" t="s">
        <v>306</v>
      </c>
      <c r="C1303" s="122" t="s">
        <v>1009</v>
      </c>
      <c r="D1303" s="123" t="s">
        <v>560</v>
      </c>
      <c r="E1303" s="122" t="s">
        <v>7</v>
      </c>
      <c r="F1303" s="124">
        <v>0</v>
      </c>
    </row>
    <row r="1304" spans="1:6" outlineLevel="3" x14ac:dyDescent="0.2">
      <c r="A1304" s="121" t="s">
        <v>996</v>
      </c>
      <c r="B1304" s="122" t="s">
        <v>306</v>
      </c>
      <c r="C1304" s="122" t="s">
        <v>1009</v>
      </c>
      <c r="D1304" s="123" t="s">
        <v>560</v>
      </c>
      <c r="E1304" s="122" t="s">
        <v>18</v>
      </c>
      <c r="F1304" s="124">
        <v>2223</v>
      </c>
    </row>
    <row r="1305" spans="1:6" outlineLevel="2" x14ac:dyDescent="0.2">
      <c r="B1305" s="122"/>
      <c r="C1305" s="118" t="s">
        <v>1010</v>
      </c>
      <c r="E1305" s="122"/>
      <c r="F1305" s="124">
        <f>SUBTOTAL(9,F1300:F1304)</f>
        <v>5785</v>
      </c>
    </row>
    <row r="1306" spans="1:6" outlineLevel="3" x14ac:dyDescent="0.2">
      <c r="A1306" s="121" t="s">
        <v>996</v>
      </c>
      <c r="B1306" s="122" t="s">
        <v>306</v>
      </c>
      <c r="C1306" s="122" t="s">
        <v>1011</v>
      </c>
      <c r="D1306" s="123" t="s">
        <v>560</v>
      </c>
      <c r="E1306" s="122" t="s">
        <v>4</v>
      </c>
      <c r="F1306" s="124">
        <v>85256</v>
      </c>
    </row>
    <row r="1307" spans="1:6" outlineLevel="3" x14ac:dyDescent="0.2">
      <c r="A1307" s="121" t="s">
        <v>996</v>
      </c>
      <c r="B1307" s="122" t="s">
        <v>306</v>
      </c>
      <c r="C1307" s="122" t="s">
        <v>1011</v>
      </c>
      <c r="D1307" s="123" t="s">
        <v>560</v>
      </c>
      <c r="E1307" s="122" t="s">
        <v>5</v>
      </c>
      <c r="F1307" s="124">
        <v>0</v>
      </c>
    </row>
    <row r="1308" spans="1:6" outlineLevel="3" x14ac:dyDescent="0.2">
      <c r="A1308" s="121" t="s">
        <v>996</v>
      </c>
      <c r="B1308" s="122" t="s">
        <v>306</v>
      </c>
      <c r="C1308" s="122" t="s">
        <v>1011</v>
      </c>
      <c r="D1308" s="123" t="s">
        <v>560</v>
      </c>
      <c r="E1308" s="122" t="s">
        <v>6</v>
      </c>
      <c r="F1308" s="124">
        <v>0</v>
      </c>
    </row>
    <row r="1309" spans="1:6" outlineLevel="3" x14ac:dyDescent="0.2">
      <c r="A1309" s="121" t="s">
        <v>996</v>
      </c>
      <c r="B1309" s="122" t="s">
        <v>306</v>
      </c>
      <c r="C1309" s="122" t="s">
        <v>1011</v>
      </c>
      <c r="D1309" s="123" t="s">
        <v>560</v>
      </c>
      <c r="E1309" s="122" t="s">
        <v>7</v>
      </c>
      <c r="F1309" s="124">
        <v>0</v>
      </c>
    </row>
    <row r="1310" spans="1:6" outlineLevel="3" x14ac:dyDescent="0.2">
      <c r="A1310" s="121" t="s">
        <v>996</v>
      </c>
      <c r="B1310" s="122" t="s">
        <v>306</v>
      </c>
      <c r="C1310" s="122" t="s">
        <v>1011</v>
      </c>
      <c r="D1310" s="123" t="s">
        <v>560</v>
      </c>
      <c r="E1310" s="122" t="s">
        <v>18</v>
      </c>
      <c r="F1310" s="124">
        <v>53208</v>
      </c>
    </row>
    <row r="1311" spans="1:6" outlineLevel="2" x14ac:dyDescent="0.2">
      <c r="B1311" s="122"/>
      <c r="C1311" s="118" t="s">
        <v>1012</v>
      </c>
      <c r="E1311" s="122"/>
      <c r="F1311" s="124">
        <f>SUBTOTAL(9,F1306:F1310)</f>
        <v>138464</v>
      </c>
    </row>
    <row r="1312" spans="1:6" outlineLevel="3" x14ac:dyDescent="0.2">
      <c r="A1312" s="121" t="s">
        <v>996</v>
      </c>
      <c r="B1312" s="122" t="s">
        <v>306</v>
      </c>
      <c r="C1312" s="122" t="s">
        <v>1013</v>
      </c>
      <c r="D1312" s="123" t="s">
        <v>560</v>
      </c>
      <c r="E1312" s="122" t="s">
        <v>4</v>
      </c>
      <c r="F1312" s="124">
        <v>5590</v>
      </c>
    </row>
    <row r="1313" spans="1:6" outlineLevel="3" x14ac:dyDescent="0.2">
      <c r="A1313" s="121" t="s">
        <v>996</v>
      </c>
      <c r="B1313" s="122" t="s">
        <v>306</v>
      </c>
      <c r="C1313" s="122" t="s">
        <v>1013</v>
      </c>
      <c r="D1313" s="123" t="s">
        <v>560</v>
      </c>
      <c r="E1313" s="122" t="s">
        <v>5</v>
      </c>
      <c r="F1313" s="124">
        <v>0</v>
      </c>
    </row>
    <row r="1314" spans="1:6" outlineLevel="3" x14ac:dyDescent="0.2">
      <c r="A1314" s="121" t="s">
        <v>996</v>
      </c>
      <c r="B1314" s="122" t="s">
        <v>306</v>
      </c>
      <c r="C1314" s="122" t="s">
        <v>1013</v>
      </c>
      <c r="D1314" s="123" t="s">
        <v>560</v>
      </c>
      <c r="E1314" s="122" t="s">
        <v>6</v>
      </c>
      <c r="F1314" s="124">
        <v>0</v>
      </c>
    </row>
    <row r="1315" spans="1:6" outlineLevel="3" x14ac:dyDescent="0.2">
      <c r="A1315" s="121" t="s">
        <v>996</v>
      </c>
      <c r="B1315" s="122" t="s">
        <v>306</v>
      </c>
      <c r="C1315" s="122" t="s">
        <v>1013</v>
      </c>
      <c r="D1315" s="123" t="s">
        <v>560</v>
      </c>
      <c r="E1315" s="122" t="s">
        <v>7</v>
      </c>
      <c r="F1315" s="124">
        <v>0</v>
      </c>
    </row>
    <row r="1316" spans="1:6" outlineLevel="3" x14ac:dyDescent="0.2">
      <c r="A1316" s="121" t="s">
        <v>996</v>
      </c>
      <c r="B1316" s="122" t="s">
        <v>306</v>
      </c>
      <c r="C1316" s="122" t="s">
        <v>1013</v>
      </c>
      <c r="D1316" s="123" t="s">
        <v>560</v>
      </c>
      <c r="E1316" s="122" t="s">
        <v>18</v>
      </c>
      <c r="F1316" s="124">
        <v>3489</v>
      </c>
    </row>
    <row r="1317" spans="1:6" outlineLevel="2" x14ac:dyDescent="0.2">
      <c r="B1317" s="122"/>
      <c r="C1317" s="118" t="s">
        <v>1014</v>
      </c>
      <c r="E1317" s="122"/>
      <c r="F1317" s="124">
        <f>SUBTOTAL(9,F1312:F1316)</f>
        <v>9079</v>
      </c>
    </row>
    <row r="1318" spans="1:6" outlineLevel="3" x14ac:dyDescent="0.2">
      <c r="A1318" s="121" t="s">
        <v>996</v>
      </c>
      <c r="B1318" s="122" t="s">
        <v>306</v>
      </c>
      <c r="C1318" s="122" t="s">
        <v>1015</v>
      </c>
      <c r="D1318" s="123" t="s">
        <v>560</v>
      </c>
      <c r="E1318" s="122" t="s">
        <v>4</v>
      </c>
      <c r="F1318" s="124">
        <v>9164</v>
      </c>
    </row>
    <row r="1319" spans="1:6" outlineLevel="3" x14ac:dyDescent="0.2">
      <c r="A1319" s="121" t="s">
        <v>996</v>
      </c>
      <c r="B1319" s="122" t="s">
        <v>306</v>
      </c>
      <c r="C1319" s="122" t="s">
        <v>1015</v>
      </c>
      <c r="D1319" s="123" t="s">
        <v>560</v>
      </c>
      <c r="E1319" s="122" t="s">
        <v>5</v>
      </c>
      <c r="F1319" s="124">
        <v>0</v>
      </c>
    </row>
    <row r="1320" spans="1:6" outlineLevel="3" x14ac:dyDescent="0.2">
      <c r="A1320" s="121" t="s">
        <v>996</v>
      </c>
      <c r="B1320" s="122" t="s">
        <v>306</v>
      </c>
      <c r="C1320" s="122" t="s">
        <v>1015</v>
      </c>
      <c r="D1320" s="123" t="s">
        <v>560</v>
      </c>
      <c r="E1320" s="122" t="s">
        <v>6</v>
      </c>
      <c r="F1320" s="124">
        <v>0</v>
      </c>
    </row>
    <row r="1321" spans="1:6" outlineLevel="3" x14ac:dyDescent="0.2">
      <c r="A1321" s="121" t="s">
        <v>996</v>
      </c>
      <c r="B1321" s="122" t="s">
        <v>306</v>
      </c>
      <c r="C1321" s="122" t="s">
        <v>1015</v>
      </c>
      <c r="D1321" s="123" t="s">
        <v>560</v>
      </c>
      <c r="E1321" s="122" t="s">
        <v>7</v>
      </c>
      <c r="F1321" s="124">
        <v>0</v>
      </c>
    </row>
    <row r="1322" spans="1:6" outlineLevel="3" x14ac:dyDescent="0.2">
      <c r="A1322" s="121" t="s">
        <v>996</v>
      </c>
      <c r="B1322" s="122" t="s">
        <v>306</v>
      </c>
      <c r="C1322" s="122" t="s">
        <v>1015</v>
      </c>
      <c r="D1322" s="123" t="s">
        <v>560</v>
      </c>
      <c r="E1322" s="122" t="s">
        <v>18</v>
      </c>
      <c r="F1322" s="124">
        <v>5719</v>
      </c>
    </row>
    <row r="1323" spans="1:6" outlineLevel="2" x14ac:dyDescent="0.2">
      <c r="B1323" s="122"/>
      <c r="C1323" s="118" t="s">
        <v>1016</v>
      </c>
      <c r="E1323" s="122"/>
      <c r="F1323" s="124">
        <f>SUBTOTAL(9,F1318:F1322)</f>
        <v>14883</v>
      </c>
    </row>
    <row r="1324" spans="1:6" outlineLevel="3" x14ac:dyDescent="0.2">
      <c r="A1324" s="121" t="s">
        <v>996</v>
      </c>
      <c r="B1324" s="122" t="s">
        <v>306</v>
      </c>
      <c r="C1324" s="122" t="s">
        <v>1017</v>
      </c>
      <c r="D1324" s="123" t="s">
        <v>560</v>
      </c>
      <c r="E1324" s="122" t="s">
        <v>4</v>
      </c>
      <c r="F1324" s="124">
        <v>0</v>
      </c>
    </row>
    <row r="1325" spans="1:6" outlineLevel="3" x14ac:dyDescent="0.2">
      <c r="A1325" s="121" t="s">
        <v>996</v>
      </c>
      <c r="B1325" s="122" t="s">
        <v>306</v>
      </c>
      <c r="C1325" s="122" t="s">
        <v>1017</v>
      </c>
      <c r="D1325" s="123" t="s">
        <v>560</v>
      </c>
      <c r="E1325" s="122" t="s">
        <v>5</v>
      </c>
      <c r="F1325" s="124">
        <v>0</v>
      </c>
    </row>
    <row r="1326" spans="1:6" outlineLevel="3" x14ac:dyDescent="0.2">
      <c r="A1326" s="121" t="s">
        <v>996</v>
      </c>
      <c r="B1326" s="122" t="s">
        <v>306</v>
      </c>
      <c r="C1326" s="122" t="s">
        <v>1017</v>
      </c>
      <c r="D1326" s="123" t="s">
        <v>560</v>
      </c>
      <c r="E1326" s="122" t="s">
        <v>6</v>
      </c>
      <c r="F1326" s="124">
        <v>0</v>
      </c>
    </row>
    <row r="1327" spans="1:6" outlineLevel="3" x14ac:dyDescent="0.2">
      <c r="A1327" s="121" t="s">
        <v>996</v>
      </c>
      <c r="B1327" s="122" t="s">
        <v>306</v>
      </c>
      <c r="C1327" s="122" t="s">
        <v>1017</v>
      </c>
      <c r="D1327" s="123" t="s">
        <v>560</v>
      </c>
      <c r="E1327" s="122" t="s">
        <v>7</v>
      </c>
      <c r="F1327" s="124">
        <v>0</v>
      </c>
    </row>
    <row r="1328" spans="1:6" outlineLevel="3" x14ac:dyDescent="0.2">
      <c r="A1328" s="121" t="s">
        <v>996</v>
      </c>
      <c r="B1328" s="122" t="s">
        <v>306</v>
      </c>
      <c r="C1328" s="122" t="s">
        <v>1017</v>
      </c>
      <c r="D1328" s="123" t="s">
        <v>560</v>
      </c>
      <c r="E1328" s="122" t="s">
        <v>18</v>
      </c>
      <c r="F1328" s="124">
        <v>0</v>
      </c>
    </row>
    <row r="1329" spans="1:6" outlineLevel="2" x14ac:dyDescent="0.2">
      <c r="B1329" s="122"/>
      <c r="C1329" s="118" t="s">
        <v>1018</v>
      </c>
      <c r="E1329" s="122"/>
      <c r="F1329" s="124">
        <f>SUBTOTAL(9,F1324:F1328)</f>
        <v>0</v>
      </c>
    </row>
    <row r="1330" spans="1:6" outlineLevel="3" x14ac:dyDescent="0.2">
      <c r="A1330" s="121" t="s">
        <v>996</v>
      </c>
      <c r="B1330" s="122" t="s">
        <v>306</v>
      </c>
      <c r="C1330" s="122" t="s">
        <v>1019</v>
      </c>
      <c r="D1330" s="123" t="s">
        <v>560</v>
      </c>
      <c r="E1330" s="122" t="s">
        <v>4</v>
      </c>
      <c r="F1330" s="124">
        <v>0</v>
      </c>
    </row>
    <row r="1331" spans="1:6" outlineLevel="3" x14ac:dyDescent="0.2">
      <c r="A1331" s="121" t="s">
        <v>996</v>
      </c>
      <c r="B1331" s="122" t="s">
        <v>306</v>
      </c>
      <c r="C1331" s="122" t="s">
        <v>1019</v>
      </c>
      <c r="D1331" s="123" t="s">
        <v>560</v>
      </c>
      <c r="E1331" s="122" t="s">
        <v>5</v>
      </c>
      <c r="F1331" s="124">
        <v>0</v>
      </c>
    </row>
    <row r="1332" spans="1:6" outlineLevel="3" x14ac:dyDescent="0.2">
      <c r="A1332" s="121" t="s">
        <v>996</v>
      </c>
      <c r="B1332" s="122" t="s">
        <v>306</v>
      </c>
      <c r="C1332" s="122" t="s">
        <v>1019</v>
      </c>
      <c r="D1332" s="123" t="s">
        <v>560</v>
      </c>
      <c r="E1332" s="122" t="s">
        <v>6</v>
      </c>
      <c r="F1332" s="124">
        <v>0</v>
      </c>
    </row>
    <row r="1333" spans="1:6" outlineLevel="3" x14ac:dyDescent="0.2">
      <c r="A1333" s="121" t="s">
        <v>996</v>
      </c>
      <c r="B1333" s="122" t="s">
        <v>306</v>
      </c>
      <c r="C1333" s="122" t="s">
        <v>1019</v>
      </c>
      <c r="D1333" s="123" t="s">
        <v>560</v>
      </c>
      <c r="E1333" s="122" t="s">
        <v>7</v>
      </c>
      <c r="F1333" s="124">
        <v>0</v>
      </c>
    </row>
    <row r="1334" spans="1:6" outlineLevel="3" x14ac:dyDescent="0.2">
      <c r="A1334" s="121" t="s">
        <v>996</v>
      </c>
      <c r="B1334" s="122" t="s">
        <v>306</v>
      </c>
      <c r="C1334" s="122" t="s">
        <v>1019</v>
      </c>
      <c r="D1334" s="123" t="s">
        <v>560</v>
      </c>
      <c r="E1334" s="122" t="s">
        <v>18</v>
      </c>
      <c r="F1334" s="124">
        <v>0</v>
      </c>
    </row>
    <row r="1335" spans="1:6" outlineLevel="2" x14ac:dyDescent="0.2">
      <c r="B1335" s="122"/>
      <c r="C1335" s="118" t="s">
        <v>1020</v>
      </c>
      <c r="E1335" s="122"/>
      <c r="F1335" s="124">
        <f>SUBTOTAL(9,F1330:F1334)</f>
        <v>0</v>
      </c>
    </row>
    <row r="1336" spans="1:6" outlineLevel="3" x14ac:dyDescent="0.2">
      <c r="A1336" s="121" t="s">
        <v>996</v>
      </c>
      <c r="B1336" s="122" t="s">
        <v>306</v>
      </c>
      <c r="C1336" s="122" t="s">
        <v>1021</v>
      </c>
      <c r="D1336" s="123" t="s">
        <v>560</v>
      </c>
      <c r="E1336" s="122" t="s">
        <v>4</v>
      </c>
      <c r="F1336" s="124">
        <v>0</v>
      </c>
    </row>
    <row r="1337" spans="1:6" outlineLevel="3" x14ac:dyDescent="0.2">
      <c r="A1337" s="121" t="s">
        <v>996</v>
      </c>
      <c r="B1337" s="122" t="s">
        <v>306</v>
      </c>
      <c r="C1337" s="122" t="s">
        <v>1021</v>
      </c>
      <c r="D1337" s="123" t="s">
        <v>560</v>
      </c>
      <c r="E1337" s="122" t="s">
        <v>5</v>
      </c>
      <c r="F1337" s="124">
        <v>0</v>
      </c>
    </row>
    <row r="1338" spans="1:6" outlineLevel="3" x14ac:dyDescent="0.2">
      <c r="A1338" s="121" t="s">
        <v>996</v>
      </c>
      <c r="B1338" s="122" t="s">
        <v>306</v>
      </c>
      <c r="C1338" s="122" t="s">
        <v>1021</v>
      </c>
      <c r="D1338" s="123" t="s">
        <v>560</v>
      </c>
      <c r="E1338" s="122" t="s">
        <v>6</v>
      </c>
      <c r="F1338" s="124">
        <v>0</v>
      </c>
    </row>
    <row r="1339" spans="1:6" outlineLevel="3" x14ac:dyDescent="0.2">
      <c r="A1339" s="121" t="s">
        <v>996</v>
      </c>
      <c r="B1339" s="122" t="s">
        <v>306</v>
      </c>
      <c r="C1339" s="122" t="s">
        <v>1021</v>
      </c>
      <c r="D1339" s="123" t="s">
        <v>560</v>
      </c>
      <c r="E1339" s="122" t="s">
        <v>7</v>
      </c>
      <c r="F1339" s="124">
        <v>0</v>
      </c>
    </row>
    <row r="1340" spans="1:6" outlineLevel="3" x14ac:dyDescent="0.2">
      <c r="A1340" s="121" t="s">
        <v>996</v>
      </c>
      <c r="B1340" s="122" t="s">
        <v>306</v>
      </c>
      <c r="C1340" s="122" t="s">
        <v>1021</v>
      </c>
      <c r="D1340" s="123" t="s">
        <v>560</v>
      </c>
      <c r="E1340" s="122" t="s">
        <v>18</v>
      </c>
      <c r="F1340" s="124">
        <v>0</v>
      </c>
    </row>
    <row r="1341" spans="1:6" outlineLevel="2" x14ac:dyDescent="0.2">
      <c r="B1341" s="122"/>
      <c r="C1341" s="118" t="s">
        <v>1022</v>
      </c>
      <c r="E1341" s="122"/>
      <c r="F1341" s="124">
        <f>SUBTOTAL(9,F1336:F1340)</f>
        <v>0</v>
      </c>
    </row>
    <row r="1342" spans="1:6" outlineLevel="1" x14ac:dyDescent="0.2">
      <c r="B1342" s="118" t="s">
        <v>1023</v>
      </c>
      <c r="C1342" s="122"/>
      <c r="E1342" s="122"/>
      <c r="F1342" s="124">
        <f>SUBTOTAL(9,F1264:F1340)</f>
        <v>337338</v>
      </c>
    </row>
    <row r="1343" spans="1:6" outlineLevel="3" x14ac:dyDescent="0.2">
      <c r="A1343" s="121" t="s">
        <v>996</v>
      </c>
      <c r="B1343" s="122" t="s">
        <v>184</v>
      </c>
      <c r="C1343" s="122" t="s">
        <v>1024</v>
      </c>
      <c r="D1343" s="123" t="s">
        <v>560</v>
      </c>
      <c r="E1343" s="122" t="s">
        <v>4</v>
      </c>
      <c r="F1343" s="124">
        <v>94485</v>
      </c>
    </row>
    <row r="1344" spans="1:6" outlineLevel="3" x14ac:dyDescent="0.2">
      <c r="A1344" s="121" t="s">
        <v>996</v>
      </c>
      <c r="B1344" s="122" t="s">
        <v>184</v>
      </c>
      <c r="C1344" s="122" t="s">
        <v>1024</v>
      </c>
      <c r="D1344" s="123" t="s">
        <v>560</v>
      </c>
      <c r="E1344" s="122" t="s">
        <v>5</v>
      </c>
      <c r="F1344" s="124">
        <v>0</v>
      </c>
    </row>
    <row r="1345" spans="1:6" outlineLevel="3" x14ac:dyDescent="0.2">
      <c r="A1345" s="121" t="s">
        <v>996</v>
      </c>
      <c r="B1345" s="122" t="s">
        <v>184</v>
      </c>
      <c r="C1345" s="122" t="s">
        <v>1024</v>
      </c>
      <c r="D1345" s="123" t="s">
        <v>560</v>
      </c>
      <c r="E1345" s="122" t="s">
        <v>6</v>
      </c>
      <c r="F1345" s="124">
        <v>0</v>
      </c>
    </row>
    <row r="1346" spans="1:6" outlineLevel="3" x14ac:dyDescent="0.2">
      <c r="A1346" s="121" t="s">
        <v>996</v>
      </c>
      <c r="B1346" s="122" t="s">
        <v>184</v>
      </c>
      <c r="C1346" s="122" t="s">
        <v>1024</v>
      </c>
      <c r="D1346" s="123" t="s">
        <v>560</v>
      </c>
      <c r="E1346" s="122" t="s">
        <v>7</v>
      </c>
      <c r="F1346" s="124">
        <v>0</v>
      </c>
    </row>
    <row r="1347" spans="1:6" outlineLevel="3" x14ac:dyDescent="0.2">
      <c r="A1347" s="121" t="s">
        <v>996</v>
      </c>
      <c r="B1347" s="122" t="s">
        <v>184</v>
      </c>
      <c r="C1347" s="122" t="s">
        <v>1024</v>
      </c>
      <c r="D1347" s="123" t="s">
        <v>560</v>
      </c>
      <c r="E1347" s="122" t="s">
        <v>18</v>
      </c>
      <c r="F1347" s="124">
        <v>58965</v>
      </c>
    </row>
    <row r="1348" spans="1:6" outlineLevel="2" x14ac:dyDescent="0.2">
      <c r="B1348" s="122"/>
      <c r="C1348" s="118" t="s">
        <v>1025</v>
      </c>
      <c r="E1348" s="122"/>
      <c r="F1348" s="124">
        <f>SUBTOTAL(9,F1343:F1347)</f>
        <v>153450</v>
      </c>
    </row>
    <row r="1349" spans="1:6" outlineLevel="1" x14ac:dyDescent="0.2">
      <c r="B1349" s="118" t="s">
        <v>1026</v>
      </c>
      <c r="C1349" s="122"/>
      <c r="E1349" s="122"/>
      <c r="F1349" s="124">
        <f>SUBTOTAL(9,F1343:F1347)</f>
        <v>153450</v>
      </c>
    </row>
    <row r="1350" spans="1:6" outlineLevel="3" x14ac:dyDescent="0.2">
      <c r="A1350" s="121" t="s">
        <v>996</v>
      </c>
      <c r="B1350" s="122" t="s">
        <v>154</v>
      </c>
      <c r="C1350" s="122" t="s">
        <v>563</v>
      </c>
      <c r="D1350" s="123" t="s">
        <v>560</v>
      </c>
      <c r="E1350" s="122" t="s">
        <v>18</v>
      </c>
      <c r="F1350" s="124">
        <v>985</v>
      </c>
    </row>
    <row r="1351" spans="1:6" outlineLevel="2" x14ac:dyDescent="0.2">
      <c r="B1351" s="122"/>
      <c r="C1351" s="118" t="s">
        <v>564</v>
      </c>
      <c r="E1351" s="122"/>
      <c r="F1351" s="124">
        <f>SUBTOTAL(9,F1350:F1350)</f>
        <v>985</v>
      </c>
    </row>
    <row r="1352" spans="1:6" outlineLevel="1" x14ac:dyDescent="0.2">
      <c r="B1352" s="118" t="s">
        <v>1027</v>
      </c>
      <c r="C1352" s="122"/>
      <c r="E1352" s="122"/>
      <c r="F1352" s="124">
        <f>SUBTOTAL(9,F1350:F1350)</f>
        <v>985</v>
      </c>
    </row>
    <row r="1353" spans="1:6" outlineLevel="3" x14ac:dyDescent="0.2">
      <c r="A1353" s="121" t="s">
        <v>263</v>
      </c>
      <c r="B1353" s="122" t="s">
        <v>262</v>
      </c>
      <c r="C1353" s="122" t="s">
        <v>1028</v>
      </c>
      <c r="D1353" s="123" t="s">
        <v>577</v>
      </c>
      <c r="E1353" s="122" t="s">
        <v>4</v>
      </c>
      <c r="F1353" s="124">
        <v>99</v>
      </c>
    </row>
    <row r="1354" spans="1:6" outlineLevel="2" x14ac:dyDescent="0.2">
      <c r="B1354" s="122"/>
      <c r="C1354" s="118" t="s">
        <v>1029</v>
      </c>
      <c r="E1354" s="122"/>
      <c r="F1354" s="124">
        <f>SUBTOTAL(9,F1353:F1353)</f>
        <v>99</v>
      </c>
    </row>
    <row r="1355" spans="1:6" outlineLevel="1" x14ac:dyDescent="0.2">
      <c r="B1355" s="118" t="s">
        <v>1030</v>
      </c>
      <c r="C1355" s="122"/>
      <c r="E1355" s="122"/>
      <c r="F1355" s="124">
        <f>SUBTOTAL(9,F1353:F1353)</f>
        <v>99</v>
      </c>
    </row>
    <row r="1356" spans="1:6" outlineLevel="3" x14ac:dyDescent="0.2">
      <c r="A1356" s="121" t="s">
        <v>29</v>
      </c>
      <c r="B1356" s="122" t="s">
        <v>28</v>
      </c>
      <c r="C1356" s="122" t="s">
        <v>819</v>
      </c>
      <c r="D1356" s="123" t="s">
        <v>560</v>
      </c>
      <c r="E1356" s="122" t="s">
        <v>18</v>
      </c>
      <c r="F1356" s="124">
        <v>51150</v>
      </c>
    </row>
    <row r="1357" spans="1:6" outlineLevel="2" x14ac:dyDescent="0.2">
      <c r="B1357" s="122"/>
      <c r="C1357" s="118" t="s">
        <v>820</v>
      </c>
      <c r="E1357" s="122"/>
      <c r="F1357" s="124">
        <f>SUBTOTAL(9,F1356:F1356)</f>
        <v>51150</v>
      </c>
    </row>
    <row r="1358" spans="1:6" outlineLevel="1" x14ac:dyDescent="0.2">
      <c r="B1358" s="118" t="s">
        <v>1031</v>
      </c>
      <c r="C1358" s="122"/>
      <c r="E1358" s="122"/>
      <c r="F1358" s="124">
        <f>SUBTOTAL(9,F1356:F1356)</f>
        <v>51150</v>
      </c>
    </row>
    <row r="1359" spans="1:6" outlineLevel="3" x14ac:dyDescent="0.2">
      <c r="A1359" s="121" t="s">
        <v>29</v>
      </c>
      <c r="B1359" s="122" t="s">
        <v>30</v>
      </c>
      <c r="C1359" s="122" t="s">
        <v>1032</v>
      </c>
      <c r="D1359" s="123" t="s">
        <v>560</v>
      </c>
      <c r="E1359" s="122" t="s">
        <v>15</v>
      </c>
      <c r="F1359" s="124">
        <v>10000</v>
      </c>
    </row>
    <row r="1360" spans="1:6" outlineLevel="2" x14ac:dyDescent="0.2">
      <c r="B1360" s="122"/>
      <c r="C1360" s="118" t="s">
        <v>1033</v>
      </c>
      <c r="E1360" s="122"/>
      <c r="F1360" s="124">
        <f>SUBTOTAL(9,F1359:F1359)</f>
        <v>10000</v>
      </c>
    </row>
    <row r="1361" spans="1:6" outlineLevel="1" x14ac:dyDescent="0.2">
      <c r="B1361" s="118" t="s">
        <v>1034</v>
      </c>
      <c r="C1361" s="122"/>
      <c r="E1361" s="122"/>
      <c r="F1361" s="124">
        <f>SUBTOTAL(9,F1359:F1359)</f>
        <v>10000</v>
      </c>
    </row>
    <row r="1362" spans="1:6" outlineLevel="3" x14ac:dyDescent="0.2">
      <c r="A1362" s="121" t="s">
        <v>156</v>
      </c>
      <c r="B1362" s="122" t="s">
        <v>155</v>
      </c>
      <c r="C1362" s="122" t="s">
        <v>566</v>
      </c>
      <c r="D1362" s="123" t="s">
        <v>560</v>
      </c>
      <c r="E1362" s="122" t="s">
        <v>18</v>
      </c>
      <c r="F1362" s="124">
        <v>3975</v>
      </c>
    </row>
    <row r="1363" spans="1:6" outlineLevel="2" x14ac:dyDescent="0.2">
      <c r="B1363" s="122"/>
      <c r="C1363" s="118" t="s">
        <v>567</v>
      </c>
      <c r="E1363" s="122"/>
      <c r="F1363" s="124">
        <f>SUBTOTAL(9,F1362:F1362)</f>
        <v>3975</v>
      </c>
    </row>
    <row r="1364" spans="1:6" outlineLevel="1" x14ac:dyDescent="0.2">
      <c r="B1364" s="118" t="s">
        <v>1035</v>
      </c>
      <c r="C1364" s="122"/>
      <c r="E1364" s="122"/>
      <c r="F1364" s="124">
        <f>SUBTOTAL(9,F1362:F1362)</f>
        <v>3975</v>
      </c>
    </row>
    <row r="1365" spans="1:6" outlineLevel="3" x14ac:dyDescent="0.2">
      <c r="A1365" s="121" t="s">
        <v>156</v>
      </c>
      <c r="B1365" s="122" t="s">
        <v>157</v>
      </c>
      <c r="C1365" s="122" t="s">
        <v>563</v>
      </c>
      <c r="D1365" s="123" t="s">
        <v>560</v>
      </c>
      <c r="E1365" s="122" t="s">
        <v>18</v>
      </c>
      <c r="F1365" s="124">
        <v>820</v>
      </c>
    </row>
    <row r="1366" spans="1:6" outlineLevel="2" x14ac:dyDescent="0.2">
      <c r="B1366" s="122"/>
      <c r="C1366" s="118" t="s">
        <v>564</v>
      </c>
      <c r="E1366" s="122"/>
      <c r="F1366" s="124">
        <f>SUBTOTAL(9,F1365:F1365)</f>
        <v>820</v>
      </c>
    </row>
    <row r="1367" spans="1:6" outlineLevel="1" x14ac:dyDescent="0.2">
      <c r="B1367" s="118" t="s">
        <v>1036</v>
      </c>
      <c r="C1367" s="122"/>
      <c r="E1367" s="122"/>
      <c r="F1367" s="124">
        <f>SUBTOTAL(9,F1365:F1365)</f>
        <v>820</v>
      </c>
    </row>
    <row r="1368" spans="1:6" outlineLevel="3" x14ac:dyDescent="0.2">
      <c r="A1368" s="121" t="s">
        <v>156</v>
      </c>
      <c r="B1368" s="122" t="s">
        <v>158</v>
      </c>
      <c r="C1368" s="122" t="s">
        <v>559</v>
      </c>
      <c r="D1368" s="123" t="s">
        <v>560</v>
      </c>
      <c r="E1368" s="122" t="s">
        <v>4</v>
      </c>
      <c r="F1368" s="124">
        <v>25860</v>
      </c>
    </row>
    <row r="1369" spans="1:6" outlineLevel="3" x14ac:dyDescent="0.2">
      <c r="A1369" s="121" t="s">
        <v>156</v>
      </c>
      <c r="B1369" s="122" t="s">
        <v>158</v>
      </c>
      <c r="C1369" s="122" t="s">
        <v>559</v>
      </c>
      <c r="D1369" s="123" t="s">
        <v>560</v>
      </c>
      <c r="E1369" s="122" t="s">
        <v>5</v>
      </c>
      <c r="F1369" s="124">
        <v>0</v>
      </c>
    </row>
    <row r="1370" spans="1:6" outlineLevel="3" x14ac:dyDescent="0.2">
      <c r="A1370" s="121" t="s">
        <v>156</v>
      </c>
      <c r="B1370" s="122" t="s">
        <v>158</v>
      </c>
      <c r="C1370" s="122" t="s">
        <v>559</v>
      </c>
      <c r="D1370" s="123" t="s">
        <v>560</v>
      </c>
      <c r="E1370" s="122" t="s">
        <v>6</v>
      </c>
      <c r="F1370" s="124">
        <v>0</v>
      </c>
    </row>
    <row r="1371" spans="1:6" outlineLevel="3" x14ac:dyDescent="0.2">
      <c r="A1371" s="121" t="s">
        <v>156</v>
      </c>
      <c r="B1371" s="122" t="s">
        <v>158</v>
      </c>
      <c r="C1371" s="122" t="s">
        <v>559</v>
      </c>
      <c r="D1371" s="123" t="s">
        <v>560</v>
      </c>
      <c r="E1371" s="122" t="s">
        <v>7</v>
      </c>
      <c r="F1371" s="124">
        <v>0</v>
      </c>
    </row>
    <row r="1372" spans="1:6" outlineLevel="3" x14ac:dyDescent="0.2">
      <c r="A1372" s="121" t="s">
        <v>156</v>
      </c>
      <c r="B1372" s="122" t="s">
        <v>158</v>
      </c>
      <c r="C1372" s="122" t="s">
        <v>559</v>
      </c>
      <c r="D1372" s="123" t="s">
        <v>560</v>
      </c>
      <c r="E1372" s="122" t="s">
        <v>18</v>
      </c>
      <c r="F1372" s="124">
        <v>16140</v>
      </c>
    </row>
    <row r="1373" spans="1:6" outlineLevel="2" x14ac:dyDescent="0.2">
      <c r="B1373" s="122"/>
      <c r="C1373" s="118" t="s">
        <v>561</v>
      </c>
      <c r="E1373" s="122"/>
      <c r="F1373" s="124">
        <f>SUBTOTAL(9,F1368:F1372)</f>
        <v>42000</v>
      </c>
    </row>
    <row r="1374" spans="1:6" outlineLevel="1" x14ac:dyDescent="0.2">
      <c r="B1374" s="118" t="s">
        <v>1037</v>
      </c>
      <c r="C1374" s="122"/>
      <c r="E1374" s="122"/>
      <c r="F1374" s="124">
        <f>SUBTOTAL(9,F1368:F1372)</f>
        <v>42000</v>
      </c>
    </row>
    <row r="1375" spans="1:6" outlineLevel="3" x14ac:dyDescent="0.2">
      <c r="A1375" s="121" t="s">
        <v>156</v>
      </c>
      <c r="B1375" s="122" t="s">
        <v>159</v>
      </c>
      <c r="C1375" s="122" t="s">
        <v>566</v>
      </c>
      <c r="D1375" s="123" t="s">
        <v>560</v>
      </c>
      <c r="E1375" s="122" t="s">
        <v>4</v>
      </c>
      <c r="F1375" s="124">
        <v>2101</v>
      </c>
    </row>
    <row r="1376" spans="1:6" outlineLevel="3" x14ac:dyDescent="0.2">
      <c r="A1376" s="121" t="s">
        <v>156</v>
      </c>
      <c r="B1376" s="122" t="s">
        <v>159</v>
      </c>
      <c r="C1376" s="122" t="s">
        <v>566</v>
      </c>
      <c r="D1376" s="123" t="s">
        <v>560</v>
      </c>
      <c r="E1376" s="122" t="s">
        <v>5</v>
      </c>
      <c r="F1376" s="124">
        <v>0</v>
      </c>
    </row>
    <row r="1377" spans="1:6" outlineLevel="3" x14ac:dyDescent="0.2">
      <c r="A1377" s="121" t="s">
        <v>156</v>
      </c>
      <c r="B1377" s="122" t="s">
        <v>159</v>
      </c>
      <c r="C1377" s="122" t="s">
        <v>566</v>
      </c>
      <c r="D1377" s="123" t="s">
        <v>560</v>
      </c>
      <c r="E1377" s="122" t="s">
        <v>6</v>
      </c>
      <c r="F1377" s="124">
        <v>0</v>
      </c>
    </row>
    <row r="1378" spans="1:6" outlineLevel="3" x14ac:dyDescent="0.2">
      <c r="A1378" s="121" t="s">
        <v>156</v>
      </c>
      <c r="B1378" s="122" t="s">
        <v>159</v>
      </c>
      <c r="C1378" s="122" t="s">
        <v>566</v>
      </c>
      <c r="D1378" s="123" t="s">
        <v>560</v>
      </c>
      <c r="E1378" s="122" t="s">
        <v>7</v>
      </c>
      <c r="F1378" s="124">
        <v>0</v>
      </c>
    </row>
    <row r="1379" spans="1:6" outlineLevel="3" x14ac:dyDescent="0.2">
      <c r="A1379" s="121" t="s">
        <v>156</v>
      </c>
      <c r="B1379" s="122" t="s">
        <v>159</v>
      </c>
      <c r="C1379" s="122" t="s">
        <v>566</v>
      </c>
      <c r="D1379" s="123" t="s">
        <v>560</v>
      </c>
      <c r="E1379" s="122" t="s">
        <v>18</v>
      </c>
      <c r="F1379" s="124">
        <v>1312</v>
      </c>
    </row>
    <row r="1380" spans="1:6" outlineLevel="2" x14ac:dyDescent="0.2">
      <c r="B1380" s="122"/>
      <c r="C1380" s="118" t="s">
        <v>567</v>
      </c>
      <c r="E1380" s="122"/>
      <c r="F1380" s="124">
        <f>SUBTOTAL(9,F1375:F1379)</f>
        <v>3413</v>
      </c>
    </row>
    <row r="1381" spans="1:6" outlineLevel="1" x14ac:dyDescent="0.2">
      <c r="B1381" s="118" t="s">
        <v>1038</v>
      </c>
      <c r="C1381" s="122"/>
      <c r="E1381" s="122"/>
      <c r="F1381" s="124">
        <f>SUBTOTAL(9,F1375:F1379)</f>
        <v>3413</v>
      </c>
    </row>
    <row r="1382" spans="1:6" outlineLevel="3" x14ac:dyDescent="0.2">
      <c r="A1382" s="121" t="s">
        <v>161</v>
      </c>
      <c r="B1382" s="122" t="s">
        <v>160</v>
      </c>
      <c r="C1382" s="122" t="s">
        <v>559</v>
      </c>
      <c r="D1382" s="123" t="s">
        <v>560</v>
      </c>
      <c r="E1382" s="122" t="s">
        <v>4</v>
      </c>
      <c r="F1382" s="124">
        <v>35383</v>
      </c>
    </row>
    <row r="1383" spans="1:6" outlineLevel="3" x14ac:dyDescent="0.2">
      <c r="A1383" s="121" t="s">
        <v>161</v>
      </c>
      <c r="B1383" s="122" t="s">
        <v>160</v>
      </c>
      <c r="C1383" s="122" t="s">
        <v>559</v>
      </c>
      <c r="D1383" s="123" t="s">
        <v>560</v>
      </c>
      <c r="E1383" s="122" t="s">
        <v>5</v>
      </c>
      <c r="F1383" s="124">
        <v>0</v>
      </c>
    </row>
    <row r="1384" spans="1:6" outlineLevel="3" x14ac:dyDescent="0.2">
      <c r="A1384" s="121" t="s">
        <v>161</v>
      </c>
      <c r="B1384" s="122" t="s">
        <v>160</v>
      </c>
      <c r="C1384" s="122" t="s">
        <v>559</v>
      </c>
      <c r="D1384" s="123" t="s">
        <v>560</v>
      </c>
      <c r="E1384" s="122" t="s">
        <v>6</v>
      </c>
      <c r="F1384" s="124">
        <v>0</v>
      </c>
    </row>
    <row r="1385" spans="1:6" outlineLevel="3" x14ac:dyDescent="0.2">
      <c r="A1385" s="121" t="s">
        <v>161</v>
      </c>
      <c r="B1385" s="122" t="s">
        <v>160</v>
      </c>
      <c r="C1385" s="122" t="s">
        <v>559</v>
      </c>
      <c r="D1385" s="123" t="s">
        <v>560</v>
      </c>
      <c r="E1385" s="122" t="s">
        <v>7</v>
      </c>
      <c r="F1385" s="124">
        <v>0</v>
      </c>
    </row>
    <row r="1386" spans="1:6" outlineLevel="3" x14ac:dyDescent="0.2">
      <c r="A1386" s="121" t="s">
        <v>161</v>
      </c>
      <c r="B1386" s="122" t="s">
        <v>160</v>
      </c>
      <c r="C1386" s="122" t="s">
        <v>559</v>
      </c>
      <c r="D1386" s="123" t="s">
        <v>560</v>
      </c>
      <c r="E1386" s="122" t="s">
        <v>18</v>
      </c>
      <c r="F1386" s="124">
        <v>22082</v>
      </c>
    </row>
    <row r="1387" spans="1:6" outlineLevel="2" x14ac:dyDescent="0.2">
      <c r="B1387" s="122"/>
      <c r="C1387" s="118" t="s">
        <v>561</v>
      </c>
      <c r="E1387" s="122"/>
      <c r="F1387" s="124">
        <f>SUBTOTAL(9,F1382:F1386)</f>
        <v>57465</v>
      </c>
    </row>
    <row r="1388" spans="1:6" outlineLevel="1" x14ac:dyDescent="0.2">
      <c r="B1388" s="118" t="s">
        <v>1039</v>
      </c>
      <c r="C1388" s="122"/>
      <c r="E1388" s="122"/>
      <c r="F1388" s="124">
        <f>SUBTOTAL(9,F1382:F1386)</f>
        <v>57465</v>
      </c>
    </row>
    <row r="1389" spans="1:6" outlineLevel="3" x14ac:dyDescent="0.2">
      <c r="A1389" s="121" t="s">
        <v>161</v>
      </c>
      <c r="B1389" s="122" t="s">
        <v>162</v>
      </c>
      <c r="C1389" s="122" t="s">
        <v>566</v>
      </c>
      <c r="D1389" s="123" t="s">
        <v>560</v>
      </c>
      <c r="E1389" s="122" t="s">
        <v>4</v>
      </c>
      <c r="F1389" s="124">
        <v>41293</v>
      </c>
    </row>
    <row r="1390" spans="1:6" outlineLevel="3" x14ac:dyDescent="0.2">
      <c r="A1390" s="121" t="s">
        <v>161</v>
      </c>
      <c r="B1390" s="122" t="s">
        <v>162</v>
      </c>
      <c r="C1390" s="122" t="s">
        <v>566</v>
      </c>
      <c r="D1390" s="123" t="s">
        <v>560</v>
      </c>
      <c r="E1390" s="122" t="s">
        <v>5</v>
      </c>
      <c r="F1390" s="124">
        <v>0</v>
      </c>
    </row>
    <row r="1391" spans="1:6" outlineLevel="3" x14ac:dyDescent="0.2">
      <c r="A1391" s="121" t="s">
        <v>161</v>
      </c>
      <c r="B1391" s="122" t="s">
        <v>162</v>
      </c>
      <c r="C1391" s="122" t="s">
        <v>566</v>
      </c>
      <c r="D1391" s="123" t="s">
        <v>560</v>
      </c>
      <c r="E1391" s="122" t="s">
        <v>6</v>
      </c>
      <c r="F1391" s="124">
        <v>0</v>
      </c>
    </row>
    <row r="1392" spans="1:6" outlineLevel="3" x14ac:dyDescent="0.2">
      <c r="A1392" s="121" t="s">
        <v>161</v>
      </c>
      <c r="B1392" s="122" t="s">
        <v>162</v>
      </c>
      <c r="C1392" s="122" t="s">
        <v>566</v>
      </c>
      <c r="D1392" s="123" t="s">
        <v>560</v>
      </c>
      <c r="E1392" s="122" t="s">
        <v>7</v>
      </c>
      <c r="F1392" s="124">
        <v>0</v>
      </c>
    </row>
    <row r="1393" spans="1:6" outlineLevel="3" x14ac:dyDescent="0.2">
      <c r="A1393" s="121" t="s">
        <v>161</v>
      </c>
      <c r="B1393" s="122" t="s">
        <v>162</v>
      </c>
      <c r="C1393" s="122" t="s">
        <v>566</v>
      </c>
      <c r="D1393" s="123" t="s">
        <v>560</v>
      </c>
      <c r="E1393" s="122" t="s">
        <v>18</v>
      </c>
      <c r="F1393" s="124">
        <v>25769</v>
      </c>
    </row>
    <row r="1394" spans="1:6" outlineLevel="2" x14ac:dyDescent="0.2">
      <c r="B1394" s="122"/>
      <c r="C1394" s="118" t="s">
        <v>567</v>
      </c>
      <c r="E1394" s="122"/>
      <c r="F1394" s="124">
        <f>SUBTOTAL(9,F1389:F1393)</f>
        <v>67062</v>
      </c>
    </row>
    <row r="1395" spans="1:6" outlineLevel="1" x14ac:dyDescent="0.2">
      <c r="B1395" s="118" t="s">
        <v>1040</v>
      </c>
      <c r="C1395" s="122"/>
      <c r="E1395" s="122"/>
      <c r="F1395" s="124">
        <f>SUBTOTAL(9,F1389:F1393)</f>
        <v>67062</v>
      </c>
    </row>
    <row r="1396" spans="1:6" outlineLevel="3" x14ac:dyDescent="0.2">
      <c r="A1396" s="121" t="s">
        <v>161</v>
      </c>
      <c r="B1396" s="122" t="s">
        <v>163</v>
      </c>
      <c r="C1396" s="122" t="s">
        <v>569</v>
      </c>
      <c r="D1396" s="123" t="s">
        <v>560</v>
      </c>
      <c r="E1396" s="122" t="s">
        <v>4</v>
      </c>
      <c r="F1396" s="124">
        <v>33556</v>
      </c>
    </row>
    <row r="1397" spans="1:6" outlineLevel="3" x14ac:dyDescent="0.2">
      <c r="A1397" s="121" t="s">
        <v>161</v>
      </c>
      <c r="B1397" s="122" t="s">
        <v>163</v>
      </c>
      <c r="C1397" s="122" t="s">
        <v>569</v>
      </c>
      <c r="D1397" s="123" t="s">
        <v>560</v>
      </c>
      <c r="E1397" s="122" t="s">
        <v>5</v>
      </c>
      <c r="F1397" s="124">
        <v>0</v>
      </c>
    </row>
    <row r="1398" spans="1:6" outlineLevel="3" x14ac:dyDescent="0.2">
      <c r="A1398" s="121" t="s">
        <v>161</v>
      </c>
      <c r="B1398" s="122" t="s">
        <v>163</v>
      </c>
      <c r="C1398" s="122" t="s">
        <v>569</v>
      </c>
      <c r="D1398" s="123" t="s">
        <v>560</v>
      </c>
      <c r="E1398" s="122" t="s">
        <v>6</v>
      </c>
      <c r="F1398" s="124">
        <v>0</v>
      </c>
    </row>
    <row r="1399" spans="1:6" outlineLevel="3" x14ac:dyDescent="0.2">
      <c r="A1399" s="121" t="s">
        <v>161</v>
      </c>
      <c r="B1399" s="122" t="s">
        <v>163</v>
      </c>
      <c r="C1399" s="122" t="s">
        <v>569</v>
      </c>
      <c r="D1399" s="123" t="s">
        <v>560</v>
      </c>
      <c r="E1399" s="122" t="s">
        <v>7</v>
      </c>
      <c r="F1399" s="124">
        <v>0</v>
      </c>
    </row>
    <row r="1400" spans="1:6" outlineLevel="3" x14ac:dyDescent="0.2">
      <c r="A1400" s="121" t="s">
        <v>161</v>
      </c>
      <c r="B1400" s="122" t="s">
        <v>163</v>
      </c>
      <c r="C1400" s="122" t="s">
        <v>569</v>
      </c>
      <c r="D1400" s="123" t="s">
        <v>560</v>
      </c>
      <c r="E1400" s="122" t="s">
        <v>18</v>
      </c>
      <c r="F1400" s="124">
        <v>20942</v>
      </c>
    </row>
    <row r="1401" spans="1:6" outlineLevel="2" x14ac:dyDescent="0.2">
      <c r="B1401" s="122"/>
      <c r="C1401" s="118" t="s">
        <v>570</v>
      </c>
      <c r="E1401" s="122"/>
      <c r="F1401" s="124">
        <f>SUBTOTAL(9,F1396:F1400)</f>
        <v>54498</v>
      </c>
    </row>
    <row r="1402" spans="1:6" outlineLevel="1" x14ac:dyDescent="0.2">
      <c r="B1402" s="118" t="s">
        <v>1041</v>
      </c>
      <c r="C1402" s="122"/>
      <c r="E1402" s="122"/>
      <c r="F1402" s="124">
        <f>SUBTOTAL(9,F1396:F1400)</f>
        <v>54498</v>
      </c>
    </row>
    <row r="1403" spans="1:6" outlineLevel="3" x14ac:dyDescent="0.2">
      <c r="A1403" s="121" t="s">
        <v>161</v>
      </c>
      <c r="B1403" s="122" t="s">
        <v>164</v>
      </c>
      <c r="C1403" s="122" t="s">
        <v>563</v>
      </c>
      <c r="D1403" s="123" t="s">
        <v>560</v>
      </c>
      <c r="E1403" s="122" t="s">
        <v>18</v>
      </c>
      <c r="F1403" s="124">
        <v>8199</v>
      </c>
    </row>
    <row r="1404" spans="1:6" outlineLevel="2" x14ac:dyDescent="0.2">
      <c r="B1404" s="122"/>
      <c r="C1404" s="118" t="s">
        <v>564</v>
      </c>
      <c r="E1404" s="122"/>
      <c r="F1404" s="124">
        <f>SUBTOTAL(9,F1403:F1403)</f>
        <v>8199</v>
      </c>
    </row>
    <row r="1405" spans="1:6" outlineLevel="1" x14ac:dyDescent="0.2">
      <c r="B1405" s="118" t="s">
        <v>1042</v>
      </c>
      <c r="C1405" s="122"/>
      <c r="E1405" s="122"/>
      <c r="F1405" s="124">
        <f>SUBTOTAL(9,F1403:F1403)</f>
        <v>8199</v>
      </c>
    </row>
    <row r="1406" spans="1:6" outlineLevel="3" x14ac:dyDescent="0.2">
      <c r="A1406" s="121" t="s">
        <v>265</v>
      </c>
      <c r="B1406" s="122" t="s">
        <v>264</v>
      </c>
      <c r="C1406" s="122" t="s">
        <v>1043</v>
      </c>
      <c r="D1406" s="123" t="s">
        <v>577</v>
      </c>
      <c r="E1406" s="122" t="s">
        <v>4</v>
      </c>
      <c r="F1406" s="124">
        <v>193</v>
      </c>
    </row>
    <row r="1407" spans="1:6" outlineLevel="3" x14ac:dyDescent="0.2">
      <c r="A1407" s="121" t="s">
        <v>265</v>
      </c>
      <c r="B1407" s="122" t="s">
        <v>264</v>
      </c>
      <c r="C1407" s="122" t="s">
        <v>1043</v>
      </c>
      <c r="D1407" s="123" t="s">
        <v>577</v>
      </c>
      <c r="E1407" s="122" t="s">
        <v>8</v>
      </c>
      <c r="F1407" s="124">
        <v>25</v>
      </c>
    </row>
    <row r="1408" spans="1:6" outlineLevel="2" x14ac:dyDescent="0.2">
      <c r="B1408" s="122"/>
      <c r="C1408" s="118" t="s">
        <v>1044</v>
      </c>
      <c r="E1408" s="122"/>
      <c r="F1408" s="124">
        <f>SUBTOTAL(9,F1406:F1407)</f>
        <v>218</v>
      </c>
    </row>
    <row r="1409" spans="1:6" outlineLevel="1" x14ac:dyDescent="0.2">
      <c r="B1409" s="118" t="s">
        <v>1045</v>
      </c>
      <c r="C1409" s="122"/>
      <c r="E1409" s="122"/>
      <c r="F1409" s="124">
        <f>SUBTOTAL(9,F1406:F1407)</f>
        <v>218</v>
      </c>
    </row>
    <row r="1410" spans="1:6" outlineLevel="3" x14ac:dyDescent="0.2">
      <c r="A1410" s="121" t="s">
        <v>166</v>
      </c>
      <c r="B1410" s="122" t="s">
        <v>165</v>
      </c>
      <c r="C1410" s="122" t="s">
        <v>559</v>
      </c>
      <c r="D1410" s="123" t="s">
        <v>560</v>
      </c>
      <c r="E1410" s="122" t="s">
        <v>4</v>
      </c>
      <c r="F1410" s="124">
        <v>8002</v>
      </c>
    </row>
    <row r="1411" spans="1:6" outlineLevel="3" x14ac:dyDescent="0.2">
      <c r="A1411" s="121" t="s">
        <v>166</v>
      </c>
      <c r="B1411" s="122" t="s">
        <v>165</v>
      </c>
      <c r="C1411" s="122" t="s">
        <v>559</v>
      </c>
      <c r="D1411" s="123" t="s">
        <v>560</v>
      </c>
      <c r="E1411" s="122" t="s">
        <v>5</v>
      </c>
      <c r="F1411" s="124">
        <v>0</v>
      </c>
    </row>
    <row r="1412" spans="1:6" outlineLevel="3" x14ac:dyDescent="0.2">
      <c r="A1412" s="121" t="s">
        <v>166</v>
      </c>
      <c r="B1412" s="122" t="s">
        <v>165</v>
      </c>
      <c r="C1412" s="122" t="s">
        <v>559</v>
      </c>
      <c r="D1412" s="123" t="s">
        <v>560</v>
      </c>
      <c r="E1412" s="122" t="s">
        <v>6</v>
      </c>
      <c r="F1412" s="124">
        <v>0</v>
      </c>
    </row>
    <row r="1413" spans="1:6" outlineLevel="3" x14ac:dyDescent="0.2">
      <c r="A1413" s="121" t="s">
        <v>166</v>
      </c>
      <c r="B1413" s="122" t="s">
        <v>165</v>
      </c>
      <c r="C1413" s="122" t="s">
        <v>559</v>
      </c>
      <c r="D1413" s="123" t="s">
        <v>560</v>
      </c>
      <c r="E1413" s="122" t="s">
        <v>7</v>
      </c>
      <c r="F1413" s="124">
        <v>0</v>
      </c>
    </row>
    <row r="1414" spans="1:6" outlineLevel="3" x14ac:dyDescent="0.2">
      <c r="A1414" s="121" t="s">
        <v>166</v>
      </c>
      <c r="B1414" s="122" t="s">
        <v>165</v>
      </c>
      <c r="C1414" s="122" t="s">
        <v>559</v>
      </c>
      <c r="D1414" s="123" t="s">
        <v>560</v>
      </c>
      <c r="E1414" s="122" t="s">
        <v>18</v>
      </c>
      <c r="F1414" s="124">
        <v>4998</v>
      </c>
    </row>
    <row r="1415" spans="1:6" outlineLevel="2" x14ac:dyDescent="0.2">
      <c r="B1415" s="122"/>
      <c r="C1415" s="118" t="s">
        <v>561</v>
      </c>
      <c r="E1415" s="122"/>
      <c r="F1415" s="124">
        <f>SUBTOTAL(9,F1410:F1414)</f>
        <v>13000</v>
      </c>
    </row>
    <row r="1416" spans="1:6" outlineLevel="1" x14ac:dyDescent="0.2">
      <c r="B1416" s="118" t="s">
        <v>1046</v>
      </c>
      <c r="C1416" s="122"/>
      <c r="E1416" s="122"/>
      <c r="F1416" s="124">
        <f>SUBTOTAL(9,F1410:F1414)</f>
        <v>13000</v>
      </c>
    </row>
    <row r="1417" spans="1:6" outlineLevel="3" x14ac:dyDescent="0.2">
      <c r="A1417" s="121" t="s">
        <v>168</v>
      </c>
      <c r="B1417" s="122" t="s">
        <v>167</v>
      </c>
      <c r="C1417" s="122" t="s">
        <v>566</v>
      </c>
      <c r="D1417" s="123" t="s">
        <v>560</v>
      </c>
      <c r="E1417" s="122" t="s">
        <v>4</v>
      </c>
      <c r="F1417" s="124">
        <v>0</v>
      </c>
    </row>
    <row r="1418" spans="1:6" outlineLevel="3" x14ac:dyDescent="0.2">
      <c r="A1418" s="121" t="s">
        <v>168</v>
      </c>
      <c r="B1418" s="122" t="s">
        <v>167</v>
      </c>
      <c r="C1418" s="122" t="s">
        <v>566</v>
      </c>
      <c r="D1418" s="123" t="s">
        <v>560</v>
      </c>
      <c r="E1418" s="122" t="s">
        <v>5</v>
      </c>
      <c r="F1418" s="124">
        <v>0</v>
      </c>
    </row>
    <row r="1419" spans="1:6" outlineLevel="3" x14ac:dyDescent="0.2">
      <c r="A1419" s="121" t="s">
        <v>168</v>
      </c>
      <c r="B1419" s="122" t="s">
        <v>167</v>
      </c>
      <c r="C1419" s="122" t="s">
        <v>566</v>
      </c>
      <c r="D1419" s="123" t="s">
        <v>560</v>
      </c>
      <c r="E1419" s="122" t="s">
        <v>6</v>
      </c>
      <c r="F1419" s="124">
        <v>4483</v>
      </c>
    </row>
    <row r="1420" spans="1:6" outlineLevel="3" x14ac:dyDescent="0.2">
      <c r="A1420" s="121" t="s">
        <v>168</v>
      </c>
      <c r="B1420" s="122" t="s">
        <v>167</v>
      </c>
      <c r="C1420" s="122" t="s">
        <v>566</v>
      </c>
      <c r="D1420" s="123" t="s">
        <v>560</v>
      </c>
      <c r="E1420" s="122" t="s">
        <v>9</v>
      </c>
      <c r="F1420" s="124">
        <v>36</v>
      </c>
    </row>
    <row r="1421" spans="1:6" outlineLevel="3" x14ac:dyDescent="0.2">
      <c r="A1421" s="121" t="s">
        <v>168</v>
      </c>
      <c r="B1421" s="122" t="s">
        <v>167</v>
      </c>
      <c r="C1421" s="122" t="s">
        <v>566</v>
      </c>
      <c r="D1421" s="123" t="s">
        <v>560</v>
      </c>
      <c r="E1421" s="122" t="s">
        <v>7</v>
      </c>
      <c r="F1421" s="124">
        <v>0</v>
      </c>
    </row>
    <row r="1422" spans="1:6" outlineLevel="3" x14ac:dyDescent="0.2">
      <c r="A1422" s="121" t="s">
        <v>168</v>
      </c>
      <c r="B1422" s="122" t="s">
        <v>167</v>
      </c>
      <c r="C1422" s="122" t="s">
        <v>566</v>
      </c>
      <c r="D1422" s="123" t="s">
        <v>560</v>
      </c>
      <c r="E1422" s="122" t="s">
        <v>16</v>
      </c>
      <c r="F1422" s="124">
        <v>1694</v>
      </c>
    </row>
    <row r="1423" spans="1:6" outlineLevel="3" x14ac:dyDescent="0.2">
      <c r="A1423" s="121" t="s">
        <v>168</v>
      </c>
      <c r="B1423" s="122" t="s">
        <v>167</v>
      </c>
      <c r="C1423" s="122" t="s">
        <v>566</v>
      </c>
      <c r="D1423" s="123" t="s">
        <v>560</v>
      </c>
      <c r="E1423" s="122" t="s">
        <v>18</v>
      </c>
      <c r="F1423" s="124">
        <v>1068</v>
      </c>
    </row>
    <row r="1424" spans="1:6" outlineLevel="2" x14ac:dyDescent="0.2">
      <c r="B1424" s="122"/>
      <c r="C1424" s="118" t="s">
        <v>567</v>
      </c>
      <c r="E1424" s="122"/>
      <c r="F1424" s="124">
        <f>SUBTOTAL(9,F1417:F1423)</f>
        <v>7281</v>
      </c>
    </row>
    <row r="1425" spans="1:6" outlineLevel="1" x14ac:dyDescent="0.2">
      <c r="B1425" s="118" t="s">
        <v>1047</v>
      </c>
      <c r="C1425" s="122"/>
      <c r="E1425" s="122"/>
      <c r="F1425" s="124">
        <f>SUBTOTAL(9,F1417:F1423)</f>
        <v>7281</v>
      </c>
    </row>
    <row r="1426" spans="1:6" outlineLevel="3" x14ac:dyDescent="0.2">
      <c r="A1426" s="121" t="s">
        <v>168</v>
      </c>
      <c r="B1426" s="122" t="s">
        <v>169</v>
      </c>
      <c r="C1426" s="122" t="s">
        <v>569</v>
      </c>
      <c r="D1426" s="123" t="s">
        <v>560</v>
      </c>
      <c r="E1426" s="122" t="s">
        <v>4</v>
      </c>
      <c r="F1426" s="124">
        <v>0</v>
      </c>
    </row>
    <row r="1427" spans="1:6" outlineLevel="3" x14ac:dyDescent="0.2">
      <c r="A1427" s="121" t="s">
        <v>168</v>
      </c>
      <c r="B1427" s="122" t="s">
        <v>169</v>
      </c>
      <c r="C1427" s="122" t="s">
        <v>569</v>
      </c>
      <c r="D1427" s="123" t="s">
        <v>560</v>
      </c>
      <c r="E1427" s="122" t="s">
        <v>5</v>
      </c>
      <c r="F1427" s="124">
        <v>0</v>
      </c>
    </row>
    <row r="1428" spans="1:6" outlineLevel="3" x14ac:dyDescent="0.2">
      <c r="A1428" s="121" t="s">
        <v>168</v>
      </c>
      <c r="B1428" s="122" t="s">
        <v>169</v>
      </c>
      <c r="C1428" s="122" t="s">
        <v>569</v>
      </c>
      <c r="D1428" s="123" t="s">
        <v>560</v>
      </c>
      <c r="E1428" s="122" t="s">
        <v>6</v>
      </c>
      <c r="F1428" s="124">
        <v>7484</v>
      </c>
    </row>
    <row r="1429" spans="1:6" outlineLevel="3" x14ac:dyDescent="0.2">
      <c r="A1429" s="121" t="s">
        <v>168</v>
      </c>
      <c r="B1429" s="122" t="s">
        <v>169</v>
      </c>
      <c r="C1429" s="122" t="s">
        <v>569</v>
      </c>
      <c r="D1429" s="123" t="s">
        <v>560</v>
      </c>
      <c r="E1429" s="122" t="s">
        <v>9</v>
      </c>
      <c r="F1429" s="124">
        <v>60</v>
      </c>
    </row>
    <row r="1430" spans="1:6" outlineLevel="3" x14ac:dyDescent="0.2">
      <c r="A1430" s="121" t="s">
        <v>168</v>
      </c>
      <c r="B1430" s="122" t="s">
        <v>169</v>
      </c>
      <c r="C1430" s="122" t="s">
        <v>569</v>
      </c>
      <c r="D1430" s="123" t="s">
        <v>560</v>
      </c>
      <c r="E1430" s="122" t="s">
        <v>7</v>
      </c>
      <c r="F1430" s="124">
        <v>0</v>
      </c>
    </row>
    <row r="1431" spans="1:6" outlineLevel="3" x14ac:dyDescent="0.2">
      <c r="A1431" s="121" t="s">
        <v>168</v>
      </c>
      <c r="B1431" s="122" t="s">
        <v>169</v>
      </c>
      <c r="C1431" s="122" t="s">
        <v>569</v>
      </c>
      <c r="D1431" s="123" t="s">
        <v>560</v>
      </c>
      <c r="E1431" s="122" t="s">
        <v>16</v>
      </c>
      <c r="F1431" s="124">
        <v>2828</v>
      </c>
    </row>
    <row r="1432" spans="1:6" outlineLevel="3" x14ac:dyDescent="0.2">
      <c r="A1432" s="121" t="s">
        <v>168</v>
      </c>
      <c r="B1432" s="122" t="s">
        <v>169</v>
      </c>
      <c r="C1432" s="122" t="s">
        <v>569</v>
      </c>
      <c r="D1432" s="123" t="s">
        <v>560</v>
      </c>
      <c r="E1432" s="122" t="s">
        <v>18</v>
      </c>
      <c r="F1432" s="124">
        <v>1784</v>
      </c>
    </row>
    <row r="1433" spans="1:6" outlineLevel="2" x14ac:dyDescent="0.2">
      <c r="B1433" s="122"/>
      <c r="C1433" s="118" t="s">
        <v>570</v>
      </c>
      <c r="E1433" s="122"/>
      <c r="F1433" s="124">
        <f>SUBTOTAL(9,F1426:F1432)</f>
        <v>12156</v>
      </c>
    </row>
    <row r="1434" spans="1:6" outlineLevel="1" x14ac:dyDescent="0.2">
      <c r="B1434" s="118" t="s">
        <v>1048</v>
      </c>
      <c r="C1434" s="122"/>
      <c r="E1434" s="122"/>
      <c r="F1434" s="124">
        <f>SUBTOTAL(9,F1426:F1432)</f>
        <v>12156</v>
      </c>
    </row>
    <row r="1435" spans="1:6" outlineLevel="3" x14ac:dyDescent="0.2">
      <c r="A1435" s="121" t="s">
        <v>171</v>
      </c>
      <c r="B1435" s="122" t="s">
        <v>170</v>
      </c>
      <c r="C1435" s="122" t="s">
        <v>563</v>
      </c>
      <c r="D1435" s="123" t="s">
        <v>560</v>
      </c>
      <c r="E1435" s="122" t="s">
        <v>18</v>
      </c>
      <c r="F1435" s="124">
        <v>206</v>
      </c>
    </row>
    <row r="1436" spans="1:6" outlineLevel="2" x14ac:dyDescent="0.2">
      <c r="B1436" s="122"/>
      <c r="C1436" s="118" t="s">
        <v>564</v>
      </c>
      <c r="E1436" s="122"/>
      <c r="F1436" s="124">
        <f>SUBTOTAL(9,F1435:F1435)</f>
        <v>206</v>
      </c>
    </row>
    <row r="1437" spans="1:6" outlineLevel="1" x14ac:dyDescent="0.2">
      <c r="B1437" s="118" t="s">
        <v>1049</v>
      </c>
      <c r="C1437" s="122"/>
      <c r="E1437" s="122"/>
      <c r="F1437" s="124">
        <f>SUBTOTAL(9,F1435:F1435)</f>
        <v>206</v>
      </c>
    </row>
    <row r="1438" spans="1:6" outlineLevel="3" x14ac:dyDescent="0.2">
      <c r="A1438" s="121" t="s">
        <v>171</v>
      </c>
      <c r="B1438" s="122" t="s">
        <v>172</v>
      </c>
      <c r="C1438" s="122" t="s">
        <v>566</v>
      </c>
      <c r="D1438" s="123" t="s">
        <v>560</v>
      </c>
      <c r="E1438" s="122" t="s">
        <v>4</v>
      </c>
      <c r="F1438" s="124">
        <v>144</v>
      </c>
    </row>
    <row r="1439" spans="1:6" outlineLevel="3" x14ac:dyDescent="0.2">
      <c r="A1439" s="121" t="s">
        <v>171</v>
      </c>
      <c r="B1439" s="122" t="s">
        <v>172</v>
      </c>
      <c r="C1439" s="122" t="s">
        <v>566</v>
      </c>
      <c r="D1439" s="123" t="s">
        <v>560</v>
      </c>
      <c r="E1439" s="122" t="s">
        <v>5</v>
      </c>
      <c r="F1439" s="124">
        <v>0</v>
      </c>
    </row>
    <row r="1440" spans="1:6" outlineLevel="3" x14ac:dyDescent="0.2">
      <c r="A1440" s="121" t="s">
        <v>171</v>
      </c>
      <c r="B1440" s="122" t="s">
        <v>172</v>
      </c>
      <c r="C1440" s="122" t="s">
        <v>566</v>
      </c>
      <c r="D1440" s="123" t="s">
        <v>560</v>
      </c>
      <c r="E1440" s="122" t="s">
        <v>6</v>
      </c>
      <c r="F1440" s="124">
        <v>0</v>
      </c>
    </row>
    <row r="1441" spans="1:6" outlineLevel="3" x14ac:dyDescent="0.2">
      <c r="A1441" s="121" t="s">
        <v>171</v>
      </c>
      <c r="B1441" s="122" t="s">
        <v>172</v>
      </c>
      <c r="C1441" s="122" t="s">
        <v>566</v>
      </c>
      <c r="D1441" s="123" t="s">
        <v>560</v>
      </c>
      <c r="E1441" s="122" t="s">
        <v>7</v>
      </c>
      <c r="F1441" s="124">
        <v>0</v>
      </c>
    </row>
    <row r="1442" spans="1:6" outlineLevel="3" x14ac:dyDescent="0.2">
      <c r="A1442" s="121" t="s">
        <v>171</v>
      </c>
      <c r="B1442" s="122" t="s">
        <v>172</v>
      </c>
      <c r="C1442" s="122" t="s">
        <v>566</v>
      </c>
      <c r="D1442" s="123" t="s">
        <v>560</v>
      </c>
      <c r="E1442" s="122" t="s">
        <v>18</v>
      </c>
      <c r="F1442" s="124">
        <v>92</v>
      </c>
    </row>
    <row r="1443" spans="1:6" outlineLevel="2" x14ac:dyDescent="0.2">
      <c r="B1443" s="122"/>
      <c r="C1443" s="118" t="s">
        <v>567</v>
      </c>
      <c r="E1443" s="122"/>
      <c r="F1443" s="124">
        <f>SUBTOTAL(9,F1438:F1442)</f>
        <v>236</v>
      </c>
    </row>
    <row r="1444" spans="1:6" outlineLevel="1" x14ac:dyDescent="0.2">
      <c r="B1444" s="118" t="s">
        <v>1050</v>
      </c>
      <c r="C1444" s="122"/>
      <c r="E1444" s="122"/>
      <c r="F1444" s="124">
        <f>SUBTOTAL(9,F1438:F1442)</f>
        <v>236</v>
      </c>
    </row>
    <row r="1445" spans="1:6" outlineLevel="3" x14ac:dyDescent="0.2">
      <c r="A1445" s="121" t="s">
        <v>190</v>
      </c>
      <c r="B1445" s="122" t="s">
        <v>189</v>
      </c>
      <c r="C1445" s="122" t="s">
        <v>1051</v>
      </c>
      <c r="D1445" s="123" t="s">
        <v>560</v>
      </c>
      <c r="E1445" s="122" t="s">
        <v>4</v>
      </c>
      <c r="F1445" s="124">
        <v>338</v>
      </c>
    </row>
    <row r="1446" spans="1:6" outlineLevel="3" x14ac:dyDescent="0.2">
      <c r="A1446" s="121" t="s">
        <v>190</v>
      </c>
      <c r="B1446" s="122" t="s">
        <v>189</v>
      </c>
      <c r="C1446" s="122" t="s">
        <v>1051</v>
      </c>
      <c r="D1446" s="123" t="s">
        <v>560</v>
      </c>
      <c r="E1446" s="122" t="s">
        <v>5</v>
      </c>
      <c r="F1446" s="124">
        <v>0</v>
      </c>
    </row>
    <row r="1447" spans="1:6" outlineLevel="3" x14ac:dyDescent="0.2">
      <c r="A1447" s="121" t="s">
        <v>190</v>
      </c>
      <c r="B1447" s="122" t="s">
        <v>189</v>
      </c>
      <c r="C1447" s="122" t="s">
        <v>1051</v>
      </c>
      <c r="D1447" s="123" t="s">
        <v>560</v>
      </c>
      <c r="E1447" s="122" t="s">
        <v>6</v>
      </c>
      <c r="F1447" s="124">
        <v>0</v>
      </c>
    </row>
    <row r="1448" spans="1:6" outlineLevel="3" x14ac:dyDescent="0.2">
      <c r="A1448" s="121" t="s">
        <v>190</v>
      </c>
      <c r="B1448" s="122" t="s">
        <v>189</v>
      </c>
      <c r="C1448" s="122" t="s">
        <v>1051</v>
      </c>
      <c r="D1448" s="123" t="s">
        <v>560</v>
      </c>
      <c r="E1448" s="122" t="s">
        <v>7</v>
      </c>
      <c r="F1448" s="124">
        <v>0</v>
      </c>
    </row>
    <row r="1449" spans="1:6" outlineLevel="3" x14ac:dyDescent="0.2">
      <c r="A1449" s="121" t="s">
        <v>190</v>
      </c>
      <c r="B1449" s="122" t="s">
        <v>189</v>
      </c>
      <c r="C1449" s="122" t="s">
        <v>1051</v>
      </c>
      <c r="D1449" s="123" t="s">
        <v>560</v>
      </c>
      <c r="E1449" s="122" t="s">
        <v>18</v>
      </c>
      <c r="F1449" s="124">
        <v>212</v>
      </c>
    </row>
    <row r="1450" spans="1:6" outlineLevel="2" x14ac:dyDescent="0.2">
      <c r="B1450" s="122"/>
      <c r="C1450" s="118" t="s">
        <v>1052</v>
      </c>
      <c r="E1450" s="122"/>
      <c r="F1450" s="124">
        <f>SUBTOTAL(9,F1445:F1449)</f>
        <v>550</v>
      </c>
    </row>
    <row r="1451" spans="1:6" outlineLevel="3" x14ac:dyDescent="0.2">
      <c r="A1451" s="121" t="s">
        <v>190</v>
      </c>
      <c r="B1451" s="122" t="s">
        <v>189</v>
      </c>
      <c r="C1451" s="122" t="s">
        <v>1053</v>
      </c>
      <c r="D1451" s="123" t="s">
        <v>560</v>
      </c>
      <c r="E1451" s="122" t="s">
        <v>4</v>
      </c>
      <c r="F1451" s="124">
        <v>0</v>
      </c>
    </row>
    <row r="1452" spans="1:6" outlineLevel="3" x14ac:dyDescent="0.2">
      <c r="A1452" s="121" t="s">
        <v>190</v>
      </c>
      <c r="B1452" s="122" t="s">
        <v>189</v>
      </c>
      <c r="C1452" s="122" t="s">
        <v>1053</v>
      </c>
      <c r="D1452" s="123" t="s">
        <v>560</v>
      </c>
      <c r="E1452" s="122" t="s">
        <v>5</v>
      </c>
      <c r="F1452" s="124">
        <v>0</v>
      </c>
    </row>
    <row r="1453" spans="1:6" outlineLevel="3" x14ac:dyDescent="0.2">
      <c r="A1453" s="121" t="s">
        <v>190</v>
      </c>
      <c r="B1453" s="122" t="s">
        <v>189</v>
      </c>
      <c r="C1453" s="122" t="s">
        <v>1053</v>
      </c>
      <c r="D1453" s="123" t="s">
        <v>560</v>
      </c>
      <c r="E1453" s="122" t="s">
        <v>6</v>
      </c>
      <c r="F1453" s="124">
        <v>0</v>
      </c>
    </row>
    <row r="1454" spans="1:6" outlineLevel="3" x14ac:dyDescent="0.2">
      <c r="A1454" s="121" t="s">
        <v>190</v>
      </c>
      <c r="B1454" s="122" t="s">
        <v>189</v>
      </c>
      <c r="C1454" s="122" t="s">
        <v>1053</v>
      </c>
      <c r="D1454" s="123" t="s">
        <v>560</v>
      </c>
      <c r="E1454" s="122" t="s">
        <v>7</v>
      </c>
      <c r="F1454" s="124">
        <v>0</v>
      </c>
    </row>
    <row r="1455" spans="1:6" outlineLevel="3" x14ac:dyDescent="0.2">
      <c r="A1455" s="121" t="s">
        <v>190</v>
      </c>
      <c r="B1455" s="122" t="s">
        <v>189</v>
      </c>
      <c r="C1455" s="122" t="s">
        <v>1053</v>
      </c>
      <c r="D1455" s="123" t="s">
        <v>560</v>
      </c>
      <c r="E1455" s="122" t="s">
        <v>18</v>
      </c>
      <c r="F1455" s="124">
        <v>0</v>
      </c>
    </row>
    <row r="1456" spans="1:6" outlineLevel="2" x14ac:dyDescent="0.2">
      <c r="B1456" s="122"/>
      <c r="C1456" s="118" t="s">
        <v>1054</v>
      </c>
      <c r="E1456" s="122"/>
      <c r="F1456" s="124">
        <f>SUBTOTAL(9,F1451:F1455)</f>
        <v>0</v>
      </c>
    </row>
    <row r="1457" spans="1:6" outlineLevel="3" x14ac:dyDescent="0.2">
      <c r="A1457" s="121" t="s">
        <v>190</v>
      </c>
      <c r="B1457" s="122" t="s">
        <v>189</v>
      </c>
      <c r="C1457" s="122" t="s">
        <v>1055</v>
      </c>
      <c r="D1457" s="123" t="s">
        <v>560</v>
      </c>
      <c r="E1457" s="122" t="s">
        <v>4</v>
      </c>
      <c r="F1457" s="124">
        <v>184</v>
      </c>
    </row>
    <row r="1458" spans="1:6" outlineLevel="3" x14ac:dyDescent="0.2">
      <c r="A1458" s="121" t="s">
        <v>190</v>
      </c>
      <c r="B1458" s="122" t="s">
        <v>189</v>
      </c>
      <c r="C1458" s="122" t="s">
        <v>1055</v>
      </c>
      <c r="D1458" s="123" t="s">
        <v>560</v>
      </c>
      <c r="E1458" s="122" t="s">
        <v>5</v>
      </c>
      <c r="F1458" s="124">
        <v>0</v>
      </c>
    </row>
    <row r="1459" spans="1:6" outlineLevel="3" x14ac:dyDescent="0.2">
      <c r="A1459" s="121" t="s">
        <v>190</v>
      </c>
      <c r="B1459" s="122" t="s">
        <v>189</v>
      </c>
      <c r="C1459" s="122" t="s">
        <v>1055</v>
      </c>
      <c r="D1459" s="123" t="s">
        <v>560</v>
      </c>
      <c r="E1459" s="122" t="s">
        <v>6</v>
      </c>
      <c r="F1459" s="124">
        <v>0</v>
      </c>
    </row>
    <row r="1460" spans="1:6" outlineLevel="3" x14ac:dyDescent="0.2">
      <c r="A1460" s="121" t="s">
        <v>190</v>
      </c>
      <c r="B1460" s="122" t="s">
        <v>189</v>
      </c>
      <c r="C1460" s="122" t="s">
        <v>1055</v>
      </c>
      <c r="D1460" s="123" t="s">
        <v>560</v>
      </c>
      <c r="E1460" s="122" t="s">
        <v>7</v>
      </c>
      <c r="F1460" s="124">
        <v>0</v>
      </c>
    </row>
    <row r="1461" spans="1:6" outlineLevel="3" x14ac:dyDescent="0.2">
      <c r="A1461" s="121" t="s">
        <v>190</v>
      </c>
      <c r="B1461" s="122" t="s">
        <v>189</v>
      </c>
      <c r="C1461" s="122" t="s">
        <v>1055</v>
      </c>
      <c r="D1461" s="123" t="s">
        <v>560</v>
      </c>
      <c r="E1461" s="122" t="s">
        <v>18</v>
      </c>
      <c r="F1461" s="124">
        <v>116</v>
      </c>
    </row>
    <row r="1462" spans="1:6" outlineLevel="2" x14ac:dyDescent="0.2">
      <c r="B1462" s="122"/>
      <c r="C1462" s="118" t="s">
        <v>1056</v>
      </c>
      <c r="E1462" s="122"/>
      <c r="F1462" s="124">
        <f>SUBTOTAL(9,F1457:F1461)</f>
        <v>300</v>
      </c>
    </row>
    <row r="1463" spans="1:6" outlineLevel="3" x14ac:dyDescent="0.2">
      <c r="A1463" s="121" t="s">
        <v>190</v>
      </c>
      <c r="B1463" s="122" t="s">
        <v>189</v>
      </c>
      <c r="C1463" s="122" t="s">
        <v>1057</v>
      </c>
      <c r="D1463" s="123" t="s">
        <v>560</v>
      </c>
      <c r="E1463" s="122" t="s">
        <v>4</v>
      </c>
      <c r="F1463" s="124">
        <v>25</v>
      </c>
    </row>
    <row r="1464" spans="1:6" outlineLevel="3" x14ac:dyDescent="0.2">
      <c r="A1464" s="121" t="s">
        <v>190</v>
      </c>
      <c r="B1464" s="122" t="s">
        <v>189</v>
      </c>
      <c r="C1464" s="122" t="s">
        <v>1057</v>
      </c>
      <c r="D1464" s="123" t="s">
        <v>560</v>
      </c>
      <c r="E1464" s="122" t="s">
        <v>5</v>
      </c>
      <c r="F1464" s="124">
        <v>0</v>
      </c>
    </row>
    <row r="1465" spans="1:6" outlineLevel="3" x14ac:dyDescent="0.2">
      <c r="A1465" s="121" t="s">
        <v>190</v>
      </c>
      <c r="B1465" s="122" t="s">
        <v>189</v>
      </c>
      <c r="C1465" s="122" t="s">
        <v>1057</v>
      </c>
      <c r="D1465" s="123" t="s">
        <v>560</v>
      </c>
      <c r="E1465" s="122" t="s">
        <v>6</v>
      </c>
      <c r="F1465" s="124">
        <v>0</v>
      </c>
    </row>
    <row r="1466" spans="1:6" outlineLevel="3" x14ac:dyDescent="0.2">
      <c r="A1466" s="121" t="s">
        <v>190</v>
      </c>
      <c r="B1466" s="122" t="s">
        <v>189</v>
      </c>
      <c r="C1466" s="122" t="s">
        <v>1057</v>
      </c>
      <c r="D1466" s="123" t="s">
        <v>560</v>
      </c>
      <c r="E1466" s="122" t="s">
        <v>7</v>
      </c>
      <c r="F1466" s="124">
        <v>0</v>
      </c>
    </row>
    <row r="1467" spans="1:6" outlineLevel="3" x14ac:dyDescent="0.2">
      <c r="A1467" s="121" t="s">
        <v>190</v>
      </c>
      <c r="B1467" s="122" t="s">
        <v>189</v>
      </c>
      <c r="C1467" s="122" t="s">
        <v>1057</v>
      </c>
      <c r="D1467" s="123" t="s">
        <v>560</v>
      </c>
      <c r="E1467" s="122" t="s">
        <v>18</v>
      </c>
      <c r="F1467" s="124">
        <v>16</v>
      </c>
    </row>
    <row r="1468" spans="1:6" outlineLevel="2" x14ac:dyDescent="0.2">
      <c r="B1468" s="122"/>
      <c r="C1468" s="118" t="s">
        <v>1058</v>
      </c>
      <c r="E1468" s="122"/>
      <c r="F1468" s="124">
        <f>SUBTOTAL(9,F1463:F1467)</f>
        <v>41</v>
      </c>
    </row>
    <row r="1469" spans="1:6" outlineLevel="3" x14ac:dyDescent="0.2">
      <c r="A1469" s="121" t="s">
        <v>190</v>
      </c>
      <c r="B1469" s="122" t="s">
        <v>189</v>
      </c>
      <c r="C1469" s="122" t="s">
        <v>1059</v>
      </c>
      <c r="D1469" s="123" t="s">
        <v>560</v>
      </c>
      <c r="E1469" s="122" t="s">
        <v>4</v>
      </c>
      <c r="F1469" s="124">
        <v>42</v>
      </c>
    </row>
    <row r="1470" spans="1:6" outlineLevel="3" x14ac:dyDescent="0.2">
      <c r="A1470" s="121" t="s">
        <v>190</v>
      </c>
      <c r="B1470" s="122" t="s">
        <v>189</v>
      </c>
      <c r="C1470" s="122" t="s">
        <v>1059</v>
      </c>
      <c r="D1470" s="123" t="s">
        <v>560</v>
      </c>
      <c r="E1470" s="122" t="s">
        <v>5</v>
      </c>
      <c r="F1470" s="124">
        <v>0</v>
      </c>
    </row>
    <row r="1471" spans="1:6" outlineLevel="3" x14ac:dyDescent="0.2">
      <c r="A1471" s="121" t="s">
        <v>190</v>
      </c>
      <c r="B1471" s="122" t="s">
        <v>189</v>
      </c>
      <c r="C1471" s="122" t="s">
        <v>1059</v>
      </c>
      <c r="D1471" s="123" t="s">
        <v>560</v>
      </c>
      <c r="E1471" s="122" t="s">
        <v>6</v>
      </c>
      <c r="F1471" s="124">
        <v>0</v>
      </c>
    </row>
    <row r="1472" spans="1:6" outlineLevel="3" x14ac:dyDescent="0.2">
      <c r="A1472" s="121" t="s">
        <v>190</v>
      </c>
      <c r="B1472" s="122" t="s">
        <v>189</v>
      </c>
      <c r="C1472" s="122" t="s">
        <v>1059</v>
      </c>
      <c r="D1472" s="123" t="s">
        <v>560</v>
      </c>
      <c r="E1472" s="122" t="s">
        <v>7</v>
      </c>
      <c r="F1472" s="124">
        <v>0</v>
      </c>
    </row>
    <row r="1473" spans="1:6" outlineLevel="3" x14ac:dyDescent="0.2">
      <c r="A1473" s="121" t="s">
        <v>190</v>
      </c>
      <c r="B1473" s="122" t="s">
        <v>189</v>
      </c>
      <c r="C1473" s="122" t="s">
        <v>1059</v>
      </c>
      <c r="D1473" s="123" t="s">
        <v>560</v>
      </c>
      <c r="E1473" s="122" t="s">
        <v>18</v>
      </c>
      <c r="F1473" s="124">
        <v>27</v>
      </c>
    </row>
    <row r="1474" spans="1:6" outlineLevel="2" x14ac:dyDescent="0.2">
      <c r="B1474" s="122"/>
      <c r="C1474" s="118" t="s">
        <v>1060</v>
      </c>
      <c r="E1474" s="122"/>
      <c r="F1474" s="124">
        <f>SUBTOTAL(9,F1469:F1473)</f>
        <v>69</v>
      </c>
    </row>
    <row r="1475" spans="1:6" outlineLevel="3" x14ac:dyDescent="0.2">
      <c r="A1475" s="121" t="s">
        <v>190</v>
      </c>
      <c r="B1475" s="122" t="s">
        <v>189</v>
      </c>
      <c r="C1475" s="122" t="s">
        <v>1061</v>
      </c>
      <c r="D1475" s="123" t="s">
        <v>560</v>
      </c>
      <c r="E1475" s="122" t="s">
        <v>4</v>
      </c>
      <c r="F1475" s="124">
        <v>30</v>
      </c>
    </row>
    <row r="1476" spans="1:6" outlineLevel="3" x14ac:dyDescent="0.2">
      <c r="A1476" s="121" t="s">
        <v>190</v>
      </c>
      <c r="B1476" s="122" t="s">
        <v>189</v>
      </c>
      <c r="C1476" s="122" t="s">
        <v>1061</v>
      </c>
      <c r="D1476" s="123" t="s">
        <v>560</v>
      </c>
      <c r="E1476" s="122" t="s">
        <v>5</v>
      </c>
      <c r="F1476" s="124">
        <v>0</v>
      </c>
    </row>
    <row r="1477" spans="1:6" outlineLevel="3" x14ac:dyDescent="0.2">
      <c r="A1477" s="121" t="s">
        <v>190</v>
      </c>
      <c r="B1477" s="122" t="s">
        <v>189</v>
      </c>
      <c r="C1477" s="122" t="s">
        <v>1061</v>
      </c>
      <c r="D1477" s="123" t="s">
        <v>560</v>
      </c>
      <c r="E1477" s="122" t="s">
        <v>6</v>
      </c>
      <c r="F1477" s="124">
        <v>0</v>
      </c>
    </row>
    <row r="1478" spans="1:6" outlineLevel="3" x14ac:dyDescent="0.2">
      <c r="A1478" s="121" t="s">
        <v>190</v>
      </c>
      <c r="B1478" s="122" t="s">
        <v>189</v>
      </c>
      <c r="C1478" s="122" t="s">
        <v>1061</v>
      </c>
      <c r="D1478" s="123" t="s">
        <v>560</v>
      </c>
      <c r="E1478" s="122" t="s">
        <v>7</v>
      </c>
      <c r="F1478" s="124">
        <v>0</v>
      </c>
    </row>
    <row r="1479" spans="1:6" outlineLevel="3" x14ac:dyDescent="0.2">
      <c r="A1479" s="121" t="s">
        <v>190</v>
      </c>
      <c r="B1479" s="122" t="s">
        <v>189</v>
      </c>
      <c r="C1479" s="122" t="s">
        <v>1061</v>
      </c>
      <c r="D1479" s="123" t="s">
        <v>560</v>
      </c>
      <c r="E1479" s="122" t="s">
        <v>18</v>
      </c>
      <c r="F1479" s="124">
        <v>19</v>
      </c>
    </row>
    <row r="1480" spans="1:6" outlineLevel="2" x14ac:dyDescent="0.2">
      <c r="B1480" s="122"/>
      <c r="C1480" s="118" t="s">
        <v>1062</v>
      </c>
      <c r="E1480" s="122"/>
      <c r="F1480" s="124">
        <f>SUBTOTAL(9,F1475:F1479)</f>
        <v>49</v>
      </c>
    </row>
    <row r="1481" spans="1:6" outlineLevel="3" x14ac:dyDescent="0.2">
      <c r="A1481" s="121" t="s">
        <v>190</v>
      </c>
      <c r="B1481" s="122" t="s">
        <v>189</v>
      </c>
      <c r="C1481" s="122" t="s">
        <v>1063</v>
      </c>
      <c r="D1481" s="123" t="s">
        <v>560</v>
      </c>
      <c r="E1481" s="122" t="s">
        <v>4</v>
      </c>
      <c r="F1481" s="124">
        <v>268</v>
      </c>
    </row>
    <row r="1482" spans="1:6" outlineLevel="3" x14ac:dyDescent="0.2">
      <c r="A1482" s="121" t="s">
        <v>190</v>
      </c>
      <c r="B1482" s="122" t="s">
        <v>189</v>
      </c>
      <c r="C1482" s="122" t="s">
        <v>1063</v>
      </c>
      <c r="D1482" s="123" t="s">
        <v>560</v>
      </c>
      <c r="E1482" s="122" t="s">
        <v>5</v>
      </c>
      <c r="F1482" s="124">
        <v>0</v>
      </c>
    </row>
    <row r="1483" spans="1:6" outlineLevel="3" x14ac:dyDescent="0.2">
      <c r="A1483" s="121" t="s">
        <v>190</v>
      </c>
      <c r="B1483" s="122" t="s">
        <v>189</v>
      </c>
      <c r="C1483" s="122" t="s">
        <v>1063</v>
      </c>
      <c r="D1483" s="123" t="s">
        <v>560</v>
      </c>
      <c r="E1483" s="122" t="s">
        <v>6</v>
      </c>
      <c r="F1483" s="124">
        <v>0</v>
      </c>
    </row>
    <row r="1484" spans="1:6" outlineLevel="3" x14ac:dyDescent="0.2">
      <c r="A1484" s="121" t="s">
        <v>190</v>
      </c>
      <c r="B1484" s="122" t="s">
        <v>189</v>
      </c>
      <c r="C1484" s="122" t="s">
        <v>1063</v>
      </c>
      <c r="D1484" s="123" t="s">
        <v>560</v>
      </c>
      <c r="E1484" s="122" t="s">
        <v>7</v>
      </c>
      <c r="F1484" s="124">
        <v>0</v>
      </c>
    </row>
    <row r="1485" spans="1:6" outlineLevel="3" x14ac:dyDescent="0.2">
      <c r="A1485" s="121" t="s">
        <v>190</v>
      </c>
      <c r="B1485" s="122" t="s">
        <v>189</v>
      </c>
      <c r="C1485" s="122" t="s">
        <v>1063</v>
      </c>
      <c r="D1485" s="123" t="s">
        <v>560</v>
      </c>
      <c r="E1485" s="122" t="s">
        <v>18</v>
      </c>
      <c r="F1485" s="124">
        <v>169</v>
      </c>
    </row>
    <row r="1486" spans="1:6" outlineLevel="2" x14ac:dyDescent="0.2">
      <c r="B1486" s="122"/>
      <c r="C1486" s="118" t="s">
        <v>1064</v>
      </c>
      <c r="E1486" s="122"/>
      <c r="F1486" s="124">
        <f>SUBTOTAL(9,F1481:F1485)</f>
        <v>437</v>
      </c>
    </row>
    <row r="1487" spans="1:6" outlineLevel="3" x14ac:dyDescent="0.2">
      <c r="A1487" s="121" t="s">
        <v>190</v>
      </c>
      <c r="B1487" s="122" t="s">
        <v>189</v>
      </c>
      <c r="C1487" s="122" t="s">
        <v>1065</v>
      </c>
      <c r="D1487" s="123" t="s">
        <v>560</v>
      </c>
      <c r="E1487" s="122" t="s">
        <v>4</v>
      </c>
      <c r="F1487" s="124">
        <v>0</v>
      </c>
    </row>
    <row r="1488" spans="1:6" outlineLevel="3" x14ac:dyDescent="0.2">
      <c r="A1488" s="121" t="s">
        <v>190</v>
      </c>
      <c r="B1488" s="122" t="s">
        <v>189</v>
      </c>
      <c r="C1488" s="122" t="s">
        <v>1065</v>
      </c>
      <c r="D1488" s="123" t="s">
        <v>560</v>
      </c>
      <c r="E1488" s="122" t="s">
        <v>5</v>
      </c>
      <c r="F1488" s="124">
        <v>0</v>
      </c>
    </row>
    <row r="1489" spans="1:6" outlineLevel="3" x14ac:dyDescent="0.2">
      <c r="A1489" s="121" t="s">
        <v>190</v>
      </c>
      <c r="B1489" s="122" t="s">
        <v>189</v>
      </c>
      <c r="C1489" s="122" t="s">
        <v>1065</v>
      </c>
      <c r="D1489" s="123" t="s">
        <v>560</v>
      </c>
      <c r="E1489" s="122" t="s">
        <v>6</v>
      </c>
      <c r="F1489" s="124">
        <v>0</v>
      </c>
    </row>
    <row r="1490" spans="1:6" outlineLevel="3" x14ac:dyDescent="0.2">
      <c r="A1490" s="121" t="s">
        <v>190</v>
      </c>
      <c r="B1490" s="122" t="s">
        <v>189</v>
      </c>
      <c r="C1490" s="122" t="s">
        <v>1065</v>
      </c>
      <c r="D1490" s="123" t="s">
        <v>560</v>
      </c>
      <c r="E1490" s="122" t="s">
        <v>7</v>
      </c>
      <c r="F1490" s="124">
        <v>0</v>
      </c>
    </row>
    <row r="1491" spans="1:6" outlineLevel="3" x14ac:dyDescent="0.2">
      <c r="A1491" s="121" t="s">
        <v>190</v>
      </c>
      <c r="B1491" s="122" t="s">
        <v>189</v>
      </c>
      <c r="C1491" s="122" t="s">
        <v>1065</v>
      </c>
      <c r="D1491" s="123" t="s">
        <v>560</v>
      </c>
      <c r="E1491" s="122" t="s">
        <v>18</v>
      </c>
      <c r="F1491" s="124">
        <v>0</v>
      </c>
    </row>
    <row r="1492" spans="1:6" outlineLevel="2" x14ac:dyDescent="0.2">
      <c r="B1492" s="122"/>
      <c r="C1492" s="118" t="s">
        <v>1066</v>
      </c>
      <c r="E1492" s="122"/>
      <c r="F1492" s="124">
        <f>SUBTOTAL(9,F1487:F1491)</f>
        <v>0</v>
      </c>
    </row>
    <row r="1493" spans="1:6" outlineLevel="3" x14ac:dyDescent="0.2">
      <c r="A1493" s="121" t="s">
        <v>190</v>
      </c>
      <c r="B1493" s="122" t="s">
        <v>189</v>
      </c>
      <c r="C1493" s="122" t="s">
        <v>1067</v>
      </c>
      <c r="D1493" s="123" t="s">
        <v>560</v>
      </c>
      <c r="E1493" s="122" t="s">
        <v>4</v>
      </c>
      <c r="F1493" s="124">
        <v>0</v>
      </c>
    </row>
    <row r="1494" spans="1:6" outlineLevel="3" x14ac:dyDescent="0.2">
      <c r="A1494" s="121" t="s">
        <v>190</v>
      </c>
      <c r="B1494" s="122" t="s">
        <v>189</v>
      </c>
      <c r="C1494" s="122" t="s">
        <v>1067</v>
      </c>
      <c r="D1494" s="123" t="s">
        <v>560</v>
      </c>
      <c r="E1494" s="122" t="s">
        <v>5</v>
      </c>
      <c r="F1494" s="124">
        <v>0</v>
      </c>
    </row>
    <row r="1495" spans="1:6" outlineLevel="3" x14ac:dyDescent="0.2">
      <c r="A1495" s="121" t="s">
        <v>190</v>
      </c>
      <c r="B1495" s="122" t="s">
        <v>189</v>
      </c>
      <c r="C1495" s="122" t="s">
        <v>1067</v>
      </c>
      <c r="D1495" s="123" t="s">
        <v>560</v>
      </c>
      <c r="E1495" s="122" t="s">
        <v>6</v>
      </c>
      <c r="F1495" s="124">
        <v>0</v>
      </c>
    </row>
    <row r="1496" spans="1:6" outlineLevel="3" x14ac:dyDescent="0.2">
      <c r="A1496" s="121" t="s">
        <v>190</v>
      </c>
      <c r="B1496" s="122" t="s">
        <v>189</v>
      </c>
      <c r="C1496" s="122" t="s">
        <v>1067</v>
      </c>
      <c r="D1496" s="123" t="s">
        <v>560</v>
      </c>
      <c r="E1496" s="122" t="s">
        <v>7</v>
      </c>
      <c r="F1496" s="124">
        <v>0</v>
      </c>
    </row>
    <row r="1497" spans="1:6" outlineLevel="3" x14ac:dyDescent="0.2">
      <c r="A1497" s="121" t="s">
        <v>190</v>
      </c>
      <c r="B1497" s="122" t="s">
        <v>189</v>
      </c>
      <c r="C1497" s="122" t="s">
        <v>1067</v>
      </c>
      <c r="D1497" s="123" t="s">
        <v>560</v>
      </c>
      <c r="E1497" s="122" t="s">
        <v>18</v>
      </c>
      <c r="F1497" s="124">
        <v>0</v>
      </c>
    </row>
    <row r="1498" spans="1:6" outlineLevel="2" x14ac:dyDescent="0.2">
      <c r="B1498" s="122"/>
      <c r="C1498" s="118" t="s">
        <v>1068</v>
      </c>
      <c r="E1498" s="122"/>
      <c r="F1498" s="124">
        <f>SUBTOTAL(9,F1493:F1497)</f>
        <v>0</v>
      </c>
    </row>
    <row r="1499" spans="1:6" outlineLevel="3" x14ac:dyDescent="0.2">
      <c r="A1499" s="121" t="s">
        <v>190</v>
      </c>
      <c r="B1499" s="122" t="s">
        <v>189</v>
      </c>
      <c r="C1499" s="122" t="s">
        <v>1069</v>
      </c>
      <c r="D1499" s="123" t="s">
        <v>560</v>
      </c>
      <c r="E1499" s="122" t="s">
        <v>4</v>
      </c>
      <c r="F1499" s="124">
        <v>0</v>
      </c>
    </row>
    <row r="1500" spans="1:6" outlineLevel="3" x14ac:dyDescent="0.2">
      <c r="A1500" s="121" t="s">
        <v>190</v>
      </c>
      <c r="B1500" s="122" t="s">
        <v>189</v>
      </c>
      <c r="C1500" s="122" t="s">
        <v>1069</v>
      </c>
      <c r="D1500" s="123" t="s">
        <v>560</v>
      </c>
      <c r="E1500" s="122" t="s">
        <v>5</v>
      </c>
      <c r="F1500" s="124">
        <v>0</v>
      </c>
    </row>
    <row r="1501" spans="1:6" outlineLevel="3" x14ac:dyDescent="0.2">
      <c r="A1501" s="121" t="s">
        <v>190</v>
      </c>
      <c r="B1501" s="122" t="s">
        <v>189</v>
      </c>
      <c r="C1501" s="122" t="s">
        <v>1069</v>
      </c>
      <c r="D1501" s="123" t="s">
        <v>560</v>
      </c>
      <c r="E1501" s="122" t="s">
        <v>6</v>
      </c>
      <c r="F1501" s="124">
        <v>0</v>
      </c>
    </row>
    <row r="1502" spans="1:6" outlineLevel="3" x14ac:dyDescent="0.2">
      <c r="A1502" s="121" t="s">
        <v>190</v>
      </c>
      <c r="B1502" s="122" t="s">
        <v>189</v>
      </c>
      <c r="C1502" s="122" t="s">
        <v>1069</v>
      </c>
      <c r="D1502" s="123" t="s">
        <v>560</v>
      </c>
      <c r="E1502" s="122" t="s">
        <v>7</v>
      </c>
      <c r="F1502" s="124">
        <v>0</v>
      </c>
    </row>
    <row r="1503" spans="1:6" outlineLevel="3" x14ac:dyDescent="0.2">
      <c r="A1503" s="121" t="s">
        <v>190</v>
      </c>
      <c r="B1503" s="122" t="s">
        <v>189</v>
      </c>
      <c r="C1503" s="122" t="s">
        <v>1069</v>
      </c>
      <c r="D1503" s="123" t="s">
        <v>560</v>
      </c>
      <c r="E1503" s="122" t="s">
        <v>18</v>
      </c>
      <c r="F1503" s="124">
        <v>0</v>
      </c>
    </row>
    <row r="1504" spans="1:6" outlineLevel="2" x14ac:dyDescent="0.2">
      <c r="B1504" s="122"/>
      <c r="C1504" s="118" t="s">
        <v>1070</v>
      </c>
      <c r="E1504" s="122"/>
      <c r="F1504" s="124">
        <f>SUBTOTAL(9,F1499:F1503)</f>
        <v>0</v>
      </c>
    </row>
    <row r="1505" spans="1:6" outlineLevel="3" x14ac:dyDescent="0.2">
      <c r="A1505" s="121" t="s">
        <v>190</v>
      </c>
      <c r="B1505" s="122" t="s">
        <v>189</v>
      </c>
      <c r="C1505" s="122" t="s">
        <v>1071</v>
      </c>
      <c r="D1505" s="123" t="s">
        <v>560</v>
      </c>
      <c r="E1505" s="122" t="s">
        <v>4</v>
      </c>
      <c r="F1505" s="124">
        <v>27</v>
      </c>
    </row>
    <row r="1506" spans="1:6" outlineLevel="3" x14ac:dyDescent="0.2">
      <c r="A1506" s="121" t="s">
        <v>190</v>
      </c>
      <c r="B1506" s="122" t="s">
        <v>189</v>
      </c>
      <c r="C1506" s="122" t="s">
        <v>1071</v>
      </c>
      <c r="D1506" s="123" t="s">
        <v>560</v>
      </c>
      <c r="E1506" s="122" t="s">
        <v>5</v>
      </c>
      <c r="F1506" s="124">
        <v>0</v>
      </c>
    </row>
    <row r="1507" spans="1:6" outlineLevel="3" x14ac:dyDescent="0.2">
      <c r="A1507" s="121" t="s">
        <v>190</v>
      </c>
      <c r="B1507" s="122" t="s">
        <v>189</v>
      </c>
      <c r="C1507" s="122" t="s">
        <v>1071</v>
      </c>
      <c r="D1507" s="123" t="s">
        <v>560</v>
      </c>
      <c r="E1507" s="122" t="s">
        <v>6</v>
      </c>
      <c r="F1507" s="124">
        <v>0</v>
      </c>
    </row>
    <row r="1508" spans="1:6" outlineLevel="3" x14ac:dyDescent="0.2">
      <c r="A1508" s="121" t="s">
        <v>190</v>
      </c>
      <c r="B1508" s="122" t="s">
        <v>189</v>
      </c>
      <c r="C1508" s="122" t="s">
        <v>1071</v>
      </c>
      <c r="D1508" s="123" t="s">
        <v>560</v>
      </c>
      <c r="E1508" s="122" t="s">
        <v>7</v>
      </c>
      <c r="F1508" s="124">
        <v>0</v>
      </c>
    </row>
    <row r="1509" spans="1:6" outlineLevel="3" x14ac:dyDescent="0.2">
      <c r="A1509" s="121" t="s">
        <v>190</v>
      </c>
      <c r="B1509" s="122" t="s">
        <v>189</v>
      </c>
      <c r="C1509" s="122" t="s">
        <v>1071</v>
      </c>
      <c r="D1509" s="123" t="s">
        <v>560</v>
      </c>
      <c r="E1509" s="122" t="s">
        <v>18</v>
      </c>
      <c r="F1509" s="124">
        <v>17</v>
      </c>
    </row>
    <row r="1510" spans="1:6" outlineLevel="2" x14ac:dyDescent="0.2">
      <c r="B1510" s="122"/>
      <c r="C1510" s="118" t="s">
        <v>1072</v>
      </c>
      <c r="E1510" s="122"/>
      <c r="F1510" s="124">
        <f>SUBTOTAL(9,F1505:F1509)</f>
        <v>44</v>
      </c>
    </row>
    <row r="1511" spans="1:6" outlineLevel="1" x14ac:dyDescent="0.2">
      <c r="B1511" s="118" t="s">
        <v>1073</v>
      </c>
      <c r="C1511" s="122"/>
      <c r="E1511" s="122"/>
      <c r="F1511" s="124">
        <f>SUBTOTAL(9,F1445:F1509)</f>
        <v>1490</v>
      </c>
    </row>
    <row r="1512" spans="1:6" outlineLevel="3" x14ac:dyDescent="0.2">
      <c r="A1512" s="121" t="s">
        <v>174</v>
      </c>
      <c r="B1512" s="122" t="s">
        <v>173</v>
      </c>
      <c r="C1512" s="122" t="s">
        <v>559</v>
      </c>
      <c r="D1512" s="123" t="s">
        <v>560</v>
      </c>
      <c r="E1512" s="122" t="s">
        <v>4</v>
      </c>
      <c r="F1512" s="124">
        <v>39119</v>
      </c>
    </row>
    <row r="1513" spans="1:6" outlineLevel="3" x14ac:dyDescent="0.2">
      <c r="A1513" s="121" t="s">
        <v>174</v>
      </c>
      <c r="B1513" s="122" t="s">
        <v>173</v>
      </c>
      <c r="C1513" s="122" t="s">
        <v>559</v>
      </c>
      <c r="D1513" s="123" t="s">
        <v>560</v>
      </c>
      <c r="E1513" s="122" t="s">
        <v>5</v>
      </c>
      <c r="F1513" s="124">
        <v>0</v>
      </c>
    </row>
    <row r="1514" spans="1:6" outlineLevel="3" x14ac:dyDescent="0.2">
      <c r="A1514" s="121" t="s">
        <v>174</v>
      </c>
      <c r="B1514" s="122" t="s">
        <v>173</v>
      </c>
      <c r="C1514" s="122" t="s">
        <v>559</v>
      </c>
      <c r="D1514" s="123" t="s">
        <v>560</v>
      </c>
      <c r="E1514" s="122" t="s">
        <v>6</v>
      </c>
      <c r="F1514" s="124">
        <v>0</v>
      </c>
    </row>
    <row r="1515" spans="1:6" outlineLevel="3" x14ac:dyDescent="0.2">
      <c r="A1515" s="121" t="s">
        <v>174</v>
      </c>
      <c r="B1515" s="122" t="s">
        <v>173</v>
      </c>
      <c r="C1515" s="122" t="s">
        <v>559</v>
      </c>
      <c r="D1515" s="123" t="s">
        <v>560</v>
      </c>
      <c r="E1515" s="122" t="s">
        <v>7</v>
      </c>
      <c r="F1515" s="124">
        <v>0</v>
      </c>
    </row>
    <row r="1516" spans="1:6" outlineLevel="3" x14ac:dyDescent="0.2">
      <c r="A1516" s="121" t="s">
        <v>174</v>
      </c>
      <c r="B1516" s="122" t="s">
        <v>173</v>
      </c>
      <c r="C1516" s="122" t="s">
        <v>559</v>
      </c>
      <c r="D1516" s="123" t="s">
        <v>560</v>
      </c>
      <c r="E1516" s="122" t="s">
        <v>18</v>
      </c>
      <c r="F1516" s="124">
        <v>24413</v>
      </c>
    </row>
    <row r="1517" spans="1:6" outlineLevel="2" x14ac:dyDescent="0.2">
      <c r="B1517" s="122"/>
      <c r="C1517" s="118" t="s">
        <v>561</v>
      </c>
      <c r="E1517" s="122"/>
      <c r="F1517" s="124">
        <f>SUBTOTAL(9,F1512:F1516)</f>
        <v>63532</v>
      </c>
    </row>
    <row r="1518" spans="1:6" outlineLevel="1" x14ac:dyDescent="0.2">
      <c r="B1518" s="118" t="s">
        <v>1074</v>
      </c>
      <c r="C1518" s="122"/>
      <c r="E1518" s="122"/>
      <c r="F1518" s="124">
        <f>SUBTOTAL(9,F1512:F1516)</f>
        <v>63532</v>
      </c>
    </row>
    <row r="1519" spans="1:6" outlineLevel="3" x14ac:dyDescent="0.2">
      <c r="A1519" s="121" t="s">
        <v>174</v>
      </c>
      <c r="B1519" s="122" t="s">
        <v>175</v>
      </c>
      <c r="C1519" s="122" t="s">
        <v>566</v>
      </c>
      <c r="D1519" s="123" t="s">
        <v>560</v>
      </c>
      <c r="E1519" s="122" t="s">
        <v>4</v>
      </c>
      <c r="F1519" s="124">
        <v>23430</v>
      </c>
    </row>
    <row r="1520" spans="1:6" outlineLevel="3" x14ac:dyDescent="0.2">
      <c r="A1520" s="121" t="s">
        <v>174</v>
      </c>
      <c r="B1520" s="122" t="s">
        <v>175</v>
      </c>
      <c r="C1520" s="122" t="s">
        <v>566</v>
      </c>
      <c r="D1520" s="123" t="s">
        <v>560</v>
      </c>
      <c r="E1520" s="122" t="s">
        <v>5</v>
      </c>
      <c r="F1520" s="124">
        <v>0</v>
      </c>
    </row>
    <row r="1521" spans="1:6" outlineLevel="3" x14ac:dyDescent="0.2">
      <c r="A1521" s="121" t="s">
        <v>174</v>
      </c>
      <c r="B1521" s="122" t="s">
        <v>175</v>
      </c>
      <c r="C1521" s="122" t="s">
        <v>566</v>
      </c>
      <c r="D1521" s="123" t="s">
        <v>560</v>
      </c>
      <c r="E1521" s="122" t="s">
        <v>6</v>
      </c>
      <c r="F1521" s="124">
        <v>0</v>
      </c>
    </row>
    <row r="1522" spans="1:6" outlineLevel="3" x14ac:dyDescent="0.2">
      <c r="A1522" s="121" t="s">
        <v>174</v>
      </c>
      <c r="B1522" s="122" t="s">
        <v>175</v>
      </c>
      <c r="C1522" s="122" t="s">
        <v>566</v>
      </c>
      <c r="D1522" s="123" t="s">
        <v>560</v>
      </c>
      <c r="E1522" s="122" t="s">
        <v>7</v>
      </c>
      <c r="F1522" s="124">
        <v>0</v>
      </c>
    </row>
    <row r="1523" spans="1:6" outlineLevel="3" x14ac:dyDescent="0.2">
      <c r="A1523" s="121" t="s">
        <v>174</v>
      </c>
      <c r="B1523" s="122" t="s">
        <v>175</v>
      </c>
      <c r="C1523" s="122" t="s">
        <v>566</v>
      </c>
      <c r="D1523" s="123" t="s">
        <v>560</v>
      </c>
      <c r="E1523" s="122" t="s">
        <v>18</v>
      </c>
      <c r="F1523" s="124">
        <v>14623</v>
      </c>
    </row>
    <row r="1524" spans="1:6" outlineLevel="2" x14ac:dyDescent="0.2">
      <c r="B1524" s="122"/>
      <c r="C1524" s="118" t="s">
        <v>567</v>
      </c>
      <c r="E1524" s="122"/>
      <c r="F1524" s="124">
        <f>SUBTOTAL(9,F1519:F1523)</f>
        <v>38053</v>
      </c>
    </row>
    <row r="1525" spans="1:6" outlineLevel="1" x14ac:dyDescent="0.2">
      <c r="B1525" s="118" t="s">
        <v>1075</v>
      </c>
      <c r="C1525" s="122"/>
      <c r="E1525" s="122"/>
      <c r="F1525" s="124">
        <f>SUBTOTAL(9,F1519:F1523)</f>
        <v>38053</v>
      </c>
    </row>
    <row r="1526" spans="1:6" outlineLevel="3" x14ac:dyDescent="0.2">
      <c r="A1526" s="121" t="s">
        <v>177</v>
      </c>
      <c r="B1526" s="122" t="s">
        <v>176</v>
      </c>
      <c r="C1526" s="122" t="s">
        <v>563</v>
      </c>
      <c r="D1526" s="123" t="s">
        <v>560</v>
      </c>
      <c r="E1526" s="122" t="s">
        <v>18</v>
      </c>
      <c r="F1526" s="124">
        <v>11418</v>
      </c>
    </row>
    <row r="1527" spans="1:6" outlineLevel="2" x14ac:dyDescent="0.2">
      <c r="B1527" s="122"/>
      <c r="C1527" s="118" t="s">
        <v>564</v>
      </c>
      <c r="E1527" s="122"/>
      <c r="F1527" s="124">
        <f>SUBTOTAL(9,F1526:F1526)</f>
        <v>11418</v>
      </c>
    </row>
    <row r="1528" spans="1:6" outlineLevel="1" x14ac:dyDescent="0.2">
      <c r="B1528" s="118" t="s">
        <v>1076</v>
      </c>
      <c r="C1528" s="122"/>
      <c r="E1528" s="122"/>
      <c r="F1528" s="124">
        <f>SUBTOTAL(9,F1526:F1526)</f>
        <v>11418</v>
      </c>
    </row>
    <row r="1529" spans="1:6" outlineLevel="3" x14ac:dyDescent="0.2">
      <c r="A1529" s="121" t="s">
        <v>1077</v>
      </c>
      <c r="B1529" s="122" t="s">
        <v>31</v>
      </c>
      <c r="C1529" s="122" t="s">
        <v>666</v>
      </c>
      <c r="D1529" s="123" t="s">
        <v>560</v>
      </c>
      <c r="E1529" s="122" t="s">
        <v>18</v>
      </c>
      <c r="F1529" s="124">
        <v>35000</v>
      </c>
    </row>
    <row r="1530" spans="1:6" outlineLevel="2" x14ac:dyDescent="0.2">
      <c r="B1530" s="122"/>
      <c r="C1530" s="118" t="s">
        <v>667</v>
      </c>
      <c r="E1530" s="122"/>
      <c r="F1530" s="124">
        <f>SUBTOTAL(9,F1529:F1529)</f>
        <v>35000</v>
      </c>
    </row>
    <row r="1531" spans="1:6" outlineLevel="1" x14ac:dyDescent="0.2">
      <c r="B1531" s="118" t="s">
        <v>1078</v>
      </c>
      <c r="C1531" s="122"/>
      <c r="E1531" s="122"/>
      <c r="F1531" s="124">
        <f>SUBTOTAL(9,F1529:F1529)</f>
        <v>35000</v>
      </c>
    </row>
    <row r="1532" spans="1:6" outlineLevel="3" x14ac:dyDescent="0.2">
      <c r="A1532" s="121" t="s">
        <v>267</v>
      </c>
      <c r="B1532" s="122" t="s">
        <v>266</v>
      </c>
      <c r="C1532" s="122" t="s">
        <v>1079</v>
      </c>
      <c r="D1532" s="123" t="s">
        <v>577</v>
      </c>
      <c r="E1532" s="122" t="s">
        <v>4</v>
      </c>
      <c r="F1532" s="124">
        <v>409</v>
      </c>
    </row>
    <row r="1533" spans="1:6" outlineLevel="2" x14ac:dyDescent="0.2">
      <c r="B1533" s="122"/>
      <c r="C1533" s="118" t="s">
        <v>1080</v>
      </c>
      <c r="E1533" s="122"/>
      <c r="F1533" s="124">
        <f>SUBTOTAL(9,F1532:F1532)</f>
        <v>409</v>
      </c>
    </row>
    <row r="1534" spans="1:6" outlineLevel="1" x14ac:dyDescent="0.2">
      <c r="B1534" s="118" t="s">
        <v>1081</v>
      </c>
      <c r="C1534" s="122"/>
      <c r="E1534" s="122"/>
      <c r="F1534" s="124">
        <f>SUBTOTAL(9,F1532:F1532)</f>
        <v>409</v>
      </c>
    </row>
    <row r="1535" spans="1:6" x14ac:dyDescent="0.2">
      <c r="B1535" s="118"/>
      <c r="C1535" s="118" t="s">
        <v>1</v>
      </c>
      <c r="E1535" s="122"/>
      <c r="F1535" s="124">
        <f>SUBTOTAL(9,F2:F1532)</f>
        <v>5103753</v>
      </c>
    </row>
    <row r="1536" spans="1:6" x14ac:dyDescent="0.2">
      <c r="B1536" s="118" t="s">
        <v>1</v>
      </c>
      <c r="C1536" s="122"/>
      <c r="E1536" s="122"/>
      <c r="F1536" s="124">
        <f>SUBTOTAL(9,F2:F1532)</f>
        <v>5103753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scale="90" fitToHeight="40" orientation="portrait" r:id="rId1"/>
  <headerFooter alignWithMargins="0">
    <oddHeader>&amp;C&amp;"Arial,Bold"&amp;14Study 2 - Current CD-BD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1082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1083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61</v>
      </c>
      <c r="F24" s="4"/>
      <c r="G24" s="109">
        <v>1135</v>
      </c>
      <c r="H24" s="27">
        <v>0</v>
      </c>
      <c r="I24" s="27">
        <v>0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114</v>
      </c>
      <c r="U24" s="110">
        <v>706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1955</v>
      </c>
      <c r="AB24" s="4"/>
      <c r="AC24" s="16">
        <v>0</v>
      </c>
      <c r="AD24" s="16">
        <v>1135</v>
      </c>
      <c r="AE24" s="112">
        <v>0</v>
      </c>
      <c r="AF24" s="16">
        <v>0</v>
      </c>
      <c r="AG24" s="113">
        <v>820</v>
      </c>
      <c r="AH24" s="112">
        <v>0</v>
      </c>
      <c r="AI24" s="113">
        <v>0</v>
      </c>
      <c r="AJ24" s="4"/>
      <c r="AK24" s="27">
        <v>1135</v>
      </c>
      <c r="AL24" s="27">
        <v>820</v>
      </c>
      <c r="AM24" s="27">
        <v>0</v>
      </c>
      <c r="AN24" s="110">
        <v>0</v>
      </c>
      <c r="AO24" s="114"/>
      <c r="AP24" s="87">
        <v>0.56299603174603174</v>
      </c>
      <c r="AQ24" s="88">
        <v>0.40674603174603174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0</v>
      </c>
      <c r="I26" s="27">
        <v>4322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3342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4322</v>
      </c>
      <c r="AD26" s="16">
        <v>0</v>
      </c>
      <c r="AE26" s="112">
        <v>0</v>
      </c>
      <c r="AF26" s="16">
        <v>0</v>
      </c>
      <c r="AG26" s="113">
        <v>3342</v>
      </c>
      <c r="AH26" s="112">
        <v>0</v>
      </c>
      <c r="AI26" s="113">
        <v>0</v>
      </c>
      <c r="AJ26" s="4"/>
      <c r="AK26" s="27">
        <v>4322</v>
      </c>
      <c r="AL26" s="27">
        <v>3342</v>
      </c>
      <c r="AM26" s="27">
        <v>0</v>
      </c>
      <c r="AN26" s="110">
        <v>0</v>
      </c>
      <c r="AO26" s="114"/>
      <c r="AP26" s="87">
        <v>0.5639352818371608</v>
      </c>
      <c r="AQ26" s="88">
        <v>0.43606471816283926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0</v>
      </c>
      <c r="I27" s="27">
        <v>7216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5580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7216</v>
      </c>
      <c r="AD27" s="16">
        <v>0</v>
      </c>
      <c r="AE27" s="112">
        <v>0</v>
      </c>
      <c r="AF27" s="16">
        <v>0</v>
      </c>
      <c r="AG27" s="113">
        <v>5580</v>
      </c>
      <c r="AH27" s="112">
        <v>0</v>
      </c>
      <c r="AI27" s="113">
        <v>0</v>
      </c>
      <c r="AJ27" s="4"/>
      <c r="AK27" s="27">
        <v>7216</v>
      </c>
      <c r="AL27" s="27">
        <v>5580</v>
      </c>
      <c r="AM27" s="27">
        <v>0</v>
      </c>
      <c r="AN27" s="110">
        <v>0</v>
      </c>
      <c r="AO27" s="114"/>
      <c r="AP27" s="87">
        <v>0.56392622694592065</v>
      </c>
      <c r="AQ27" s="88">
        <v>0.43607377305407941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1925</v>
      </c>
      <c r="H31" s="27">
        <v>0</v>
      </c>
      <c r="I31" s="27">
        <v>0</v>
      </c>
      <c r="J31" s="110">
        <v>0</v>
      </c>
      <c r="K31" s="27">
        <v>1488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1925</v>
      </c>
      <c r="AE31" s="112">
        <v>0</v>
      </c>
      <c r="AF31" s="16">
        <v>1488</v>
      </c>
      <c r="AG31" s="113">
        <v>0</v>
      </c>
      <c r="AH31" s="112">
        <v>0</v>
      </c>
      <c r="AI31" s="113">
        <v>0</v>
      </c>
      <c r="AJ31" s="4"/>
      <c r="AK31" s="27">
        <v>1925</v>
      </c>
      <c r="AL31" s="27">
        <v>1488</v>
      </c>
      <c r="AM31" s="27">
        <v>0</v>
      </c>
      <c r="AN31" s="110">
        <v>0</v>
      </c>
      <c r="AO31" s="114"/>
      <c r="AP31" s="87">
        <v>0.56401992382068566</v>
      </c>
      <c r="AQ31" s="88">
        <v>0.43598007617931439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550</v>
      </c>
      <c r="F32" s="4"/>
      <c r="G32" s="109">
        <v>0</v>
      </c>
      <c r="H32" s="27">
        <v>0</v>
      </c>
      <c r="I32" s="27">
        <v>5402</v>
      </c>
      <c r="J32" s="110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1347</v>
      </c>
      <c r="T32" s="27">
        <v>0</v>
      </c>
      <c r="U32" s="110">
        <v>2281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9030</v>
      </c>
      <c r="AB32" s="4"/>
      <c r="AC32" s="16">
        <v>5402</v>
      </c>
      <c r="AD32" s="16">
        <v>0</v>
      </c>
      <c r="AE32" s="112">
        <v>0</v>
      </c>
      <c r="AF32" s="16">
        <v>1347</v>
      </c>
      <c r="AG32" s="113">
        <v>2281</v>
      </c>
      <c r="AH32" s="112">
        <v>0</v>
      </c>
      <c r="AI32" s="113">
        <v>0</v>
      </c>
      <c r="AJ32" s="4"/>
      <c r="AK32" s="27">
        <v>5402</v>
      </c>
      <c r="AL32" s="27">
        <v>3628</v>
      </c>
      <c r="AM32" s="27">
        <v>0</v>
      </c>
      <c r="AN32" s="110">
        <v>0</v>
      </c>
      <c r="AO32" s="114"/>
      <c r="AP32" s="87">
        <v>0.56388308977035495</v>
      </c>
      <c r="AQ32" s="88">
        <v>0.37870563674321506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197</v>
      </c>
      <c r="F34" s="4"/>
      <c r="G34" s="109">
        <v>0</v>
      </c>
      <c r="H34" s="27">
        <v>0</v>
      </c>
      <c r="I34" s="27">
        <v>1925</v>
      </c>
      <c r="J34" s="110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479</v>
      </c>
      <c r="T34" s="27">
        <v>0</v>
      </c>
      <c r="U34" s="110">
        <v>812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3216</v>
      </c>
      <c r="AB34" s="4"/>
      <c r="AC34" s="16">
        <v>1925</v>
      </c>
      <c r="AD34" s="16">
        <v>0</v>
      </c>
      <c r="AE34" s="112">
        <v>0</v>
      </c>
      <c r="AF34" s="16">
        <v>479</v>
      </c>
      <c r="AG34" s="113">
        <v>812</v>
      </c>
      <c r="AH34" s="112">
        <v>0</v>
      </c>
      <c r="AI34" s="113">
        <v>0</v>
      </c>
      <c r="AJ34" s="4"/>
      <c r="AK34" s="27">
        <v>1925</v>
      </c>
      <c r="AL34" s="27">
        <v>1291</v>
      </c>
      <c r="AM34" s="27">
        <v>0</v>
      </c>
      <c r="AN34" s="110">
        <v>0</v>
      </c>
      <c r="AO34" s="114"/>
      <c r="AP34" s="87">
        <v>0.56401992382068566</v>
      </c>
      <c r="AQ34" s="88">
        <v>0.37825959566363904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90</v>
      </c>
      <c r="F36" s="4"/>
      <c r="G36" s="109">
        <v>1710</v>
      </c>
      <c r="H36" s="27">
        <v>0</v>
      </c>
      <c r="I36" s="27">
        <v>0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172</v>
      </c>
      <c r="U36" s="110">
        <v>1061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2943</v>
      </c>
      <c r="AB36" s="4"/>
      <c r="AC36" s="16">
        <v>0</v>
      </c>
      <c r="AD36" s="16">
        <v>1710</v>
      </c>
      <c r="AE36" s="112">
        <v>0</v>
      </c>
      <c r="AF36" s="16">
        <v>0</v>
      </c>
      <c r="AG36" s="113">
        <v>1233</v>
      </c>
      <c r="AH36" s="112">
        <v>0</v>
      </c>
      <c r="AI36" s="113">
        <v>0</v>
      </c>
      <c r="AJ36" s="4"/>
      <c r="AK36" s="27">
        <v>1710</v>
      </c>
      <c r="AL36" s="27">
        <v>1233</v>
      </c>
      <c r="AM36" s="27">
        <v>0</v>
      </c>
      <c r="AN36" s="110">
        <v>0</v>
      </c>
      <c r="AO36" s="114"/>
      <c r="AP36" s="87">
        <v>0.56379821958456977</v>
      </c>
      <c r="AQ36" s="88">
        <v>0.40652818991097922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2496</v>
      </c>
      <c r="F37" s="4"/>
      <c r="G37" s="109">
        <v>47881</v>
      </c>
      <c r="H37" s="27">
        <v>0</v>
      </c>
      <c r="I37" s="27">
        <v>0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4817</v>
      </c>
      <c r="U37" s="110">
        <v>29715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82413</v>
      </c>
      <c r="AB37" s="4"/>
      <c r="AC37" s="16">
        <v>0</v>
      </c>
      <c r="AD37" s="16">
        <v>47881</v>
      </c>
      <c r="AE37" s="112">
        <v>0</v>
      </c>
      <c r="AF37" s="16">
        <v>0</v>
      </c>
      <c r="AG37" s="113">
        <v>34532</v>
      </c>
      <c r="AH37" s="112">
        <v>0</v>
      </c>
      <c r="AI37" s="113">
        <v>0</v>
      </c>
      <c r="AJ37" s="4"/>
      <c r="AK37" s="27">
        <v>47881</v>
      </c>
      <c r="AL37" s="27">
        <v>34532</v>
      </c>
      <c r="AM37" s="27">
        <v>0</v>
      </c>
      <c r="AN37" s="110">
        <v>0</v>
      </c>
      <c r="AO37" s="114"/>
      <c r="AP37" s="87">
        <v>0.56390959733361601</v>
      </c>
      <c r="AQ37" s="88">
        <v>0.40669422558268264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423</v>
      </c>
      <c r="F38" s="4"/>
      <c r="G38" s="109">
        <v>3535</v>
      </c>
      <c r="H38" s="27">
        <v>0</v>
      </c>
      <c r="I38" s="27">
        <v>4555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814</v>
      </c>
      <c r="U38" s="110">
        <v>5022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13926</v>
      </c>
      <c r="AB38" s="4"/>
      <c r="AC38" s="16">
        <v>4555</v>
      </c>
      <c r="AD38" s="16">
        <v>3535</v>
      </c>
      <c r="AE38" s="112">
        <v>0</v>
      </c>
      <c r="AF38" s="16">
        <v>0</v>
      </c>
      <c r="AG38" s="113">
        <v>5836</v>
      </c>
      <c r="AH38" s="112">
        <v>0</v>
      </c>
      <c r="AI38" s="113">
        <v>0</v>
      </c>
      <c r="AJ38" s="4"/>
      <c r="AK38" s="27">
        <v>8090</v>
      </c>
      <c r="AL38" s="27">
        <v>5836</v>
      </c>
      <c r="AM38" s="27">
        <v>0</v>
      </c>
      <c r="AN38" s="110">
        <v>0</v>
      </c>
      <c r="AO38" s="114"/>
      <c r="AP38" s="87">
        <v>0.5638023555648477</v>
      </c>
      <c r="AQ38" s="88">
        <v>0.40671823820475295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1127</v>
      </c>
      <c r="F39" s="4"/>
      <c r="G39" s="109">
        <v>18879</v>
      </c>
      <c r="H39" s="27">
        <v>0</v>
      </c>
      <c r="I39" s="27">
        <v>2730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2174</v>
      </c>
      <c r="U39" s="110">
        <v>13411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37194</v>
      </c>
      <c r="AB39" s="4"/>
      <c r="AC39" s="16">
        <v>2730</v>
      </c>
      <c r="AD39" s="16">
        <v>18879</v>
      </c>
      <c r="AE39" s="112">
        <v>0</v>
      </c>
      <c r="AF39" s="16">
        <v>0</v>
      </c>
      <c r="AG39" s="113">
        <v>15585</v>
      </c>
      <c r="AH39" s="112">
        <v>0</v>
      </c>
      <c r="AI39" s="113">
        <v>0</v>
      </c>
      <c r="AJ39" s="4"/>
      <c r="AK39" s="27">
        <v>21609</v>
      </c>
      <c r="AL39" s="27">
        <v>15585</v>
      </c>
      <c r="AM39" s="27">
        <v>0</v>
      </c>
      <c r="AN39" s="110">
        <v>0</v>
      </c>
      <c r="AO39" s="114"/>
      <c r="AP39" s="87">
        <v>0.56389447039482266</v>
      </c>
      <c r="AQ39" s="88">
        <v>0.40669606743039066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1459</v>
      </c>
      <c r="F40" s="4"/>
      <c r="G40" s="109">
        <v>27987</v>
      </c>
      <c r="H40" s="27">
        <v>0</v>
      </c>
      <c r="I40" s="27">
        <v>0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2815</v>
      </c>
      <c r="U40" s="110">
        <v>17370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48172</v>
      </c>
      <c r="AB40" s="4"/>
      <c r="AC40" s="16">
        <v>0</v>
      </c>
      <c r="AD40" s="16">
        <v>27987</v>
      </c>
      <c r="AE40" s="112">
        <v>0</v>
      </c>
      <c r="AF40" s="16">
        <v>0</v>
      </c>
      <c r="AG40" s="113">
        <v>20185</v>
      </c>
      <c r="AH40" s="112">
        <v>0</v>
      </c>
      <c r="AI40" s="113">
        <v>0</v>
      </c>
      <c r="AJ40" s="4"/>
      <c r="AK40" s="27">
        <v>27987</v>
      </c>
      <c r="AL40" s="27">
        <v>20185</v>
      </c>
      <c r="AM40" s="27">
        <v>0</v>
      </c>
      <c r="AN40" s="110">
        <v>0</v>
      </c>
      <c r="AO40" s="114"/>
      <c r="AP40" s="87">
        <v>0.56390159376196325</v>
      </c>
      <c r="AQ40" s="88">
        <v>0.40670145675082103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678</v>
      </c>
      <c r="F41" s="4"/>
      <c r="G41" s="109">
        <v>12988</v>
      </c>
      <c r="H41" s="27">
        <v>0</v>
      </c>
      <c r="I41" s="27">
        <v>0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1307</v>
      </c>
      <c r="U41" s="110">
        <v>8060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22355</v>
      </c>
      <c r="AB41" s="4"/>
      <c r="AC41" s="16">
        <v>0</v>
      </c>
      <c r="AD41" s="16">
        <v>12988</v>
      </c>
      <c r="AE41" s="112">
        <v>0</v>
      </c>
      <c r="AF41" s="16">
        <v>0</v>
      </c>
      <c r="AG41" s="113">
        <v>9367</v>
      </c>
      <c r="AH41" s="112">
        <v>0</v>
      </c>
      <c r="AI41" s="113">
        <v>0</v>
      </c>
      <c r="AJ41" s="4"/>
      <c r="AK41" s="27">
        <v>12988</v>
      </c>
      <c r="AL41" s="27">
        <v>9367</v>
      </c>
      <c r="AM41" s="27">
        <v>0</v>
      </c>
      <c r="AN41" s="110">
        <v>0</v>
      </c>
      <c r="AO41" s="114"/>
      <c r="AP41" s="87">
        <v>0.56388659749055703</v>
      </c>
      <c r="AQ41" s="88">
        <v>0.40667737593887032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406</v>
      </c>
      <c r="F42" s="4"/>
      <c r="G42" s="109">
        <v>7778</v>
      </c>
      <c r="H42" s="27">
        <v>0</v>
      </c>
      <c r="I42" s="27">
        <v>0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783</v>
      </c>
      <c r="U42" s="110">
        <v>4828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13389</v>
      </c>
      <c r="AB42" s="4"/>
      <c r="AC42" s="16">
        <v>0</v>
      </c>
      <c r="AD42" s="16">
        <v>7778</v>
      </c>
      <c r="AE42" s="112">
        <v>0</v>
      </c>
      <c r="AF42" s="16">
        <v>0</v>
      </c>
      <c r="AG42" s="113">
        <v>5611</v>
      </c>
      <c r="AH42" s="112">
        <v>0</v>
      </c>
      <c r="AI42" s="113">
        <v>0</v>
      </c>
      <c r="AJ42" s="4"/>
      <c r="AK42" s="27">
        <v>7778</v>
      </c>
      <c r="AL42" s="27">
        <v>5611</v>
      </c>
      <c r="AM42" s="27">
        <v>0</v>
      </c>
      <c r="AN42" s="110">
        <v>0</v>
      </c>
      <c r="AO42" s="114"/>
      <c r="AP42" s="87">
        <v>0.56382747372236319</v>
      </c>
      <c r="AQ42" s="88">
        <v>0.40674157303370789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0</v>
      </c>
      <c r="H44" s="27">
        <v>0</v>
      </c>
      <c r="I44" s="27">
        <v>1925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1488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1925</v>
      </c>
      <c r="AD44" s="16">
        <v>0</v>
      </c>
      <c r="AE44" s="112">
        <v>0</v>
      </c>
      <c r="AF44" s="16">
        <v>0</v>
      </c>
      <c r="AG44" s="113">
        <v>1488</v>
      </c>
      <c r="AH44" s="112">
        <v>0</v>
      </c>
      <c r="AI44" s="113">
        <v>0</v>
      </c>
      <c r="AJ44" s="4"/>
      <c r="AK44" s="27">
        <v>1925</v>
      </c>
      <c r="AL44" s="27">
        <v>1488</v>
      </c>
      <c r="AM44" s="27">
        <v>0</v>
      </c>
      <c r="AN44" s="110">
        <v>0</v>
      </c>
      <c r="AO44" s="114"/>
      <c r="AP44" s="87">
        <v>0.56401992382068566</v>
      </c>
      <c r="AQ44" s="88">
        <v>0.43598007617931439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1923</v>
      </c>
      <c r="H45" s="27">
        <v>0</v>
      </c>
      <c r="I45" s="27">
        <v>0</v>
      </c>
      <c r="J45" s="110">
        <v>0</v>
      </c>
      <c r="K45" s="27">
        <v>1489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1923</v>
      </c>
      <c r="AE45" s="112">
        <v>0</v>
      </c>
      <c r="AF45" s="16">
        <v>1489</v>
      </c>
      <c r="AG45" s="113">
        <v>1</v>
      </c>
      <c r="AH45" s="112">
        <v>0</v>
      </c>
      <c r="AI45" s="113">
        <v>0</v>
      </c>
      <c r="AJ45" s="4"/>
      <c r="AK45" s="27">
        <v>1923</v>
      </c>
      <c r="AL45" s="27">
        <v>1490</v>
      </c>
      <c r="AM45" s="27">
        <v>0</v>
      </c>
      <c r="AN45" s="110">
        <v>0</v>
      </c>
      <c r="AO45" s="114"/>
      <c r="AP45" s="87">
        <v>0.56343392909463819</v>
      </c>
      <c r="AQ45" s="88">
        <v>0.43656607090536187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56392</v>
      </c>
      <c r="H50" s="27">
        <v>0</v>
      </c>
      <c r="I50" s="27">
        <v>0</v>
      </c>
      <c r="J50" s="110">
        <v>0</v>
      </c>
      <c r="K50" s="27">
        <v>43608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56392</v>
      </c>
      <c r="AE50" s="112">
        <v>0</v>
      </c>
      <c r="AF50" s="16">
        <v>43608</v>
      </c>
      <c r="AG50" s="113">
        <v>0</v>
      </c>
      <c r="AH50" s="112">
        <v>0</v>
      </c>
      <c r="AI50" s="113">
        <v>0</v>
      </c>
      <c r="AJ50" s="4"/>
      <c r="AK50" s="27">
        <v>56392</v>
      </c>
      <c r="AL50" s="27">
        <v>43608</v>
      </c>
      <c r="AM50" s="27">
        <v>0</v>
      </c>
      <c r="AN50" s="110">
        <v>0</v>
      </c>
      <c r="AO50" s="114"/>
      <c r="AP50" s="87">
        <v>0.56391999999999998</v>
      </c>
      <c r="AQ50" s="88">
        <v>0.43608000000000002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16628</v>
      </c>
      <c r="H51" s="27">
        <v>0</v>
      </c>
      <c r="I51" s="27">
        <v>0</v>
      </c>
      <c r="J51" s="110">
        <v>0</v>
      </c>
      <c r="K51" s="27">
        <v>12859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16628</v>
      </c>
      <c r="AE51" s="112">
        <v>0</v>
      </c>
      <c r="AF51" s="16">
        <v>12859</v>
      </c>
      <c r="AG51" s="113">
        <v>0</v>
      </c>
      <c r="AH51" s="112">
        <v>0</v>
      </c>
      <c r="AI51" s="113">
        <v>0</v>
      </c>
      <c r="AJ51" s="4"/>
      <c r="AK51" s="27">
        <v>16628</v>
      </c>
      <c r="AL51" s="27">
        <v>12859</v>
      </c>
      <c r="AM51" s="27">
        <v>0</v>
      </c>
      <c r="AN51" s="110">
        <v>0</v>
      </c>
      <c r="AO51" s="114"/>
      <c r="AP51" s="87">
        <v>0.56390951944924883</v>
      </c>
      <c r="AQ51" s="88">
        <v>0.43609048055075117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7697</v>
      </c>
      <c r="H52" s="27">
        <v>0</v>
      </c>
      <c r="I52" s="27">
        <v>0</v>
      </c>
      <c r="J52" s="110">
        <v>0</v>
      </c>
      <c r="K52" s="27">
        <v>5954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7697</v>
      </c>
      <c r="AE52" s="112">
        <v>0</v>
      </c>
      <c r="AF52" s="16">
        <v>5954</v>
      </c>
      <c r="AG52" s="113">
        <v>0</v>
      </c>
      <c r="AH52" s="112">
        <v>0</v>
      </c>
      <c r="AI52" s="113">
        <v>0</v>
      </c>
      <c r="AJ52" s="4"/>
      <c r="AK52" s="27">
        <v>7697</v>
      </c>
      <c r="AL52" s="27">
        <v>5954</v>
      </c>
      <c r="AM52" s="27">
        <v>0</v>
      </c>
      <c r="AN52" s="110">
        <v>0</v>
      </c>
      <c r="AO52" s="114"/>
      <c r="AP52" s="87">
        <v>0.56384147681488539</v>
      </c>
      <c r="AQ52" s="88">
        <v>0.43615852318511467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0</v>
      </c>
      <c r="F55" s="4"/>
      <c r="G55" s="109">
        <v>5772</v>
      </c>
      <c r="H55" s="27">
        <v>0</v>
      </c>
      <c r="I55" s="27">
        <v>0</v>
      </c>
      <c r="J55" s="110">
        <v>0</v>
      </c>
      <c r="K55" s="27">
        <v>4466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0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10238</v>
      </c>
      <c r="AB55" s="4"/>
      <c r="AC55" s="16">
        <v>0</v>
      </c>
      <c r="AD55" s="16">
        <v>5772</v>
      </c>
      <c r="AE55" s="112">
        <v>0</v>
      </c>
      <c r="AF55" s="16">
        <v>4466</v>
      </c>
      <c r="AG55" s="113">
        <v>0</v>
      </c>
      <c r="AH55" s="112">
        <v>0</v>
      </c>
      <c r="AI55" s="113">
        <v>0</v>
      </c>
      <c r="AJ55" s="4"/>
      <c r="AK55" s="27">
        <v>5772</v>
      </c>
      <c r="AL55" s="27">
        <v>4466</v>
      </c>
      <c r="AM55" s="27">
        <v>0</v>
      </c>
      <c r="AN55" s="110">
        <v>0</v>
      </c>
      <c r="AO55" s="114"/>
      <c r="AP55" s="87">
        <v>0.563781988669662</v>
      </c>
      <c r="AQ55" s="88">
        <v>0.43621801133033794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13720</v>
      </c>
      <c r="F59" s="4"/>
      <c r="G59" s="109">
        <v>134836</v>
      </c>
      <c r="H59" s="27">
        <v>0</v>
      </c>
      <c r="I59" s="27">
        <v>0</v>
      </c>
      <c r="J59" s="110">
        <v>0</v>
      </c>
      <c r="K59" s="27">
        <v>33624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56926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225386</v>
      </c>
      <c r="AB59" s="4"/>
      <c r="AC59" s="16">
        <v>0</v>
      </c>
      <c r="AD59" s="16">
        <v>134836</v>
      </c>
      <c r="AE59" s="112">
        <v>0</v>
      </c>
      <c r="AF59" s="16">
        <v>33624</v>
      </c>
      <c r="AG59" s="113">
        <v>56926</v>
      </c>
      <c r="AH59" s="112">
        <v>0</v>
      </c>
      <c r="AI59" s="113">
        <v>0</v>
      </c>
      <c r="AJ59" s="4"/>
      <c r="AK59" s="27">
        <v>134836</v>
      </c>
      <c r="AL59" s="27">
        <v>90550</v>
      </c>
      <c r="AM59" s="27">
        <v>0</v>
      </c>
      <c r="AN59" s="110">
        <v>0</v>
      </c>
      <c r="AO59" s="114"/>
      <c r="AP59" s="87">
        <v>0.56391725845440932</v>
      </c>
      <c r="AQ59" s="88">
        <v>0.37870233285655736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72</v>
      </c>
      <c r="F60" s="4"/>
      <c r="G60" s="109">
        <v>690</v>
      </c>
      <c r="H60" s="27">
        <v>0</v>
      </c>
      <c r="I60" s="27">
        <v>0</v>
      </c>
      <c r="J60" s="110">
        <v>0</v>
      </c>
      <c r="K60" s="27">
        <v>172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291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1153</v>
      </c>
      <c r="AB60" s="4"/>
      <c r="AC60" s="16">
        <v>0</v>
      </c>
      <c r="AD60" s="16">
        <v>690</v>
      </c>
      <c r="AE60" s="112">
        <v>0</v>
      </c>
      <c r="AF60" s="16">
        <v>172</v>
      </c>
      <c r="AG60" s="113">
        <v>291</v>
      </c>
      <c r="AH60" s="112">
        <v>0</v>
      </c>
      <c r="AI60" s="113">
        <v>0</v>
      </c>
      <c r="AJ60" s="4"/>
      <c r="AK60" s="27">
        <v>690</v>
      </c>
      <c r="AL60" s="27">
        <v>463</v>
      </c>
      <c r="AM60" s="27">
        <v>0</v>
      </c>
      <c r="AN60" s="110">
        <v>0</v>
      </c>
      <c r="AO60" s="114"/>
      <c r="AP60" s="87">
        <v>0.56326530612244896</v>
      </c>
      <c r="AQ60" s="88">
        <v>0.37795918367346937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197</v>
      </c>
      <c r="F61" s="4"/>
      <c r="G61" s="109">
        <v>1925</v>
      </c>
      <c r="H61" s="27">
        <v>0</v>
      </c>
      <c r="I61" s="27">
        <v>0</v>
      </c>
      <c r="J61" s="110">
        <v>0</v>
      </c>
      <c r="K61" s="27">
        <v>479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812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3216</v>
      </c>
      <c r="AB61" s="4"/>
      <c r="AC61" s="16">
        <v>0</v>
      </c>
      <c r="AD61" s="16">
        <v>1925</v>
      </c>
      <c r="AE61" s="112">
        <v>0</v>
      </c>
      <c r="AF61" s="16">
        <v>479</v>
      </c>
      <c r="AG61" s="113">
        <v>812</v>
      </c>
      <c r="AH61" s="112">
        <v>0</v>
      </c>
      <c r="AI61" s="113">
        <v>0</v>
      </c>
      <c r="AJ61" s="4"/>
      <c r="AK61" s="27">
        <v>1925</v>
      </c>
      <c r="AL61" s="27">
        <v>1291</v>
      </c>
      <c r="AM61" s="27">
        <v>0</v>
      </c>
      <c r="AN61" s="110">
        <v>0</v>
      </c>
      <c r="AO61" s="114"/>
      <c r="AP61" s="87">
        <v>0.56401992382068566</v>
      </c>
      <c r="AQ61" s="88">
        <v>0.37825959566363904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11476</v>
      </c>
      <c r="F64" s="4"/>
      <c r="G64" s="109">
        <v>112783</v>
      </c>
      <c r="H64" s="27">
        <v>0</v>
      </c>
      <c r="I64" s="27">
        <v>0</v>
      </c>
      <c r="J64" s="110">
        <v>0</v>
      </c>
      <c r="K64" s="27">
        <v>0</v>
      </c>
      <c r="L64" s="27">
        <v>28126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47615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188524</v>
      </c>
      <c r="AB64" s="4"/>
      <c r="AC64" s="16">
        <v>0</v>
      </c>
      <c r="AD64" s="16">
        <v>112783</v>
      </c>
      <c r="AE64" s="112">
        <v>0</v>
      </c>
      <c r="AF64" s="16">
        <v>28126</v>
      </c>
      <c r="AG64" s="113">
        <v>47615</v>
      </c>
      <c r="AH64" s="112">
        <v>0</v>
      </c>
      <c r="AI64" s="113">
        <v>0</v>
      </c>
      <c r="AJ64" s="4"/>
      <c r="AK64" s="27">
        <v>112783</v>
      </c>
      <c r="AL64" s="27">
        <v>75741</v>
      </c>
      <c r="AM64" s="27">
        <v>0</v>
      </c>
      <c r="AN64" s="110">
        <v>0</v>
      </c>
      <c r="AO64" s="114"/>
      <c r="AP64" s="87">
        <v>0.56391500000000006</v>
      </c>
      <c r="AQ64" s="88">
        <v>0.37870500000000001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945</v>
      </c>
      <c r="F65" s="4"/>
      <c r="G65" s="109">
        <v>9276</v>
      </c>
      <c r="H65" s="27">
        <v>0</v>
      </c>
      <c r="I65" s="27">
        <v>0</v>
      </c>
      <c r="J65" s="110">
        <v>0</v>
      </c>
      <c r="K65" s="27">
        <v>0</v>
      </c>
      <c r="L65" s="27">
        <v>2313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3916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15505</v>
      </c>
      <c r="AB65" s="4"/>
      <c r="AC65" s="16">
        <v>0</v>
      </c>
      <c r="AD65" s="16">
        <v>9276</v>
      </c>
      <c r="AE65" s="112">
        <v>0</v>
      </c>
      <c r="AF65" s="16">
        <v>2313</v>
      </c>
      <c r="AG65" s="113">
        <v>3916</v>
      </c>
      <c r="AH65" s="112">
        <v>0</v>
      </c>
      <c r="AI65" s="113">
        <v>0</v>
      </c>
      <c r="AJ65" s="4"/>
      <c r="AK65" s="27">
        <v>9276</v>
      </c>
      <c r="AL65" s="27">
        <v>6229</v>
      </c>
      <c r="AM65" s="27">
        <v>0</v>
      </c>
      <c r="AN65" s="110">
        <v>0</v>
      </c>
      <c r="AO65" s="114"/>
      <c r="AP65" s="87">
        <v>0.56389057750759874</v>
      </c>
      <c r="AQ65" s="88">
        <v>0.37866261398176293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15</v>
      </c>
      <c r="F67" s="4"/>
      <c r="G67" s="109">
        <v>265</v>
      </c>
      <c r="H67" s="27">
        <v>0</v>
      </c>
      <c r="I67" s="27">
        <v>0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27</v>
      </c>
      <c r="U67" s="110">
        <v>164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456</v>
      </c>
      <c r="AB67" s="4"/>
      <c r="AC67" s="16">
        <v>0</v>
      </c>
      <c r="AD67" s="16">
        <v>265</v>
      </c>
      <c r="AE67" s="112">
        <v>0</v>
      </c>
      <c r="AF67" s="16">
        <v>0</v>
      </c>
      <c r="AG67" s="113">
        <v>191</v>
      </c>
      <c r="AH67" s="112">
        <v>0</v>
      </c>
      <c r="AI67" s="113">
        <v>0</v>
      </c>
      <c r="AJ67" s="4"/>
      <c r="AK67" s="27">
        <v>265</v>
      </c>
      <c r="AL67" s="27">
        <v>191</v>
      </c>
      <c r="AM67" s="27">
        <v>0</v>
      </c>
      <c r="AN67" s="110">
        <v>0</v>
      </c>
      <c r="AO67" s="114"/>
      <c r="AP67" s="87">
        <v>0.56263269639065816</v>
      </c>
      <c r="AQ67" s="88">
        <v>0.40552016985138006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175</v>
      </c>
      <c r="F70" s="4"/>
      <c r="G70" s="109">
        <v>3331</v>
      </c>
      <c r="H70" s="27">
        <v>0</v>
      </c>
      <c r="I70" s="27">
        <v>0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335</v>
      </c>
      <c r="U70" s="110">
        <v>2068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5734</v>
      </c>
      <c r="AB70" s="4"/>
      <c r="AC70" s="16">
        <v>0</v>
      </c>
      <c r="AD70" s="16">
        <v>3331</v>
      </c>
      <c r="AE70" s="112">
        <v>0</v>
      </c>
      <c r="AF70" s="16">
        <v>0</v>
      </c>
      <c r="AG70" s="113">
        <v>2403</v>
      </c>
      <c r="AH70" s="112">
        <v>0</v>
      </c>
      <c r="AI70" s="113">
        <v>0</v>
      </c>
      <c r="AJ70" s="4"/>
      <c r="AK70" s="27">
        <v>3331</v>
      </c>
      <c r="AL70" s="27">
        <v>2403</v>
      </c>
      <c r="AM70" s="27">
        <v>0</v>
      </c>
      <c r="AN70" s="110">
        <v>0</v>
      </c>
      <c r="AO70" s="114"/>
      <c r="AP70" s="87">
        <v>0.56371636486715182</v>
      </c>
      <c r="AQ70" s="88">
        <v>0.40666779488915217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412</v>
      </c>
      <c r="F71" s="4"/>
      <c r="G71" s="109">
        <v>0</v>
      </c>
      <c r="H71" s="27">
        <v>0</v>
      </c>
      <c r="I71" s="27">
        <v>4038</v>
      </c>
      <c r="J71" s="110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1006</v>
      </c>
      <c r="T71" s="27">
        <v>0</v>
      </c>
      <c r="U71" s="110">
        <v>1705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6749</v>
      </c>
      <c r="AB71" s="4"/>
      <c r="AC71" s="16">
        <v>4038</v>
      </c>
      <c r="AD71" s="16">
        <v>0</v>
      </c>
      <c r="AE71" s="112">
        <v>0</v>
      </c>
      <c r="AF71" s="16">
        <v>1006</v>
      </c>
      <c r="AG71" s="113">
        <v>1705</v>
      </c>
      <c r="AH71" s="112">
        <v>0</v>
      </c>
      <c r="AI71" s="113">
        <v>0</v>
      </c>
      <c r="AJ71" s="4"/>
      <c r="AK71" s="27">
        <v>4038</v>
      </c>
      <c r="AL71" s="27">
        <v>2711</v>
      </c>
      <c r="AM71" s="27">
        <v>0</v>
      </c>
      <c r="AN71" s="110">
        <v>0</v>
      </c>
      <c r="AO71" s="114"/>
      <c r="AP71" s="87">
        <v>0.56388772517804775</v>
      </c>
      <c r="AQ71" s="88">
        <v>0.37857841083647537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81</v>
      </c>
      <c r="F73" s="4"/>
      <c r="G73" s="109">
        <v>1532</v>
      </c>
      <c r="H73" s="27">
        <v>0</v>
      </c>
      <c r="I73" s="27">
        <v>0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153</v>
      </c>
      <c r="U73" s="110">
        <v>952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2637</v>
      </c>
      <c r="AB73" s="4"/>
      <c r="AC73" s="16">
        <v>0</v>
      </c>
      <c r="AD73" s="16">
        <v>1532</v>
      </c>
      <c r="AE73" s="112">
        <v>0</v>
      </c>
      <c r="AF73" s="16">
        <v>0</v>
      </c>
      <c r="AG73" s="113">
        <v>1105</v>
      </c>
      <c r="AH73" s="112">
        <v>0</v>
      </c>
      <c r="AI73" s="113">
        <v>0</v>
      </c>
      <c r="AJ73" s="4"/>
      <c r="AK73" s="27">
        <v>1532</v>
      </c>
      <c r="AL73" s="27">
        <v>1105</v>
      </c>
      <c r="AM73" s="27">
        <v>0</v>
      </c>
      <c r="AN73" s="110">
        <v>0</v>
      </c>
      <c r="AO73" s="114"/>
      <c r="AP73" s="87">
        <v>0.56364974245768951</v>
      </c>
      <c r="AQ73" s="88">
        <v>0.40654893303899925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83</v>
      </c>
      <c r="F74" s="4"/>
      <c r="G74" s="109">
        <v>1571</v>
      </c>
      <c r="H74" s="27">
        <v>0</v>
      </c>
      <c r="I74" s="27">
        <v>0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157</v>
      </c>
      <c r="U74" s="110">
        <v>975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2703</v>
      </c>
      <c r="AB74" s="4"/>
      <c r="AC74" s="16">
        <v>0</v>
      </c>
      <c r="AD74" s="16">
        <v>1571</v>
      </c>
      <c r="AE74" s="112">
        <v>0</v>
      </c>
      <c r="AF74" s="16">
        <v>0</v>
      </c>
      <c r="AG74" s="113">
        <v>1132</v>
      </c>
      <c r="AH74" s="112">
        <v>0</v>
      </c>
      <c r="AI74" s="113">
        <v>0</v>
      </c>
      <c r="AJ74" s="4"/>
      <c r="AK74" s="27">
        <v>1571</v>
      </c>
      <c r="AL74" s="27">
        <v>1132</v>
      </c>
      <c r="AM74" s="27">
        <v>0</v>
      </c>
      <c r="AN74" s="110">
        <v>0</v>
      </c>
      <c r="AO74" s="114"/>
      <c r="AP74" s="87">
        <v>0.56389088298636036</v>
      </c>
      <c r="AQ74" s="88">
        <v>0.40631730078966261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79</v>
      </c>
      <c r="F75" s="4"/>
      <c r="G75" s="109">
        <v>1493</v>
      </c>
      <c r="H75" s="27">
        <v>0</v>
      </c>
      <c r="I75" s="27">
        <v>0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150</v>
      </c>
      <c r="U75" s="110">
        <v>929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2572</v>
      </c>
      <c r="AB75" s="4"/>
      <c r="AC75" s="16">
        <v>0</v>
      </c>
      <c r="AD75" s="16">
        <v>1493</v>
      </c>
      <c r="AE75" s="112">
        <v>0</v>
      </c>
      <c r="AF75" s="16">
        <v>0</v>
      </c>
      <c r="AG75" s="113">
        <v>1079</v>
      </c>
      <c r="AH75" s="112">
        <v>0</v>
      </c>
      <c r="AI75" s="113">
        <v>0</v>
      </c>
      <c r="AJ75" s="4"/>
      <c r="AK75" s="27">
        <v>1493</v>
      </c>
      <c r="AL75" s="27">
        <v>1079</v>
      </c>
      <c r="AM75" s="27">
        <v>0</v>
      </c>
      <c r="AN75" s="110">
        <v>0</v>
      </c>
      <c r="AO75" s="114"/>
      <c r="AP75" s="87">
        <v>0.56318370426254238</v>
      </c>
      <c r="AQ75" s="88">
        <v>0.40701622029422857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0</v>
      </c>
      <c r="F76" s="4"/>
      <c r="G76" s="109">
        <v>4322</v>
      </c>
      <c r="H76" s="27">
        <v>0</v>
      </c>
      <c r="I76" s="27">
        <v>0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3342</v>
      </c>
      <c r="Q76" s="27">
        <v>0</v>
      </c>
      <c r="R76" s="27">
        <v>0</v>
      </c>
      <c r="S76" s="27">
        <v>0</v>
      </c>
      <c r="T76" s="27">
        <v>0</v>
      </c>
      <c r="U76" s="110">
        <v>0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7664</v>
      </c>
      <c r="AB76" s="4"/>
      <c r="AC76" s="16">
        <v>0</v>
      </c>
      <c r="AD76" s="16">
        <v>4322</v>
      </c>
      <c r="AE76" s="112">
        <v>0</v>
      </c>
      <c r="AF76" s="16">
        <v>3342</v>
      </c>
      <c r="AG76" s="113">
        <v>0</v>
      </c>
      <c r="AH76" s="112">
        <v>0</v>
      </c>
      <c r="AI76" s="113">
        <v>0</v>
      </c>
      <c r="AJ76" s="4"/>
      <c r="AK76" s="27">
        <v>4322</v>
      </c>
      <c r="AL76" s="27">
        <v>3342</v>
      </c>
      <c r="AM76" s="27">
        <v>0</v>
      </c>
      <c r="AN76" s="110">
        <v>0</v>
      </c>
      <c r="AO76" s="114"/>
      <c r="AP76" s="87">
        <v>0.5639352818371608</v>
      </c>
      <c r="AQ76" s="88">
        <v>0.43606471816283926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0</v>
      </c>
      <c r="F81" s="4"/>
      <c r="G81" s="109">
        <v>12406</v>
      </c>
      <c r="H81" s="27">
        <v>0</v>
      </c>
      <c r="I81" s="27">
        <v>0</v>
      </c>
      <c r="J81" s="110">
        <v>0</v>
      </c>
      <c r="K81" s="27">
        <v>9594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0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22000</v>
      </c>
      <c r="AB81" s="4"/>
      <c r="AC81" s="16">
        <v>0</v>
      </c>
      <c r="AD81" s="16">
        <v>12406</v>
      </c>
      <c r="AE81" s="112">
        <v>0</v>
      </c>
      <c r="AF81" s="16">
        <v>9594</v>
      </c>
      <c r="AG81" s="113">
        <v>0</v>
      </c>
      <c r="AH81" s="112">
        <v>0</v>
      </c>
      <c r="AI81" s="113">
        <v>0</v>
      </c>
      <c r="AJ81" s="4"/>
      <c r="AK81" s="27">
        <v>12406</v>
      </c>
      <c r="AL81" s="27">
        <v>9594</v>
      </c>
      <c r="AM81" s="27">
        <v>0</v>
      </c>
      <c r="AN81" s="110">
        <v>0</v>
      </c>
      <c r="AO81" s="114"/>
      <c r="AP81" s="87">
        <v>0.56390909090909092</v>
      </c>
      <c r="AQ81" s="88">
        <v>0.43609090909090908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0</v>
      </c>
      <c r="F85" s="4"/>
      <c r="G85" s="109">
        <v>23189</v>
      </c>
      <c r="H85" s="27">
        <v>0</v>
      </c>
      <c r="I85" s="27">
        <v>0</v>
      </c>
      <c r="J85" s="110">
        <v>0</v>
      </c>
      <c r="K85" s="27">
        <v>17936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0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41125</v>
      </c>
      <c r="AB85" s="4"/>
      <c r="AC85" s="16">
        <v>0</v>
      </c>
      <c r="AD85" s="16">
        <v>23189</v>
      </c>
      <c r="AE85" s="112">
        <v>0</v>
      </c>
      <c r="AF85" s="16">
        <v>17936</v>
      </c>
      <c r="AG85" s="113">
        <v>0</v>
      </c>
      <c r="AH85" s="112">
        <v>0</v>
      </c>
      <c r="AI85" s="113">
        <v>0</v>
      </c>
      <c r="AJ85" s="4"/>
      <c r="AK85" s="27">
        <v>23189</v>
      </c>
      <c r="AL85" s="27">
        <v>17936</v>
      </c>
      <c r="AM85" s="27">
        <v>0</v>
      </c>
      <c r="AN85" s="110">
        <v>0</v>
      </c>
      <c r="AO85" s="114"/>
      <c r="AP85" s="87">
        <v>0.5638662613981763</v>
      </c>
      <c r="AQ85" s="88">
        <v>0.4361337386018237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0</v>
      </c>
      <c r="F86" s="4"/>
      <c r="G86" s="109">
        <v>9621</v>
      </c>
      <c r="H86" s="27">
        <v>0</v>
      </c>
      <c r="I86" s="27">
        <v>0</v>
      </c>
      <c r="J86" s="110">
        <v>0</v>
      </c>
      <c r="K86" s="27">
        <v>7443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0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17064</v>
      </c>
      <c r="AB86" s="4"/>
      <c r="AC86" s="16">
        <v>0</v>
      </c>
      <c r="AD86" s="16">
        <v>9621</v>
      </c>
      <c r="AE86" s="112">
        <v>0</v>
      </c>
      <c r="AF86" s="16">
        <v>7443</v>
      </c>
      <c r="AG86" s="113">
        <v>0</v>
      </c>
      <c r="AH86" s="112">
        <v>0</v>
      </c>
      <c r="AI86" s="113">
        <v>0</v>
      </c>
      <c r="AJ86" s="4"/>
      <c r="AK86" s="27">
        <v>9621</v>
      </c>
      <c r="AL86" s="27">
        <v>7443</v>
      </c>
      <c r="AM86" s="27">
        <v>0</v>
      </c>
      <c r="AN86" s="110">
        <v>0</v>
      </c>
      <c r="AO86" s="114"/>
      <c r="AP86" s="87">
        <v>0.56381856540084385</v>
      </c>
      <c r="AQ86" s="88">
        <v>0.43618143459915609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46799</v>
      </c>
      <c r="H88" s="27">
        <v>28195</v>
      </c>
      <c r="I88" s="27">
        <v>0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57996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28195</v>
      </c>
      <c r="AD88" s="16">
        <v>46799</v>
      </c>
      <c r="AE88" s="112">
        <v>0</v>
      </c>
      <c r="AF88" s="16">
        <v>0</v>
      </c>
      <c r="AG88" s="113">
        <v>57996</v>
      </c>
      <c r="AH88" s="112">
        <v>0</v>
      </c>
      <c r="AI88" s="113">
        <v>0</v>
      </c>
      <c r="AJ88" s="4"/>
      <c r="AK88" s="27">
        <v>74994</v>
      </c>
      <c r="AL88" s="27">
        <v>57996</v>
      </c>
      <c r="AM88" s="27">
        <v>0</v>
      </c>
      <c r="AN88" s="110">
        <v>0</v>
      </c>
      <c r="AO88" s="114"/>
      <c r="AP88" s="87">
        <v>0.56390706068125418</v>
      </c>
      <c r="AQ88" s="88">
        <v>0.43609293931874576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294</v>
      </c>
      <c r="F89" s="4"/>
      <c r="G89" s="109">
        <v>5637</v>
      </c>
      <c r="H89" s="27">
        <v>0</v>
      </c>
      <c r="I89" s="27">
        <v>0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568</v>
      </c>
      <c r="U89" s="110">
        <v>3501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9706</v>
      </c>
      <c r="AB89" s="4"/>
      <c r="AC89" s="16">
        <v>0</v>
      </c>
      <c r="AD89" s="16">
        <v>5637</v>
      </c>
      <c r="AE89" s="112">
        <v>0</v>
      </c>
      <c r="AF89" s="16">
        <v>0</v>
      </c>
      <c r="AG89" s="113">
        <v>4069</v>
      </c>
      <c r="AH89" s="112">
        <v>0</v>
      </c>
      <c r="AI89" s="113">
        <v>0</v>
      </c>
      <c r="AJ89" s="4"/>
      <c r="AK89" s="27">
        <v>5637</v>
      </c>
      <c r="AL89" s="27">
        <v>4069</v>
      </c>
      <c r="AM89" s="27">
        <v>0</v>
      </c>
      <c r="AN89" s="110">
        <v>0</v>
      </c>
      <c r="AO89" s="114"/>
      <c r="AP89" s="87">
        <v>0.56369999999999998</v>
      </c>
      <c r="AQ89" s="88">
        <v>0.40689999999999998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376</v>
      </c>
      <c r="F90" s="4"/>
      <c r="G90" s="109">
        <v>7216</v>
      </c>
      <c r="H90" s="27">
        <v>0</v>
      </c>
      <c r="I90" s="27">
        <v>0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726</v>
      </c>
      <c r="U90" s="110">
        <v>4478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12420</v>
      </c>
      <c r="AB90" s="4"/>
      <c r="AC90" s="16">
        <v>0</v>
      </c>
      <c r="AD90" s="16">
        <v>7216</v>
      </c>
      <c r="AE90" s="112">
        <v>0</v>
      </c>
      <c r="AF90" s="16">
        <v>0</v>
      </c>
      <c r="AG90" s="113">
        <v>5204</v>
      </c>
      <c r="AH90" s="112">
        <v>0</v>
      </c>
      <c r="AI90" s="113">
        <v>0</v>
      </c>
      <c r="AJ90" s="4"/>
      <c r="AK90" s="27">
        <v>7216</v>
      </c>
      <c r="AL90" s="27">
        <v>5204</v>
      </c>
      <c r="AM90" s="27">
        <v>0</v>
      </c>
      <c r="AN90" s="110">
        <v>0</v>
      </c>
      <c r="AO90" s="114"/>
      <c r="AP90" s="87">
        <v>0.56392622694592065</v>
      </c>
      <c r="AQ90" s="88">
        <v>0.4066895904970303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226</v>
      </c>
      <c r="F91" s="4"/>
      <c r="G91" s="109">
        <v>4322</v>
      </c>
      <c r="H91" s="27">
        <v>0</v>
      </c>
      <c r="I91" s="27">
        <v>0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434</v>
      </c>
      <c r="U91" s="110">
        <v>2682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7438</v>
      </c>
      <c r="AB91" s="4"/>
      <c r="AC91" s="16">
        <v>0</v>
      </c>
      <c r="AD91" s="16">
        <v>4322</v>
      </c>
      <c r="AE91" s="112">
        <v>0</v>
      </c>
      <c r="AF91" s="16">
        <v>0</v>
      </c>
      <c r="AG91" s="113">
        <v>3116</v>
      </c>
      <c r="AH91" s="112">
        <v>0</v>
      </c>
      <c r="AI91" s="113">
        <v>0</v>
      </c>
      <c r="AJ91" s="4"/>
      <c r="AK91" s="27">
        <v>4322</v>
      </c>
      <c r="AL91" s="27">
        <v>3116</v>
      </c>
      <c r="AM91" s="27">
        <v>0</v>
      </c>
      <c r="AN91" s="110">
        <v>0</v>
      </c>
      <c r="AO91" s="114"/>
      <c r="AP91" s="87">
        <v>0.5639352818371608</v>
      </c>
      <c r="AQ91" s="88">
        <v>0.40657620041753656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302</v>
      </c>
      <c r="F93" s="4"/>
      <c r="G93" s="109">
        <v>5769</v>
      </c>
      <c r="H93" s="27">
        <v>0</v>
      </c>
      <c r="I93" s="27">
        <v>0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580</v>
      </c>
      <c r="U93" s="110">
        <v>3579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9928</v>
      </c>
      <c r="AB93" s="4"/>
      <c r="AC93" s="16">
        <v>0</v>
      </c>
      <c r="AD93" s="16">
        <v>5769</v>
      </c>
      <c r="AE93" s="112">
        <v>0</v>
      </c>
      <c r="AF93" s="16">
        <v>0</v>
      </c>
      <c r="AG93" s="113">
        <v>4159</v>
      </c>
      <c r="AH93" s="112">
        <v>0</v>
      </c>
      <c r="AI93" s="113">
        <v>0</v>
      </c>
      <c r="AJ93" s="4"/>
      <c r="AK93" s="27">
        <v>5769</v>
      </c>
      <c r="AL93" s="27">
        <v>4159</v>
      </c>
      <c r="AM93" s="27">
        <v>0</v>
      </c>
      <c r="AN93" s="110">
        <v>0</v>
      </c>
      <c r="AO93" s="114"/>
      <c r="AP93" s="87">
        <v>0.56392961876832848</v>
      </c>
      <c r="AQ93" s="88">
        <v>0.40654936461388075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15</v>
      </c>
      <c r="F97" s="4"/>
      <c r="G97" s="109">
        <v>264</v>
      </c>
      <c r="H97" s="27">
        <v>0</v>
      </c>
      <c r="I97" s="27">
        <v>0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27</v>
      </c>
      <c r="U97" s="110">
        <v>165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456</v>
      </c>
      <c r="AB97" s="4"/>
      <c r="AC97" s="16">
        <v>0</v>
      </c>
      <c r="AD97" s="16">
        <v>264</v>
      </c>
      <c r="AE97" s="112">
        <v>0</v>
      </c>
      <c r="AF97" s="16">
        <v>0</v>
      </c>
      <c r="AG97" s="113">
        <v>192</v>
      </c>
      <c r="AH97" s="112">
        <v>0</v>
      </c>
      <c r="AI97" s="113">
        <v>0</v>
      </c>
      <c r="AJ97" s="4"/>
      <c r="AK97" s="27">
        <v>264</v>
      </c>
      <c r="AL97" s="27">
        <v>192</v>
      </c>
      <c r="AM97" s="27">
        <v>0</v>
      </c>
      <c r="AN97" s="110">
        <v>0</v>
      </c>
      <c r="AO97" s="114"/>
      <c r="AP97" s="87">
        <v>0.56050955414012738</v>
      </c>
      <c r="AQ97" s="88">
        <v>0.40764331210191085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101</v>
      </c>
      <c r="F99" s="4"/>
      <c r="G99" s="109">
        <v>1923</v>
      </c>
      <c r="H99" s="27">
        <v>0</v>
      </c>
      <c r="I99" s="27">
        <v>0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193</v>
      </c>
      <c r="U99" s="110">
        <v>1197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3313</v>
      </c>
      <c r="AB99" s="4"/>
      <c r="AC99" s="16">
        <v>0</v>
      </c>
      <c r="AD99" s="16">
        <v>1923</v>
      </c>
      <c r="AE99" s="112">
        <v>0</v>
      </c>
      <c r="AF99" s="16">
        <v>0</v>
      </c>
      <c r="AG99" s="113">
        <v>1390</v>
      </c>
      <c r="AH99" s="112">
        <v>0</v>
      </c>
      <c r="AI99" s="113">
        <v>0</v>
      </c>
      <c r="AJ99" s="4"/>
      <c r="AK99" s="27">
        <v>1923</v>
      </c>
      <c r="AL99" s="27">
        <v>1390</v>
      </c>
      <c r="AM99" s="27">
        <v>0</v>
      </c>
      <c r="AN99" s="110">
        <v>0</v>
      </c>
      <c r="AO99" s="114"/>
      <c r="AP99" s="87">
        <v>0.56326889279437609</v>
      </c>
      <c r="AQ99" s="88">
        <v>0.40714704159343879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235472</v>
      </c>
      <c r="H100" s="27">
        <v>28751</v>
      </c>
      <c r="I100" s="27">
        <v>87677</v>
      </c>
      <c r="J100" s="110">
        <v>0</v>
      </c>
      <c r="K100" s="27">
        <v>90195</v>
      </c>
      <c r="L100" s="27">
        <v>107082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74853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116428</v>
      </c>
      <c r="AD100" s="16">
        <v>235472</v>
      </c>
      <c r="AE100" s="112">
        <v>0</v>
      </c>
      <c r="AF100" s="16">
        <v>272130</v>
      </c>
      <c r="AG100" s="113">
        <v>0</v>
      </c>
      <c r="AH100" s="112">
        <v>0</v>
      </c>
      <c r="AI100" s="113">
        <v>0</v>
      </c>
      <c r="AJ100" s="4"/>
      <c r="AK100" s="27">
        <v>351900</v>
      </c>
      <c r="AL100" s="27">
        <v>272130</v>
      </c>
      <c r="AM100" s="27">
        <v>0</v>
      </c>
      <c r="AN100" s="110">
        <v>0</v>
      </c>
      <c r="AO100" s="114"/>
      <c r="AP100" s="87">
        <v>0.56391519638478915</v>
      </c>
      <c r="AQ100" s="88">
        <v>0.43608480361521079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60762</v>
      </c>
      <c r="H101" s="27">
        <v>7418</v>
      </c>
      <c r="I101" s="27">
        <v>22624</v>
      </c>
      <c r="J101" s="110">
        <v>0</v>
      </c>
      <c r="K101" s="27">
        <v>23275</v>
      </c>
      <c r="L101" s="27">
        <v>27632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19316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30042</v>
      </c>
      <c r="AD101" s="16">
        <v>60762</v>
      </c>
      <c r="AE101" s="112">
        <v>0</v>
      </c>
      <c r="AF101" s="16">
        <v>70223</v>
      </c>
      <c r="AG101" s="113">
        <v>0</v>
      </c>
      <c r="AH101" s="112">
        <v>0</v>
      </c>
      <c r="AI101" s="113">
        <v>0</v>
      </c>
      <c r="AJ101" s="4"/>
      <c r="AK101" s="27">
        <v>90804</v>
      </c>
      <c r="AL101" s="27">
        <v>70223</v>
      </c>
      <c r="AM101" s="27">
        <v>0</v>
      </c>
      <c r="AN101" s="110">
        <v>0</v>
      </c>
      <c r="AO101" s="114"/>
      <c r="AP101" s="87">
        <v>0.56390543200829679</v>
      </c>
      <c r="AQ101" s="88">
        <v>0.43609456799170326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78084</v>
      </c>
      <c r="H102" s="27">
        <v>9534</v>
      </c>
      <c r="I102" s="27">
        <v>29074</v>
      </c>
      <c r="J102" s="110">
        <v>0</v>
      </c>
      <c r="K102" s="27">
        <v>29910</v>
      </c>
      <c r="L102" s="27">
        <v>35509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24822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38608</v>
      </c>
      <c r="AD102" s="16">
        <v>78084</v>
      </c>
      <c r="AE102" s="112">
        <v>0</v>
      </c>
      <c r="AF102" s="16">
        <v>90241</v>
      </c>
      <c r="AG102" s="113">
        <v>0</v>
      </c>
      <c r="AH102" s="112">
        <v>0</v>
      </c>
      <c r="AI102" s="113">
        <v>0</v>
      </c>
      <c r="AJ102" s="4"/>
      <c r="AK102" s="27">
        <v>116692</v>
      </c>
      <c r="AL102" s="27">
        <v>90241</v>
      </c>
      <c r="AM102" s="27">
        <v>0</v>
      </c>
      <c r="AN102" s="110">
        <v>0</v>
      </c>
      <c r="AO102" s="114"/>
      <c r="AP102" s="87">
        <v>0.56391199083761412</v>
      </c>
      <c r="AQ102" s="88">
        <v>0.43608800916238588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50234</v>
      </c>
      <c r="H103" s="27">
        <v>6134</v>
      </c>
      <c r="I103" s="27">
        <v>18704</v>
      </c>
      <c r="J103" s="110">
        <v>0</v>
      </c>
      <c r="K103" s="27">
        <v>19242</v>
      </c>
      <c r="L103" s="27">
        <v>22844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15969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24838</v>
      </c>
      <c r="AD103" s="16">
        <v>50234</v>
      </c>
      <c r="AE103" s="112">
        <v>0</v>
      </c>
      <c r="AF103" s="16">
        <v>58055</v>
      </c>
      <c r="AG103" s="113">
        <v>0</v>
      </c>
      <c r="AH103" s="112">
        <v>0</v>
      </c>
      <c r="AI103" s="113">
        <v>0</v>
      </c>
      <c r="AJ103" s="4"/>
      <c r="AK103" s="27">
        <v>75072</v>
      </c>
      <c r="AL103" s="27">
        <v>58055</v>
      </c>
      <c r="AM103" s="27">
        <v>0</v>
      </c>
      <c r="AN103" s="110">
        <v>0</v>
      </c>
      <c r="AO103" s="114"/>
      <c r="AP103" s="87">
        <v>0.56391265483335462</v>
      </c>
      <c r="AQ103" s="88">
        <v>0.43608734516664538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1286</v>
      </c>
      <c r="H105" s="27">
        <v>153</v>
      </c>
      <c r="I105" s="27">
        <v>477</v>
      </c>
      <c r="J105" s="110">
        <v>0</v>
      </c>
      <c r="K105" s="27">
        <v>496</v>
      </c>
      <c r="L105" s="27">
        <v>588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412</v>
      </c>
      <c r="T105" s="27">
        <v>0</v>
      </c>
      <c r="U105" s="110">
        <v>2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630</v>
      </c>
      <c r="AD105" s="16">
        <v>1286</v>
      </c>
      <c r="AE105" s="112">
        <v>0</v>
      </c>
      <c r="AF105" s="16">
        <v>1496</v>
      </c>
      <c r="AG105" s="113">
        <v>2</v>
      </c>
      <c r="AH105" s="112">
        <v>0</v>
      </c>
      <c r="AI105" s="113">
        <v>0</v>
      </c>
      <c r="AJ105" s="4"/>
      <c r="AK105" s="27">
        <v>1916</v>
      </c>
      <c r="AL105" s="27">
        <v>1498</v>
      </c>
      <c r="AM105" s="27">
        <v>0</v>
      </c>
      <c r="AN105" s="110">
        <v>0</v>
      </c>
      <c r="AO105" s="114"/>
      <c r="AP105" s="87">
        <v>0.56121851200937312</v>
      </c>
      <c r="AQ105" s="88">
        <v>0.43878148799062683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1235</v>
      </c>
      <c r="F111" s="4"/>
      <c r="G111" s="109">
        <v>23682</v>
      </c>
      <c r="H111" s="27">
        <v>0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2383</v>
      </c>
      <c r="U111" s="110">
        <v>14700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40765</v>
      </c>
      <c r="AB111" s="4"/>
      <c r="AC111" s="16">
        <v>0</v>
      </c>
      <c r="AD111" s="16">
        <v>23682</v>
      </c>
      <c r="AE111" s="112">
        <v>0</v>
      </c>
      <c r="AF111" s="16">
        <v>0</v>
      </c>
      <c r="AG111" s="113">
        <v>17083</v>
      </c>
      <c r="AH111" s="112">
        <v>0</v>
      </c>
      <c r="AI111" s="113">
        <v>0</v>
      </c>
      <c r="AJ111" s="4"/>
      <c r="AK111" s="27">
        <v>23682</v>
      </c>
      <c r="AL111" s="27">
        <v>17083</v>
      </c>
      <c r="AM111" s="27">
        <v>0</v>
      </c>
      <c r="AN111" s="110">
        <v>0</v>
      </c>
      <c r="AO111" s="114"/>
      <c r="AP111" s="87">
        <v>0.56385714285714283</v>
      </c>
      <c r="AQ111" s="88">
        <v>0.40673809523809523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101</v>
      </c>
      <c r="F112" s="4"/>
      <c r="G112" s="109">
        <v>1922</v>
      </c>
      <c r="H112" s="27">
        <v>0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193</v>
      </c>
      <c r="U112" s="110">
        <v>1197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3312</v>
      </c>
      <c r="AB112" s="4"/>
      <c r="AC112" s="16">
        <v>0</v>
      </c>
      <c r="AD112" s="16">
        <v>1922</v>
      </c>
      <c r="AE112" s="112">
        <v>0</v>
      </c>
      <c r="AF112" s="16">
        <v>0</v>
      </c>
      <c r="AG112" s="113">
        <v>1390</v>
      </c>
      <c r="AH112" s="112">
        <v>0</v>
      </c>
      <c r="AI112" s="113">
        <v>0</v>
      </c>
      <c r="AJ112" s="4"/>
      <c r="AK112" s="27">
        <v>1922</v>
      </c>
      <c r="AL112" s="27">
        <v>1390</v>
      </c>
      <c r="AM112" s="27">
        <v>0</v>
      </c>
      <c r="AN112" s="110">
        <v>0</v>
      </c>
      <c r="AO112" s="114"/>
      <c r="AP112" s="87">
        <v>0.56314093173161439</v>
      </c>
      <c r="AQ112" s="88">
        <v>0.40726633460298856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1690</v>
      </c>
      <c r="F113" s="4"/>
      <c r="G113" s="109">
        <v>32405</v>
      </c>
      <c r="H113" s="27">
        <v>0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3260</v>
      </c>
      <c r="U113" s="110">
        <v>20110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55775</v>
      </c>
      <c r="AB113" s="4"/>
      <c r="AC113" s="16">
        <v>0</v>
      </c>
      <c r="AD113" s="16">
        <v>32405</v>
      </c>
      <c r="AE113" s="112">
        <v>0</v>
      </c>
      <c r="AF113" s="16">
        <v>0</v>
      </c>
      <c r="AG113" s="113">
        <v>23370</v>
      </c>
      <c r="AH113" s="112">
        <v>0</v>
      </c>
      <c r="AI113" s="113">
        <v>0</v>
      </c>
      <c r="AJ113" s="4"/>
      <c r="AK113" s="27">
        <v>32405</v>
      </c>
      <c r="AL113" s="27">
        <v>23370</v>
      </c>
      <c r="AM113" s="27">
        <v>0</v>
      </c>
      <c r="AN113" s="110">
        <v>0</v>
      </c>
      <c r="AO113" s="114"/>
      <c r="AP113" s="87">
        <v>0.56390846602279654</v>
      </c>
      <c r="AQ113" s="88">
        <v>0.40668232837379276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1972</v>
      </c>
      <c r="F114" s="4"/>
      <c r="G114" s="109">
        <v>37818</v>
      </c>
      <c r="H114" s="27">
        <v>0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3804</v>
      </c>
      <c r="U114" s="110">
        <v>23468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65090</v>
      </c>
      <c r="AB114" s="4"/>
      <c r="AC114" s="16">
        <v>0</v>
      </c>
      <c r="AD114" s="16">
        <v>37818</v>
      </c>
      <c r="AE114" s="112">
        <v>0</v>
      </c>
      <c r="AF114" s="16">
        <v>0</v>
      </c>
      <c r="AG114" s="113">
        <v>27272</v>
      </c>
      <c r="AH114" s="112">
        <v>0</v>
      </c>
      <c r="AI114" s="113">
        <v>0</v>
      </c>
      <c r="AJ114" s="4"/>
      <c r="AK114" s="27">
        <v>37818</v>
      </c>
      <c r="AL114" s="27">
        <v>27272</v>
      </c>
      <c r="AM114" s="27">
        <v>0</v>
      </c>
      <c r="AN114" s="110">
        <v>0</v>
      </c>
      <c r="AO114" s="114"/>
      <c r="AP114" s="87">
        <v>0.56392591929855951</v>
      </c>
      <c r="AQ114" s="88">
        <v>0.40666845605559032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1603</v>
      </c>
      <c r="F115" s="4"/>
      <c r="G115" s="109">
        <v>30732</v>
      </c>
      <c r="H115" s="27">
        <v>0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3092</v>
      </c>
      <c r="U115" s="110">
        <v>19071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52895</v>
      </c>
      <c r="AB115" s="4"/>
      <c r="AC115" s="16">
        <v>0</v>
      </c>
      <c r="AD115" s="16">
        <v>30732</v>
      </c>
      <c r="AE115" s="112">
        <v>0</v>
      </c>
      <c r="AF115" s="16">
        <v>0</v>
      </c>
      <c r="AG115" s="113">
        <v>22163</v>
      </c>
      <c r="AH115" s="112">
        <v>0</v>
      </c>
      <c r="AI115" s="113">
        <v>0</v>
      </c>
      <c r="AJ115" s="4"/>
      <c r="AK115" s="27">
        <v>30732</v>
      </c>
      <c r="AL115" s="27">
        <v>22163</v>
      </c>
      <c r="AM115" s="27">
        <v>0</v>
      </c>
      <c r="AN115" s="110">
        <v>0</v>
      </c>
      <c r="AO115" s="114"/>
      <c r="AP115" s="87">
        <v>0.56391060222393485</v>
      </c>
      <c r="AQ115" s="88">
        <v>0.40667547432933321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384</v>
      </c>
      <c r="F117" s="4"/>
      <c r="G117" s="109">
        <v>7328</v>
      </c>
      <c r="H117" s="27">
        <v>0</v>
      </c>
      <c r="I117" s="27">
        <v>0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737</v>
      </c>
      <c r="U117" s="110">
        <v>4551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12616</v>
      </c>
      <c r="AB117" s="4"/>
      <c r="AC117" s="16">
        <v>0</v>
      </c>
      <c r="AD117" s="16">
        <v>7328</v>
      </c>
      <c r="AE117" s="112">
        <v>0</v>
      </c>
      <c r="AF117" s="16">
        <v>0</v>
      </c>
      <c r="AG117" s="113">
        <v>5288</v>
      </c>
      <c r="AH117" s="112">
        <v>0</v>
      </c>
      <c r="AI117" s="113">
        <v>0</v>
      </c>
      <c r="AJ117" s="4"/>
      <c r="AK117" s="27">
        <v>7328</v>
      </c>
      <c r="AL117" s="27">
        <v>5288</v>
      </c>
      <c r="AM117" s="27">
        <v>0</v>
      </c>
      <c r="AN117" s="110">
        <v>0</v>
      </c>
      <c r="AO117" s="114"/>
      <c r="AP117" s="87">
        <v>0.56369230769230771</v>
      </c>
      <c r="AQ117" s="88">
        <v>0.40676923076923077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419</v>
      </c>
      <c r="F118" s="4"/>
      <c r="G118" s="109">
        <v>0</v>
      </c>
      <c r="H118" s="27">
        <v>0</v>
      </c>
      <c r="I118" s="27">
        <v>4105</v>
      </c>
      <c r="J118" s="110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1023</v>
      </c>
      <c r="T118" s="27">
        <v>0</v>
      </c>
      <c r="U118" s="110">
        <v>1734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6862</v>
      </c>
      <c r="AB118" s="4"/>
      <c r="AC118" s="16">
        <v>4105</v>
      </c>
      <c r="AD118" s="16">
        <v>0</v>
      </c>
      <c r="AE118" s="112">
        <v>0</v>
      </c>
      <c r="AF118" s="16">
        <v>1023</v>
      </c>
      <c r="AG118" s="113">
        <v>1734</v>
      </c>
      <c r="AH118" s="112">
        <v>0</v>
      </c>
      <c r="AI118" s="113">
        <v>0</v>
      </c>
      <c r="AJ118" s="4"/>
      <c r="AK118" s="27">
        <v>4105</v>
      </c>
      <c r="AL118" s="27">
        <v>2757</v>
      </c>
      <c r="AM118" s="27">
        <v>0</v>
      </c>
      <c r="AN118" s="110">
        <v>0</v>
      </c>
      <c r="AO118" s="114"/>
      <c r="AP118" s="87">
        <v>0.56379618184315339</v>
      </c>
      <c r="AQ118" s="88">
        <v>0.37865677791512153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698</v>
      </c>
      <c r="F119" s="4"/>
      <c r="G119" s="109">
        <v>0</v>
      </c>
      <c r="H119" s="27">
        <v>0</v>
      </c>
      <c r="I119" s="27">
        <v>6855</v>
      </c>
      <c r="J119" s="110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1709</v>
      </c>
      <c r="T119" s="27">
        <v>0</v>
      </c>
      <c r="U119" s="110">
        <v>2894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11458</v>
      </c>
      <c r="AB119" s="4"/>
      <c r="AC119" s="16">
        <v>6855</v>
      </c>
      <c r="AD119" s="16">
        <v>0</v>
      </c>
      <c r="AE119" s="112">
        <v>0</v>
      </c>
      <c r="AF119" s="16">
        <v>1709</v>
      </c>
      <c r="AG119" s="113">
        <v>2894</v>
      </c>
      <c r="AH119" s="112">
        <v>0</v>
      </c>
      <c r="AI119" s="113">
        <v>0</v>
      </c>
      <c r="AJ119" s="4"/>
      <c r="AK119" s="27">
        <v>6855</v>
      </c>
      <c r="AL119" s="27">
        <v>4603</v>
      </c>
      <c r="AM119" s="27">
        <v>0</v>
      </c>
      <c r="AN119" s="110">
        <v>0</v>
      </c>
      <c r="AO119" s="114"/>
      <c r="AP119" s="87">
        <v>0.56391905231984207</v>
      </c>
      <c r="AQ119" s="88">
        <v>0.37866074366567948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8</v>
      </c>
      <c r="F121" s="4"/>
      <c r="G121" s="109">
        <v>129</v>
      </c>
      <c r="H121" s="27">
        <v>0</v>
      </c>
      <c r="I121" s="27">
        <v>0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13</v>
      </c>
      <c r="U121" s="110">
        <v>86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228</v>
      </c>
      <c r="AB121" s="4"/>
      <c r="AC121" s="16">
        <v>0</v>
      </c>
      <c r="AD121" s="16">
        <v>129</v>
      </c>
      <c r="AE121" s="112">
        <v>0</v>
      </c>
      <c r="AF121" s="16">
        <v>0</v>
      </c>
      <c r="AG121" s="113">
        <v>99</v>
      </c>
      <c r="AH121" s="112">
        <v>0</v>
      </c>
      <c r="AI121" s="113">
        <v>0</v>
      </c>
      <c r="AJ121" s="4"/>
      <c r="AK121" s="27">
        <v>129</v>
      </c>
      <c r="AL121" s="27">
        <v>99</v>
      </c>
      <c r="AM121" s="27">
        <v>0</v>
      </c>
      <c r="AN121" s="110">
        <v>0</v>
      </c>
      <c r="AO121" s="114"/>
      <c r="AP121" s="87">
        <v>0.54661016949152541</v>
      </c>
      <c r="AQ121" s="88">
        <v>0.41949152542372881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1868</v>
      </c>
      <c r="F122" s="4"/>
      <c r="G122" s="109">
        <v>35826</v>
      </c>
      <c r="H122" s="27">
        <v>0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3604</v>
      </c>
      <c r="U122" s="110">
        <v>22234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61664</v>
      </c>
      <c r="AB122" s="4"/>
      <c r="AC122" s="16">
        <v>0</v>
      </c>
      <c r="AD122" s="16">
        <v>35826</v>
      </c>
      <c r="AE122" s="112">
        <v>0</v>
      </c>
      <c r="AF122" s="16">
        <v>0</v>
      </c>
      <c r="AG122" s="113">
        <v>25838</v>
      </c>
      <c r="AH122" s="112">
        <v>0</v>
      </c>
      <c r="AI122" s="113">
        <v>0</v>
      </c>
      <c r="AJ122" s="4"/>
      <c r="AK122" s="27">
        <v>35826</v>
      </c>
      <c r="AL122" s="27">
        <v>25838</v>
      </c>
      <c r="AM122" s="27">
        <v>0</v>
      </c>
      <c r="AN122" s="110">
        <v>0</v>
      </c>
      <c r="AO122" s="114"/>
      <c r="AP122" s="87">
        <v>0.56390480387836051</v>
      </c>
      <c r="AQ122" s="88">
        <v>0.40669269029780269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1119</v>
      </c>
      <c r="F123" s="4"/>
      <c r="G123" s="109">
        <v>21459</v>
      </c>
      <c r="H123" s="27">
        <v>0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2158</v>
      </c>
      <c r="U123" s="110">
        <v>13317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36934</v>
      </c>
      <c r="AB123" s="4"/>
      <c r="AC123" s="16">
        <v>0</v>
      </c>
      <c r="AD123" s="16">
        <v>21459</v>
      </c>
      <c r="AE123" s="112">
        <v>0</v>
      </c>
      <c r="AF123" s="16">
        <v>0</v>
      </c>
      <c r="AG123" s="113">
        <v>15475</v>
      </c>
      <c r="AH123" s="112">
        <v>0</v>
      </c>
      <c r="AI123" s="113">
        <v>0</v>
      </c>
      <c r="AJ123" s="4"/>
      <c r="AK123" s="27">
        <v>21459</v>
      </c>
      <c r="AL123" s="27">
        <v>15475</v>
      </c>
      <c r="AM123" s="27">
        <v>0</v>
      </c>
      <c r="AN123" s="110">
        <v>0</v>
      </c>
      <c r="AO123" s="114"/>
      <c r="AP123" s="87">
        <v>0.56392400073581583</v>
      </c>
      <c r="AQ123" s="88">
        <v>0.40666964496885921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47153</v>
      </c>
      <c r="F125" s="4"/>
      <c r="G125" s="28">
        <v>1218539</v>
      </c>
      <c r="H125" s="115">
        <v>80185</v>
      </c>
      <c r="I125" s="115">
        <v>201629</v>
      </c>
      <c r="J125" s="29">
        <v>0</v>
      </c>
      <c r="K125" s="115">
        <v>643161</v>
      </c>
      <c r="L125" s="115">
        <v>299375</v>
      </c>
      <c r="M125" s="115">
        <v>0</v>
      </c>
      <c r="N125" s="115">
        <v>0</v>
      </c>
      <c r="O125" s="115">
        <v>0</v>
      </c>
      <c r="P125" s="115">
        <v>16138</v>
      </c>
      <c r="Q125" s="115">
        <v>11418</v>
      </c>
      <c r="R125" s="115">
        <v>0</v>
      </c>
      <c r="S125" s="115">
        <v>175285</v>
      </c>
      <c r="T125" s="115">
        <v>35590</v>
      </c>
      <c r="U125" s="29">
        <v>479837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3161157</v>
      </c>
      <c r="AB125" s="4"/>
      <c r="AC125" s="115">
        <v>281814</v>
      </c>
      <c r="AD125" s="115">
        <v>1218539</v>
      </c>
      <c r="AE125" s="28">
        <v>0</v>
      </c>
      <c r="AF125" s="115">
        <v>1145377</v>
      </c>
      <c r="AG125" s="29">
        <v>515427</v>
      </c>
      <c r="AH125" s="28">
        <v>0</v>
      </c>
      <c r="AI125" s="29">
        <v>0</v>
      </c>
      <c r="AJ125" s="4"/>
      <c r="AK125" s="115">
        <v>1500353</v>
      </c>
      <c r="AL125" s="115">
        <v>1660804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0</v>
      </c>
      <c r="F129" s="4"/>
      <c r="G129" s="109">
        <v>0</v>
      </c>
      <c r="H129" s="27">
        <v>0</v>
      </c>
      <c r="I129" s="27">
        <v>14416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748</v>
      </c>
      <c r="U129" s="110">
        <v>10411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25575</v>
      </c>
      <c r="AB129" s="4"/>
      <c r="AC129" s="16">
        <v>14416</v>
      </c>
      <c r="AD129" s="16">
        <v>0</v>
      </c>
      <c r="AE129" s="112">
        <v>0</v>
      </c>
      <c r="AF129" s="16">
        <v>0</v>
      </c>
      <c r="AG129" s="113">
        <v>11159</v>
      </c>
      <c r="AH129" s="112">
        <v>0</v>
      </c>
      <c r="AI129" s="113">
        <v>0</v>
      </c>
      <c r="AJ129" s="4"/>
      <c r="AK129" s="27">
        <v>14416</v>
      </c>
      <c r="AL129" s="27">
        <v>11159</v>
      </c>
      <c r="AM129" s="27">
        <v>0</v>
      </c>
      <c r="AN129" s="110">
        <v>0</v>
      </c>
      <c r="AO129" s="114"/>
      <c r="AP129" s="87">
        <v>0.56367546432062565</v>
      </c>
      <c r="AQ129" s="88">
        <v>0.4363245356793744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0</v>
      </c>
      <c r="F132" s="4"/>
      <c r="G132" s="109">
        <v>25959</v>
      </c>
      <c r="H132" s="27">
        <v>0</v>
      </c>
      <c r="I132" s="27">
        <v>0</v>
      </c>
      <c r="J132" s="110">
        <v>0</v>
      </c>
      <c r="K132" s="27">
        <v>0</v>
      </c>
      <c r="L132" s="27">
        <v>6982</v>
      </c>
      <c r="M132" s="27">
        <v>6943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6151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46035</v>
      </c>
      <c r="AB132" s="4"/>
      <c r="AC132" s="16">
        <v>0</v>
      </c>
      <c r="AD132" s="16">
        <v>25959</v>
      </c>
      <c r="AE132" s="112">
        <v>0</v>
      </c>
      <c r="AF132" s="16">
        <v>13925</v>
      </c>
      <c r="AG132" s="113">
        <v>6151</v>
      </c>
      <c r="AH132" s="112">
        <v>0</v>
      </c>
      <c r="AI132" s="113">
        <v>0</v>
      </c>
      <c r="AJ132" s="4"/>
      <c r="AK132" s="27">
        <v>25959</v>
      </c>
      <c r="AL132" s="27">
        <v>20076</v>
      </c>
      <c r="AM132" s="27">
        <v>0</v>
      </c>
      <c r="AN132" s="110">
        <v>0</v>
      </c>
      <c r="AO132" s="114"/>
      <c r="AP132" s="87">
        <v>0.56389703486477682</v>
      </c>
      <c r="AQ132" s="88">
        <v>0.43610296513522318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403</v>
      </c>
      <c r="F133" s="4"/>
      <c r="G133" s="109">
        <v>3944</v>
      </c>
      <c r="H133" s="27">
        <v>0</v>
      </c>
      <c r="I133" s="27">
        <v>0</v>
      </c>
      <c r="J133" s="110">
        <v>0</v>
      </c>
      <c r="K133" s="27">
        <v>985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1668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6597</v>
      </c>
      <c r="AB133" s="4"/>
      <c r="AC133" s="16">
        <v>0</v>
      </c>
      <c r="AD133" s="16">
        <v>3944</v>
      </c>
      <c r="AE133" s="112">
        <v>0</v>
      </c>
      <c r="AF133" s="16">
        <v>985</v>
      </c>
      <c r="AG133" s="113">
        <v>1668</v>
      </c>
      <c r="AH133" s="112">
        <v>0</v>
      </c>
      <c r="AI133" s="113">
        <v>0</v>
      </c>
      <c r="AJ133" s="4"/>
      <c r="AK133" s="27">
        <v>3944</v>
      </c>
      <c r="AL133" s="27">
        <v>2653</v>
      </c>
      <c r="AM133" s="27">
        <v>0</v>
      </c>
      <c r="AN133" s="110">
        <v>0</v>
      </c>
      <c r="AO133" s="114"/>
      <c r="AP133" s="87">
        <v>0.56342857142857139</v>
      </c>
      <c r="AQ133" s="88">
        <v>0.379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0</v>
      </c>
      <c r="F134" s="4"/>
      <c r="G134" s="109">
        <v>9302</v>
      </c>
      <c r="H134" s="27">
        <v>0</v>
      </c>
      <c r="I134" s="27">
        <v>0</v>
      </c>
      <c r="J134" s="110">
        <v>0</v>
      </c>
      <c r="K134" s="27">
        <v>0</v>
      </c>
      <c r="L134" s="27">
        <v>2502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4691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16495</v>
      </c>
      <c r="AB134" s="4"/>
      <c r="AC134" s="16">
        <v>0</v>
      </c>
      <c r="AD134" s="16">
        <v>9302</v>
      </c>
      <c r="AE134" s="112">
        <v>0</v>
      </c>
      <c r="AF134" s="16">
        <v>2502</v>
      </c>
      <c r="AG134" s="113">
        <v>4691</v>
      </c>
      <c r="AH134" s="112">
        <v>0</v>
      </c>
      <c r="AI134" s="113">
        <v>0</v>
      </c>
      <c r="AJ134" s="4"/>
      <c r="AK134" s="27">
        <v>9302</v>
      </c>
      <c r="AL134" s="27">
        <v>7193</v>
      </c>
      <c r="AM134" s="27">
        <v>0</v>
      </c>
      <c r="AN134" s="110">
        <v>0</v>
      </c>
      <c r="AO134" s="114"/>
      <c r="AP134" s="87">
        <v>0.56392846317065781</v>
      </c>
      <c r="AQ134" s="88">
        <v>0.43607153682934224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0</v>
      </c>
      <c r="F137" s="4"/>
      <c r="G137" s="109">
        <v>23075</v>
      </c>
      <c r="H137" s="27">
        <v>0</v>
      </c>
      <c r="I137" s="27">
        <v>0</v>
      </c>
      <c r="J137" s="110">
        <v>0</v>
      </c>
      <c r="K137" s="27">
        <v>17845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0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40920</v>
      </c>
      <c r="AB137" s="4"/>
      <c r="AC137" s="16">
        <v>0</v>
      </c>
      <c r="AD137" s="16">
        <v>23075</v>
      </c>
      <c r="AE137" s="112">
        <v>0</v>
      </c>
      <c r="AF137" s="16">
        <v>17845</v>
      </c>
      <c r="AG137" s="113">
        <v>0</v>
      </c>
      <c r="AH137" s="112">
        <v>0</v>
      </c>
      <c r="AI137" s="113">
        <v>0</v>
      </c>
      <c r="AJ137" s="4"/>
      <c r="AK137" s="27">
        <v>23075</v>
      </c>
      <c r="AL137" s="27">
        <v>17845</v>
      </c>
      <c r="AM137" s="27">
        <v>0</v>
      </c>
      <c r="AN137" s="110">
        <v>0</v>
      </c>
      <c r="AO137" s="114"/>
      <c r="AP137" s="87">
        <v>0.56390518084066477</v>
      </c>
      <c r="AQ137" s="88">
        <v>0.43609481915933529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11537</v>
      </c>
      <c r="H138" s="27">
        <v>0</v>
      </c>
      <c r="I138" s="27">
        <v>0</v>
      </c>
      <c r="J138" s="110">
        <v>0</v>
      </c>
      <c r="K138" s="27">
        <v>0</v>
      </c>
      <c r="L138" s="27">
        <v>8923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0</v>
      </c>
      <c r="AD138" s="16">
        <v>11537</v>
      </c>
      <c r="AE138" s="112">
        <v>0</v>
      </c>
      <c r="AF138" s="16">
        <v>8923</v>
      </c>
      <c r="AG138" s="113">
        <v>0</v>
      </c>
      <c r="AH138" s="112">
        <v>0</v>
      </c>
      <c r="AI138" s="113">
        <v>0</v>
      </c>
      <c r="AJ138" s="4"/>
      <c r="AK138" s="27">
        <v>11537</v>
      </c>
      <c r="AL138" s="27">
        <v>8923</v>
      </c>
      <c r="AM138" s="27">
        <v>0</v>
      </c>
      <c r="AN138" s="110">
        <v>0</v>
      </c>
      <c r="AO138" s="114"/>
      <c r="AP138" s="87">
        <v>0.56388074291300094</v>
      </c>
      <c r="AQ138" s="88">
        <v>0.436119257086999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0</v>
      </c>
      <c r="F145" s="4"/>
      <c r="G145" s="109">
        <v>17300</v>
      </c>
      <c r="H145" s="27">
        <v>0</v>
      </c>
      <c r="I145" s="27">
        <v>0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45</v>
      </c>
      <c r="U145" s="110">
        <v>13345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30690</v>
      </c>
      <c r="AB145" s="4"/>
      <c r="AC145" s="16">
        <v>0</v>
      </c>
      <c r="AD145" s="16">
        <v>17300</v>
      </c>
      <c r="AE145" s="112">
        <v>0</v>
      </c>
      <c r="AF145" s="16">
        <v>0</v>
      </c>
      <c r="AG145" s="113">
        <v>13390</v>
      </c>
      <c r="AH145" s="112">
        <v>0</v>
      </c>
      <c r="AI145" s="113">
        <v>0</v>
      </c>
      <c r="AJ145" s="4"/>
      <c r="AK145" s="27">
        <v>17300</v>
      </c>
      <c r="AL145" s="27">
        <v>13390</v>
      </c>
      <c r="AM145" s="27">
        <v>0</v>
      </c>
      <c r="AN145" s="110">
        <v>0</v>
      </c>
      <c r="AO145" s="114"/>
      <c r="AP145" s="87">
        <v>0.56370153144346691</v>
      </c>
      <c r="AQ145" s="88">
        <v>0.43629846855653309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0</v>
      </c>
      <c r="F146" s="4"/>
      <c r="G146" s="109">
        <v>28195</v>
      </c>
      <c r="H146" s="27">
        <v>0</v>
      </c>
      <c r="I146" s="27">
        <v>0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1462</v>
      </c>
      <c r="U146" s="110">
        <v>20343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50000</v>
      </c>
      <c r="AB146" s="4"/>
      <c r="AC146" s="16">
        <v>0</v>
      </c>
      <c r="AD146" s="16">
        <v>28195</v>
      </c>
      <c r="AE146" s="112">
        <v>0</v>
      </c>
      <c r="AF146" s="16">
        <v>0</v>
      </c>
      <c r="AG146" s="113">
        <v>21805</v>
      </c>
      <c r="AH146" s="112">
        <v>0</v>
      </c>
      <c r="AI146" s="113">
        <v>0</v>
      </c>
      <c r="AJ146" s="4"/>
      <c r="AK146" s="27">
        <v>28195</v>
      </c>
      <c r="AL146" s="27">
        <v>21805</v>
      </c>
      <c r="AM146" s="27">
        <v>0</v>
      </c>
      <c r="AN146" s="110">
        <v>0</v>
      </c>
      <c r="AO146" s="114"/>
      <c r="AP146" s="87">
        <v>0.56389999999999996</v>
      </c>
      <c r="AQ146" s="88">
        <v>0.43609999999999999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14422</v>
      </c>
      <c r="H147" s="27">
        <v>0</v>
      </c>
      <c r="I147" s="27">
        <v>0</v>
      </c>
      <c r="J147" s="110">
        <v>0</v>
      </c>
      <c r="K147" s="27">
        <v>11153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0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0</v>
      </c>
      <c r="AD147" s="16">
        <v>14422</v>
      </c>
      <c r="AE147" s="112">
        <v>0</v>
      </c>
      <c r="AF147" s="16">
        <v>11153</v>
      </c>
      <c r="AG147" s="113">
        <v>0</v>
      </c>
      <c r="AH147" s="112">
        <v>0</v>
      </c>
      <c r="AI147" s="113">
        <v>0</v>
      </c>
      <c r="AJ147" s="4"/>
      <c r="AK147" s="27">
        <v>14422</v>
      </c>
      <c r="AL147" s="27">
        <v>11153</v>
      </c>
      <c r="AM147" s="27">
        <v>0</v>
      </c>
      <c r="AN147" s="110">
        <v>0</v>
      </c>
      <c r="AO147" s="114"/>
      <c r="AP147" s="87">
        <v>0.56391006842619751</v>
      </c>
      <c r="AQ147" s="88">
        <v>0.43608993157380255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362</v>
      </c>
      <c r="F148" s="4"/>
      <c r="G148" s="109">
        <v>6922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697</v>
      </c>
      <c r="U148" s="110">
        <v>4295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11914</v>
      </c>
      <c r="AB148" s="4"/>
      <c r="AC148" s="16">
        <v>0</v>
      </c>
      <c r="AD148" s="16">
        <v>6922</v>
      </c>
      <c r="AE148" s="112">
        <v>0</v>
      </c>
      <c r="AF148" s="16">
        <v>0</v>
      </c>
      <c r="AG148" s="113">
        <v>4992</v>
      </c>
      <c r="AH148" s="112">
        <v>0</v>
      </c>
      <c r="AI148" s="113">
        <v>0</v>
      </c>
      <c r="AJ148" s="4"/>
      <c r="AK148" s="27">
        <v>6922</v>
      </c>
      <c r="AL148" s="27">
        <v>4992</v>
      </c>
      <c r="AM148" s="27">
        <v>0</v>
      </c>
      <c r="AN148" s="110">
        <v>0</v>
      </c>
      <c r="AO148" s="114"/>
      <c r="AP148" s="87">
        <v>0.56386445096122517</v>
      </c>
      <c r="AQ148" s="88">
        <v>0.40664711632453571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176731</v>
      </c>
      <c r="E150" s="16">
        <v>5194</v>
      </c>
      <c r="F150" s="4"/>
      <c r="G150" s="109">
        <v>99661</v>
      </c>
      <c r="H150" s="27">
        <v>0</v>
      </c>
      <c r="I150" s="27">
        <v>0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10027</v>
      </c>
      <c r="U150" s="110">
        <v>61849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171537</v>
      </c>
      <c r="AB150" s="4"/>
      <c r="AC150" s="16">
        <v>0</v>
      </c>
      <c r="AD150" s="16">
        <v>99661</v>
      </c>
      <c r="AE150" s="112">
        <v>0</v>
      </c>
      <c r="AF150" s="16">
        <v>0</v>
      </c>
      <c r="AG150" s="113">
        <v>71876</v>
      </c>
      <c r="AH150" s="112">
        <v>0</v>
      </c>
      <c r="AI150" s="113">
        <v>0</v>
      </c>
      <c r="AJ150" s="4"/>
      <c r="AK150" s="27">
        <v>99661</v>
      </c>
      <c r="AL150" s="27">
        <v>71876</v>
      </c>
      <c r="AM150" s="27">
        <v>0</v>
      </c>
      <c r="AN150" s="110">
        <v>0</v>
      </c>
      <c r="AO150" s="114"/>
      <c r="AP150" s="87">
        <v>0.56391351828485103</v>
      </c>
      <c r="AQ150" s="88">
        <v>0.40669718385569031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835</v>
      </c>
      <c r="H151" s="27">
        <v>0</v>
      </c>
      <c r="I151" s="27">
        <v>0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655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0</v>
      </c>
      <c r="AD151" s="16">
        <v>835</v>
      </c>
      <c r="AE151" s="112">
        <v>0</v>
      </c>
      <c r="AF151" s="16">
        <v>0</v>
      </c>
      <c r="AG151" s="113">
        <v>655</v>
      </c>
      <c r="AH151" s="112">
        <v>0</v>
      </c>
      <c r="AI151" s="113">
        <v>0</v>
      </c>
      <c r="AJ151" s="4"/>
      <c r="AK151" s="27">
        <v>835</v>
      </c>
      <c r="AL151" s="27">
        <v>655</v>
      </c>
      <c r="AM151" s="27">
        <v>0</v>
      </c>
      <c r="AN151" s="110">
        <v>0</v>
      </c>
      <c r="AO151" s="114"/>
      <c r="AP151" s="87">
        <v>0.56040268456375841</v>
      </c>
      <c r="AQ151" s="88">
        <v>0.43959731543624159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908459</v>
      </c>
      <c r="E152" s="115">
        <v>5959</v>
      </c>
      <c r="F152" s="4"/>
      <c r="G152" s="28">
        <v>384376</v>
      </c>
      <c r="H152" s="115">
        <v>0</v>
      </c>
      <c r="I152" s="115">
        <v>249191</v>
      </c>
      <c r="J152" s="29">
        <v>0</v>
      </c>
      <c r="K152" s="115">
        <v>38208</v>
      </c>
      <c r="L152" s="115">
        <v>58407</v>
      </c>
      <c r="M152" s="115">
        <v>6943</v>
      </c>
      <c r="N152" s="115">
        <v>0</v>
      </c>
      <c r="O152" s="115">
        <v>0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12979</v>
      </c>
      <c r="U152" s="29">
        <v>134213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902500</v>
      </c>
      <c r="AB152" s="4"/>
      <c r="AC152" s="115">
        <v>249191</v>
      </c>
      <c r="AD152" s="115">
        <v>384376</v>
      </c>
      <c r="AE152" s="28">
        <v>7388</v>
      </c>
      <c r="AF152" s="115">
        <v>114353</v>
      </c>
      <c r="AG152" s="29">
        <v>147192</v>
      </c>
      <c r="AH152" s="28">
        <v>0</v>
      </c>
      <c r="AI152" s="29">
        <v>0</v>
      </c>
      <c r="AJ152" s="4"/>
      <c r="AK152" s="115">
        <v>633567</v>
      </c>
      <c r="AL152" s="115">
        <v>268933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1951</v>
      </c>
      <c r="E155" s="16">
        <v>0</v>
      </c>
      <c r="F155" s="4"/>
      <c r="G155" s="109">
        <v>494</v>
      </c>
      <c r="H155" s="27">
        <v>1292</v>
      </c>
      <c r="I155" s="27">
        <v>0</v>
      </c>
      <c r="J155" s="110">
        <v>0</v>
      </c>
      <c r="K155" s="27">
        <v>137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25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1951</v>
      </c>
      <c r="AB155" s="4"/>
      <c r="AC155" s="16">
        <v>1292</v>
      </c>
      <c r="AD155" s="16">
        <v>494</v>
      </c>
      <c r="AE155" s="112">
        <v>3</v>
      </c>
      <c r="AF155" s="16">
        <v>137</v>
      </c>
      <c r="AG155" s="113">
        <v>25</v>
      </c>
      <c r="AH155" s="112">
        <v>0</v>
      </c>
      <c r="AI155" s="113">
        <v>0</v>
      </c>
      <c r="AJ155" s="4"/>
      <c r="AK155" s="27">
        <v>1786</v>
      </c>
      <c r="AL155" s="27">
        <v>165</v>
      </c>
      <c r="AM155" s="27">
        <v>0</v>
      </c>
      <c r="AN155" s="110">
        <v>0</v>
      </c>
      <c r="AO155" s="114"/>
      <c r="AP155" s="87">
        <v>0.91542798564838546</v>
      </c>
      <c r="AQ155" s="88">
        <v>8.4572014351614558E-2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1329</v>
      </c>
      <c r="E156" s="16">
        <v>0</v>
      </c>
      <c r="F156" s="4"/>
      <c r="G156" s="109">
        <v>74</v>
      </c>
      <c r="H156" s="27">
        <v>1255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1329</v>
      </c>
      <c r="AB156" s="4"/>
      <c r="AC156" s="16">
        <v>1255</v>
      </c>
      <c r="AD156" s="16">
        <v>74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1329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929</v>
      </c>
      <c r="E157" s="16">
        <v>0</v>
      </c>
      <c r="F157" s="4"/>
      <c r="G157" s="109">
        <v>452</v>
      </c>
      <c r="H157" s="27">
        <v>429</v>
      </c>
      <c r="I157" s="27">
        <v>0</v>
      </c>
      <c r="J157" s="110">
        <v>0</v>
      </c>
      <c r="K157" s="27">
        <v>48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929</v>
      </c>
      <c r="AB157" s="4"/>
      <c r="AC157" s="16">
        <v>429</v>
      </c>
      <c r="AD157" s="16">
        <v>452</v>
      </c>
      <c r="AE157" s="112">
        <v>0</v>
      </c>
      <c r="AF157" s="16">
        <v>48</v>
      </c>
      <c r="AG157" s="113">
        <v>0</v>
      </c>
      <c r="AH157" s="112">
        <v>0</v>
      </c>
      <c r="AI157" s="113">
        <v>0</v>
      </c>
      <c r="AJ157" s="4"/>
      <c r="AK157" s="27">
        <v>881</v>
      </c>
      <c r="AL157" s="27">
        <v>48</v>
      </c>
      <c r="AM157" s="27">
        <v>0</v>
      </c>
      <c r="AN157" s="110">
        <v>0</v>
      </c>
      <c r="AO157" s="114"/>
      <c r="AP157" s="87">
        <v>0.94833153928955871</v>
      </c>
      <c r="AQ157" s="88">
        <v>5.1668460710441337E-2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770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735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35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770</v>
      </c>
      <c r="AB158" s="4"/>
      <c r="AC158" s="16">
        <v>0</v>
      </c>
      <c r="AD158" s="16">
        <v>0</v>
      </c>
      <c r="AE158" s="112">
        <v>35</v>
      </c>
      <c r="AF158" s="16">
        <v>735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770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2709</v>
      </c>
      <c r="E159" s="16">
        <v>0</v>
      </c>
      <c r="F159" s="4"/>
      <c r="G159" s="109">
        <v>964</v>
      </c>
      <c r="H159" s="27">
        <v>1742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2709</v>
      </c>
      <c r="AB159" s="4"/>
      <c r="AC159" s="16">
        <v>1742</v>
      </c>
      <c r="AD159" s="16">
        <v>964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2706</v>
      </c>
      <c r="AL159" s="27">
        <v>3</v>
      </c>
      <c r="AM159" s="27">
        <v>0</v>
      </c>
      <c r="AN159" s="110">
        <v>0</v>
      </c>
      <c r="AO159" s="114"/>
      <c r="AP159" s="87">
        <v>0.99889258028792915</v>
      </c>
      <c r="AQ159" s="88">
        <v>1.1074197120708748E-3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1446</v>
      </c>
      <c r="E160" s="16">
        <v>0</v>
      </c>
      <c r="F160" s="4"/>
      <c r="G160" s="109">
        <v>1256</v>
      </c>
      <c r="H160" s="27">
        <v>0</v>
      </c>
      <c r="I160" s="27">
        <v>0</v>
      </c>
      <c r="J160" s="110">
        <v>0</v>
      </c>
      <c r="K160" s="27">
        <v>190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1446</v>
      </c>
      <c r="AB160" s="4"/>
      <c r="AC160" s="16">
        <v>0</v>
      </c>
      <c r="AD160" s="16">
        <v>1256</v>
      </c>
      <c r="AE160" s="112">
        <v>0</v>
      </c>
      <c r="AF160" s="16">
        <v>190</v>
      </c>
      <c r="AG160" s="113">
        <v>0</v>
      </c>
      <c r="AH160" s="112">
        <v>0</v>
      </c>
      <c r="AI160" s="113">
        <v>0</v>
      </c>
      <c r="AJ160" s="4"/>
      <c r="AK160" s="27">
        <v>1256</v>
      </c>
      <c r="AL160" s="27">
        <v>190</v>
      </c>
      <c r="AM160" s="27">
        <v>0</v>
      </c>
      <c r="AN160" s="110">
        <v>0</v>
      </c>
      <c r="AO160" s="114"/>
      <c r="AP160" s="87">
        <v>0.86860304287690182</v>
      </c>
      <c r="AQ160" s="88">
        <v>0.13139695712309821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106</v>
      </c>
      <c r="E161" s="16">
        <v>0</v>
      </c>
      <c r="F161" s="4"/>
      <c r="G161" s="109">
        <v>106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106</v>
      </c>
      <c r="AB161" s="4"/>
      <c r="AC161" s="16">
        <v>0</v>
      </c>
      <c r="AD161" s="16">
        <v>106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106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721</v>
      </c>
      <c r="E162" s="16">
        <v>0</v>
      </c>
      <c r="F162" s="4"/>
      <c r="G162" s="109">
        <v>721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721</v>
      </c>
      <c r="AB162" s="4"/>
      <c r="AC162" s="16">
        <v>0</v>
      </c>
      <c r="AD162" s="16">
        <v>721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721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431</v>
      </c>
      <c r="E163" s="16">
        <v>0</v>
      </c>
      <c r="F163" s="4"/>
      <c r="G163" s="109">
        <v>417</v>
      </c>
      <c r="H163" s="27">
        <v>0</v>
      </c>
      <c r="I163" s="27">
        <v>0</v>
      </c>
      <c r="J163" s="110">
        <v>0</v>
      </c>
      <c r="K163" s="27">
        <v>14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431</v>
      </c>
      <c r="AB163" s="4"/>
      <c r="AC163" s="16">
        <v>0</v>
      </c>
      <c r="AD163" s="16">
        <v>417</v>
      </c>
      <c r="AE163" s="112">
        <v>0</v>
      </c>
      <c r="AF163" s="16">
        <v>14</v>
      </c>
      <c r="AG163" s="113">
        <v>0</v>
      </c>
      <c r="AH163" s="112">
        <v>0</v>
      </c>
      <c r="AI163" s="113">
        <v>0</v>
      </c>
      <c r="AJ163" s="4"/>
      <c r="AK163" s="27">
        <v>417</v>
      </c>
      <c r="AL163" s="27">
        <v>14</v>
      </c>
      <c r="AM163" s="27">
        <v>0</v>
      </c>
      <c r="AN163" s="110">
        <v>0</v>
      </c>
      <c r="AO163" s="114"/>
      <c r="AP163" s="87">
        <v>0.9675174013921114</v>
      </c>
      <c r="AQ163" s="88">
        <v>3.248259860788863E-2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2043</v>
      </c>
      <c r="E164" s="16">
        <v>0</v>
      </c>
      <c r="F164" s="4"/>
      <c r="G164" s="109">
        <v>259</v>
      </c>
      <c r="H164" s="27">
        <v>1267</v>
      </c>
      <c r="I164" s="27">
        <v>517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2043</v>
      </c>
      <c r="AB164" s="4"/>
      <c r="AC164" s="16">
        <v>1784</v>
      </c>
      <c r="AD164" s="16">
        <v>259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2043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1668</v>
      </c>
      <c r="E165" s="16">
        <v>0</v>
      </c>
      <c r="F165" s="4"/>
      <c r="G165" s="109">
        <v>1472</v>
      </c>
      <c r="H165" s="27">
        <v>0</v>
      </c>
      <c r="I165" s="27">
        <v>0</v>
      </c>
      <c r="J165" s="110">
        <v>0</v>
      </c>
      <c r="K165" s="27">
        <v>25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171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1668</v>
      </c>
      <c r="AB165" s="4"/>
      <c r="AC165" s="16">
        <v>0</v>
      </c>
      <c r="AD165" s="16">
        <v>1472</v>
      </c>
      <c r="AE165" s="112">
        <v>0</v>
      </c>
      <c r="AF165" s="16">
        <v>25</v>
      </c>
      <c r="AG165" s="113">
        <v>171</v>
      </c>
      <c r="AH165" s="112">
        <v>0</v>
      </c>
      <c r="AI165" s="113">
        <v>0</v>
      </c>
      <c r="AJ165" s="4"/>
      <c r="AK165" s="27">
        <v>1472</v>
      </c>
      <c r="AL165" s="27">
        <v>196</v>
      </c>
      <c r="AM165" s="27">
        <v>0</v>
      </c>
      <c r="AN165" s="110">
        <v>0</v>
      </c>
      <c r="AO165" s="114"/>
      <c r="AP165" s="87">
        <v>0.88249400479616302</v>
      </c>
      <c r="AQ165" s="88">
        <v>0.11750599520383694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355</v>
      </c>
      <c r="E166" s="16">
        <v>0</v>
      </c>
      <c r="F166" s="4"/>
      <c r="G166" s="109">
        <v>355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355</v>
      </c>
      <c r="AB166" s="4"/>
      <c r="AC166" s="16">
        <v>0</v>
      </c>
      <c r="AD166" s="16">
        <v>355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355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149</v>
      </c>
      <c r="E167" s="16">
        <v>0</v>
      </c>
      <c r="F167" s="4"/>
      <c r="G167" s="109">
        <v>140</v>
      </c>
      <c r="H167" s="27">
        <v>0</v>
      </c>
      <c r="I167" s="27">
        <v>0</v>
      </c>
      <c r="J167" s="110">
        <v>0</v>
      </c>
      <c r="K167" s="27">
        <v>9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149</v>
      </c>
      <c r="AB167" s="4"/>
      <c r="AC167" s="16">
        <v>0</v>
      </c>
      <c r="AD167" s="16">
        <v>140</v>
      </c>
      <c r="AE167" s="112">
        <v>0</v>
      </c>
      <c r="AF167" s="16">
        <v>9</v>
      </c>
      <c r="AG167" s="113">
        <v>0</v>
      </c>
      <c r="AH167" s="112">
        <v>0</v>
      </c>
      <c r="AI167" s="113">
        <v>0</v>
      </c>
      <c r="AJ167" s="4"/>
      <c r="AK167" s="27">
        <v>140</v>
      </c>
      <c r="AL167" s="27">
        <v>9</v>
      </c>
      <c r="AM167" s="27">
        <v>0</v>
      </c>
      <c r="AN167" s="110">
        <v>0</v>
      </c>
      <c r="AO167" s="114"/>
      <c r="AP167" s="87">
        <v>0.93959731543624159</v>
      </c>
      <c r="AQ167" s="88">
        <v>6.0402684563758392E-2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991</v>
      </c>
      <c r="E168" s="16">
        <v>0</v>
      </c>
      <c r="F168" s="4"/>
      <c r="G168" s="109">
        <v>828</v>
      </c>
      <c r="H168" s="27">
        <v>0</v>
      </c>
      <c r="I168" s="27">
        <v>68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95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991</v>
      </c>
      <c r="AB168" s="4"/>
      <c r="AC168" s="16">
        <v>68</v>
      </c>
      <c r="AD168" s="16">
        <v>828</v>
      </c>
      <c r="AE168" s="112">
        <v>0</v>
      </c>
      <c r="AF168" s="16">
        <v>0</v>
      </c>
      <c r="AG168" s="113">
        <v>95</v>
      </c>
      <c r="AH168" s="112">
        <v>0</v>
      </c>
      <c r="AI168" s="113">
        <v>0</v>
      </c>
      <c r="AJ168" s="4"/>
      <c r="AK168" s="27">
        <v>896</v>
      </c>
      <c r="AL168" s="27">
        <v>95</v>
      </c>
      <c r="AM168" s="27">
        <v>0</v>
      </c>
      <c r="AN168" s="110">
        <v>0</v>
      </c>
      <c r="AO168" s="114"/>
      <c r="AP168" s="87">
        <v>0.90413723511604438</v>
      </c>
      <c r="AQ168" s="88">
        <v>9.5862764883955606E-2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52</v>
      </c>
      <c r="E169" s="16">
        <v>0</v>
      </c>
      <c r="F169" s="4"/>
      <c r="G169" s="109">
        <v>52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52</v>
      </c>
      <c r="AB169" s="4"/>
      <c r="AC169" s="16">
        <v>0</v>
      </c>
      <c r="AD169" s="16">
        <v>52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52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5010</v>
      </c>
      <c r="E170" s="16">
        <v>0</v>
      </c>
      <c r="F170" s="4"/>
      <c r="G170" s="109">
        <v>4107</v>
      </c>
      <c r="H170" s="27">
        <v>26</v>
      </c>
      <c r="I170" s="27">
        <v>0</v>
      </c>
      <c r="J170" s="110">
        <v>0</v>
      </c>
      <c r="K170" s="27">
        <v>512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38</v>
      </c>
      <c r="S170" s="27">
        <v>138</v>
      </c>
      <c r="T170" s="27">
        <v>0</v>
      </c>
      <c r="U170" s="110">
        <v>189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5010</v>
      </c>
      <c r="AB170" s="4"/>
      <c r="AC170" s="16">
        <v>26</v>
      </c>
      <c r="AD170" s="16">
        <v>4107</v>
      </c>
      <c r="AE170" s="112">
        <v>38</v>
      </c>
      <c r="AF170" s="16">
        <v>650</v>
      </c>
      <c r="AG170" s="113">
        <v>189</v>
      </c>
      <c r="AH170" s="112">
        <v>0</v>
      </c>
      <c r="AI170" s="113">
        <v>0</v>
      </c>
      <c r="AJ170" s="4"/>
      <c r="AK170" s="27">
        <v>4133</v>
      </c>
      <c r="AL170" s="27">
        <v>877</v>
      </c>
      <c r="AM170" s="27">
        <v>0</v>
      </c>
      <c r="AN170" s="110">
        <v>0</v>
      </c>
      <c r="AO170" s="114"/>
      <c r="AP170" s="87">
        <v>0.82495009980039924</v>
      </c>
      <c r="AQ170" s="88">
        <v>0.17504990019960079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343</v>
      </c>
      <c r="E171" s="16">
        <v>0</v>
      </c>
      <c r="F171" s="4"/>
      <c r="G171" s="109">
        <v>15</v>
      </c>
      <c r="H171" s="27">
        <v>298</v>
      </c>
      <c r="I171" s="27">
        <v>30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343</v>
      </c>
      <c r="AB171" s="4"/>
      <c r="AC171" s="16">
        <v>328</v>
      </c>
      <c r="AD171" s="16">
        <v>15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343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2854</v>
      </c>
      <c r="E172" s="16">
        <v>0</v>
      </c>
      <c r="F172" s="4"/>
      <c r="G172" s="109">
        <v>812</v>
      </c>
      <c r="H172" s="27">
        <v>2042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2854</v>
      </c>
      <c r="AB172" s="4"/>
      <c r="AC172" s="16">
        <v>2042</v>
      </c>
      <c r="AD172" s="16">
        <v>812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2854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1967</v>
      </c>
      <c r="E173" s="16">
        <v>0</v>
      </c>
      <c r="F173" s="4"/>
      <c r="G173" s="109">
        <v>388</v>
      </c>
      <c r="H173" s="27">
        <v>1266</v>
      </c>
      <c r="I173" s="27">
        <v>313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1967</v>
      </c>
      <c r="AB173" s="4"/>
      <c r="AC173" s="16">
        <v>1579</v>
      </c>
      <c r="AD173" s="16">
        <v>388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1967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508</v>
      </c>
      <c r="E174" s="16">
        <v>0</v>
      </c>
      <c r="F174" s="4"/>
      <c r="G174" s="109">
        <v>490</v>
      </c>
      <c r="H174" s="27">
        <v>0</v>
      </c>
      <c r="I174" s="27">
        <v>0</v>
      </c>
      <c r="J174" s="110">
        <v>0</v>
      </c>
      <c r="K174" s="27">
        <v>18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508</v>
      </c>
      <c r="AB174" s="4"/>
      <c r="AC174" s="16">
        <v>0</v>
      </c>
      <c r="AD174" s="16">
        <v>490</v>
      </c>
      <c r="AE174" s="112">
        <v>0</v>
      </c>
      <c r="AF174" s="16">
        <v>18</v>
      </c>
      <c r="AG174" s="113">
        <v>0</v>
      </c>
      <c r="AH174" s="112">
        <v>0</v>
      </c>
      <c r="AI174" s="113">
        <v>0</v>
      </c>
      <c r="AJ174" s="4"/>
      <c r="AK174" s="27">
        <v>490</v>
      </c>
      <c r="AL174" s="27">
        <v>18</v>
      </c>
      <c r="AM174" s="27">
        <v>0</v>
      </c>
      <c r="AN174" s="110">
        <v>0</v>
      </c>
      <c r="AO174" s="114"/>
      <c r="AP174" s="87">
        <v>0.96456692913385822</v>
      </c>
      <c r="AQ174" s="88">
        <v>3.5433070866141732E-2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2092</v>
      </c>
      <c r="E175" s="16">
        <v>0</v>
      </c>
      <c r="F175" s="4"/>
      <c r="G175" s="109">
        <v>2092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2092</v>
      </c>
      <c r="AB175" s="4"/>
      <c r="AC175" s="16">
        <v>0</v>
      </c>
      <c r="AD175" s="16">
        <v>2092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2092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174</v>
      </c>
      <c r="E176" s="16">
        <v>0</v>
      </c>
      <c r="F176" s="4"/>
      <c r="G176" s="109">
        <v>174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174</v>
      </c>
      <c r="AB176" s="4"/>
      <c r="AC176" s="16">
        <v>0</v>
      </c>
      <c r="AD176" s="16">
        <v>174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174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5221</v>
      </c>
      <c r="E177" s="16">
        <v>0</v>
      </c>
      <c r="F177" s="4"/>
      <c r="G177" s="109">
        <v>0</v>
      </c>
      <c r="H177" s="27">
        <v>5208</v>
      </c>
      <c r="I177" s="27">
        <v>13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5221</v>
      </c>
      <c r="AB177" s="4"/>
      <c r="AC177" s="16">
        <v>5221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5221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146</v>
      </c>
      <c r="E178" s="16">
        <v>0</v>
      </c>
      <c r="F178" s="4"/>
      <c r="G178" s="109">
        <v>146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146</v>
      </c>
      <c r="AB178" s="4"/>
      <c r="AC178" s="16">
        <v>0</v>
      </c>
      <c r="AD178" s="16">
        <v>146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146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339</v>
      </c>
      <c r="E179" s="16">
        <v>0</v>
      </c>
      <c r="F179" s="4"/>
      <c r="G179" s="109">
        <v>300</v>
      </c>
      <c r="H179" s="27">
        <v>0</v>
      </c>
      <c r="I179" s="27">
        <v>0</v>
      </c>
      <c r="J179" s="110">
        <v>0</v>
      </c>
      <c r="K179" s="27">
        <v>39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339</v>
      </c>
      <c r="AB179" s="4"/>
      <c r="AC179" s="16">
        <v>0</v>
      </c>
      <c r="AD179" s="16">
        <v>300</v>
      </c>
      <c r="AE179" s="112">
        <v>0</v>
      </c>
      <c r="AF179" s="16">
        <v>39</v>
      </c>
      <c r="AG179" s="113">
        <v>0</v>
      </c>
      <c r="AH179" s="112">
        <v>0</v>
      </c>
      <c r="AI179" s="113">
        <v>0</v>
      </c>
      <c r="AJ179" s="4"/>
      <c r="AK179" s="27">
        <v>300</v>
      </c>
      <c r="AL179" s="27">
        <v>39</v>
      </c>
      <c r="AM179" s="27">
        <v>0</v>
      </c>
      <c r="AN179" s="110">
        <v>0</v>
      </c>
      <c r="AO179" s="114"/>
      <c r="AP179" s="87">
        <v>0.88495575221238942</v>
      </c>
      <c r="AQ179" s="88">
        <v>0.11504424778761062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675</v>
      </c>
      <c r="E180" s="16">
        <v>63</v>
      </c>
      <c r="F180" s="4"/>
      <c r="G180" s="109">
        <v>612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612</v>
      </c>
      <c r="AB180" s="4"/>
      <c r="AC180" s="16">
        <v>0</v>
      </c>
      <c r="AD180" s="16">
        <v>612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612</v>
      </c>
      <c r="AL180" s="27">
        <v>0</v>
      </c>
      <c r="AM180" s="27">
        <v>0</v>
      </c>
      <c r="AN180" s="110">
        <v>0</v>
      </c>
      <c r="AO180" s="114"/>
      <c r="AP180" s="87">
        <v>0.90666666666666662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34979</v>
      </c>
      <c r="E181" s="115">
        <v>63</v>
      </c>
      <c r="F181" s="4"/>
      <c r="G181" s="28">
        <v>16726</v>
      </c>
      <c r="H181" s="115">
        <v>14825</v>
      </c>
      <c r="I181" s="115">
        <v>941</v>
      </c>
      <c r="J181" s="29">
        <v>0</v>
      </c>
      <c r="K181" s="115">
        <v>1730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76</v>
      </c>
      <c r="S181" s="115">
        <v>138</v>
      </c>
      <c r="T181" s="115">
        <v>0</v>
      </c>
      <c r="U181" s="29">
        <v>480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34916</v>
      </c>
      <c r="AB181" s="4"/>
      <c r="AC181" s="115">
        <v>15766</v>
      </c>
      <c r="AD181" s="115">
        <v>16726</v>
      </c>
      <c r="AE181" s="28">
        <v>76</v>
      </c>
      <c r="AF181" s="115">
        <v>1868</v>
      </c>
      <c r="AG181" s="29">
        <v>480</v>
      </c>
      <c r="AH181" s="28">
        <v>0</v>
      </c>
      <c r="AI181" s="29">
        <v>0</v>
      </c>
      <c r="AJ181" s="4"/>
      <c r="AK181" s="115">
        <v>32492</v>
      </c>
      <c r="AL181" s="115">
        <v>2424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21973</v>
      </c>
      <c r="E184" s="16">
        <v>647</v>
      </c>
      <c r="F184" s="4"/>
      <c r="G184" s="109">
        <v>12391</v>
      </c>
      <c r="H184" s="27">
        <v>0</v>
      </c>
      <c r="I184" s="27">
        <v>0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1246</v>
      </c>
      <c r="U184" s="110">
        <v>7689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21326</v>
      </c>
      <c r="AB184" s="4"/>
      <c r="AC184" s="16">
        <v>0</v>
      </c>
      <c r="AD184" s="16">
        <v>12391</v>
      </c>
      <c r="AE184" s="112">
        <v>0</v>
      </c>
      <c r="AF184" s="16">
        <v>0</v>
      </c>
      <c r="AG184" s="113">
        <v>8935</v>
      </c>
      <c r="AH184" s="112">
        <v>0</v>
      </c>
      <c r="AI184" s="113">
        <v>0</v>
      </c>
      <c r="AJ184" s="4"/>
      <c r="AK184" s="27">
        <v>12391</v>
      </c>
      <c r="AL184" s="27">
        <v>8935</v>
      </c>
      <c r="AM184" s="27">
        <v>0</v>
      </c>
      <c r="AN184" s="110">
        <v>0</v>
      </c>
      <c r="AO184" s="114"/>
      <c r="AP184" s="87">
        <v>0.56391935557274842</v>
      </c>
      <c r="AQ184" s="88">
        <v>0.40663541619260002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141803</v>
      </c>
      <c r="E185" s="16">
        <v>4170</v>
      </c>
      <c r="F185" s="4"/>
      <c r="G185" s="109">
        <v>79963</v>
      </c>
      <c r="H185" s="27">
        <v>0</v>
      </c>
      <c r="I185" s="27">
        <v>0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8045</v>
      </c>
      <c r="U185" s="110">
        <v>49625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137633</v>
      </c>
      <c r="AB185" s="4"/>
      <c r="AC185" s="16">
        <v>0</v>
      </c>
      <c r="AD185" s="16">
        <v>79963</v>
      </c>
      <c r="AE185" s="112">
        <v>0</v>
      </c>
      <c r="AF185" s="16">
        <v>0</v>
      </c>
      <c r="AG185" s="113">
        <v>57670</v>
      </c>
      <c r="AH185" s="112">
        <v>0</v>
      </c>
      <c r="AI185" s="113">
        <v>0</v>
      </c>
      <c r="AJ185" s="4"/>
      <c r="AK185" s="27">
        <v>79963</v>
      </c>
      <c r="AL185" s="27">
        <v>57670</v>
      </c>
      <c r="AM185" s="27">
        <v>0</v>
      </c>
      <c r="AN185" s="110">
        <v>0</v>
      </c>
      <c r="AO185" s="114"/>
      <c r="AP185" s="87">
        <v>0.56390203310226161</v>
      </c>
      <c r="AQ185" s="88">
        <v>0.40669097268746079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5254</v>
      </c>
      <c r="E186" s="16">
        <v>155</v>
      </c>
      <c r="F186" s="4"/>
      <c r="G186" s="109">
        <v>2963</v>
      </c>
      <c r="H186" s="27">
        <v>0</v>
      </c>
      <c r="I186" s="27">
        <v>0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298</v>
      </c>
      <c r="U186" s="110">
        <v>1838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5099</v>
      </c>
      <c r="AB186" s="4"/>
      <c r="AC186" s="16">
        <v>0</v>
      </c>
      <c r="AD186" s="16">
        <v>2963</v>
      </c>
      <c r="AE186" s="112">
        <v>0</v>
      </c>
      <c r="AF186" s="16">
        <v>0</v>
      </c>
      <c r="AG186" s="113">
        <v>2136</v>
      </c>
      <c r="AH186" s="112">
        <v>0</v>
      </c>
      <c r="AI186" s="113">
        <v>0</v>
      </c>
      <c r="AJ186" s="4"/>
      <c r="AK186" s="27">
        <v>2963</v>
      </c>
      <c r="AL186" s="27">
        <v>2136</v>
      </c>
      <c r="AM186" s="27">
        <v>0</v>
      </c>
      <c r="AN186" s="110">
        <v>0</v>
      </c>
      <c r="AO186" s="114"/>
      <c r="AP186" s="87">
        <v>0.56395127521888089</v>
      </c>
      <c r="AQ186" s="88">
        <v>0.4065473924628854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6892</v>
      </c>
      <c r="E187" s="16">
        <v>203</v>
      </c>
      <c r="F187" s="4"/>
      <c r="G187" s="109">
        <v>3886</v>
      </c>
      <c r="H187" s="27">
        <v>0</v>
      </c>
      <c r="I187" s="27">
        <v>0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391</v>
      </c>
      <c r="U187" s="110">
        <v>2412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6689</v>
      </c>
      <c r="AB187" s="4"/>
      <c r="AC187" s="16">
        <v>0</v>
      </c>
      <c r="AD187" s="16">
        <v>3886</v>
      </c>
      <c r="AE187" s="112">
        <v>0</v>
      </c>
      <c r="AF187" s="16">
        <v>0</v>
      </c>
      <c r="AG187" s="113">
        <v>2803</v>
      </c>
      <c r="AH187" s="112">
        <v>0</v>
      </c>
      <c r="AI187" s="113">
        <v>0</v>
      </c>
      <c r="AJ187" s="4"/>
      <c r="AK187" s="27">
        <v>3886</v>
      </c>
      <c r="AL187" s="27">
        <v>2803</v>
      </c>
      <c r="AM187" s="27">
        <v>0</v>
      </c>
      <c r="AN187" s="110">
        <v>0</v>
      </c>
      <c r="AO187" s="114"/>
      <c r="AP187" s="87">
        <v>0.56384213580963438</v>
      </c>
      <c r="AQ187" s="88">
        <v>0.4067034242600116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22532</v>
      </c>
      <c r="E188" s="16">
        <v>663</v>
      </c>
      <c r="F188" s="4"/>
      <c r="G188" s="109">
        <v>12705</v>
      </c>
      <c r="H188" s="27">
        <v>0</v>
      </c>
      <c r="I188" s="27">
        <v>0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1279</v>
      </c>
      <c r="U188" s="110">
        <v>7885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21869</v>
      </c>
      <c r="AB188" s="4"/>
      <c r="AC188" s="16">
        <v>0</v>
      </c>
      <c r="AD188" s="16">
        <v>12705</v>
      </c>
      <c r="AE188" s="112">
        <v>0</v>
      </c>
      <c r="AF188" s="16">
        <v>0</v>
      </c>
      <c r="AG188" s="113">
        <v>9164</v>
      </c>
      <c r="AH188" s="112">
        <v>0</v>
      </c>
      <c r="AI188" s="113">
        <v>0</v>
      </c>
      <c r="AJ188" s="4"/>
      <c r="AK188" s="27">
        <v>12705</v>
      </c>
      <c r="AL188" s="27">
        <v>9164</v>
      </c>
      <c r="AM188" s="27">
        <v>0</v>
      </c>
      <c r="AN188" s="110">
        <v>0</v>
      </c>
      <c r="AO188" s="114"/>
      <c r="AP188" s="87">
        <v>0.56386472572341562</v>
      </c>
      <c r="AQ188" s="88">
        <v>0.40671045624001423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2085</v>
      </c>
      <c r="E189" s="16">
        <v>62</v>
      </c>
      <c r="F189" s="4"/>
      <c r="G189" s="109">
        <v>1176</v>
      </c>
      <c r="H189" s="27">
        <v>0</v>
      </c>
      <c r="I189" s="27">
        <v>0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118</v>
      </c>
      <c r="U189" s="110">
        <v>729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2023</v>
      </c>
      <c r="AB189" s="4"/>
      <c r="AC189" s="16">
        <v>0</v>
      </c>
      <c r="AD189" s="16">
        <v>1176</v>
      </c>
      <c r="AE189" s="112">
        <v>0</v>
      </c>
      <c r="AF189" s="16">
        <v>0</v>
      </c>
      <c r="AG189" s="113">
        <v>847</v>
      </c>
      <c r="AH189" s="112">
        <v>0</v>
      </c>
      <c r="AI189" s="113">
        <v>0</v>
      </c>
      <c r="AJ189" s="4"/>
      <c r="AK189" s="27">
        <v>1176</v>
      </c>
      <c r="AL189" s="27">
        <v>847</v>
      </c>
      <c r="AM189" s="27">
        <v>0</v>
      </c>
      <c r="AN189" s="110">
        <v>0</v>
      </c>
      <c r="AO189" s="114"/>
      <c r="AP189" s="87">
        <v>0.56402877697841725</v>
      </c>
      <c r="AQ189" s="88">
        <v>0.40623501199040768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64618</v>
      </c>
      <c r="E190" s="16">
        <v>1906</v>
      </c>
      <c r="F190" s="4"/>
      <c r="G190" s="109">
        <v>36437</v>
      </c>
      <c r="H190" s="27">
        <v>0</v>
      </c>
      <c r="I190" s="27">
        <v>0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3665</v>
      </c>
      <c r="U190" s="110">
        <v>22610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62712</v>
      </c>
      <c r="AB190" s="4"/>
      <c r="AC190" s="16">
        <v>0</v>
      </c>
      <c r="AD190" s="16">
        <v>36437</v>
      </c>
      <c r="AE190" s="112">
        <v>0</v>
      </c>
      <c r="AF190" s="16">
        <v>0</v>
      </c>
      <c r="AG190" s="113">
        <v>26275</v>
      </c>
      <c r="AH190" s="112">
        <v>0</v>
      </c>
      <c r="AI190" s="113">
        <v>0</v>
      </c>
      <c r="AJ190" s="4"/>
      <c r="AK190" s="27">
        <v>36437</v>
      </c>
      <c r="AL190" s="27">
        <v>26275</v>
      </c>
      <c r="AM190" s="27">
        <v>0</v>
      </c>
      <c r="AN190" s="110">
        <v>0</v>
      </c>
      <c r="AO190" s="114"/>
      <c r="AP190" s="87">
        <v>0.56388312854003531</v>
      </c>
      <c r="AQ190" s="88">
        <v>0.40662044631526817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17079</v>
      </c>
      <c r="E191" s="16">
        <v>503</v>
      </c>
      <c r="F191" s="4"/>
      <c r="G191" s="109">
        <v>0</v>
      </c>
      <c r="H191" s="27">
        <v>0</v>
      </c>
      <c r="I191" s="27">
        <v>9631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969</v>
      </c>
      <c r="U191" s="110">
        <v>5976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16576</v>
      </c>
      <c r="AB191" s="4"/>
      <c r="AC191" s="16">
        <v>9631</v>
      </c>
      <c r="AD191" s="16">
        <v>0</v>
      </c>
      <c r="AE191" s="112">
        <v>0</v>
      </c>
      <c r="AF191" s="16">
        <v>0</v>
      </c>
      <c r="AG191" s="113">
        <v>6945</v>
      </c>
      <c r="AH191" s="112">
        <v>0</v>
      </c>
      <c r="AI191" s="113">
        <v>0</v>
      </c>
      <c r="AJ191" s="4"/>
      <c r="AK191" s="27">
        <v>9631</v>
      </c>
      <c r="AL191" s="27">
        <v>6945</v>
      </c>
      <c r="AM191" s="27">
        <v>0</v>
      </c>
      <c r="AN191" s="110">
        <v>0</v>
      </c>
      <c r="AO191" s="114"/>
      <c r="AP191" s="87">
        <v>0.56390889396334676</v>
      </c>
      <c r="AQ191" s="88">
        <v>0.40663973300544526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694</v>
      </c>
      <c r="E192" s="16">
        <v>22</v>
      </c>
      <c r="F192" s="4"/>
      <c r="G192" s="109">
        <v>391</v>
      </c>
      <c r="H192" s="27">
        <v>0</v>
      </c>
      <c r="I192" s="27">
        <v>0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39</v>
      </c>
      <c r="U192" s="110">
        <v>242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672</v>
      </c>
      <c r="AB192" s="4"/>
      <c r="AC192" s="16">
        <v>0</v>
      </c>
      <c r="AD192" s="16">
        <v>391</v>
      </c>
      <c r="AE192" s="112">
        <v>0</v>
      </c>
      <c r="AF192" s="16">
        <v>0</v>
      </c>
      <c r="AG192" s="113">
        <v>281</v>
      </c>
      <c r="AH192" s="112">
        <v>0</v>
      </c>
      <c r="AI192" s="113">
        <v>0</v>
      </c>
      <c r="AJ192" s="4"/>
      <c r="AK192" s="27">
        <v>391</v>
      </c>
      <c r="AL192" s="27">
        <v>281</v>
      </c>
      <c r="AM192" s="27">
        <v>0</v>
      </c>
      <c r="AN192" s="110">
        <v>0</v>
      </c>
      <c r="AO192" s="114"/>
      <c r="AP192" s="87">
        <v>0.56340057636887608</v>
      </c>
      <c r="AQ192" s="88">
        <v>0.40489913544668588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17373</v>
      </c>
      <c r="E193" s="16">
        <v>513</v>
      </c>
      <c r="F193" s="4"/>
      <c r="G193" s="109">
        <v>0</v>
      </c>
      <c r="H193" s="27">
        <v>0</v>
      </c>
      <c r="I193" s="27">
        <v>9795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985</v>
      </c>
      <c r="U193" s="110">
        <v>6080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16860</v>
      </c>
      <c r="AB193" s="4"/>
      <c r="AC193" s="16">
        <v>9795</v>
      </c>
      <c r="AD193" s="16">
        <v>0</v>
      </c>
      <c r="AE193" s="112">
        <v>0</v>
      </c>
      <c r="AF193" s="16">
        <v>0</v>
      </c>
      <c r="AG193" s="113">
        <v>7065</v>
      </c>
      <c r="AH193" s="112">
        <v>0</v>
      </c>
      <c r="AI193" s="113">
        <v>0</v>
      </c>
      <c r="AJ193" s="4"/>
      <c r="AK193" s="27">
        <v>9795</v>
      </c>
      <c r="AL193" s="27">
        <v>7065</v>
      </c>
      <c r="AM193" s="27">
        <v>0</v>
      </c>
      <c r="AN193" s="110">
        <v>0</v>
      </c>
      <c r="AO193" s="114"/>
      <c r="AP193" s="87">
        <v>0.56380590571576583</v>
      </c>
      <c r="AQ193" s="88">
        <v>0.40666551545501639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74293</v>
      </c>
      <c r="E194" s="16">
        <v>4265</v>
      </c>
      <c r="F194" s="4"/>
      <c r="G194" s="109">
        <v>41893</v>
      </c>
      <c r="H194" s="27">
        <v>0</v>
      </c>
      <c r="I194" s="27">
        <v>0</v>
      </c>
      <c r="J194" s="110">
        <v>0</v>
      </c>
      <c r="K194" s="27">
        <v>10446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8229</v>
      </c>
      <c r="U194" s="110">
        <v>9460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70028</v>
      </c>
      <c r="AB194" s="4"/>
      <c r="AC194" s="16">
        <v>0</v>
      </c>
      <c r="AD194" s="16">
        <v>41893</v>
      </c>
      <c r="AE194" s="112">
        <v>0</v>
      </c>
      <c r="AF194" s="16">
        <v>10446</v>
      </c>
      <c r="AG194" s="113">
        <v>17689</v>
      </c>
      <c r="AH194" s="112">
        <v>0</v>
      </c>
      <c r="AI194" s="113">
        <v>0</v>
      </c>
      <c r="AJ194" s="4"/>
      <c r="AK194" s="27">
        <v>41893</v>
      </c>
      <c r="AL194" s="27">
        <v>28135</v>
      </c>
      <c r="AM194" s="27">
        <v>0</v>
      </c>
      <c r="AN194" s="110">
        <v>0</v>
      </c>
      <c r="AO194" s="114"/>
      <c r="AP194" s="87">
        <v>0.56388892627838427</v>
      </c>
      <c r="AQ194" s="88">
        <v>0.37870324256659443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8975</v>
      </c>
      <c r="E195" s="16">
        <v>264</v>
      </c>
      <c r="F195" s="4"/>
      <c r="G195" s="109">
        <v>5061</v>
      </c>
      <c r="H195" s="27">
        <v>0</v>
      </c>
      <c r="I195" s="27">
        <v>0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509</v>
      </c>
      <c r="U195" s="110">
        <v>3141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8711</v>
      </c>
      <c r="AB195" s="4"/>
      <c r="AC195" s="16">
        <v>0</v>
      </c>
      <c r="AD195" s="16">
        <v>5061</v>
      </c>
      <c r="AE195" s="112">
        <v>0</v>
      </c>
      <c r="AF195" s="16">
        <v>0</v>
      </c>
      <c r="AG195" s="113">
        <v>3650</v>
      </c>
      <c r="AH195" s="112">
        <v>0</v>
      </c>
      <c r="AI195" s="113">
        <v>0</v>
      </c>
      <c r="AJ195" s="4"/>
      <c r="AK195" s="27">
        <v>5061</v>
      </c>
      <c r="AL195" s="27">
        <v>3650</v>
      </c>
      <c r="AM195" s="27">
        <v>0</v>
      </c>
      <c r="AN195" s="110">
        <v>0</v>
      </c>
      <c r="AO195" s="114"/>
      <c r="AP195" s="87">
        <v>0.56389972144846801</v>
      </c>
      <c r="AQ195" s="88">
        <v>0.40668523676880225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18480</v>
      </c>
      <c r="E196" s="16">
        <v>0</v>
      </c>
      <c r="F196" s="4"/>
      <c r="G196" s="109">
        <v>450</v>
      </c>
      <c r="H196" s="27">
        <v>1616</v>
      </c>
      <c r="I196" s="27">
        <v>16243</v>
      </c>
      <c r="J196" s="110">
        <v>124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8</v>
      </c>
      <c r="U196" s="110">
        <v>39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18480</v>
      </c>
      <c r="AB196" s="4"/>
      <c r="AC196" s="16">
        <v>17859</v>
      </c>
      <c r="AD196" s="16">
        <v>574</v>
      </c>
      <c r="AE196" s="112">
        <v>0</v>
      </c>
      <c r="AF196" s="16">
        <v>0</v>
      </c>
      <c r="AG196" s="113">
        <v>47</v>
      </c>
      <c r="AH196" s="112">
        <v>0</v>
      </c>
      <c r="AI196" s="113">
        <v>0</v>
      </c>
      <c r="AJ196" s="4"/>
      <c r="AK196" s="27">
        <v>18433</v>
      </c>
      <c r="AL196" s="27">
        <v>47</v>
      </c>
      <c r="AM196" s="27">
        <v>0</v>
      </c>
      <c r="AN196" s="110">
        <v>0</v>
      </c>
      <c r="AO196" s="114"/>
      <c r="AP196" s="87">
        <v>0.99745670995670999</v>
      </c>
      <c r="AQ196" s="88">
        <v>2.5432900432900431E-3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38867</v>
      </c>
      <c r="E197" s="16">
        <v>1150</v>
      </c>
      <c r="F197" s="4"/>
      <c r="G197" s="109">
        <v>21913</v>
      </c>
      <c r="H197" s="27">
        <v>0</v>
      </c>
      <c r="I197" s="27">
        <v>0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2205</v>
      </c>
      <c r="U197" s="110">
        <v>13599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37717</v>
      </c>
      <c r="AB197" s="4"/>
      <c r="AC197" s="16">
        <v>0</v>
      </c>
      <c r="AD197" s="16">
        <v>21913</v>
      </c>
      <c r="AE197" s="112">
        <v>0</v>
      </c>
      <c r="AF197" s="16">
        <v>0</v>
      </c>
      <c r="AG197" s="113">
        <v>15804</v>
      </c>
      <c r="AH197" s="112">
        <v>0</v>
      </c>
      <c r="AI197" s="113">
        <v>0</v>
      </c>
      <c r="AJ197" s="4"/>
      <c r="AK197" s="27">
        <v>21913</v>
      </c>
      <c r="AL197" s="27">
        <v>15804</v>
      </c>
      <c r="AM197" s="27">
        <v>0</v>
      </c>
      <c r="AN197" s="110">
        <v>0</v>
      </c>
      <c r="AO197" s="114"/>
      <c r="AP197" s="87">
        <v>0.56379447860652998</v>
      </c>
      <c r="AQ197" s="88">
        <v>0.4066174389584995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113478</v>
      </c>
      <c r="E198" s="16">
        <v>198</v>
      </c>
      <c r="F198" s="4"/>
      <c r="G198" s="109">
        <v>68365</v>
      </c>
      <c r="H198" s="27">
        <v>3637</v>
      </c>
      <c r="I198" s="27">
        <v>3990</v>
      </c>
      <c r="J198" s="110">
        <v>3315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4296</v>
      </c>
      <c r="U198" s="110">
        <v>29677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113280</v>
      </c>
      <c r="AB198" s="4"/>
      <c r="AC198" s="16">
        <v>7627</v>
      </c>
      <c r="AD198" s="16">
        <v>71680</v>
      </c>
      <c r="AE198" s="112">
        <v>0</v>
      </c>
      <c r="AF198" s="16">
        <v>0</v>
      </c>
      <c r="AG198" s="113">
        <v>33973</v>
      </c>
      <c r="AH198" s="112">
        <v>0</v>
      </c>
      <c r="AI198" s="113">
        <v>0</v>
      </c>
      <c r="AJ198" s="4"/>
      <c r="AK198" s="27">
        <v>79307</v>
      </c>
      <c r="AL198" s="27">
        <v>33973</v>
      </c>
      <c r="AM198" s="27">
        <v>0</v>
      </c>
      <c r="AN198" s="110">
        <v>0</v>
      </c>
      <c r="AO198" s="114"/>
      <c r="AP198" s="87">
        <v>0.69887555297061987</v>
      </c>
      <c r="AQ198" s="88">
        <v>0.29937961543206615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106406</v>
      </c>
      <c r="E199" s="16">
        <v>0</v>
      </c>
      <c r="F199" s="4"/>
      <c r="G199" s="109">
        <v>37585</v>
      </c>
      <c r="H199" s="27">
        <v>4589</v>
      </c>
      <c r="I199" s="27">
        <v>13995</v>
      </c>
      <c r="J199" s="110">
        <v>2663</v>
      </c>
      <c r="K199" s="27">
        <v>5112</v>
      </c>
      <c r="L199" s="27">
        <v>6069</v>
      </c>
      <c r="M199" s="27">
        <v>214</v>
      </c>
      <c r="N199" s="27">
        <v>2006</v>
      </c>
      <c r="O199" s="27">
        <v>1355</v>
      </c>
      <c r="P199" s="27">
        <v>1565</v>
      </c>
      <c r="Q199" s="27">
        <v>1930</v>
      </c>
      <c r="R199" s="27">
        <v>6241</v>
      </c>
      <c r="S199" s="27">
        <v>4242</v>
      </c>
      <c r="T199" s="27">
        <v>1462</v>
      </c>
      <c r="U199" s="110">
        <v>15303</v>
      </c>
      <c r="V199" s="27">
        <v>0</v>
      </c>
      <c r="W199" s="27">
        <v>0</v>
      </c>
      <c r="X199" s="27">
        <v>0</v>
      </c>
      <c r="Y199" s="111">
        <v>2075</v>
      </c>
      <c r="Z199" s="4"/>
      <c r="AA199" s="111">
        <v>106406</v>
      </c>
      <c r="AB199" s="4"/>
      <c r="AC199" s="16">
        <v>18584</v>
      </c>
      <c r="AD199" s="16">
        <v>40248</v>
      </c>
      <c r="AE199" s="112">
        <v>6241</v>
      </c>
      <c r="AF199" s="16">
        <v>22493</v>
      </c>
      <c r="AG199" s="113">
        <v>16765</v>
      </c>
      <c r="AH199" s="112">
        <v>0</v>
      </c>
      <c r="AI199" s="113">
        <v>2075</v>
      </c>
      <c r="AJ199" s="4"/>
      <c r="AK199" s="27">
        <v>58832</v>
      </c>
      <c r="AL199" s="27">
        <v>45499</v>
      </c>
      <c r="AM199" s="27">
        <v>0</v>
      </c>
      <c r="AN199" s="110">
        <v>2075</v>
      </c>
      <c r="AO199" s="114"/>
      <c r="AP199" s="87">
        <v>0.55290115219066593</v>
      </c>
      <c r="AQ199" s="88">
        <v>0.42759806777813281</v>
      </c>
      <c r="AR199" s="88">
        <v>0</v>
      </c>
      <c r="AS199" s="89">
        <v>1.9500780031201249E-2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2</v>
      </c>
      <c r="E200" s="16">
        <v>0</v>
      </c>
      <c r="F200" s="4"/>
      <c r="G200" s="109">
        <v>2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2</v>
      </c>
      <c r="AB200" s="4"/>
      <c r="AC200" s="16">
        <v>0</v>
      </c>
      <c r="AD200" s="16">
        <v>2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2</v>
      </c>
      <c r="AL200" s="27">
        <v>0</v>
      </c>
      <c r="AM200" s="27">
        <v>0</v>
      </c>
      <c r="AN200" s="110">
        <v>0</v>
      </c>
      <c r="AO200" s="114"/>
      <c r="AP200" s="87">
        <v>1</v>
      </c>
      <c r="AQ200" s="88">
        <v>0</v>
      </c>
      <c r="AR200" s="88">
        <v>0</v>
      </c>
      <c r="AS200" s="89">
        <v>0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118076</v>
      </c>
      <c r="E201" s="16">
        <v>2778</v>
      </c>
      <c r="F201" s="4"/>
      <c r="G201" s="109">
        <v>66580</v>
      </c>
      <c r="H201" s="27">
        <v>0</v>
      </c>
      <c r="I201" s="27">
        <v>0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6964</v>
      </c>
      <c r="U201" s="110">
        <v>41754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115298</v>
      </c>
      <c r="AB201" s="4"/>
      <c r="AC201" s="16">
        <v>0</v>
      </c>
      <c r="AD201" s="16">
        <v>66580</v>
      </c>
      <c r="AE201" s="112">
        <v>0</v>
      </c>
      <c r="AF201" s="16">
        <v>0</v>
      </c>
      <c r="AG201" s="113">
        <v>48718</v>
      </c>
      <c r="AH201" s="112">
        <v>0</v>
      </c>
      <c r="AI201" s="113">
        <v>0</v>
      </c>
      <c r="AJ201" s="4"/>
      <c r="AK201" s="27">
        <v>66580</v>
      </c>
      <c r="AL201" s="27">
        <v>48718</v>
      </c>
      <c r="AM201" s="27">
        <v>0</v>
      </c>
      <c r="AN201" s="110">
        <v>0</v>
      </c>
      <c r="AO201" s="114"/>
      <c r="AP201" s="87">
        <v>0.56387411497679463</v>
      </c>
      <c r="AQ201" s="88">
        <v>0.41259866526643857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313301</v>
      </c>
      <c r="E202" s="16">
        <v>9216</v>
      </c>
      <c r="F202" s="4"/>
      <c r="G202" s="109">
        <v>176671</v>
      </c>
      <c r="H202" s="27">
        <v>0</v>
      </c>
      <c r="I202" s="27">
        <v>0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17772</v>
      </c>
      <c r="U202" s="110">
        <v>109642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304085</v>
      </c>
      <c r="AB202" s="4"/>
      <c r="AC202" s="16">
        <v>0</v>
      </c>
      <c r="AD202" s="16">
        <v>176671</v>
      </c>
      <c r="AE202" s="112">
        <v>0</v>
      </c>
      <c r="AF202" s="16">
        <v>0</v>
      </c>
      <c r="AG202" s="113">
        <v>127414</v>
      </c>
      <c r="AH202" s="112">
        <v>0</v>
      </c>
      <c r="AI202" s="113">
        <v>0</v>
      </c>
      <c r="AJ202" s="4"/>
      <c r="AK202" s="27">
        <v>176671</v>
      </c>
      <c r="AL202" s="27">
        <v>127414</v>
      </c>
      <c r="AM202" s="27">
        <v>0</v>
      </c>
      <c r="AN202" s="110">
        <v>0</v>
      </c>
      <c r="AO202" s="114"/>
      <c r="AP202" s="87">
        <v>0.56390180688858316</v>
      </c>
      <c r="AQ202" s="88">
        <v>0.40668239169361092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1092181</v>
      </c>
      <c r="E203" s="115">
        <v>26715</v>
      </c>
      <c r="F203" s="4"/>
      <c r="G203" s="28">
        <v>568432</v>
      </c>
      <c r="H203" s="115">
        <v>9842</v>
      </c>
      <c r="I203" s="115">
        <v>53654</v>
      </c>
      <c r="J203" s="29">
        <v>6102</v>
      </c>
      <c r="K203" s="115">
        <v>15558</v>
      </c>
      <c r="L203" s="115">
        <v>6069</v>
      </c>
      <c r="M203" s="115">
        <v>214</v>
      </c>
      <c r="N203" s="115">
        <v>2006</v>
      </c>
      <c r="O203" s="115">
        <v>1355</v>
      </c>
      <c r="P203" s="115">
        <v>1565</v>
      </c>
      <c r="Q203" s="115">
        <v>1930</v>
      </c>
      <c r="R203" s="115">
        <v>6241</v>
      </c>
      <c r="S203" s="115">
        <v>4242</v>
      </c>
      <c r="T203" s="115">
        <v>58480</v>
      </c>
      <c r="U203" s="29">
        <v>327701</v>
      </c>
      <c r="V203" s="115">
        <v>0</v>
      </c>
      <c r="W203" s="115">
        <v>0</v>
      </c>
      <c r="X203" s="115">
        <v>0</v>
      </c>
      <c r="Y203" s="116">
        <v>2075</v>
      </c>
      <c r="Z203" s="4"/>
      <c r="AA203" s="116">
        <v>1065466</v>
      </c>
      <c r="AB203" s="4"/>
      <c r="AC203" s="115">
        <v>63496</v>
      </c>
      <c r="AD203" s="115">
        <v>574534</v>
      </c>
      <c r="AE203" s="28">
        <v>6241</v>
      </c>
      <c r="AF203" s="115">
        <v>32939</v>
      </c>
      <c r="AG203" s="29">
        <v>386181</v>
      </c>
      <c r="AH203" s="28">
        <v>0</v>
      </c>
      <c r="AI203" s="29">
        <v>2075</v>
      </c>
      <c r="AJ203" s="4"/>
      <c r="AK203" s="115">
        <v>638030</v>
      </c>
      <c r="AL203" s="115">
        <v>425361</v>
      </c>
      <c r="AM203" s="115">
        <v>0</v>
      </c>
      <c r="AN203" s="29">
        <v>2075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4338994</v>
      </c>
      <c r="E205" s="27">
        <v>53112</v>
      </c>
      <c r="F205" s="4"/>
      <c r="G205" s="109">
        <v>1602915</v>
      </c>
      <c r="H205" s="27">
        <v>80185</v>
      </c>
      <c r="I205" s="27">
        <v>450820</v>
      </c>
      <c r="J205" s="110">
        <v>0</v>
      </c>
      <c r="K205" s="27">
        <v>681369</v>
      </c>
      <c r="L205" s="27">
        <v>357782</v>
      </c>
      <c r="M205" s="27">
        <v>6943</v>
      </c>
      <c r="N205" s="27">
        <v>0</v>
      </c>
      <c r="O205" s="27">
        <v>0</v>
      </c>
      <c r="P205" s="27">
        <v>26638</v>
      </c>
      <c r="Q205" s="27">
        <v>11418</v>
      </c>
      <c r="R205" s="27">
        <v>17388</v>
      </c>
      <c r="S205" s="27">
        <v>186080</v>
      </c>
      <c r="T205" s="27">
        <v>48569</v>
      </c>
      <c r="U205" s="110">
        <v>815775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4285882</v>
      </c>
      <c r="AB205" s="4"/>
      <c r="AC205" s="16">
        <v>531005</v>
      </c>
      <c r="AD205" s="16">
        <v>1602915</v>
      </c>
      <c r="AE205" s="112">
        <v>17388</v>
      </c>
      <c r="AF205" s="16">
        <v>1270230</v>
      </c>
      <c r="AG205" s="113">
        <v>864344</v>
      </c>
      <c r="AH205" s="112">
        <v>0</v>
      </c>
      <c r="AI205" s="113">
        <v>0</v>
      </c>
      <c r="AJ205" s="4"/>
      <c r="AK205" s="27">
        <v>2133920</v>
      </c>
      <c r="AL205" s="27">
        <v>2151962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1127160</v>
      </c>
      <c r="E206" s="27">
        <v>26778</v>
      </c>
      <c r="F206" s="4"/>
      <c r="G206" s="109">
        <v>585158</v>
      </c>
      <c r="H206" s="27">
        <v>24667</v>
      </c>
      <c r="I206" s="27">
        <v>54595</v>
      </c>
      <c r="J206" s="110">
        <v>6102</v>
      </c>
      <c r="K206" s="27">
        <v>17288</v>
      </c>
      <c r="L206" s="27">
        <v>6069</v>
      </c>
      <c r="M206" s="27">
        <v>214</v>
      </c>
      <c r="N206" s="27">
        <v>2006</v>
      </c>
      <c r="O206" s="27">
        <v>1355</v>
      </c>
      <c r="P206" s="27">
        <v>1565</v>
      </c>
      <c r="Q206" s="27">
        <v>1930</v>
      </c>
      <c r="R206" s="27">
        <v>6317</v>
      </c>
      <c r="S206" s="27">
        <v>4380</v>
      </c>
      <c r="T206" s="27">
        <v>58480</v>
      </c>
      <c r="U206" s="110">
        <v>328181</v>
      </c>
      <c r="V206" s="27">
        <v>0</v>
      </c>
      <c r="W206" s="27">
        <v>0</v>
      </c>
      <c r="X206" s="27">
        <v>0</v>
      </c>
      <c r="Y206" s="111">
        <v>2075</v>
      </c>
      <c r="Z206" s="4"/>
      <c r="AA206" s="111">
        <v>1100382</v>
      </c>
      <c r="AB206" s="4"/>
      <c r="AC206" s="16">
        <v>79262</v>
      </c>
      <c r="AD206" s="16">
        <v>591260</v>
      </c>
      <c r="AE206" s="112">
        <v>6317</v>
      </c>
      <c r="AF206" s="16">
        <v>34807</v>
      </c>
      <c r="AG206" s="113">
        <v>386661</v>
      </c>
      <c r="AH206" s="112">
        <v>0</v>
      </c>
      <c r="AI206" s="113">
        <v>2075</v>
      </c>
      <c r="AJ206" s="4"/>
      <c r="AK206" s="27">
        <v>670522</v>
      </c>
      <c r="AL206" s="27">
        <v>427785</v>
      </c>
      <c r="AM206" s="27">
        <v>0</v>
      </c>
      <c r="AN206" s="110">
        <v>2075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5466154</v>
      </c>
      <c r="E208" s="27">
        <v>79890</v>
      </c>
      <c r="F208" s="4"/>
      <c r="G208" s="109">
        <v>2188073</v>
      </c>
      <c r="H208" s="27">
        <v>104852</v>
      </c>
      <c r="I208" s="27">
        <v>505415</v>
      </c>
      <c r="J208" s="110">
        <v>6102</v>
      </c>
      <c r="K208" s="27">
        <v>698657</v>
      </c>
      <c r="L208" s="27">
        <v>363851</v>
      </c>
      <c r="M208" s="27">
        <v>7157</v>
      </c>
      <c r="N208" s="27">
        <v>2006</v>
      </c>
      <c r="O208" s="27">
        <v>1355</v>
      </c>
      <c r="P208" s="27">
        <v>28203</v>
      </c>
      <c r="Q208" s="27">
        <v>13348</v>
      </c>
      <c r="R208" s="27">
        <v>23705</v>
      </c>
      <c r="S208" s="27">
        <v>190460</v>
      </c>
      <c r="T208" s="27">
        <v>107049</v>
      </c>
      <c r="U208" s="110">
        <v>1143956</v>
      </c>
      <c r="V208" s="27">
        <v>0</v>
      </c>
      <c r="W208" s="27">
        <v>0</v>
      </c>
      <c r="X208" s="27">
        <v>0</v>
      </c>
      <c r="Y208" s="111">
        <v>2075</v>
      </c>
      <c r="Z208" s="4"/>
      <c r="AA208" s="111">
        <v>5386264</v>
      </c>
      <c r="AB208" s="4"/>
      <c r="AC208" s="27">
        <v>610267</v>
      </c>
      <c r="AD208" s="27">
        <v>2194175</v>
      </c>
      <c r="AE208" s="109">
        <v>23705</v>
      </c>
      <c r="AF208" s="27">
        <v>1305037</v>
      </c>
      <c r="AG208" s="110">
        <v>1251005</v>
      </c>
      <c r="AH208" s="109">
        <v>0</v>
      </c>
      <c r="AI208" s="110">
        <v>2075</v>
      </c>
      <c r="AJ208" s="4"/>
      <c r="AK208" s="27">
        <v>2804442</v>
      </c>
      <c r="AL208" s="27">
        <v>2579747</v>
      </c>
      <c r="AM208" s="27">
        <v>0</v>
      </c>
      <c r="AN208" s="110">
        <v>2075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72"/>
  <sheetViews>
    <sheetView workbookViewId="0">
      <selection activeCell="D12" sqref="D12"/>
    </sheetView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1135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0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17</v>
      </c>
      <c r="F5" s="124">
        <v>114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7</v>
      </c>
      <c r="F6" s="124">
        <v>0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574</v>
      </c>
    </row>
    <row r="8" spans="1:6" outlineLevel="3" x14ac:dyDescent="0.2">
      <c r="A8" s="121" t="s">
        <v>38</v>
      </c>
      <c r="B8" s="122" t="s">
        <v>37</v>
      </c>
      <c r="C8" s="122" t="s">
        <v>559</v>
      </c>
      <c r="D8" s="123" t="s">
        <v>560</v>
      </c>
      <c r="E8" s="122" t="s">
        <v>18</v>
      </c>
      <c r="F8" s="124">
        <v>132</v>
      </c>
    </row>
    <row r="9" spans="1:6" outlineLevel="2" x14ac:dyDescent="0.2">
      <c r="B9" s="122"/>
      <c r="C9" s="117" t="s">
        <v>561</v>
      </c>
      <c r="E9" s="122"/>
      <c r="F9" s="124">
        <f>SUBTOTAL(9,F2:F8)</f>
        <v>1955</v>
      </c>
    </row>
    <row r="10" spans="1:6" outlineLevel="1" x14ac:dyDescent="0.2">
      <c r="B10" s="117" t="s">
        <v>562</v>
      </c>
      <c r="C10" s="122"/>
      <c r="E10" s="122"/>
      <c r="F10" s="124">
        <f>SUBTOTAL(9,F2:F8)</f>
        <v>1955</v>
      </c>
    </row>
    <row r="11" spans="1:6" outlineLevel="3" x14ac:dyDescent="0.2">
      <c r="A11" s="121" t="s">
        <v>40</v>
      </c>
      <c r="B11" s="122" t="s">
        <v>39</v>
      </c>
      <c r="C11" s="122" t="s">
        <v>563</v>
      </c>
      <c r="D11" s="123" t="s">
        <v>560</v>
      </c>
      <c r="E11" s="122" t="s">
        <v>18</v>
      </c>
      <c r="F11" s="124">
        <v>11418</v>
      </c>
    </row>
    <row r="12" spans="1:6" outlineLevel="2" x14ac:dyDescent="0.2">
      <c r="B12" s="122"/>
      <c r="C12" s="118" t="s">
        <v>564</v>
      </c>
      <c r="E12" s="122"/>
      <c r="F12" s="124">
        <f>SUBTOTAL(9,F11:F11)</f>
        <v>11418</v>
      </c>
    </row>
    <row r="13" spans="1:6" outlineLevel="1" x14ac:dyDescent="0.2">
      <c r="B13" s="118" t="s">
        <v>565</v>
      </c>
      <c r="C13" s="122"/>
      <c r="E13" s="122"/>
      <c r="F13" s="124">
        <f>SUBTOTAL(9,F11:F11)</f>
        <v>11418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4</v>
      </c>
      <c r="F14" s="124">
        <v>0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5</v>
      </c>
      <c r="F15" s="124">
        <v>0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6</v>
      </c>
      <c r="F16" s="124">
        <v>4322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7</v>
      </c>
      <c r="F17" s="124">
        <v>0</v>
      </c>
    </row>
    <row r="18" spans="1:6" outlineLevel="3" x14ac:dyDescent="0.2">
      <c r="A18" s="121" t="s">
        <v>42</v>
      </c>
      <c r="B18" s="122" t="s">
        <v>41</v>
      </c>
      <c r="C18" s="122" t="s">
        <v>566</v>
      </c>
      <c r="D18" s="123" t="s">
        <v>560</v>
      </c>
      <c r="E18" s="122" t="s">
        <v>18</v>
      </c>
      <c r="F18" s="124">
        <v>3342</v>
      </c>
    </row>
    <row r="19" spans="1:6" outlineLevel="2" x14ac:dyDescent="0.2">
      <c r="B19" s="122"/>
      <c r="C19" s="118" t="s">
        <v>567</v>
      </c>
      <c r="E19" s="122"/>
      <c r="F19" s="124">
        <f>SUBTOTAL(9,F14:F18)</f>
        <v>7664</v>
      </c>
    </row>
    <row r="20" spans="1:6" outlineLevel="1" x14ac:dyDescent="0.2">
      <c r="B20" s="118" t="s">
        <v>568</v>
      </c>
      <c r="C20" s="122"/>
      <c r="E20" s="122"/>
      <c r="F20" s="124">
        <f>SUBTOTAL(9,F14:F18)</f>
        <v>7664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4</v>
      </c>
      <c r="F21" s="124">
        <v>0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5</v>
      </c>
      <c r="F22" s="124">
        <v>0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6</v>
      </c>
      <c r="F23" s="124">
        <v>7216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7</v>
      </c>
      <c r="F24" s="124">
        <v>0</v>
      </c>
    </row>
    <row r="25" spans="1:6" outlineLevel="3" x14ac:dyDescent="0.2">
      <c r="A25" s="121" t="s">
        <v>42</v>
      </c>
      <c r="B25" s="122" t="s">
        <v>43</v>
      </c>
      <c r="C25" s="122" t="s">
        <v>569</v>
      </c>
      <c r="D25" s="123" t="s">
        <v>560</v>
      </c>
      <c r="E25" s="122" t="s">
        <v>18</v>
      </c>
      <c r="F25" s="124">
        <v>5580</v>
      </c>
    </row>
    <row r="26" spans="1:6" outlineLevel="2" x14ac:dyDescent="0.2">
      <c r="B26" s="122"/>
      <c r="C26" s="118" t="s">
        <v>570</v>
      </c>
      <c r="E26" s="122"/>
      <c r="F26" s="124">
        <f>SUBTOTAL(9,F21:F25)</f>
        <v>12796</v>
      </c>
    </row>
    <row r="27" spans="1:6" outlineLevel="1" x14ac:dyDescent="0.2">
      <c r="B27" s="118" t="s">
        <v>571</v>
      </c>
      <c r="C27" s="122"/>
      <c r="E27" s="122"/>
      <c r="F27" s="124">
        <f>SUBTOTAL(9,F21:F25)</f>
        <v>12796</v>
      </c>
    </row>
    <row r="28" spans="1:6" outlineLevel="3" x14ac:dyDescent="0.2">
      <c r="A28" s="121" t="s">
        <v>45</v>
      </c>
      <c r="B28" s="122" t="s">
        <v>44</v>
      </c>
      <c r="C28" s="122" t="s">
        <v>563</v>
      </c>
      <c r="D28" s="123" t="s">
        <v>560</v>
      </c>
      <c r="E28" s="122" t="s">
        <v>8</v>
      </c>
      <c r="F28" s="124">
        <v>11418</v>
      </c>
    </row>
    <row r="29" spans="1:6" outlineLevel="2" x14ac:dyDescent="0.2">
      <c r="B29" s="122"/>
      <c r="C29" s="118" t="s">
        <v>564</v>
      </c>
      <c r="E29" s="122"/>
      <c r="F29" s="124">
        <f>SUBTOTAL(9,F28:F28)</f>
        <v>11418</v>
      </c>
    </row>
    <row r="30" spans="1:6" outlineLevel="1" x14ac:dyDescent="0.2">
      <c r="B30" s="118" t="s">
        <v>572</v>
      </c>
      <c r="C30" s="122"/>
      <c r="E30" s="122"/>
      <c r="F30" s="124">
        <f>SUBTOTAL(9,F28:F28)</f>
        <v>11418</v>
      </c>
    </row>
    <row r="31" spans="1:6" outlineLevel="3" x14ac:dyDescent="0.2">
      <c r="A31" s="121" t="s">
        <v>47</v>
      </c>
      <c r="B31" s="122" t="s">
        <v>46</v>
      </c>
      <c r="C31" s="122" t="s">
        <v>566</v>
      </c>
      <c r="D31" s="123" t="s">
        <v>560</v>
      </c>
      <c r="E31" s="122" t="s">
        <v>8</v>
      </c>
      <c r="F31" s="124">
        <v>3975</v>
      </c>
    </row>
    <row r="32" spans="1:6" outlineLevel="2" x14ac:dyDescent="0.2">
      <c r="B32" s="122"/>
      <c r="C32" s="118" t="s">
        <v>567</v>
      </c>
      <c r="E32" s="122"/>
      <c r="F32" s="124">
        <f>SUBTOTAL(9,F31:F31)</f>
        <v>3975</v>
      </c>
    </row>
    <row r="33" spans="1:6" outlineLevel="1" x14ac:dyDescent="0.2">
      <c r="B33" s="118" t="s">
        <v>573</v>
      </c>
      <c r="C33" s="122"/>
      <c r="E33" s="122"/>
      <c r="F33" s="124">
        <f>SUBTOTAL(9,F31:F31)</f>
        <v>3975</v>
      </c>
    </row>
    <row r="34" spans="1:6" outlineLevel="3" x14ac:dyDescent="0.2">
      <c r="A34" s="121" t="s">
        <v>47</v>
      </c>
      <c r="B34" s="122" t="s">
        <v>48</v>
      </c>
      <c r="C34" s="122" t="s">
        <v>563</v>
      </c>
      <c r="D34" s="123" t="s">
        <v>560</v>
      </c>
      <c r="E34" s="122" t="s">
        <v>8</v>
      </c>
      <c r="F34" s="124">
        <v>11418</v>
      </c>
    </row>
    <row r="35" spans="1:6" outlineLevel="2" x14ac:dyDescent="0.2">
      <c r="B35" s="122"/>
      <c r="C35" s="118" t="s">
        <v>564</v>
      </c>
      <c r="E35" s="122"/>
      <c r="F35" s="124">
        <f>SUBTOTAL(9,F34:F34)</f>
        <v>11418</v>
      </c>
    </row>
    <row r="36" spans="1:6" outlineLevel="1" x14ac:dyDescent="0.2">
      <c r="B36" s="118" t="s">
        <v>574</v>
      </c>
      <c r="C36" s="122"/>
      <c r="E36" s="122"/>
      <c r="F36" s="124">
        <f>SUBTOTAL(9,F34:F34)</f>
        <v>11418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4</v>
      </c>
      <c r="F37" s="124">
        <v>1925</v>
      </c>
    </row>
    <row r="38" spans="1:6" outlineLevel="3" x14ac:dyDescent="0.2">
      <c r="A38" s="121" t="s">
        <v>47</v>
      </c>
      <c r="B38" s="122" t="s">
        <v>49</v>
      </c>
      <c r="C38" s="122" t="s">
        <v>566</v>
      </c>
      <c r="D38" s="123" t="s">
        <v>560</v>
      </c>
      <c r="E38" s="122" t="s">
        <v>8</v>
      </c>
      <c r="F38" s="124">
        <v>1488</v>
      </c>
    </row>
    <row r="39" spans="1:6" outlineLevel="2" x14ac:dyDescent="0.2">
      <c r="B39" s="122"/>
      <c r="C39" s="118" t="s">
        <v>567</v>
      </c>
      <c r="E39" s="122"/>
      <c r="F39" s="124">
        <f>SUBTOTAL(9,F37:F38)</f>
        <v>3413</v>
      </c>
    </row>
    <row r="40" spans="1:6" outlineLevel="1" x14ac:dyDescent="0.2">
      <c r="B40" s="118" t="s">
        <v>575</v>
      </c>
      <c r="C40" s="122"/>
      <c r="E40" s="122"/>
      <c r="F40" s="124">
        <f>SUBTOTAL(9,F37:F38)</f>
        <v>3413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4</v>
      </c>
      <c r="F41" s="124">
        <v>494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5</v>
      </c>
      <c r="F42" s="124">
        <v>1292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8</v>
      </c>
      <c r="F43" s="124">
        <v>137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15</v>
      </c>
      <c r="F44" s="124">
        <v>3</v>
      </c>
    </row>
    <row r="45" spans="1:6" outlineLevel="3" x14ac:dyDescent="0.2">
      <c r="A45" s="121" t="s">
        <v>218</v>
      </c>
      <c r="B45" s="122" t="s">
        <v>217</v>
      </c>
      <c r="C45" s="122" t="s">
        <v>576</v>
      </c>
      <c r="D45" s="123" t="s">
        <v>577</v>
      </c>
      <c r="E45" s="122" t="s">
        <v>18</v>
      </c>
      <c r="F45" s="124">
        <v>25</v>
      </c>
    </row>
    <row r="46" spans="1:6" outlineLevel="2" x14ac:dyDescent="0.2">
      <c r="B46" s="122"/>
      <c r="C46" s="118" t="s">
        <v>578</v>
      </c>
      <c r="E46" s="122"/>
      <c r="F46" s="124">
        <f>SUBTOTAL(9,F41:F45)</f>
        <v>1951</v>
      </c>
    </row>
    <row r="47" spans="1:6" outlineLevel="1" x14ac:dyDescent="0.2">
      <c r="B47" s="118" t="s">
        <v>579</v>
      </c>
      <c r="C47" s="122"/>
      <c r="E47" s="122"/>
      <c r="F47" s="124">
        <f>SUBTOTAL(9,F41:F45)</f>
        <v>1951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4</v>
      </c>
      <c r="F48" s="124">
        <v>12391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5</v>
      </c>
      <c r="F49" s="124">
        <v>0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6</v>
      </c>
      <c r="F50" s="124">
        <v>0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17</v>
      </c>
      <c r="F51" s="124">
        <v>1246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7</v>
      </c>
      <c r="F52" s="124">
        <v>0</v>
      </c>
    </row>
    <row r="53" spans="1:6" outlineLevel="3" x14ac:dyDescent="0.2">
      <c r="A53" s="121" t="s">
        <v>271</v>
      </c>
      <c r="B53" s="122" t="s">
        <v>270</v>
      </c>
      <c r="C53" s="122" t="s">
        <v>580</v>
      </c>
      <c r="D53" s="123" t="s">
        <v>560</v>
      </c>
      <c r="E53" s="122" t="s">
        <v>18</v>
      </c>
      <c r="F53" s="124">
        <v>6256</v>
      </c>
    </row>
    <row r="54" spans="1:6" outlineLevel="3" x14ac:dyDescent="0.2">
      <c r="A54" s="121" t="s">
        <v>271</v>
      </c>
      <c r="B54" s="122" t="s">
        <v>270</v>
      </c>
      <c r="C54" s="122" t="s">
        <v>580</v>
      </c>
      <c r="D54" s="123" t="s">
        <v>560</v>
      </c>
      <c r="E54" s="122" t="s">
        <v>18</v>
      </c>
      <c r="F54" s="124">
        <v>1433</v>
      </c>
    </row>
    <row r="55" spans="1:6" outlineLevel="2" x14ac:dyDescent="0.2">
      <c r="B55" s="122"/>
      <c r="C55" s="118" t="s">
        <v>581</v>
      </c>
      <c r="E55" s="122"/>
      <c r="F55" s="124">
        <f>SUBTOTAL(9,F48:F54)</f>
        <v>21326</v>
      </c>
    </row>
    <row r="56" spans="1:6" outlineLevel="1" x14ac:dyDescent="0.2">
      <c r="B56" s="118" t="s">
        <v>582</v>
      </c>
      <c r="C56" s="122"/>
      <c r="E56" s="122"/>
      <c r="F56" s="124">
        <f>SUBTOTAL(9,F48:F54)</f>
        <v>21326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4</v>
      </c>
      <c r="F57" s="124">
        <v>50634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5</v>
      </c>
      <c r="F58" s="124">
        <v>0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6</v>
      </c>
      <c r="F59" s="124">
        <v>0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17</v>
      </c>
      <c r="F60" s="124">
        <v>5095</v>
      </c>
    </row>
    <row r="61" spans="1:6" outlineLevel="3" x14ac:dyDescent="0.2">
      <c r="A61" s="121" t="s">
        <v>273</v>
      </c>
      <c r="B61" s="122" t="s">
        <v>272</v>
      </c>
      <c r="C61" s="122" t="s">
        <v>583</v>
      </c>
      <c r="D61" s="123" t="s">
        <v>560</v>
      </c>
      <c r="E61" s="122" t="s">
        <v>7</v>
      </c>
      <c r="F61" s="124">
        <v>0</v>
      </c>
    </row>
    <row r="62" spans="1:6" outlineLevel="3" x14ac:dyDescent="0.2">
      <c r="A62" s="121" t="s">
        <v>273</v>
      </c>
      <c r="B62" s="122" t="s">
        <v>272</v>
      </c>
      <c r="C62" s="122" t="s">
        <v>583</v>
      </c>
      <c r="D62" s="123" t="s">
        <v>560</v>
      </c>
      <c r="E62" s="122" t="s">
        <v>18</v>
      </c>
      <c r="F62" s="124">
        <v>25568</v>
      </c>
    </row>
    <row r="63" spans="1:6" outlineLevel="3" x14ac:dyDescent="0.2">
      <c r="A63" s="121" t="s">
        <v>273</v>
      </c>
      <c r="B63" s="122" t="s">
        <v>272</v>
      </c>
      <c r="C63" s="122" t="s">
        <v>583</v>
      </c>
      <c r="D63" s="123" t="s">
        <v>560</v>
      </c>
      <c r="E63" s="122" t="s">
        <v>18</v>
      </c>
      <c r="F63" s="124">
        <v>5856</v>
      </c>
    </row>
    <row r="64" spans="1:6" outlineLevel="2" x14ac:dyDescent="0.2">
      <c r="B64" s="122"/>
      <c r="C64" s="118" t="s">
        <v>584</v>
      </c>
      <c r="E64" s="122"/>
      <c r="F64" s="124">
        <f>SUBTOTAL(9,F57:F63)</f>
        <v>87153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4</v>
      </c>
      <c r="F65" s="124">
        <v>18711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5</v>
      </c>
      <c r="F66" s="124">
        <v>0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6</v>
      </c>
      <c r="F67" s="124">
        <v>0</v>
      </c>
    </row>
    <row r="68" spans="1:6" outlineLevel="3" x14ac:dyDescent="0.2">
      <c r="A68" s="121" t="s">
        <v>273</v>
      </c>
      <c r="B68" s="122" t="s">
        <v>272</v>
      </c>
      <c r="C68" s="122" t="s">
        <v>585</v>
      </c>
      <c r="D68" s="123" t="s">
        <v>560</v>
      </c>
      <c r="E68" s="122" t="s">
        <v>17</v>
      </c>
      <c r="F68" s="124">
        <v>1882</v>
      </c>
    </row>
    <row r="69" spans="1:6" outlineLevel="3" x14ac:dyDescent="0.2">
      <c r="A69" s="121" t="s">
        <v>273</v>
      </c>
      <c r="B69" s="122" t="s">
        <v>272</v>
      </c>
      <c r="C69" s="122" t="s">
        <v>585</v>
      </c>
      <c r="D69" s="123" t="s">
        <v>560</v>
      </c>
      <c r="E69" s="122" t="s">
        <v>7</v>
      </c>
      <c r="F69" s="124">
        <v>0</v>
      </c>
    </row>
    <row r="70" spans="1:6" outlineLevel="3" x14ac:dyDescent="0.2">
      <c r="A70" s="121" t="s">
        <v>273</v>
      </c>
      <c r="B70" s="122" t="s">
        <v>272</v>
      </c>
      <c r="C70" s="122" t="s">
        <v>585</v>
      </c>
      <c r="D70" s="123" t="s">
        <v>560</v>
      </c>
      <c r="E70" s="122" t="s">
        <v>18</v>
      </c>
      <c r="F70" s="124">
        <v>9448</v>
      </c>
    </row>
    <row r="71" spans="1:6" outlineLevel="3" x14ac:dyDescent="0.2">
      <c r="A71" s="121" t="s">
        <v>273</v>
      </c>
      <c r="B71" s="122" t="s">
        <v>272</v>
      </c>
      <c r="C71" s="122" t="s">
        <v>585</v>
      </c>
      <c r="D71" s="123" t="s">
        <v>560</v>
      </c>
      <c r="E71" s="122" t="s">
        <v>18</v>
      </c>
      <c r="F71" s="124">
        <v>2164</v>
      </c>
    </row>
    <row r="72" spans="1:6" outlineLevel="2" x14ac:dyDescent="0.2">
      <c r="B72" s="122"/>
      <c r="C72" s="118" t="s">
        <v>586</v>
      </c>
      <c r="E72" s="122"/>
      <c r="F72" s="124">
        <f>SUBTOTAL(9,F65:F71)</f>
        <v>32205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4</v>
      </c>
      <c r="F73" s="124">
        <v>10618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5</v>
      </c>
      <c r="F74" s="124">
        <v>0</v>
      </c>
    </row>
    <row r="75" spans="1:6" outlineLevel="3" x14ac:dyDescent="0.2">
      <c r="A75" s="121" t="s">
        <v>273</v>
      </c>
      <c r="B75" s="122" t="s">
        <v>272</v>
      </c>
      <c r="C75" s="122" t="s">
        <v>587</v>
      </c>
      <c r="D75" s="123" t="s">
        <v>560</v>
      </c>
      <c r="E75" s="122" t="s">
        <v>6</v>
      </c>
      <c r="F75" s="124">
        <v>0</v>
      </c>
    </row>
    <row r="76" spans="1:6" outlineLevel="3" x14ac:dyDescent="0.2">
      <c r="A76" s="121" t="s">
        <v>273</v>
      </c>
      <c r="B76" s="122" t="s">
        <v>272</v>
      </c>
      <c r="C76" s="122" t="s">
        <v>587</v>
      </c>
      <c r="D76" s="123" t="s">
        <v>560</v>
      </c>
      <c r="E76" s="122" t="s">
        <v>17</v>
      </c>
      <c r="F76" s="124">
        <v>1068</v>
      </c>
    </row>
    <row r="77" spans="1:6" outlineLevel="3" x14ac:dyDescent="0.2">
      <c r="A77" s="121" t="s">
        <v>273</v>
      </c>
      <c r="B77" s="122" t="s">
        <v>272</v>
      </c>
      <c r="C77" s="122" t="s">
        <v>587</v>
      </c>
      <c r="D77" s="123" t="s">
        <v>560</v>
      </c>
      <c r="E77" s="122" t="s">
        <v>7</v>
      </c>
      <c r="F77" s="124">
        <v>0</v>
      </c>
    </row>
    <row r="78" spans="1:6" outlineLevel="3" x14ac:dyDescent="0.2">
      <c r="A78" s="121" t="s">
        <v>273</v>
      </c>
      <c r="B78" s="122" t="s">
        <v>272</v>
      </c>
      <c r="C78" s="122" t="s">
        <v>587</v>
      </c>
      <c r="D78" s="123" t="s">
        <v>560</v>
      </c>
      <c r="E78" s="122" t="s">
        <v>18</v>
      </c>
      <c r="F78" s="124">
        <v>5361</v>
      </c>
    </row>
    <row r="79" spans="1:6" outlineLevel="3" x14ac:dyDescent="0.2">
      <c r="A79" s="121" t="s">
        <v>273</v>
      </c>
      <c r="B79" s="122" t="s">
        <v>272</v>
      </c>
      <c r="C79" s="122" t="s">
        <v>587</v>
      </c>
      <c r="D79" s="123" t="s">
        <v>560</v>
      </c>
      <c r="E79" s="122" t="s">
        <v>18</v>
      </c>
      <c r="F79" s="124">
        <v>1228</v>
      </c>
    </row>
    <row r="80" spans="1:6" outlineLevel="2" x14ac:dyDescent="0.2">
      <c r="B80" s="122"/>
      <c r="C80" s="118" t="s">
        <v>588</v>
      </c>
      <c r="E80" s="122"/>
      <c r="F80" s="124">
        <f>SUBTOTAL(9,F73:F79)</f>
        <v>18275</v>
      </c>
    </row>
    <row r="81" spans="1:6" outlineLevel="1" x14ac:dyDescent="0.2">
      <c r="B81" s="118" t="s">
        <v>589</v>
      </c>
      <c r="C81" s="122"/>
      <c r="E81" s="122"/>
      <c r="F81" s="124">
        <f>SUBTOTAL(9,F57:F79)</f>
        <v>137633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4</v>
      </c>
      <c r="F82" s="124">
        <v>2963</v>
      </c>
    </row>
    <row r="83" spans="1:6" outlineLevel="3" x14ac:dyDescent="0.2">
      <c r="A83" s="121" t="s">
        <v>590</v>
      </c>
      <c r="B83" s="122" t="s">
        <v>274</v>
      </c>
      <c r="C83" s="122" t="s">
        <v>591</v>
      </c>
      <c r="D83" s="123" t="s">
        <v>560</v>
      </c>
      <c r="E83" s="122" t="s">
        <v>5</v>
      </c>
      <c r="F83" s="124">
        <v>0</v>
      </c>
    </row>
    <row r="84" spans="1:6" outlineLevel="3" x14ac:dyDescent="0.2">
      <c r="A84" s="121" t="s">
        <v>590</v>
      </c>
      <c r="B84" s="122" t="s">
        <v>274</v>
      </c>
      <c r="C84" s="122" t="s">
        <v>591</v>
      </c>
      <c r="D84" s="123" t="s">
        <v>560</v>
      </c>
      <c r="E84" s="122" t="s">
        <v>6</v>
      </c>
      <c r="F84" s="124">
        <v>0</v>
      </c>
    </row>
    <row r="85" spans="1:6" outlineLevel="3" x14ac:dyDescent="0.2">
      <c r="A85" s="121" t="s">
        <v>590</v>
      </c>
      <c r="B85" s="122" t="s">
        <v>274</v>
      </c>
      <c r="C85" s="122" t="s">
        <v>591</v>
      </c>
      <c r="D85" s="123" t="s">
        <v>560</v>
      </c>
      <c r="E85" s="122" t="s">
        <v>17</v>
      </c>
      <c r="F85" s="124">
        <v>298</v>
      </c>
    </row>
    <row r="86" spans="1:6" outlineLevel="3" x14ac:dyDescent="0.2">
      <c r="A86" s="121" t="s">
        <v>590</v>
      </c>
      <c r="B86" s="122" t="s">
        <v>274</v>
      </c>
      <c r="C86" s="122" t="s">
        <v>591</v>
      </c>
      <c r="D86" s="123" t="s">
        <v>560</v>
      </c>
      <c r="E86" s="122" t="s">
        <v>7</v>
      </c>
      <c r="F86" s="124">
        <v>0</v>
      </c>
    </row>
    <row r="87" spans="1:6" outlineLevel="3" x14ac:dyDescent="0.2">
      <c r="A87" s="121" t="s">
        <v>590</v>
      </c>
      <c r="B87" s="122" t="s">
        <v>274</v>
      </c>
      <c r="C87" s="122" t="s">
        <v>591</v>
      </c>
      <c r="D87" s="123" t="s">
        <v>560</v>
      </c>
      <c r="E87" s="122" t="s">
        <v>18</v>
      </c>
      <c r="F87" s="124">
        <v>1494</v>
      </c>
    </row>
    <row r="88" spans="1:6" outlineLevel="3" x14ac:dyDescent="0.2">
      <c r="A88" s="121" t="s">
        <v>590</v>
      </c>
      <c r="B88" s="122" t="s">
        <v>274</v>
      </c>
      <c r="C88" s="122" t="s">
        <v>591</v>
      </c>
      <c r="D88" s="123" t="s">
        <v>560</v>
      </c>
      <c r="E88" s="122" t="s">
        <v>18</v>
      </c>
      <c r="F88" s="124">
        <v>344</v>
      </c>
    </row>
    <row r="89" spans="1:6" outlineLevel="2" x14ac:dyDescent="0.2">
      <c r="B89" s="122"/>
      <c r="C89" s="118" t="s">
        <v>592</v>
      </c>
      <c r="E89" s="122"/>
      <c r="F89" s="124">
        <f>SUBTOTAL(9,F82:F88)</f>
        <v>5099</v>
      </c>
    </row>
    <row r="90" spans="1:6" outlineLevel="1" x14ac:dyDescent="0.2">
      <c r="B90" s="118" t="s">
        <v>593</v>
      </c>
      <c r="C90" s="122"/>
      <c r="E90" s="122"/>
      <c r="F90" s="124">
        <f>SUBTOTAL(9,F82:F88)</f>
        <v>5099</v>
      </c>
    </row>
    <row r="91" spans="1:6" outlineLevel="3" x14ac:dyDescent="0.2">
      <c r="A91" s="121" t="s">
        <v>590</v>
      </c>
      <c r="B91" s="122" t="s">
        <v>276</v>
      </c>
      <c r="C91" s="122" t="s">
        <v>594</v>
      </c>
      <c r="D91" s="123" t="s">
        <v>560</v>
      </c>
      <c r="E91" s="122" t="s">
        <v>4</v>
      </c>
      <c r="F91" s="124">
        <v>3886</v>
      </c>
    </row>
    <row r="92" spans="1:6" outlineLevel="3" x14ac:dyDescent="0.2">
      <c r="A92" s="121" t="s">
        <v>590</v>
      </c>
      <c r="B92" s="122" t="s">
        <v>276</v>
      </c>
      <c r="C92" s="122" t="s">
        <v>594</v>
      </c>
      <c r="D92" s="123" t="s">
        <v>560</v>
      </c>
      <c r="E92" s="122" t="s">
        <v>5</v>
      </c>
      <c r="F92" s="124">
        <v>0</v>
      </c>
    </row>
    <row r="93" spans="1:6" outlineLevel="3" x14ac:dyDescent="0.2">
      <c r="A93" s="121" t="s">
        <v>590</v>
      </c>
      <c r="B93" s="122" t="s">
        <v>276</v>
      </c>
      <c r="C93" s="122" t="s">
        <v>594</v>
      </c>
      <c r="D93" s="123" t="s">
        <v>560</v>
      </c>
      <c r="E93" s="122" t="s">
        <v>6</v>
      </c>
      <c r="F93" s="124">
        <v>0</v>
      </c>
    </row>
    <row r="94" spans="1:6" outlineLevel="3" x14ac:dyDescent="0.2">
      <c r="A94" s="121" t="s">
        <v>590</v>
      </c>
      <c r="B94" s="122" t="s">
        <v>276</v>
      </c>
      <c r="C94" s="122" t="s">
        <v>594</v>
      </c>
      <c r="D94" s="123" t="s">
        <v>560</v>
      </c>
      <c r="E94" s="122" t="s">
        <v>17</v>
      </c>
      <c r="F94" s="124">
        <v>391</v>
      </c>
    </row>
    <row r="95" spans="1:6" outlineLevel="3" x14ac:dyDescent="0.2">
      <c r="A95" s="121" t="s">
        <v>590</v>
      </c>
      <c r="B95" s="122" t="s">
        <v>276</v>
      </c>
      <c r="C95" s="122" t="s">
        <v>594</v>
      </c>
      <c r="D95" s="123" t="s">
        <v>560</v>
      </c>
      <c r="E95" s="122" t="s">
        <v>7</v>
      </c>
      <c r="F95" s="124">
        <v>0</v>
      </c>
    </row>
    <row r="96" spans="1:6" outlineLevel="3" x14ac:dyDescent="0.2">
      <c r="A96" s="121" t="s">
        <v>590</v>
      </c>
      <c r="B96" s="122" t="s">
        <v>276</v>
      </c>
      <c r="C96" s="122" t="s">
        <v>594</v>
      </c>
      <c r="D96" s="123" t="s">
        <v>560</v>
      </c>
      <c r="E96" s="122" t="s">
        <v>18</v>
      </c>
      <c r="F96" s="124">
        <v>1961</v>
      </c>
    </row>
    <row r="97" spans="1:6" outlineLevel="3" x14ac:dyDescent="0.2">
      <c r="A97" s="121" t="s">
        <v>590</v>
      </c>
      <c r="B97" s="122" t="s">
        <v>276</v>
      </c>
      <c r="C97" s="122" t="s">
        <v>594</v>
      </c>
      <c r="D97" s="123" t="s">
        <v>560</v>
      </c>
      <c r="E97" s="122" t="s">
        <v>18</v>
      </c>
      <c r="F97" s="124">
        <v>451</v>
      </c>
    </row>
    <row r="98" spans="1:6" outlineLevel="2" x14ac:dyDescent="0.2">
      <c r="B98" s="122"/>
      <c r="C98" s="118" t="s">
        <v>595</v>
      </c>
      <c r="E98" s="122"/>
      <c r="F98" s="124">
        <f>SUBTOTAL(9,F91:F97)</f>
        <v>6689</v>
      </c>
    </row>
    <row r="99" spans="1:6" outlineLevel="1" x14ac:dyDescent="0.2">
      <c r="B99" s="118" t="s">
        <v>596</v>
      </c>
      <c r="C99" s="122"/>
      <c r="E99" s="122"/>
      <c r="F99" s="124">
        <f>SUBTOTAL(9,F91:F97)</f>
        <v>6689</v>
      </c>
    </row>
    <row r="100" spans="1:6" outlineLevel="3" x14ac:dyDescent="0.2">
      <c r="A100" s="121" t="s">
        <v>279</v>
      </c>
      <c r="B100" s="122" t="s">
        <v>278</v>
      </c>
      <c r="C100" s="122" t="s">
        <v>597</v>
      </c>
      <c r="D100" s="123" t="s">
        <v>560</v>
      </c>
      <c r="E100" s="122" t="s">
        <v>4</v>
      </c>
      <c r="F100" s="124">
        <v>12705</v>
      </c>
    </row>
    <row r="101" spans="1:6" outlineLevel="3" x14ac:dyDescent="0.2">
      <c r="A101" s="121" t="s">
        <v>279</v>
      </c>
      <c r="B101" s="122" t="s">
        <v>278</v>
      </c>
      <c r="C101" s="122" t="s">
        <v>597</v>
      </c>
      <c r="D101" s="123" t="s">
        <v>560</v>
      </c>
      <c r="E101" s="122" t="s">
        <v>5</v>
      </c>
      <c r="F101" s="124">
        <v>0</v>
      </c>
    </row>
    <row r="102" spans="1:6" outlineLevel="3" x14ac:dyDescent="0.2">
      <c r="A102" s="121" t="s">
        <v>279</v>
      </c>
      <c r="B102" s="122" t="s">
        <v>278</v>
      </c>
      <c r="C102" s="122" t="s">
        <v>597</v>
      </c>
      <c r="D102" s="123" t="s">
        <v>560</v>
      </c>
      <c r="E102" s="122" t="s">
        <v>6</v>
      </c>
      <c r="F102" s="124">
        <v>0</v>
      </c>
    </row>
    <row r="103" spans="1:6" outlineLevel="3" x14ac:dyDescent="0.2">
      <c r="A103" s="121" t="s">
        <v>279</v>
      </c>
      <c r="B103" s="122" t="s">
        <v>278</v>
      </c>
      <c r="C103" s="122" t="s">
        <v>597</v>
      </c>
      <c r="D103" s="123" t="s">
        <v>560</v>
      </c>
      <c r="E103" s="122" t="s">
        <v>17</v>
      </c>
      <c r="F103" s="124">
        <v>1279</v>
      </c>
    </row>
    <row r="104" spans="1:6" outlineLevel="3" x14ac:dyDescent="0.2">
      <c r="A104" s="121" t="s">
        <v>279</v>
      </c>
      <c r="B104" s="122" t="s">
        <v>278</v>
      </c>
      <c r="C104" s="122" t="s">
        <v>597</v>
      </c>
      <c r="D104" s="123" t="s">
        <v>560</v>
      </c>
      <c r="E104" s="122" t="s">
        <v>7</v>
      </c>
      <c r="F104" s="124">
        <v>0</v>
      </c>
    </row>
    <row r="105" spans="1:6" outlineLevel="3" x14ac:dyDescent="0.2">
      <c r="A105" s="121" t="s">
        <v>279</v>
      </c>
      <c r="B105" s="122" t="s">
        <v>278</v>
      </c>
      <c r="C105" s="122" t="s">
        <v>597</v>
      </c>
      <c r="D105" s="123" t="s">
        <v>560</v>
      </c>
      <c r="E105" s="122" t="s">
        <v>18</v>
      </c>
      <c r="F105" s="124">
        <v>6415</v>
      </c>
    </row>
    <row r="106" spans="1:6" outlineLevel="3" x14ac:dyDescent="0.2">
      <c r="A106" s="121" t="s">
        <v>279</v>
      </c>
      <c r="B106" s="122" t="s">
        <v>278</v>
      </c>
      <c r="C106" s="122" t="s">
        <v>597</v>
      </c>
      <c r="D106" s="123" t="s">
        <v>560</v>
      </c>
      <c r="E106" s="122" t="s">
        <v>18</v>
      </c>
      <c r="F106" s="124">
        <v>1470</v>
      </c>
    </row>
    <row r="107" spans="1:6" outlineLevel="2" x14ac:dyDescent="0.2">
      <c r="B107" s="122"/>
      <c r="C107" s="118" t="s">
        <v>598</v>
      </c>
      <c r="E107" s="122"/>
      <c r="F107" s="124">
        <f>SUBTOTAL(9,F100:F106)</f>
        <v>21869</v>
      </c>
    </row>
    <row r="108" spans="1:6" outlineLevel="1" x14ac:dyDescent="0.2">
      <c r="B108" s="118" t="s">
        <v>599</v>
      </c>
      <c r="C108" s="122"/>
      <c r="E108" s="122"/>
      <c r="F108" s="124">
        <f>SUBTOTAL(9,F100:F106)</f>
        <v>21869</v>
      </c>
    </row>
    <row r="109" spans="1:6" outlineLevel="3" x14ac:dyDescent="0.2">
      <c r="A109" s="121" t="s">
        <v>220</v>
      </c>
      <c r="B109" s="122" t="s">
        <v>219</v>
      </c>
      <c r="C109" s="122" t="s">
        <v>600</v>
      </c>
      <c r="D109" s="123" t="s">
        <v>577</v>
      </c>
      <c r="E109" s="122" t="s">
        <v>4</v>
      </c>
      <c r="F109" s="124">
        <v>74</v>
      </c>
    </row>
    <row r="110" spans="1:6" outlineLevel="3" x14ac:dyDescent="0.2">
      <c r="A110" s="121" t="s">
        <v>220</v>
      </c>
      <c r="B110" s="122" t="s">
        <v>219</v>
      </c>
      <c r="C110" s="122" t="s">
        <v>600</v>
      </c>
      <c r="D110" s="123" t="s">
        <v>577</v>
      </c>
      <c r="E110" s="122" t="s">
        <v>5</v>
      </c>
      <c r="F110" s="124">
        <v>1255</v>
      </c>
    </row>
    <row r="111" spans="1:6" outlineLevel="2" x14ac:dyDescent="0.2">
      <c r="B111" s="122"/>
      <c r="C111" s="118" t="s">
        <v>601</v>
      </c>
      <c r="E111" s="122"/>
      <c r="F111" s="124">
        <f>SUBTOTAL(9,F109:F110)</f>
        <v>1329</v>
      </c>
    </row>
    <row r="112" spans="1:6" outlineLevel="1" x14ac:dyDescent="0.2">
      <c r="B112" s="118" t="s">
        <v>602</v>
      </c>
      <c r="C112" s="122"/>
      <c r="E112" s="122"/>
      <c r="F112" s="124">
        <f>SUBTOTAL(9,F109:F110)</f>
        <v>1329</v>
      </c>
    </row>
    <row r="113" spans="1:6" outlineLevel="3" x14ac:dyDescent="0.2">
      <c r="A113" s="121" t="s">
        <v>51</v>
      </c>
      <c r="B113" s="122" t="s">
        <v>50</v>
      </c>
      <c r="C113" s="122" t="s">
        <v>566</v>
      </c>
      <c r="D113" s="123" t="s">
        <v>560</v>
      </c>
      <c r="E113" s="122" t="s">
        <v>4</v>
      </c>
      <c r="F113" s="124">
        <v>0</v>
      </c>
    </row>
    <row r="114" spans="1:6" outlineLevel="3" x14ac:dyDescent="0.2">
      <c r="A114" s="121" t="s">
        <v>51</v>
      </c>
      <c r="B114" s="122" t="s">
        <v>50</v>
      </c>
      <c r="C114" s="122" t="s">
        <v>566</v>
      </c>
      <c r="D114" s="123" t="s">
        <v>560</v>
      </c>
      <c r="E114" s="122" t="s">
        <v>5</v>
      </c>
      <c r="F114" s="124">
        <v>0</v>
      </c>
    </row>
    <row r="115" spans="1:6" outlineLevel="3" x14ac:dyDescent="0.2">
      <c r="A115" s="121" t="s">
        <v>51</v>
      </c>
      <c r="B115" s="122" t="s">
        <v>50</v>
      </c>
      <c r="C115" s="122" t="s">
        <v>566</v>
      </c>
      <c r="D115" s="123" t="s">
        <v>560</v>
      </c>
      <c r="E115" s="122" t="s">
        <v>6</v>
      </c>
      <c r="F115" s="124">
        <v>5402</v>
      </c>
    </row>
    <row r="116" spans="1:6" outlineLevel="3" x14ac:dyDescent="0.2">
      <c r="A116" s="121" t="s">
        <v>51</v>
      </c>
      <c r="B116" s="122" t="s">
        <v>50</v>
      </c>
      <c r="C116" s="122" t="s">
        <v>566</v>
      </c>
      <c r="D116" s="123" t="s">
        <v>560</v>
      </c>
      <c r="E116" s="122" t="s">
        <v>7</v>
      </c>
      <c r="F116" s="124">
        <v>0</v>
      </c>
    </row>
    <row r="117" spans="1:6" outlineLevel="3" x14ac:dyDescent="0.2">
      <c r="A117" s="121" t="s">
        <v>51</v>
      </c>
      <c r="B117" s="122" t="s">
        <v>50</v>
      </c>
      <c r="C117" s="122" t="s">
        <v>566</v>
      </c>
      <c r="D117" s="123" t="s">
        <v>560</v>
      </c>
      <c r="E117" s="122" t="s">
        <v>16</v>
      </c>
      <c r="F117" s="124">
        <v>1347</v>
      </c>
    </row>
    <row r="118" spans="1:6" outlineLevel="3" x14ac:dyDescent="0.2">
      <c r="A118" s="121" t="s">
        <v>51</v>
      </c>
      <c r="B118" s="122" t="s">
        <v>50</v>
      </c>
      <c r="C118" s="122" t="s">
        <v>566</v>
      </c>
      <c r="D118" s="123" t="s">
        <v>560</v>
      </c>
      <c r="E118" s="122" t="s">
        <v>18</v>
      </c>
      <c r="F118" s="124">
        <v>1061</v>
      </c>
    </row>
    <row r="119" spans="1:6" outlineLevel="3" x14ac:dyDescent="0.2">
      <c r="A119" s="121" t="s">
        <v>51</v>
      </c>
      <c r="B119" s="122" t="s">
        <v>50</v>
      </c>
      <c r="C119" s="122" t="s">
        <v>566</v>
      </c>
      <c r="D119" s="123" t="s">
        <v>560</v>
      </c>
      <c r="E119" s="122" t="s">
        <v>18</v>
      </c>
      <c r="F119" s="124">
        <v>1220</v>
      </c>
    </row>
    <row r="120" spans="1:6" outlineLevel="2" x14ac:dyDescent="0.2">
      <c r="B120" s="122"/>
      <c r="C120" s="118" t="s">
        <v>567</v>
      </c>
      <c r="E120" s="122"/>
      <c r="F120" s="124">
        <f>SUBTOTAL(9,F113:F119)</f>
        <v>9030</v>
      </c>
    </row>
    <row r="121" spans="1:6" outlineLevel="1" x14ac:dyDescent="0.2">
      <c r="B121" s="118" t="s">
        <v>603</v>
      </c>
      <c r="C121" s="122"/>
      <c r="E121" s="122"/>
      <c r="F121" s="124">
        <f>SUBTOTAL(9,F113:F119)</f>
        <v>9030</v>
      </c>
    </row>
    <row r="122" spans="1:6" outlineLevel="3" x14ac:dyDescent="0.2">
      <c r="A122" s="121" t="s">
        <v>51</v>
      </c>
      <c r="B122" s="122" t="s">
        <v>52</v>
      </c>
      <c r="C122" s="122" t="s">
        <v>563</v>
      </c>
      <c r="D122" s="123" t="s">
        <v>560</v>
      </c>
      <c r="E122" s="122" t="s">
        <v>16</v>
      </c>
      <c r="F122" s="124">
        <v>15995</v>
      </c>
    </row>
    <row r="123" spans="1:6" outlineLevel="2" x14ac:dyDescent="0.2">
      <c r="B123" s="122"/>
      <c r="C123" s="118" t="s">
        <v>564</v>
      </c>
      <c r="E123" s="122"/>
      <c r="F123" s="124">
        <f>SUBTOTAL(9,F122:F122)</f>
        <v>15995</v>
      </c>
    </row>
    <row r="124" spans="1:6" outlineLevel="1" x14ac:dyDescent="0.2">
      <c r="B124" s="118" t="s">
        <v>604</v>
      </c>
      <c r="C124" s="122"/>
      <c r="E124" s="122"/>
      <c r="F124" s="124">
        <f>SUBTOTAL(9,F122:F122)</f>
        <v>15995</v>
      </c>
    </row>
    <row r="125" spans="1:6" outlineLevel="3" x14ac:dyDescent="0.2">
      <c r="A125" s="121" t="s">
        <v>51</v>
      </c>
      <c r="B125" s="122" t="s">
        <v>53</v>
      </c>
      <c r="C125" s="122" t="s">
        <v>566</v>
      </c>
      <c r="D125" s="123" t="s">
        <v>560</v>
      </c>
      <c r="E125" s="122" t="s">
        <v>4</v>
      </c>
      <c r="F125" s="124">
        <v>0</v>
      </c>
    </row>
    <row r="126" spans="1:6" outlineLevel="3" x14ac:dyDescent="0.2">
      <c r="A126" s="121" t="s">
        <v>51</v>
      </c>
      <c r="B126" s="122" t="s">
        <v>53</v>
      </c>
      <c r="C126" s="122" t="s">
        <v>566</v>
      </c>
      <c r="D126" s="123" t="s">
        <v>560</v>
      </c>
      <c r="E126" s="122" t="s">
        <v>5</v>
      </c>
      <c r="F126" s="124">
        <v>0</v>
      </c>
    </row>
    <row r="127" spans="1:6" outlineLevel="3" x14ac:dyDescent="0.2">
      <c r="A127" s="121" t="s">
        <v>51</v>
      </c>
      <c r="B127" s="122" t="s">
        <v>53</v>
      </c>
      <c r="C127" s="122" t="s">
        <v>566</v>
      </c>
      <c r="D127" s="123" t="s">
        <v>560</v>
      </c>
      <c r="E127" s="122" t="s">
        <v>6</v>
      </c>
      <c r="F127" s="124">
        <v>1925</v>
      </c>
    </row>
    <row r="128" spans="1:6" outlineLevel="3" x14ac:dyDescent="0.2">
      <c r="A128" s="121" t="s">
        <v>51</v>
      </c>
      <c r="B128" s="122" t="s">
        <v>53</v>
      </c>
      <c r="C128" s="122" t="s">
        <v>566</v>
      </c>
      <c r="D128" s="123" t="s">
        <v>560</v>
      </c>
      <c r="E128" s="122" t="s">
        <v>7</v>
      </c>
      <c r="F128" s="124">
        <v>0</v>
      </c>
    </row>
    <row r="129" spans="1:6" outlineLevel="3" x14ac:dyDescent="0.2">
      <c r="A129" s="121" t="s">
        <v>51</v>
      </c>
      <c r="B129" s="122" t="s">
        <v>53</v>
      </c>
      <c r="C129" s="122" t="s">
        <v>566</v>
      </c>
      <c r="D129" s="123" t="s">
        <v>560</v>
      </c>
      <c r="E129" s="122" t="s">
        <v>16</v>
      </c>
      <c r="F129" s="124">
        <v>479</v>
      </c>
    </row>
    <row r="130" spans="1:6" outlineLevel="3" x14ac:dyDescent="0.2">
      <c r="A130" s="121" t="s">
        <v>51</v>
      </c>
      <c r="B130" s="122" t="s">
        <v>53</v>
      </c>
      <c r="C130" s="122" t="s">
        <v>566</v>
      </c>
      <c r="D130" s="123" t="s">
        <v>560</v>
      </c>
      <c r="E130" s="122" t="s">
        <v>18</v>
      </c>
      <c r="F130" s="124">
        <v>377</v>
      </c>
    </row>
    <row r="131" spans="1:6" outlineLevel="3" x14ac:dyDescent="0.2">
      <c r="A131" s="121" t="s">
        <v>51</v>
      </c>
      <c r="B131" s="122" t="s">
        <v>53</v>
      </c>
      <c r="C131" s="122" t="s">
        <v>566</v>
      </c>
      <c r="D131" s="123" t="s">
        <v>560</v>
      </c>
      <c r="E131" s="122" t="s">
        <v>18</v>
      </c>
      <c r="F131" s="124">
        <v>435</v>
      </c>
    </row>
    <row r="132" spans="1:6" outlineLevel="2" x14ac:dyDescent="0.2">
      <c r="B132" s="122"/>
      <c r="C132" s="118" t="s">
        <v>567</v>
      </c>
      <c r="E132" s="122"/>
      <c r="F132" s="124">
        <f>SUBTOTAL(9,F125:F131)</f>
        <v>3216</v>
      </c>
    </row>
    <row r="133" spans="1:6" outlineLevel="1" x14ac:dyDescent="0.2">
      <c r="B133" s="118" t="s">
        <v>605</v>
      </c>
      <c r="C133" s="122"/>
      <c r="E133" s="122"/>
      <c r="F133" s="124">
        <f>SUBTOTAL(9,F125:F131)</f>
        <v>3216</v>
      </c>
    </row>
    <row r="134" spans="1:6" outlineLevel="3" x14ac:dyDescent="0.2">
      <c r="A134" s="121" t="s">
        <v>215</v>
      </c>
      <c r="B134" s="122" t="s">
        <v>214</v>
      </c>
      <c r="C134" s="122" t="s">
        <v>606</v>
      </c>
      <c r="D134" s="123" t="s">
        <v>560</v>
      </c>
      <c r="E134" s="122" t="s">
        <v>4</v>
      </c>
      <c r="F134" s="124">
        <v>0</v>
      </c>
    </row>
    <row r="135" spans="1:6" outlineLevel="3" x14ac:dyDescent="0.2">
      <c r="A135" s="121" t="s">
        <v>215</v>
      </c>
      <c r="B135" s="122" t="s">
        <v>214</v>
      </c>
      <c r="C135" s="122" t="s">
        <v>606</v>
      </c>
      <c r="D135" s="123" t="s">
        <v>560</v>
      </c>
      <c r="E135" s="122" t="s">
        <v>5</v>
      </c>
      <c r="F135" s="124">
        <v>0</v>
      </c>
    </row>
    <row r="136" spans="1:6" outlineLevel="3" x14ac:dyDescent="0.2">
      <c r="A136" s="121" t="s">
        <v>215</v>
      </c>
      <c r="B136" s="122" t="s">
        <v>214</v>
      </c>
      <c r="C136" s="122" t="s">
        <v>606</v>
      </c>
      <c r="D136" s="123" t="s">
        <v>560</v>
      </c>
      <c r="E136" s="122" t="s">
        <v>6</v>
      </c>
      <c r="F136" s="124">
        <v>8650</v>
      </c>
    </row>
    <row r="137" spans="1:6" outlineLevel="3" x14ac:dyDescent="0.2">
      <c r="A137" s="121" t="s">
        <v>215</v>
      </c>
      <c r="B137" s="122" t="s">
        <v>214</v>
      </c>
      <c r="C137" s="122" t="s">
        <v>606</v>
      </c>
      <c r="D137" s="123" t="s">
        <v>560</v>
      </c>
      <c r="E137" s="122" t="s">
        <v>17</v>
      </c>
      <c r="F137" s="124">
        <v>449</v>
      </c>
    </row>
    <row r="138" spans="1:6" outlineLevel="3" x14ac:dyDescent="0.2">
      <c r="A138" s="121" t="s">
        <v>215</v>
      </c>
      <c r="B138" s="122" t="s">
        <v>214</v>
      </c>
      <c r="C138" s="122" t="s">
        <v>606</v>
      </c>
      <c r="D138" s="123" t="s">
        <v>560</v>
      </c>
      <c r="E138" s="122" t="s">
        <v>7</v>
      </c>
      <c r="F138" s="124">
        <v>0</v>
      </c>
    </row>
    <row r="139" spans="1:6" outlineLevel="3" x14ac:dyDescent="0.2">
      <c r="A139" s="121" t="s">
        <v>215</v>
      </c>
      <c r="B139" s="122" t="s">
        <v>214</v>
      </c>
      <c r="C139" s="122" t="s">
        <v>606</v>
      </c>
      <c r="D139" s="123" t="s">
        <v>560</v>
      </c>
      <c r="E139" s="122" t="s">
        <v>18</v>
      </c>
      <c r="F139" s="124">
        <v>5497</v>
      </c>
    </row>
    <row r="140" spans="1:6" outlineLevel="3" x14ac:dyDescent="0.2">
      <c r="A140" s="121" t="s">
        <v>215</v>
      </c>
      <c r="B140" s="122" t="s">
        <v>214</v>
      </c>
      <c r="C140" s="122" t="s">
        <v>606</v>
      </c>
      <c r="D140" s="123" t="s">
        <v>560</v>
      </c>
      <c r="E140" s="122" t="s">
        <v>18</v>
      </c>
      <c r="F140" s="124">
        <v>750</v>
      </c>
    </row>
    <row r="141" spans="1:6" outlineLevel="2" x14ac:dyDescent="0.2">
      <c r="B141" s="122"/>
      <c r="C141" s="118" t="s">
        <v>607</v>
      </c>
      <c r="E141" s="122"/>
      <c r="F141" s="124">
        <f>SUBTOTAL(9,F134:F140)</f>
        <v>15346</v>
      </c>
    </row>
    <row r="142" spans="1:6" outlineLevel="3" x14ac:dyDescent="0.2">
      <c r="A142" s="121" t="s">
        <v>215</v>
      </c>
      <c r="B142" s="122" t="s">
        <v>214</v>
      </c>
      <c r="C142" s="122" t="s">
        <v>608</v>
      </c>
      <c r="D142" s="123" t="s">
        <v>560</v>
      </c>
      <c r="E142" s="122" t="s">
        <v>4</v>
      </c>
      <c r="F142" s="124">
        <v>0</v>
      </c>
    </row>
    <row r="143" spans="1:6" outlineLevel="3" x14ac:dyDescent="0.2">
      <c r="A143" s="121" t="s">
        <v>215</v>
      </c>
      <c r="B143" s="122" t="s">
        <v>214</v>
      </c>
      <c r="C143" s="122" t="s">
        <v>608</v>
      </c>
      <c r="D143" s="123" t="s">
        <v>560</v>
      </c>
      <c r="E143" s="122" t="s">
        <v>5</v>
      </c>
      <c r="F143" s="124">
        <v>0</v>
      </c>
    </row>
    <row r="144" spans="1:6" outlineLevel="3" x14ac:dyDescent="0.2">
      <c r="A144" s="121" t="s">
        <v>215</v>
      </c>
      <c r="B144" s="122" t="s">
        <v>214</v>
      </c>
      <c r="C144" s="122" t="s">
        <v>608</v>
      </c>
      <c r="D144" s="123" t="s">
        <v>560</v>
      </c>
      <c r="E144" s="122" t="s">
        <v>6</v>
      </c>
      <c r="F144" s="124">
        <v>5766</v>
      </c>
    </row>
    <row r="145" spans="1:6" outlineLevel="3" x14ac:dyDescent="0.2">
      <c r="A145" s="121" t="s">
        <v>215</v>
      </c>
      <c r="B145" s="122" t="s">
        <v>214</v>
      </c>
      <c r="C145" s="122" t="s">
        <v>608</v>
      </c>
      <c r="D145" s="123" t="s">
        <v>560</v>
      </c>
      <c r="E145" s="122" t="s">
        <v>17</v>
      </c>
      <c r="F145" s="124">
        <v>299</v>
      </c>
    </row>
    <row r="146" spans="1:6" outlineLevel="3" x14ac:dyDescent="0.2">
      <c r="A146" s="121" t="s">
        <v>215</v>
      </c>
      <c r="B146" s="122" t="s">
        <v>214</v>
      </c>
      <c r="C146" s="122" t="s">
        <v>608</v>
      </c>
      <c r="D146" s="123" t="s">
        <v>560</v>
      </c>
      <c r="E146" s="122" t="s">
        <v>7</v>
      </c>
      <c r="F146" s="124">
        <v>0</v>
      </c>
    </row>
    <row r="147" spans="1:6" outlineLevel="3" x14ac:dyDescent="0.2">
      <c r="A147" s="121" t="s">
        <v>215</v>
      </c>
      <c r="B147" s="122" t="s">
        <v>214</v>
      </c>
      <c r="C147" s="122" t="s">
        <v>608</v>
      </c>
      <c r="D147" s="123" t="s">
        <v>560</v>
      </c>
      <c r="E147" s="122" t="s">
        <v>18</v>
      </c>
      <c r="F147" s="124">
        <v>3664</v>
      </c>
    </row>
    <row r="148" spans="1:6" outlineLevel="3" x14ac:dyDescent="0.2">
      <c r="A148" s="121" t="s">
        <v>215</v>
      </c>
      <c r="B148" s="122" t="s">
        <v>214</v>
      </c>
      <c r="C148" s="122" t="s">
        <v>608</v>
      </c>
      <c r="D148" s="123" t="s">
        <v>560</v>
      </c>
      <c r="E148" s="122" t="s">
        <v>18</v>
      </c>
      <c r="F148" s="124">
        <v>500</v>
      </c>
    </row>
    <row r="149" spans="1:6" outlineLevel="2" x14ac:dyDescent="0.2">
      <c r="B149" s="122"/>
      <c r="C149" s="118" t="s">
        <v>609</v>
      </c>
      <c r="E149" s="122"/>
      <c r="F149" s="124">
        <f>SUBTOTAL(9,F142:F148)</f>
        <v>10229</v>
      </c>
    </row>
    <row r="150" spans="1:6" outlineLevel="1" x14ac:dyDescent="0.2">
      <c r="B150" s="118" t="s">
        <v>610</v>
      </c>
      <c r="C150" s="122"/>
      <c r="E150" s="122"/>
      <c r="F150" s="124">
        <f>SUBTOTAL(9,F134:F148)</f>
        <v>25575</v>
      </c>
    </row>
    <row r="151" spans="1:6" outlineLevel="3" x14ac:dyDescent="0.2">
      <c r="A151" s="121" t="s">
        <v>204</v>
      </c>
      <c r="B151" s="122" t="s">
        <v>203</v>
      </c>
      <c r="C151" s="122" t="s">
        <v>611</v>
      </c>
      <c r="D151" s="123" t="s">
        <v>577</v>
      </c>
      <c r="E151" s="122" t="s">
        <v>6</v>
      </c>
      <c r="F151" s="124">
        <v>34987</v>
      </c>
    </row>
    <row r="152" spans="1:6" outlineLevel="2" x14ac:dyDescent="0.2">
      <c r="B152" s="122"/>
      <c r="C152" s="118" t="s">
        <v>612</v>
      </c>
      <c r="E152" s="122"/>
      <c r="F152" s="124">
        <f>SUBTOTAL(9,F151:F151)</f>
        <v>34987</v>
      </c>
    </row>
    <row r="153" spans="1:6" outlineLevel="3" x14ac:dyDescent="0.2">
      <c r="A153" s="121" t="s">
        <v>204</v>
      </c>
      <c r="B153" s="122" t="s">
        <v>203</v>
      </c>
      <c r="C153" s="122" t="s">
        <v>606</v>
      </c>
      <c r="D153" s="123" t="s">
        <v>577</v>
      </c>
      <c r="E153" s="122" t="s">
        <v>6</v>
      </c>
      <c r="F153" s="124">
        <v>0</v>
      </c>
    </row>
    <row r="154" spans="1:6" outlineLevel="2" x14ac:dyDescent="0.2">
      <c r="B154" s="122"/>
      <c r="C154" s="118" t="s">
        <v>607</v>
      </c>
      <c r="E154" s="122"/>
      <c r="F154" s="124">
        <f>SUBTOTAL(9,F153:F153)</f>
        <v>0</v>
      </c>
    </row>
    <row r="155" spans="1:6" outlineLevel="3" x14ac:dyDescent="0.2">
      <c r="A155" s="121" t="s">
        <v>204</v>
      </c>
      <c r="B155" s="122" t="s">
        <v>203</v>
      </c>
      <c r="C155" s="122" t="s">
        <v>613</v>
      </c>
      <c r="D155" s="123" t="s">
        <v>577</v>
      </c>
      <c r="E155" s="122" t="s">
        <v>6</v>
      </c>
      <c r="F155" s="124">
        <v>0</v>
      </c>
    </row>
    <row r="156" spans="1:6" outlineLevel="2" x14ac:dyDescent="0.2">
      <c r="B156" s="122"/>
      <c r="C156" s="118" t="s">
        <v>614</v>
      </c>
      <c r="E156" s="122"/>
      <c r="F156" s="124">
        <f>SUBTOTAL(9,F155:F155)</f>
        <v>0</v>
      </c>
    </row>
    <row r="157" spans="1:6" outlineLevel="3" x14ac:dyDescent="0.2">
      <c r="A157" s="121" t="s">
        <v>204</v>
      </c>
      <c r="B157" s="122" t="s">
        <v>203</v>
      </c>
      <c r="C157" s="122" t="s">
        <v>615</v>
      </c>
      <c r="D157" s="123" t="s">
        <v>577</v>
      </c>
      <c r="E157" s="122" t="s">
        <v>6</v>
      </c>
      <c r="F157" s="124">
        <v>0</v>
      </c>
    </row>
    <row r="158" spans="1:6" outlineLevel="2" x14ac:dyDescent="0.2">
      <c r="B158" s="122"/>
      <c r="C158" s="118" t="s">
        <v>616</v>
      </c>
      <c r="E158" s="122"/>
      <c r="F158" s="124">
        <f>SUBTOTAL(9,F157:F157)</f>
        <v>0</v>
      </c>
    </row>
    <row r="159" spans="1:6" outlineLevel="3" x14ac:dyDescent="0.2">
      <c r="A159" s="121" t="s">
        <v>204</v>
      </c>
      <c r="B159" s="122" t="s">
        <v>203</v>
      </c>
      <c r="C159" s="122" t="s">
        <v>617</v>
      </c>
      <c r="D159" s="123" t="s">
        <v>577</v>
      </c>
      <c r="E159" s="122" t="s">
        <v>6</v>
      </c>
      <c r="F159" s="124">
        <v>0</v>
      </c>
    </row>
    <row r="160" spans="1:6" outlineLevel="2" x14ac:dyDescent="0.2">
      <c r="B160" s="122"/>
      <c r="C160" s="118" t="s">
        <v>618</v>
      </c>
      <c r="E160" s="122"/>
      <c r="F160" s="124">
        <f>SUBTOTAL(9,F159:F159)</f>
        <v>0</v>
      </c>
    </row>
    <row r="161" spans="1:6" outlineLevel="3" x14ac:dyDescent="0.2">
      <c r="A161" s="121" t="s">
        <v>204</v>
      </c>
      <c r="B161" s="122" t="s">
        <v>203</v>
      </c>
      <c r="C161" s="122" t="s">
        <v>619</v>
      </c>
      <c r="D161" s="123" t="s">
        <v>577</v>
      </c>
      <c r="E161" s="122" t="s">
        <v>6</v>
      </c>
      <c r="F161" s="124">
        <v>0</v>
      </c>
    </row>
    <row r="162" spans="1:6" outlineLevel="2" x14ac:dyDescent="0.2">
      <c r="B162" s="122"/>
      <c r="C162" s="118" t="s">
        <v>620</v>
      </c>
      <c r="E162" s="122"/>
      <c r="F162" s="124">
        <f>SUBTOTAL(9,F161:F161)</f>
        <v>0</v>
      </c>
    </row>
    <row r="163" spans="1:6" outlineLevel="3" x14ac:dyDescent="0.2">
      <c r="A163" s="121" t="s">
        <v>204</v>
      </c>
      <c r="B163" s="122" t="s">
        <v>203</v>
      </c>
      <c r="C163" s="122" t="s">
        <v>608</v>
      </c>
      <c r="D163" s="123" t="s">
        <v>577</v>
      </c>
      <c r="E163" s="122" t="s">
        <v>6</v>
      </c>
      <c r="F163" s="124">
        <v>26393</v>
      </c>
    </row>
    <row r="164" spans="1:6" outlineLevel="2" x14ac:dyDescent="0.2">
      <c r="B164" s="122"/>
      <c r="C164" s="118" t="s">
        <v>609</v>
      </c>
      <c r="E164" s="122"/>
      <c r="F164" s="124">
        <f>SUBTOTAL(9,F163:F163)</f>
        <v>26393</v>
      </c>
    </row>
    <row r="165" spans="1:6" outlineLevel="1" x14ac:dyDescent="0.2">
      <c r="B165" s="118" t="s">
        <v>621</v>
      </c>
      <c r="C165" s="122"/>
      <c r="E165" s="122"/>
      <c r="F165" s="124">
        <f>SUBTOTAL(9,F151:F163)</f>
        <v>61380</v>
      </c>
    </row>
    <row r="166" spans="1:6" outlineLevel="3" x14ac:dyDescent="0.2">
      <c r="A166" s="121" t="s">
        <v>55</v>
      </c>
      <c r="B166" s="122" t="s">
        <v>54</v>
      </c>
      <c r="C166" s="122" t="s">
        <v>566</v>
      </c>
      <c r="D166" s="123" t="s">
        <v>560</v>
      </c>
      <c r="E166" s="122" t="s">
        <v>18</v>
      </c>
      <c r="F166" s="124">
        <v>3975</v>
      </c>
    </row>
    <row r="167" spans="1:6" outlineLevel="2" x14ac:dyDescent="0.2">
      <c r="B167" s="122"/>
      <c r="C167" s="118" t="s">
        <v>567</v>
      </c>
      <c r="E167" s="122"/>
      <c r="F167" s="124">
        <f>SUBTOTAL(9,F166:F166)</f>
        <v>3975</v>
      </c>
    </row>
    <row r="168" spans="1:6" outlineLevel="1" x14ac:dyDescent="0.2">
      <c r="B168" s="118" t="s">
        <v>622</v>
      </c>
      <c r="C168" s="122"/>
      <c r="E168" s="122"/>
      <c r="F168" s="124">
        <f>SUBTOTAL(9,F166:F166)</f>
        <v>3975</v>
      </c>
    </row>
    <row r="169" spans="1:6" outlineLevel="3" x14ac:dyDescent="0.2">
      <c r="A169" s="121" t="s">
        <v>55</v>
      </c>
      <c r="B169" s="122" t="s">
        <v>56</v>
      </c>
      <c r="C169" s="122" t="s">
        <v>566</v>
      </c>
      <c r="D169" s="123" t="s">
        <v>560</v>
      </c>
      <c r="E169" s="122" t="s">
        <v>4</v>
      </c>
      <c r="F169" s="124">
        <v>1710</v>
      </c>
    </row>
    <row r="170" spans="1:6" outlineLevel="3" x14ac:dyDescent="0.2">
      <c r="A170" s="121" t="s">
        <v>55</v>
      </c>
      <c r="B170" s="122" t="s">
        <v>56</v>
      </c>
      <c r="C170" s="122" t="s">
        <v>566</v>
      </c>
      <c r="D170" s="123" t="s">
        <v>560</v>
      </c>
      <c r="E170" s="122" t="s">
        <v>5</v>
      </c>
      <c r="F170" s="124">
        <v>0</v>
      </c>
    </row>
    <row r="171" spans="1:6" outlineLevel="3" x14ac:dyDescent="0.2">
      <c r="A171" s="121" t="s">
        <v>55</v>
      </c>
      <c r="B171" s="122" t="s">
        <v>56</v>
      </c>
      <c r="C171" s="122" t="s">
        <v>566</v>
      </c>
      <c r="D171" s="123" t="s">
        <v>560</v>
      </c>
      <c r="E171" s="122" t="s">
        <v>6</v>
      </c>
      <c r="F171" s="124">
        <v>0</v>
      </c>
    </row>
    <row r="172" spans="1:6" outlineLevel="3" x14ac:dyDescent="0.2">
      <c r="A172" s="121" t="s">
        <v>55</v>
      </c>
      <c r="B172" s="122" t="s">
        <v>56</v>
      </c>
      <c r="C172" s="122" t="s">
        <v>566</v>
      </c>
      <c r="D172" s="123" t="s">
        <v>560</v>
      </c>
      <c r="E172" s="122" t="s">
        <v>17</v>
      </c>
      <c r="F172" s="124">
        <v>172</v>
      </c>
    </row>
    <row r="173" spans="1:6" outlineLevel="3" x14ac:dyDescent="0.2">
      <c r="A173" s="121" t="s">
        <v>55</v>
      </c>
      <c r="B173" s="122" t="s">
        <v>56</v>
      </c>
      <c r="C173" s="122" t="s">
        <v>566</v>
      </c>
      <c r="D173" s="123" t="s">
        <v>560</v>
      </c>
      <c r="E173" s="122" t="s">
        <v>7</v>
      </c>
      <c r="F173" s="124">
        <v>0</v>
      </c>
    </row>
    <row r="174" spans="1:6" outlineLevel="3" x14ac:dyDescent="0.2">
      <c r="A174" s="121" t="s">
        <v>55</v>
      </c>
      <c r="B174" s="122" t="s">
        <v>56</v>
      </c>
      <c r="C174" s="122" t="s">
        <v>566</v>
      </c>
      <c r="D174" s="123" t="s">
        <v>560</v>
      </c>
      <c r="E174" s="122" t="s">
        <v>18</v>
      </c>
      <c r="F174" s="124">
        <v>863</v>
      </c>
    </row>
    <row r="175" spans="1:6" outlineLevel="3" x14ac:dyDescent="0.2">
      <c r="A175" s="121" t="s">
        <v>55</v>
      </c>
      <c r="B175" s="122" t="s">
        <v>56</v>
      </c>
      <c r="C175" s="122" t="s">
        <v>566</v>
      </c>
      <c r="D175" s="123" t="s">
        <v>560</v>
      </c>
      <c r="E175" s="122" t="s">
        <v>18</v>
      </c>
      <c r="F175" s="124">
        <v>198</v>
      </c>
    </row>
    <row r="176" spans="1:6" outlineLevel="2" x14ac:dyDescent="0.2">
      <c r="B176" s="122"/>
      <c r="C176" s="118" t="s">
        <v>567</v>
      </c>
      <c r="E176" s="122"/>
      <c r="F176" s="124">
        <f>SUBTOTAL(9,F169:F175)</f>
        <v>2943</v>
      </c>
    </row>
    <row r="177" spans="1:6" outlineLevel="1" x14ac:dyDescent="0.2">
      <c r="B177" s="118" t="s">
        <v>623</v>
      </c>
      <c r="C177" s="122"/>
      <c r="E177" s="122"/>
      <c r="F177" s="124">
        <f>SUBTOTAL(9,F169:F175)</f>
        <v>2943</v>
      </c>
    </row>
    <row r="178" spans="1:6" outlineLevel="3" x14ac:dyDescent="0.2">
      <c r="A178" s="121" t="s">
        <v>58</v>
      </c>
      <c r="B178" s="122" t="s">
        <v>57</v>
      </c>
      <c r="C178" s="122" t="s">
        <v>563</v>
      </c>
      <c r="D178" s="123" t="s">
        <v>560</v>
      </c>
      <c r="E178" s="122" t="s">
        <v>4</v>
      </c>
      <c r="F178" s="124">
        <v>47881</v>
      </c>
    </row>
    <row r="179" spans="1:6" outlineLevel="3" x14ac:dyDescent="0.2">
      <c r="A179" s="121" t="s">
        <v>58</v>
      </c>
      <c r="B179" s="122" t="s">
        <v>57</v>
      </c>
      <c r="C179" s="122" t="s">
        <v>563</v>
      </c>
      <c r="D179" s="123" t="s">
        <v>560</v>
      </c>
      <c r="E179" s="122" t="s">
        <v>5</v>
      </c>
      <c r="F179" s="124">
        <v>0</v>
      </c>
    </row>
    <row r="180" spans="1:6" outlineLevel="3" x14ac:dyDescent="0.2">
      <c r="A180" s="121" t="s">
        <v>58</v>
      </c>
      <c r="B180" s="122" t="s">
        <v>57</v>
      </c>
      <c r="C180" s="122" t="s">
        <v>563</v>
      </c>
      <c r="D180" s="123" t="s">
        <v>560</v>
      </c>
      <c r="E180" s="122" t="s">
        <v>6</v>
      </c>
      <c r="F180" s="124">
        <v>0</v>
      </c>
    </row>
    <row r="181" spans="1:6" outlineLevel="3" x14ac:dyDescent="0.2">
      <c r="A181" s="121" t="s">
        <v>58</v>
      </c>
      <c r="B181" s="122" t="s">
        <v>57</v>
      </c>
      <c r="C181" s="122" t="s">
        <v>563</v>
      </c>
      <c r="D181" s="123" t="s">
        <v>560</v>
      </c>
      <c r="E181" s="122" t="s">
        <v>17</v>
      </c>
      <c r="F181" s="124">
        <v>4817</v>
      </c>
    </row>
    <row r="182" spans="1:6" outlineLevel="3" x14ac:dyDescent="0.2">
      <c r="A182" s="121" t="s">
        <v>58</v>
      </c>
      <c r="B182" s="122" t="s">
        <v>57</v>
      </c>
      <c r="C182" s="122" t="s">
        <v>563</v>
      </c>
      <c r="D182" s="123" t="s">
        <v>560</v>
      </c>
      <c r="E182" s="122" t="s">
        <v>7</v>
      </c>
      <c r="F182" s="124">
        <v>0</v>
      </c>
    </row>
    <row r="183" spans="1:6" outlineLevel="3" x14ac:dyDescent="0.2">
      <c r="A183" s="121" t="s">
        <v>58</v>
      </c>
      <c r="B183" s="122" t="s">
        <v>57</v>
      </c>
      <c r="C183" s="122" t="s">
        <v>563</v>
      </c>
      <c r="D183" s="123" t="s">
        <v>560</v>
      </c>
      <c r="E183" s="122" t="s">
        <v>18</v>
      </c>
      <c r="F183" s="124">
        <v>24178</v>
      </c>
    </row>
    <row r="184" spans="1:6" outlineLevel="3" x14ac:dyDescent="0.2">
      <c r="A184" s="121" t="s">
        <v>58</v>
      </c>
      <c r="B184" s="122" t="s">
        <v>57</v>
      </c>
      <c r="C184" s="122" t="s">
        <v>563</v>
      </c>
      <c r="D184" s="123" t="s">
        <v>560</v>
      </c>
      <c r="E184" s="122" t="s">
        <v>18</v>
      </c>
      <c r="F184" s="124">
        <v>5537</v>
      </c>
    </row>
    <row r="185" spans="1:6" outlineLevel="2" x14ac:dyDescent="0.2">
      <c r="B185" s="122"/>
      <c r="C185" s="118" t="s">
        <v>564</v>
      </c>
      <c r="E185" s="122"/>
      <c r="F185" s="124">
        <f>SUBTOTAL(9,F178:F184)</f>
        <v>82413</v>
      </c>
    </row>
    <row r="186" spans="1:6" outlineLevel="1" x14ac:dyDescent="0.2">
      <c r="B186" s="118" t="s">
        <v>624</v>
      </c>
      <c r="C186" s="122"/>
      <c r="E186" s="122"/>
      <c r="F186" s="124">
        <f>SUBTOTAL(9,F178:F184)</f>
        <v>82413</v>
      </c>
    </row>
    <row r="187" spans="1:6" outlineLevel="3" x14ac:dyDescent="0.2">
      <c r="A187" s="121" t="s">
        <v>58</v>
      </c>
      <c r="B187" s="122" t="s">
        <v>59</v>
      </c>
      <c r="C187" s="122" t="s">
        <v>559</v>
      </c>
      <c r="D187" s="123" t="s">
        <v>560</v>
      </c>
      <c r="E187" s="122" t="s">
        <v>4</v>
      </c>
      <c r="F187" s="124">
        <v>3535</v>
      </c>
    </row>
    <row r="188" spans="1:6" outlineLevel="3" x14ac:dyDescent="0.2">
      <c r="A188" s="121" t="s">
        <v>58</v>
      </c>
      <c r="B188" s="122" t="s">
        <v>59</v>
      </c>
      <c r="C188" s="122" t="s">
        <v>559</v>
      </c>
      <c r="D188" s="123" t="s">
        <v>560</v>
      </c>
      <c r="E188" s="122" t="s">
        <v>4</v>
      </c>
      <c r="F188" s="124">
        <v>0</v>
      </c>
    </row>
    <row r="189" spans="1:6" outlineLevel="3" x14ac:dyDescent="0.2">
      <c r="A189" s="121" t="s">
        <v>58</v>
      </c>
      <c r="B189" s="122" t="s">
        <v>59</v>
      </c>
      <c r="C189" s="122" t="s">
        <v>559</v>
      </c>
      <c r="D189" s="123" t="s">
        <v>560</v>
      </c>
      <c r="E189" s="122" t="s">
        <v>5</v>
      </c>
      <c r="F189" s="124">
        <v>0</v>
      </c>
    </row>
    <row r="190" spans="1:6" outlineLevel="3" x14ac:dyDescent="0.2">
      <c r="A190" s="121" t="s">
        <v>58</v>
      </c>
      <c r="B190" s="122" t="s">
        <v>59</v>
      </c>
      <c r="C190" s="122" t="s">
        <v>559</v>
      </c>
      <c r="D190" s="123" t="s">
        <v>560</v>
      </c>
      <c r="E190" s="122" t="s">
        <v>6</v>
      </c>
      <c r="F190" s="124">
        <v>4555</v>
      </c>
    </row>
    <row r="191" spans="1:6" outlineLevel="3" x14ac:dyDescent="0.2">
      <c r="A191" s="121" t="s">
        <v>58</v>
      </c>
      <c r="B191" s="122" t="s">
        <v>59</v>
      </c>
      <c r="C191" s="122" t="s">
        <v>559</v>
      </c>
      <c r="D191" s="123" t="s">
        <v>560</v>
      </c>
      <c r="E191" s="122" t="s">
        <v>6</v>
      </c>
      <c r="F191" s="124">
        <v>0</v>
      </c>
    </row>
    <row r="192" spans="1:6" outlineLevel="3" x14ac:dyDescent="0.2">
      <c r="A192" s="121" t="s">
        <v>58</v>
      </c>
      <c r="B192" s="122" t="s">
        <v>59</v>
      </c>
      <c r="C192" s="122" t="s">
        <v>559</v>
      </c>
      <c r="D192" s="123" t="s">
        <v>560</v>
      </c>
      <c r="E192" s="122" t="s">
        <v>17</v>
      </c>
      <c r="F192" s="124">
        <v>814</v>
      </c>
    </row>
    <row r="193" spans="1:6" outlineLevel="3" x14ac:dyDescent="0.2">
      <c r="A193" s="121" t="s">
        <v>58</v>
      </c>
      <c r="B193" s="122" t="s">
        <v>59</v>
      </c>
      <c r="C193" s="122" t="s">
        <v>559</v>
      </c>
      <c r="D193" s="123" t="s">
        <v>560</v>
      </c>
      <c r="E193" s="122" t="s">
        <v>7</v>
      </c>
      <c r="F193" s="124">
        <v>0</v>
      </c>
    </row>
    <row r="194" spans="1:6" outlineLevel="3" x14ac:dyDescent="0.2">
      <c r="A194" s="121" t="s">
        <v>58</v>
      </c>
      <c r="B194" s="122" t="s">
        <v>59</v>
      </c>
      <c r="C194" s="122" t="s">
        <v>559</v>
      </c>
      <c r="D194" s="123" t="s">
        <v>560</v>
      </c>
      <c r="E194" s="122" t="s">
        <v>18</v>
      </c>
      <c r="F194" s="124">
        <v>4086</v>
      </c>
    </row>
    <row r="195" spans="1:6" outlineLevel="3" x14ac:dyDescent="0.2">
      <c r="A195" s="121" t="s">
        <v>58</v>
      </c>
      <c r="B195" s="122" t="s">
        <v>59</v>
      </c>
      <c r="C195" s="122" t="s">
        <v>559</v>
      </c>
      <c r="D195" s="123" t="s">
        <v>560</v>
      </c>
      <c r="E195" s="122" t="s">
        <v>18</v>
      </c>
      <c r="F195" s="124">
        <v>936</v>
      </c>
    </row>
    <row r="196" spans="1:6" outlineLevel="2" x14ac:dyDescent="0.2">
      <c r="B196" s="122"/>
      <c r="C196" s="118" t="s">
        <v>561</v>
      </c>
      <c r="E196" s="122"/>
      <c r="F196" s="124">
        <f>SUBTOTAL(9,F187:F195)</f>
        <v>13926</v>
      </c>
    </row>
    <row r="197" spans="1:6" outlineLevel="1" x14ac:dyDescent="0.2">
      <c r="B197" s="118" t="s">
        <v>625</v>
      </c>
      <c r="C197" s="122"/>
      <c r="E197" s="122"/>
      <c r="F197" s="124">
        <f>SUBTOTAL(9,F187:F195)</f>
        <v>13926</v>
      </c>
    </row>
    <row r="198" spans="1:6" outlineLevel="3" x14ac:dyDescent="0.2">
      <c r="A198" s="121" t="s">
        <v>58</v>
      </c>
      <c r="B198" s="122" t="s">
        <v>60</v>
      </c>
      <c r="C198" s="122" t="s">
        <v>566</v>
      </c>
      <c r="D198" s="123" t="s">
        <v>560</v>
      </c>
      <c r="E198" s="122" t="s">
        <v>4</v>
      </c>
      <c r="F198" s="124">
        <v>18879</v>
      </c>
    </row>
    <row r="199" spans="1:6" outlineLevel="3" x14ac:dyDescent="0.2">
      <c r="A199" s="121" t="s">
        <v>58</v>
      </c>
      <c r="B199" s="122" t="s">
        <v>60</v>
      </c>
      <c r="C199" s="122" t="s">
        <v>566</v>
      </c>
      <c r="D199" s="123" t="s">
        <v>560</v>
      </c>
      <c r="E199" s="122" t="s">
        <v>4</v>
      </c>
      <c r="F199" s="124">
        <v>0</v>
      </c>
    </row>
    <row r="200" spans="1:6" outlineLevel="3" x14ac:dyDescent="0.2">
      <c r="A200" s="121" t="s">
        <v>58</v>
      </c>
      <c r="B200" s="122" t="s">
        <v>60</v>
      </c>
      <c r="C200" s="122" t="s">
        <v>566</v>
      </c>
      <c r="D200" s="123" t="s">
        <v>560</v>
      </c>
      <c r="E200" s="122" t="s">
        <v>5</v>
      </c>
      <c r="F200" s="124">
        <v>0</v>
      </c>
    </row>
    <row r="201" spans="1:6" outlineLevel="3" x14ac:dyDescent="0.2">
      <c r="A201" s="121" t="s">
        <v>58</v>
      </c>
      <c r="B201" s="122" t="s">
        <v>60</v>
      </c>
      <c r="C201" s="122" t="s">
        <v>566</v>
      </c>
      <c r="D201" s="123" t="s">
        <v>560</v>
      </c>
      <c r="E201" s="122" t="s">
        <v>6</v>
      </c>
      <c r="F201" s="124">
        <v>2730</v>
      </c>
    </row>
    <row r="202" spans="1:6" outlineLevel="3" x14ac:dyDescent="0.2">
      <c r="A202" s="121" t="s">
        <v>58</v>
      </c>
      <c r="B202" s="122" t="s">
        <v>60</v>
      </c>
      <c r="C202" s="122" t="s">
        <v>566</v>
      </c>
      <c r="D202" s="123" t="s">
        <v>560</v>
      </c>
      <c r="E202" s="122" t="s">
        <v>6</v>
      </c>
      <c r="F202" s="124">
        <v>0</v>
      </c>
    </row>
    <row r="203" spans="1:6" outlineLevel="3" x14ac:dyDescent="0.2">
      <c r="A203" s="121" t="s">
        <v>58</v>
      </c>
      <c r="B203" s="122" t="s">
        <v>60</v>
      </c>
      <c r="C203" s="122" t="s">
        <v>566</v>
      </c>
      <c r="D203" s="123" t="s">
        <v>560</v>
      </c>
      <c r="E203" s="122" t="s">
        <v>17</v>
      </c>
      <c r="F203" s="124">
        <v>2174</v>
      </c>
    </row>
    <row r="204" spans="1:6" outlineLevel="3" x14ac:dyDescent="0.2">
      <c r="A204" s="121" t="s">
        <v>58</v>
      </c>
      <c r="B204" s="122" t="s">
        <v>60</v>
      </c>
      <c r="C204" s="122" t="s">
        <v>566</v>
      </c>
      <c r="D204" s="123" t="s">
        <v>560</v>
      </c>
      <c r="E204" s="122" t="s">
        <v>7</v>
      </c>
      <c r="F204" s="124">
        <v>0</v>
      </c>
    </row>
    <row r="205" spans="1:6" outlineLevel="3" x14ac:dyDescent="0.2">
      <c r="A205" s="121" t="s">
        <v>58</v>
      </c>
      <c r="B205" s="122" t="s">
        <v>60</v>
      </c>
      <c r="C205" s="122" t="s">
        <v>566</v>
      </c>
      <c r="D205" s="123" t="s">
        <v>560</v>
      </c>
      <c r="E205" s="122" t="s">
        <v>18</v>
      </c>
      <c r="F205" s="124">
        <v>10912</v>
      </c>
    </row>
    <row r="206" spans="1:6" outlineLevel="3" x14ac:dyDescent="0.2">
      <c r="A206" s="121" t="s">
        <v>58</v>
      </c>
      <c r="B206" s="122" t="s">
        <v>60</v>
      </c>
      <c r="C206" s="122" t="s">
        <v>566</v>
      </c>
      <c r="D206" s="123" t="s">
        <v>560</v>
      </c>
      <c r="E206" s="122" t="s">
        <v>18</v>
      </c>
      <c r="F206" s="124">
        <v>2499</v>
      </c>
    </row>
    <row r="207" spans="1:6" outlineLevel="2" x14ac:dyDescent="0.2">
      <c r="B207" s="122"/>
      <c r="C207" s="118" t="s">
        <v>567</v>
      </c>
      <c r="E207" s="122"/>
      <c r="F207" s="124">
        <f>SUBTOTAL(9,F198:F206)</f>
        <v>37194</v>
      </c>
    </row>
    <row r="208" spans="1:6" outlineLevel="1" x14ac:dyDescent="0.2">
      <c r="B208" s="118" t="s">
        <v>626</v>
      </c>
      <c r="C208" s="122"/>
      <c r="E208" s="122"/>
      <c r="F208" s="124">
        <f>SUBTOTAL(9,F198:F206)</f>
        <v>37194</v>
      </c>
    </row>
    <row r="209" spans="1:6" outlineLevel="3" x14ac:dyDescent="0.2">
      <c r="A209" s="121" t="s">
        <v>58</v>
      </c>
      <c r="B209" s="122" t="s">
        <v>61</v>
      </c>
      <c r="C209" s="122" t="s">
        <v>569</v>
      </c>
      <c r="D209" s="123" t="s">
        <v>560</v>
      </c>
      <c r="E209" s="122" t="s">
        <v>4</v>
      </c>
      <c r="F209" s="124">
        <v>27987</v>
      </c>
    </row>
    <row r="210" spans="1:6" outlineLevel="3" x14ac:dyDescent="0.2">
      <c r="A210" s="121" t="s">
        <v>58</v>
      </c>
      <c r="B210" s="122" t="s">
        <v>61</v>
      </c>
      <c r="C210" s="122" t="s">
        <v>569</v>
      </c>
      <c r="D210" s="123" t="s">
        <v>560</v>
      </c>
      <c r="E210" s="122" t="s">
        <v>5</v>
      </c>
      <c r="F210" s="124">
        <v>0</v>
      </c>
    </row>
    <row r="211" spans="1:6" outlineLevel="3" x14ac:dyDescent="0.2">
      <c r="A211" s="121" t="s">
        <v>58</v>
      </c>
      <c r="B211" s="122" t="s">
        <v>61</v>
      </c>
      <c r="C211" s="122" t="s">
        <v>569</v>
      </c>
      <c r="D211" s="123" t="s">
        <v>560</v>
      </c>
      <c r="E211" s="122" t="s">
        <v>6</v>
      </c>
      <c r="F211" s="124">
        <v>0</v>
      </c>
    </row>
    <row r="212" spans="1:6" outlineLevel="3" x14ac:dyDescent="0.2">
      <c r="A212" s="121" t="s">
        <v>58</v>
      </c>
      <c r="B212" s="122" t="s">
        <v>61</v>
      </c>
      <c r="C212" s="122" t="s">
        <v>569</v>
      </c>
      <c r="D212" s="123" t="s">
        <v>560</v>
      </c>
      <c r="E212" s="122" t="s">
        <v>17</v>
      </c>
      <c r="F212" s="124">
        <v>2815</v>
      </c>
    </row>
    <row r="213" spans="1:6" outlineLevel="3" x14ac:dyDescent="0.2">
      <c r="A213" s="121" t="s">
        <v>58</v>
      </c>
      <c r="B213" s="122" t="s">
        <v>61</v>
      </c>
      <c r="C213" s="122" t="s">
        <v>569</v>
      </c>
      <c r="D213" s="123" t="s">
        <v>560</v>
      </c>
      <c r="E213" s="122" t="s">
        <v>7</v>
      </c>
      <c r="F213" s="124">
        <v>0</v>
      </c>
    </row>
    <row r="214" spans="1:6" outlineLevel="3" x14ac:dyDescent="0.2">
      <c r="A214" s="121" t="s">
        <v>58</v>
      </c>
      <c r="B214" s="122" t="s">
        <v>61</v>
      </c>
      <c r="C214" s="122" t="s">
        <v>569</v>
      </c>
      <c r="D214" s="123" t="s">
        <v>560</v>
      </c>
      <c r="E214" s="122" t="s">
        <v>18</v>
      </c>
      <c r="F214" s="124">
        <v>14133</v>
      </c>
    </row>
    <row r="215" spans="1:6" outlineLevel="3" x14ac:dyDescent="0.2">
      <c r="A215" s="121" t="s">
        <v>58</v>
      </c>
      <c r="B215" s="122" t="s">
        <v>61</v>
      </c>
      <c r="C215" s="122" t="s">
        <v>569</v>
      </c>
      <c r="D215" s="123" t="s">
        <v>560</v>
      </c>
      <c r="E215" s="122" t="s">
        <v>18</v>
      </c>
      <c r="F215" s="124">
        <v>3237</v>
      </c>
    </row>
    <row r="216" spans="1:6" outlineLevel="2" x14ac:dyDescent="0.2">
      <c r="B216" s="122"/>
      <c r="C216" s="118" t="s">
        <v>570</v>
      </c>
      <c r="E216" s="122"/>
      <c r="F216" s="124">
        <f>SUBTOTAL(9,F209:F215)</f>
        <v>48172</v>
      </c>
    </row>
    <row r="217" spans="1:6" outlineLevel="1" x14ac:dyDescent="0.2">
      <c r="B217" s="118" t="s">
        <v>627</v>
      </c>
      <c r="C217" s="122"/>
      <c r="E217" s="122"/>
      <c r="F217" s="124">
        <f>SUBTOTAL(9,F209:F215)</f>
        <v>48172</v>
      </c>
    </row>
    <row r="218" spans="1:6" outlineLevel="3" x14ac:dyDescent="0.2">
      <c r="A218" s="121" t="s">
        <v>206</v>
      </c>
      <c r="B218" s="122" t="s">
        <v>205</v>
      </c>
      <c r="C218" s="122" t="s">
        <v>628</v>
      </c>
      <c r="D218" s="123" t="s">
        <v>577</v>
      </c>
      <c r="E218" s="122" t="s">
        <v>4</v>
      </c>
      <c r="F218" s="124"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628</v>
      </c>
      <c r="D219" s="123" t="s">
        <v>577</v>
      </c>
      <c r="E219" s="122" t="s">
        <v>6</v>
      </c>
      <c r="F219" s="124">
        <v>0</v>
      </c>
    </row>
    <row r="220" spans="1:6" outlineLevel="2" x14ac:dyDescent="0.2">
      <c r="B220" s="122"/>
      <c r="C220" s="118" t="s">
        <v>629</v>
      </c>
      <c r="E220" s="122"/>
      <c r="F220" s="124">
        <f>SUBTOTAL(9,F218:F219)</f>
        <v>0</v>
      </c>
    </row>
    <row r="221" spans="1:6" outlineLevel="3" x14ac:dyDescent="0.2">
      <c r="A221" s="121" t="s">
        <v>206</v>
      </c>
      <c r="B221" s="122" t="s">
        <v>205</v>
      </c>
      <c r="C221" s="122" t="s">
        <v>630</v>
      </c>
      <c r="D221" s="123" t="s">
        <v>577</v>
      </c>
      <c r="E221" s="122" t="s">
        <v>4</v>
      </c>
      <c r="F221" s="124"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630</v>
      </c>
      <c r="D222" s="123" t="s">
        <v>577</v>
      </c>
      <c r="E222" s="122" t="s">
        <v>6</v>
      </c>
      <c r="F222" s="124">
        <v>0</v>
      </c>
    </row>
    <row r="223" spans="1:6" outlineLevel="2" x14ac:dyDescent="0.2">
      <c r="B223" s="122"/>
      <c r="C223" s="118" t="s">
        <v>631</v>
      </c>
      <c r="E223" s="122"/>
      <c r="F223" s="124">
        <f>SUBTOTAL(9,F221:F222)</f>
        <v>0</v>
      </c>
    </row>
    <row r="224" spans="1:6" outlineLevel="3" x14ac:dyDescent="0.2">
      <c r="A224" s="121" t="s">
        <v>206</v>
      </c>
      <c r="B224" s="122" t="s">
        <v>205</v>
      </c>
      <c r="C224" s="122" t="s">
        <v>611</v>
      </c>
      <c r="D224" s="123" t="s">
        <v>577</v>
      </c>
      <c r="E224" s="122" t="s">
        <v>4</v>
      </c>
      <c r="F224" s="124"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611</v>
      </c>
      <c r="D225" s="123" t="s">
        <v>577</v>
      </c>
      <c r="E225" s="122" t="s">
        <v>6</v>
      </c>
      <c r="F225" s="124">
        <v>20460</v>
      </c>
    </row>
    <row r="226" spans="1:6" outlineLevel="2" x14ac:dyDescent="0.2">
      <c r="B226" s="122"/>
      <c r="C226" s="118" t="s">
        <v>612</v>
      </c>
      <c r="E226" s="122"/>
      <c r="F226" s="124">
        <f>SUBTOTAL(9,F224:F225)</f>
        <v>20460</v>
      </c>
    </row>
    <row r="227" spans="1:6" outlineLevel="3" x14ac:dyDescent="0.2">
      <c r="A227" s="121" t="s">
        <v>206</v>
      </c>
      <c r="B227" s="122" t="s">
        <v>205</v>
      </c>
      <c r="C227" s="122" t="s">
        <v>632</v>
      </c>
      <c r="D227" s="123" t="s">
        <v>577</v>
      </c>
      <c r="E227" s="122" t="s">
        <v>4</v>
      </c>
      <c r="F227" s="124"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632</v>
      </c>
      <c r="D228" s="123" t="s">
        <v>577</v>
      </c>
      <c r="E228" s="122" t="s">
        <v>6</v>
      </c>
      <c r="F228" s="124">
        <v>0</v>
      </c>
    </row>
    <row r="229" spans="1:6" outlineLevel="2" x14ac:dyDescent="0.2">
      <c r="B229" s="122"/>
      <c r="C229" s="118" t="s">
        <v>633</v>
      </c>
      <c r="E229" s="122"/>
      <c r="F229" s="124">
        <f>SUBTOTAL(9,F227:F228)</f>
        <v>0</v>
      </c>
    </row>
    <row r="230" spans="1:6" outlineLevel="3" x14ac:dyDescent="0.2">
      <c r="A230" s="121" t="s">
        <v>206</v>
      </c>
      <c r="B230" s="122" t="s">
        <v>205</v>
      </c>
      <c r="C230" s="122" t="s">
        <v>634</v>
      </c>
      <c r="D230" s="123" t="s">
        <v>577</v>
      </c>
      <c r="E230" s="122" t="s">
        <v>4</v>
      </c>
      <c r="F230" s="124">
        <v>0</v>
      </c>
    </row>
    <row r="231" spans="1:6" outlineLevel="3" x14ac:dyDescent="0.2">
      <c r="A231" s="121" t="s">
        <v>206</v>
      </c>
      <c r="B231" s="122" t="s">
        <v>205</v>
      </c>
      <c r="C231" s="122" t="s">
        <v>634</v>
      </c>
      <c r="D231" s="123" t="s">
        <v>577</v>
      </c>
      <c r="E231" s="122" t="s">
        <v>6</v>
      </c>
      <c r="F231" s="124">
        <v>35805</v>
      </c>
    </row>
    <row r="232" spans="1:6" outlineLevel="2" x14ac:dyDescent="0.2">
      <c r="B232" s="122"/>
      <c r="C232" s="118" t="s">
        <v>635</v>
      </c>
      <c r="E232" s="122"/>
      <c r="F232" s="124">
        <f>SUBTOTAL(9,F230:F231)</f>
        <v>35805</v>
      </c>
    </row>
    <row r="233" spans="1:6" outlineLevel="3" x14ac:dyDescent="0.2">
      <c r="A233" s="121" t="s">
        <v>206</v>
      </c>
      <c r="B233" s="122" t="s">
        <v>205</v>
      </c>
      <c r="C233" s="122" t="s">
        <v>636</v>
      </c>
      <c r="D233" s="123" t="s">
        <v>577</v>
      </c>
      <c r="E233" s="122" t="s">
        <v>4</v>
      </c>
      <c r="F233" s="124"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636</v>
      </c>
      <c r="D234" s="123" t="s">
        <v>577</v>
      </c>
      <c r="E234" s="122" t="s">
        <v>6</v>
      </c>
      <c r="F234" s="124">
        <v>0</v>
      </c>
    </row>
    <row r="235" spans="1:6" outlineLevel="2" x14ac:dyDescent="0.2">
      <c r="B235" s="122"/>
      <c r="C235" s="118" t="s">
        <v>637</v>
      </c>
      <c r="E235" s="122"/>
      <c r="F235" s="124">
        <f>SUBTOTAL(9,F233:F234)</f>
        <v>0</v>
      </c>
    </row>
    <row r="236" spans="1:6" outlineLevel="3" x14ac:dyDescent="0.2">
      <c r="A236" s="121" t="s">
        <v>206</v>
      </c>
      <c r="B236" s="122" t="s">
        <v>205</v>
      </c>
      <c r="C236" s="122" t="s">
        <v>638</v>
      </c>
      <c r="D236" s="123" t="s">
        <v>577</v>
      </c>
      <c r="E236" s="122" t="s">
        <v>4</v>
      </c>
      <c r="F236" s="124"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638</v>
      </c>
      <c r="D237" s="123" t="s">
        <v>577</v>
      </c>
      <c r="E237" s="122" t="s">
        <v>6</v>
      </c>
      <c r="F237" s="124">
        <v>0</v>
      </c>
    </row>
    <row r="238" spans="1:6" outlineLevel="2" x14ac:dyDescent="0.2">
      <c r="B238" s="122"/>
      <c r="C238" s="118" t="s">
        <v>639</v>
      </c>
      <c r="E238" s="122"/>
      <c r="F238" s="124">
        <f>SUBTOTAL(9,F236:F237)</f>
        <v>0</v>
      </c>
    </row>
    <row r="239" spans="1:6" outlineLevel="3" x14ac:dyDescent="0.2">
      <c r="A239" s="121" t="s">
        <v>206</v>
      </c>
      <c r="B239" s="122" t="s">
        <v>205</v>
      </c>
      <c r="C239" s="122" t="s">
        <v>640</v>
      </c>
      <c r="D239" s="123" t="s">
        <v>577</v>
      </c>
      <c r="E239" s="122" t="s">
        <v>4</v>
      </c>
      <c r="F239" s="124"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640</v>
      </c>
      <c r="D240" s="123" t="s">
        <v>577</v>
      </c>
      <c r="E240" s="122" t="s">
        <v>6</v>
      </c>
      <c r="F240" s="124">
        <v>0</v>
      </c>
    </row>
    <row r="241" spans="1:6" outlineLevel="2" x14ac:dyDescent="0.2">
      <c r="B241" s="122"/>
      <c r="C241" s="118" t="s">
        <v>641</v>
      </c>
      <c r="E241" s="122"/>
      <c r="F241" s="124">
        <f>SUBTOTAL(9,F239:F240)</f>
        <v>0</v>
      </c>
    </row>
    <row r="242" spans="1:6" outlineLevel="3" x14ac:dyDescent="0.2">
      <c r="A242" s="121" t="s">
        <v>206</v>
      </c>
      <c r="B242" s="122" t="s">
        <v>205</v>
      </c>
      <c r="C242" s="122" t="s">
        <v>642</v>
      </c>
      <c r="D242" s="123" t="s">
        <v>577</v>
      </c>
      <c r="E242" s="122" t="s">
        <v>4</v>
      </c>
      <c r="F242" s="124"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642</v>
      </c>
      <c r="D243" s="123" t="s">
        <v>577</v>
      </c>
      <c r="E243" s="122" t="s">
        <v>6</v>
      </c>
      <c r="F243" s="124">
        <v>0</v>
      </c>
    </row>
    <row r="244" spans="1:6" outlineLevel="2" x14ac:dyDescent="0.2">
      <c r="B244" s="122"/>
      <c r="C244" s="118" t="s">
        <v>643</v>
      </c>
      <c r="E244" s="122"/>
      <c r="F244" s="124">
        <f>SUBTOTAL(9,F242:F243)</f>
        <v>0</v>
      </c>
    </row>
    <row r="245" spans="1:6" outlineLevel="3" x14ac:dyDescent="0.2">
      <c r="A245" s="121" t="s">
        <v>206</v>
      </c>
      <c r="B245" s="122" t="s">
        <v>205</v>
      </c>
      <c r="C245" s="122" t="s">
        <v>606</v>
      </c>
      <c r="D245" s="123" t="s">
        <v>577</v>
      </c>
      <c r="E245" s="122" t="s">
        <v>4</v>
      </c>
      <c r="F245" s="124"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606</v>
      </c>
      <c r="D246" s="123" t="s">
        <v>577</v>
      </c>
      <c r="E246" s="122" t="s">
        <v>6</v>
      </c>
      <c r="F246" s="124">
        <v>66495</v>
      </c>
    </row>
    <row r="247" spans="1:6" outlineLevel="2" x14ac:dyDescent="0.2">
      <c r="B247" s="122"/>
      <c r="C247" s="118" t="s">
        <v>607</v>
      </c>
      <c r="E247" s="122"/>
      <c r="F247" s="124">
        <f>SUBTOTAL(9,F245:F246)</f>
        <v>66495</v>
      </c>
    </row>
    <row r="248" spans="1:6" outlineLevel="3" x14ac:dyDescent="0.2">
      <c r="A248" s="121" t="s">
        <v>206</v>
      </c>
      <c r="B248" s="122" t="s">
        <v>205</v>
      </c>
      <c r="C248" s="122" t="s">
        <v>644</v>
      </c>
      <c r="D248" s="123" t="s">
        <v>577</v>
      </c>
      <c r="E248" s="122" t="s">
        <v>4</v>
      </c>
      <c r="F248" s="124">
        <v>0</v>
      </c>
    </row>
    <row r="249" spans="1:6" outlineLevel="3" x14ac:dyDescent="0.2">
      <c r="A249" s="121" t="s">
        <v>206</v>
      </c>
      <c r="B249" s="122" t="s">
        <v>205</v>
      </c>
      <c r="C249" s="122" t="s">
        <v>644</v>
      </c>
      <c r="D249" s="123" t="s">
        <v>577</v>
      </c>
      <c r="E249" s="122" t="s">
        <v>6</v>
      </c>
      <c r="F249" s="124">
        <v>0</v>
      </c>
    </row>
    <row r="250" spans="1:6" outlineLevel="2" x14ac:dyDescent="0.2">
      <c r="B250" s="122"/>
      <c r="C250" s="118" t="s">
        <v>645</v>
      </c>
      <c r="E250" s="122"/>
      <c r="F250" s="124">
        <f>SUBTOTAL(9,F248:F249)</f>
        <v>0</v>
      </c>
    </row>
    <row r="251" spans="1:6" outlineLevel="3" x14ac:dyDescent="0.2">
      <c r="A251" s="121" t="s">
        <v>206</v>
      </c>
      <c r="B251" s="122" t="s">
        <v>205</v>
      </c>
      <c r="C251" s="122" t="s">
        <v>646</v>
      </c>
      <c r="D251" s="123" t="s">
        <v>577</v>
      </c>
      <c r="E251" s="122" t="s">
        <v>4</v>
      </c>
      <c r="F251" s="124"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646</v>
      </c>
      <c r="D252" s="123" t="s">
        <v>577</v>
      </c>
      <c r="E252" s="122" t="s">
        <v>6</v>
      </c>
      <c r="F252" s="124">
        <v>0</v>
      </c>
    </row>
    <row r="253" spans="1:6" outlineLevel="2" x14ac:dyDescent="0.2">
      <c r="B253" s="122"/>
      <c r="C253" s="118" t="s">
        <v>647</v>
      </c>
      <c r="E253" s="122"/>
      <c r="F253" s="124">
        <f>SUBTOTAL(9,F251:F252)</f>
        <v>0</v>
      </c>
    </row>
    <row r="254" spans="1:6" outlineLevel="3" x14ac:dyDescent="0.2">
      <c r="A254" s="121" t="s">
        <v>206</v>
      </c>
      <c r="B254" s="122" t="s">
        <v>205</v>
      </c>
      <c r="C254" s="122" t="s">
        <v>648</v>
      </c>
      <c r="D254" s="123" t="s">
        <v>577</v>
      </c>
      <c r="E254" s="122" t="s">
        <v>4</v>
      </c>
      <c r="F254" s="124">
        <v>0</v>
      </c>
    </row>
    <row r="255" spans="1:6" outlineLevel="3" x14ac:dyDescent="0.2">
      <c r="A255" s="121" t="s">
        <v>206</v>
      </c>
      <c r="B255" s="122" t="s">
        <v>205</v>
      </c>
      <c r="C255" s="122" t="s">
        <v>648</v>
      </c>
      <c r="D255" s="123" t="s">
        <v>577</v>
      </c>
      <c r="E255" s="122" t="s">
        <v>6</v>
      </c>
      <c r="F255" s="124">
        <v>0</v>
      </c>
    </row>
    <row r="256" spans="1:6" outlineLevel="2" x14ac:dyDescent="0.2">
      <c r="B256" s="122"/>
      <c r="C256" s="118" t="s">
        <v>649</v>
      </c>
      <c r="E256" s="122"/>
      <c r="F256" s="124">
        <f>SUBTOTAL(9,F254:F255)</f>
        <v>0</v>
      </c>
    </row>
    <row r="257" spans="1:6" outlineLevel="3" x14ac:dyDescent="0.2">
      <c r="A257" s="121" t="s">
        <v>206</v>
      </c>
      <c r="B257" s="122" t="s">
        <v>205</v>
      </c>
      <c r="C257" s="122" t="s">
        <v>650</v>
      </c>
      <c r="D257" s="123" t="s">
        <v>577</v>
      </c>
      <c r="E257" s="122" t="s">
        <v>4</v>
      </c>
      <c r="F257" s="124"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650</v>
      </c>
      <c r="D258" s="123" t="s">
        <v>577</v>
      </c>
      <c r="E258" s="122" t="s">
        <v>6</v>
      </c>
      <c r="F258" s="124">
        <v>0</v>
      </c>
    </row>
    <row r="259" spans="1:6" outlineLevel="2" x14ac:dyDescent="0.2">
      <c r="B259" s="122"/>
      <c r="C259" s="118" t="s">
        <v>651</v>
      </c>
      <c r="E259" s="122"/>
      <c r="F259" s="124">
        <f>SUBTOTAL(9,F257:F258)</f>
        <v>0</v>
      </c>
    </row>
    <row r="260" spans="1:6" outlineLevel="3" x14ac:dyDescent="0.2">
      <c r="A260" s="121" t="s">
        <v>206</v>
      </c>
      <c r="B260" s="122" t="s">
        <v>205</v>
      </c>
      <c r="C260" s="122" t="s">
        <v>652</v>
      </c>
      <c r="D260" s="123" t="s">
        <v>577</v>
      </c>
      <c r="E260" s="122" t="s">
        <v>4</v>
      </c>
      <c r="F260" s="124"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652</v>
      </c>
      <c r="D261" s="123" t="s">
        <v>577</v>
      </c>
      <c r="E261" s="122" t="s">
        <v>6</v>
      </c>
      <c r="F261" s="124">
        <v>0</v>
      </c>
    </row>
    <row r="262" spans="1:6" outlineLevel="2" x14ac:dyDescent="0.2">
      <c r="B262" s="122"/>
      <c r="C262" s="118" t="s">
        <v>653</v>
      </c>
      <c r="E262" s="122"/>
      <c r="F262" s="124">
        <f>SUBTOTAL(9,F260:F261)</f>
        <v>0</v>
      </c>
    </row>
    <row r="263" spans="1:6" outlineLevel="3" x14ac:dyDescent="0.2">
      <c r="A263" s="121" t="s">
        <v>206</v>
      </c>
      <c r="B263" s="122" t="s">
        <v>205</v>
      </c>
      <c r="C263" s="122" t="s">
        <v>613</v>
      </c>
      <c r="D263" s="123" t="s">
        <v>577</v>
      </c>
      <c r="E263" s="122" t="s">
        <v>4</v>
      </c>
      <c r="F263" s="124"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613</v>
      </c>
      <c r="D264" s="123" t="s">
        <v>577</v>
      </c>
      <c r="E264" s="122" t="s">
        <v>6</v>
      </c>
      <c r="F264" s="124">
        <v>20460</v>
      </c>
    </row>
    <row r="265" spans="1:6" outlineLevel="2" x14ac:dyDescent="0.2">
      <c r="B265" s="122"/>
      <c r="C265" s="118" t="s">
        <v>614</v>
      </c>
      <c r="E265" s="122"/>
      <c r="F265" s="124">
        <f>SUBTOTAL(9,F263:F264)</f>
        <v>20460</v>
      </c>
    </row>
    <row r="266" spans="1:6" outlineLevel="3" x14ac:dyDescent="0.2">
      <c r="A266" s="121" t="s">
        <v>206</v>
      </c>
      <c r="B266" s="122" t="s">
        <v>205</v>
      </c>
      <c r="C266" s="122" t="s">
        <v>654</v>
      </c>
      <c r="D266" s="123" t="s">
        <v>577</v>
      </c>
      <c r="E266" s="122" t="s">
        <v>4</v>
      </c>
      <c r="F266" s="124"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654</v>
      </c>
      <c r="D267" s="123" t="s">
        <v>577</v>
      </c>
      <c r="E267" s="122" t="s">
        <v>6</v>
      </c>
      <c r="F267" s="124">
        <v>0</v>
      </c>
    </row>
    <row r="268" spans="1:6" outlineLevel="2" x14ac:dyDescent="0.2">
      <c r="B268" s="122"/>
      <c r="C268" s="118" t="s">
        <v>655</v>
      </c>
      <c r="E268" s="122"/>
      <c r="F268" s="124">
        <f>SUBTOTAL(9,F266:F267)</f>
        <v>0</v>
      </c>
    </row>
    <row r="269" spans="1:6" outlineLevel="3" x14ac:dyDescent="0.2">
      <c r="A269" s="121" t="s">
        <v>206</v>
      </c>
      <c r="B269" s="122" t="s">
        <v>205</v>
      </c>
      <c r="C269" s="122" t="s">
        <v>615</v>
      </c>
      <c r="D269" s="123" t="s">
        <v>577</v>
      </c>
      <c r="E269" s="122" t="s">
        <v>4</v>
      </c>
      <c r="F269" s="124"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615</v>
      </c>
      <c r="D270" s="123" t="s">
        <v>577</v>
      </c>
      <c r="E270" s="122" t="s">
        <v>6</v>
      </c>
      <c r="F270" s="124">
        <v>10230</v>
      </c>
    </row>
    <row r="271" spans="1:6" outlineLevel="2" x14ac:dyDescent="0.2">
      <c r="B271" s="122"/>
      <c r="C271" s="118" t="s">
        <v>616</v>
      </c>
      <c r="E271" s="122"/>
      <c r="F271" s="124">
        <f>SUBTOTAL(9,F269:F270)</f>
        <v>10230</v>
      </c>
    </row>
    <row r="272" spans="1:6" outlineLevel="3" x14ac:dyDescent="0.2">
      <c r="A272" s="121" t="s">
        <v>206</v>
      </c>
      <c r="B272" s="122" t="s">
        <v>205</v>
      </c>
      <c r="C272" s="122" t="s">
        <v>656</v>
      </c>
      <c r="D272" s="123" t="s">
        <v>577</v>
      </c>
      <c r="E272" s="122" t="s">
        <v>4</v>
      </c>
      <c r="F272" s="124">
        <v>0</v>
      </c>
    </row>
    <row r="273" spans="1:6" outlineLevel="3" x14ac:dyDescent="0.2">
      <c r="A273" s="121" t="s">
        <v>206</v>
      </c>
      <c r="B273" s="122" t="s">
        <v>205</v>
      </c>
      <c r="C273" s="122" t="s">
        <v>656</v>
      </c>
      <c r="D273" s="123" t="s">
        <v>577</v>
      </c>
      <c r="E273" s="122" t="s">
        <v>6</v>
      </c>
      <c r="F273" s="124">
        <v>0</v>
      </c>
    </row>
    <row r="274" spans="1:6" outlineLevel="2" x14ac:dyDescent="0.2">
      <c r="B274" s="122"/>
      <c r="C274" s="118" t="s">
        <v>657</v>
      </c>
      <c r="E274" s="122"/>
      <c r="F274" s="124">
        <f>SUBTOTAL(9,F272:F273)</f>
        <v>0</v>
      </c>
    </row>
    <row r="275" spans="1:6" outlineLevel="3" x14ac:dyDescent="0.2">
      <c r="A275" s="121" t="s">
        <v>206</v>
      </c>
      <c r="B275" s="122" t="s">
        <v>205</v>
      </c>
      <c r="C275" s="122" t="s">
        <v>617</v>
      </c>
      <c r="D275" s="123" t="s">
        <v>577</v>
      </c>
      <c r="E275" s="122" t="s">
        <v>4</v>
      </c>
      <c r="F275" s="124"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617</v>
      </c>
      <c r="D276" s="123" t="s">
        <v>577</v>
      </c>
      <c r="E276" s="122" t="s">
        <v>6</v>
      </c>
      <c r="F276" s="124">
        <v>0</v>
      </c>
    </row>
    <row r="277" spans="1:6" outlineLevel="2" x14ac:dyDescent="0.2">
      <c r="B277" s="122"/>
      <c r="C277" s="118" t="s">
        <v>618</v>
      </c>
      <c r="E277" s="122"/>
      <c r="F277" s="124">
        <f>SUBTOTAL(9,F275:F276)</f>
        <v>0</v>
      </c>
    </row>
    <row r="278" spans="1:6" outlineLevel="3" x14ac:dyDescent="0.2">
      <c r="A278" s="121" t="s">
        <v>206</v>
      </c>
      <c r="B278" s="122" t="s">
        <v>205</v>
      </c>
      <c r="C278" s="122" t="s">
        <v>658</v>
      </c>
      <c r="D278" s="123" t="s">
        <v>577</v>
      </c>
      <c r="E278" s="122" t="s">
        <v>4</v>
      </c>
      <c r="F278" s="124">
        <v>0</v>
      </c>
    </row>
    <row r="279" spans="1:6" outlineLevel="3" x14ac:dyDescent="0.2">
      <c r="A279" s="121" t="s">
        <v>206</v>
      </c>
      <c r="B279" s="122" t="s">
        <v>205</v>
      </c>
      <c r="C279" s="122" t="s">
        <v>658</v>
      </c>
      <c r="D279" s="123" t="s">
        <v>577</v>
      </c>
      <c r="E279" s="122" t="s">
        <v>6</v>
      </c>
      <c r="F279" s="124">
        <v>0</v>
      </c>
    </row>
    <row r="280" spans="1:6" outlineLevel="2" x14ac:dyDescent="0.2">
      <c r="B280" s="122"/>
      <c r="C280" s="118" t="s">
        <v>659</v>
      </c>
      <c r="E280" s="122"/>
      <c r="F280" s="124">
        <f>SUBTOTAL(9,F278:F279)</f>
        <v>0</v>
      </c>
    </row>
    <row r="281" spans="1:6" outlineLevel="3" x14ac:dyDescent="0.2">
      <c r="A281" s="121" t="s">
        <v>206</v>
      </c>
      <c r="B281" s="122" t="s">
        <v>205</v>
      </c>
      <c r="C281" s="122" t="s">
        <v>660</v>
      </c>
      <c r="D281" s="123" t="s">
        <v>577</v>
      </c>
      <c r="E281" s="122" t="s">
        <v>4</v>
      </c>
      <c r="F281" s="124">
        <v>0</v>
      </c>
    </row>
    <row r="282" spans="1:6" outlineLevel="3" x14ac:dyDescent="0.2">
      <c r="A282" s="121" t="s">
        <v>206</v>
      </c>
      <c r="B282" s="122" t="s">
        <v>205</v>
      </c>
      <c r="C282" s="122" t="s">
        <v>660</v>
      </c>
      <c r="D282" s="123" t="s">
        <v>577</v>
      </c>
      <c r="E282" s="122" t="s">
        <v>6</v>
      </c>
      <c r="F282" s="124">
        <v>0</v>
      </c>
    </row>
    <row r="283" spans="1:6" outlineLevel="2" x14ac:dyDescent="0.2">
      <c r="B283" s="122"/>
      <c r="C283" s="118" t="s">
        <v>661</v>
      </c>
      <c r="E283" s="122"/>
      <c r="F283" s="124">
        <f>SUBTOTAL(9,F281:F282)</f>
        <v>0</v>
      </c>
    </row>
    <row r="284" spans="1:6" outlineLevel="3" x14ac:dyDescent="0.2">
      <c r="A284" s="121" t="s">
        <v>206</v>
      </c>
      <c r="B284" s="122" t="s">
        <v>205</v>
      </c>
      <c r="C284" s="122" t="s">
        <v>662</v>
      </c>
      <c r="D284" s="123" t="s">
        <v>577</v>
      </c>
      <c r="E284" s="122" t="s">
        <v>4</v>
      </c>
      <c r="F284" s="124">
        <v>0</v>
      </c>
    </row>
    <row r="285" spans="1:6" outlineLevel="3" x14ac:dyDescent="0.2">
      <c r="A285" s="121" t="s">
        <v>206</v>
      </c>
      <c r="B285" s="122" t="s">
        <v>205</v>
      </c>
      <c r="C285" s="122" t="s">
        <v>662</v>
      </c>
      <c r="D285" s="123" t="s">
        <v>577</v>
      </c>
      <c r="E285" s="122" t="s">
        <v>6</v>
      </c>
      <c r="F285" s="124">
        <v>0</v>
      </c>
    </row>
    <row r="286" spans="1:6" outlineLevel="2" x14ac:dyDescent="0.2">
      <c r="B286" s="122"/>
      <c r="C286" s="118" t="s">
        <v>663</v>
      </c>
      <c r="E286" s="122"/>
      <c r="F286" s="124">
        <f>SUBTOTAL(9,F284:F285)</f>
        <v>0</v>
      </c>
    </row>
    <row r="287" spans="1:6" outlineLevel="3" x14ac:dyDescent="0.2">
      <c r="A287" s="121" t="s">
        <v>206</v>
      </c>
      <c r="B287" s="122" t="s">
        <v>205</v>
      </c>
      <c r="C287" s="122" t="s">
        <v>619</v>
      </c>
      <c r="D287" s="123" t="s">
        <v>577</v>
      </c>
      <c r="E287" s="122" t="s">
        <v>4</v>
      </c>
      <c r="F287" s="124">
        <v>86955</v>
      </c>
    </row>
    <row r="288" spans="1:6" outlineLevel="3" x14ac:dyDescent="0.2">
      <c r="A288" s="121" t="s">
        <v>206</v>
      </c>
      <c r="B288" s="122" t="s">
        <v>205</v>
      </c>
      <c r="C288" s="122" t="s">
        <v>619</v>
      </c>
      <c r="D288" s="123" t="s">
        <v>577</v>
      </c>
      <c r="E288" s="122" t="s">
        <v>6</v>
      </c>
      <c r="F288" s="124">
        <v>0</v>
      </c>
    </row>
    <row r="289" spans="1:6" outlineLevel="2" x14ac:dyDescent="0.2">
      <c r="B289" s="122"/>
      <c r="C289" s="118" t="s">
        <v>620</v>
      </c>
      <c r="E289" s="122"/>
      <c r="F289" s="124">
        <f>SUBTOTAL(9,F287:F288)</f>
        <v>86955</v>
      </c>
    </row>
    <row r="290" spans="1:6" outlineLevel="3" x14ac:dyDescent="0.2">
      <c r="A290" s="121" t="s">
        <v>206</v>
      </c>
      <c r="B290" s="122" t="s">
        <v>205</v>
      </c>
      <c r="C290" s="122" t="s">
        <v>664</v>
      </c>
      <c r="D290" s="123" t="s">
        <v>577</v>
      </c>
      <c r="E290" s="122" t="s">
        <v>4</v>
      </c>
      <c r="F290" s="124">
        <v>0</v>
      </c>
    </row>
    <row r="291" spans="1:6" outlineLevel="3" x14ac:dyDescent="0.2">
      <c r="A291" s="121" t="s">
        <v>206</v>
      </c>
      <c r="B291" s="122" t="s">
        <v>205</v>
      </c>
      <c r="C291" s="122" t="s">
        <v>664</v>
      </c>
      <c r="D291" s="123" t="s">
        <v>577</v>
      </c>
      <c r="E291" s="122" t="s">
        <v>6</v>
      </c>
      <c r="F291" s="124">
        <v>0</v>
      </c>
    </row>
    <row r="292" spans="1:6" outlineLevel="2" x14ac:dyDescent="0.2">
      <c r="B292" s="122"/>
      <c r="C292" s="118" t="s">
        <v>665</v>
      </c>
      <c r="E292" s="122"/>
      <c r="F292" s="124">
        <f>SUBTOTAL(9,F290:F291)</f>
        <v>0</v>
      </c>
    </row>
    <row r="293" spans="1:6" outlineLevel="3" x14ac:dyDescent="0.2">
      <c r="A293" s="121" t="s">
        <v>206</v>
      </c>
      <c r="B293" s="122" t="s">
        <v>205</v>
      </c>
      <c r="C293" s="122" t="s">
        <v>608</v>
      </c>
      <c r="D293" s="123" t="s">
        <v>577</v>
      </c>
      <c r="E293" s="122" t="s">
        <v>4</v>
      </c>
      <c r="F293" s="124">
        <v>46550</v>
      </c>
    </row>
    <row r="294" spans="1:6" outlineLevel="3" x14ac:dyDescent="0.2">
      <c r="A294" s="121" t="s">
        <v>206</v>
      </c>
      <c r="B294" s="122" t="s">
        <v>205</v>
      </c>
      <c r="C294" s="122" t="s">
        <v>608</v>
      </c>
      <c r="D294" s="123" t="s">
        <v>577</v>
      </c>
      <c r="E294" s="122" t="s">
        <v>6</v>
      </c>
      <c r="F294" s="124">
        <v>19945</v>
      </c>
    </row>
    <row r="295" spans="1:6" outlineLevel="2" x14ac:dyDescent="0.2">
      <c r="B295" s="122"/>
      <c r="C295" s="118" t="s">
        <v>609</v>
      </c>
      <c r="E295" s="122"/>
      <c r="F295" s="124">
        <f>SUBTOTAL(9,F293:F294)</f>
        <v>66495</v>
      </c>
    </row>
    <row r="296" spans="1:6" outlineLevel="3" x14ac:dyDescent="0.2">
      <c r="A296" s="121" t="s">
        <v>206</v>
      </c>
      <c r="B296" s="122" t="s">
        <v>205</v>
      </c>
      <c r="C296" s="122" t="s">
        <v>666</v>
      </c>
      <c r="D296" s="123" t="s">
        <v>577</v>
      </c>
      <c r="E296" s="122" t="s">
        <v>4</v>
      </c>
      <c r="F296" s="124">
        <v>0</v>
      </c>
    </row>
    <row r="297" spans="1:6" outlineLevel="3" x14ac:dyDescent="0.2">
      <c r="A297" s="121" t="s">
        <v>206</v>
      </c>
      <c r="B297" s="122" t="s">
        <v>205</v>
      </c>
      <c r="C297" s="122" t="s">
        <v>666</v>
      </c>
      <c r="D297" s="123" t="s">
        <v>577</v>
      </c>
      <c r="E297" s="122" t="s">
        <v>6</v>
      </c>
      <c r="F297" s="124">
        <v>0</v>
      </c>
    </row>
    <row r="298" spans="1:6" outlineLevel="2" x14ac:dyDescent="0.2">
      <c r="B298" s="122"/>
      <c r="C298" s="118" t="s">
        <v>667</v>
      </c>
      <c r="E298" s="122"/>
      <c r="F298" s="124">
        <f>SUBTOTAL(9,F296:F297)</f>
        <v>0</v>
      </c>
    </row>
    <row r="299" spans="1:6" outlineLevel="1" x14ac:dyDescent="0.2">
      <c r="B299" s="118" t="s">
        <v>668</v>
      </c>
      <c r="C299" s="122"/>
      <c r="E299" s="122"/>
      <c r="F299" s="124">
        <f>SUBTOTAL(9,F218:F297)</f>
        <v>306900</v>
      </c>
    </row>
    <row r="300" spans="1:6" outlineLevel="3" x14ac:dyDescent="0.2">
      <c r="A300" s="121" t="s">
        <v>281</v>
      </c>
      <c r="B300" s="122" t="s">
        <v>280</v>
      </c>
      <c r="C300" s="122" t="s">
        <v>669</v>
      </c>
      <c r="D300" s="123" t="s">
        <v>560</v>
      </c>
      <c r="E300" s="122" t="s">
        <v>4</v>
      </c>
      <c r="F300" s="124">
        <v>1176</v>
      </c>
    </row>
    <row r="301" spans="1:6" outlineLevel="3" x14ac:dyDescent="0.2">
      <c r="A301" s="121" t="s">
        <v>281</v>
      </c>
      <c r="B301" s="122" t="s">
        <v>280</v>
      </c>
      <c r="C301" s="122" t="s">
        <v>669</v>
      </c>
      <c r="D301" s="123" t="s">
        <v>560</v>
      </c>
      <c r="E301" s="122" t="s">
        <v>5</v>
      </c>
      <c r="F301" s="124">
        <v>0</v>
      </c>
    </row>
    <row r="302" spans="1:6" outlineLevel="3" x14ac:dyDescent="0.2">
      <c r="A302" s="121" t="s">
        <v>281</v>
      </c>
      <c r="B302" s="122" t="s">
        <v>280</v>
      </c>
      <c r="C302" s="122" t="s">
        <v>669</v>
      </c>
      <c r="D302" s="123" t="s">
        <v>560</v>
      </c>
      <c r="E302" s="122" t="s">
        <v>6</v>
      </c>
      <c r="F302" s="124">
        <v>0</v>
      </c>
    </row>
    <row r="303" spans="1:6" outlineLevel="3" x14ac:dyDescent="0.2">
      <c r="A303" s="121" t="s">
        <v>281</v>
      </c>
      <c r="B303" s="122" t="s">
        <v>280</v>
      </c>
      <c r="C303" s="122" t="s">
        <v>669</v>
      </c>
      <c r="D303" s="123" t="s">
        <v>560</v>
      </c>
      <c r="E303" s="122" t="s">
        <v>17</v>
      </c>
      <c r="F303" s="124">
        <v>118</v>
      </c>
    </row>
    <row r="304" spans="1:6" outlineLevel="3" x14ac:dyDescent="0.2">
      <c r="A304" s="121" t="s">
        <v>281</v>
      </c>
      <c r="B304" s="122" t="s">
        <v>280</v>
      </c>
      <c r="C304" s="122" t="s">
        <v>669</v>
      </c>
      <c r="D304" s="123" t="s">
        <v>560</v>
      </c>
      <c r="E304" s="122" t="s">
        <v>7</v>
      </c>
      <c r="F304" s="124">
        <v>0</v>
      </c>
    </row>
    <row r="305" spans="1:6" outlineLevel="3" x14ac:dyDescent="0.2">
      <c r="A305" s="121" t="s">
        <v>281</v>
      </c>
      <c r="B305" s="122" t="s">
        <v>280</v>
      </c>
      <c r="C305" s="122" t="s">
        <v>669</v>
      </c>
      <c r="D305" s="123" t="s">
        <v>560</v>
      </c>
      <c r="E305" s="122" t="s">
        <v>18</v>
      </c>
      <c r="F305" s="124">
        <v>593</v>
      </c>
    </row>
    <row r="306" spans="1:6" outlineLevel="3" x14ac:dyDescent="0.2">
      <c r="A306" s="121" t="s">
        <v>281</v>
      </c>
      <c r="B306" s="122" t="s">
        <v>280</v>
      </c>
      <c r="C306" s="122" t="s">
        <v>669</v>
      </c>
      <c r="D306" s="123" t="s">
        <v>560</v>
      </c>
      <c r="E306" s="122" t="s">
        <v>18</v>
      </c>
      <c r="F306" s="124">
        <v>136</v>
      </c>
    </row>
    <row r="307" spans="1:6" outlineLevel="2" x14ac:dyDescent="0.2">
      <c r="B307" s="122"/>
      <c r="C307" s="118" t="s">
        <v>670</v>
      </c>
      <c r="E307" s="122"/>
      <c r="F307" s="124">
        <f>SUBTOTAL(9,F300:F306)</f>
        <v>2023</v>
      </c>
    </row>
    <row r="308" spans="1:6" outlineLevel="1" x14ac:dyDescent="0.2">
      <c r="B308" s="118" t="s">
        <v>671</v>
      </c>
      <c r="C308" s="122"/>
      <c r="E308" s="122"/>
      <c r="F308" s="124">
        <f>SUBTOTAL(9,F300:F306)</f>
        <v>2023</v>
      </c>
    </row>
    <row r="309" spans="1:6" outlineLevel="3" x14ac:dyDescent="0.2">
      <c r="A309" s="121" t="s">
        <v>672</v>
      </c>
      <c r="B309" s="122" t="s">
        <v>282</v>
      </c>
      <c r="C309" s="122" t="s">
        <v>673</v>
      </c>
      <c r="D309" s="123" t="s">
        <v>560</v>
      </c>
      <c r="E309" s="122" t="s">
        <v>4</v>
      </c>
      <c r="F309" s="124">
        <v>0</v>
      </c>
    </row>
    <row r="310" spans="1:6" outlineLevel="3" x14ac:dyDescent="0.2">
      <c r="A310" s="121" t="s">
        <v>672</v>
      </c>
      <c r="B310" s="122" t="s">
        <v>282</v>
      </c>
      <c r="C310" s="122" t="s">
        <v>673</v>
      </c>
      <c r="D310" s="123" t="s">
        <v>560</v>
      </c>
      <c r="E310" s="122" t="s">
        <v>5</v>
      </c>
      <c r="F310" s="124">
        <v>0</v>
      </c>
    </row>
    <row r="311" spans="1:6" outlineLevel="3" x14ac:dyDescent="0.2">
      <c r="A311" s="121" t="s">
        <v>672</v>
      </c>
      <c r="B311" s="122" t="s">
        <v>282</v>
      </c>
      <c r="C311" s="122" t="s">
        <v>673</v>
      </c>
      <c r="D311" s="123" t="s">
        <v>560</v>
      </c>
      <c r="E311" s="122" t="s">
        <v>6</v>
      </c>
      <c r="F311" s="124">
        <v>0</v>
      </c>
    </row>
    <row r="312" spans="1:6" outlineLevel="3" x14ac:dyDescent="0.2">
      <c r="A312" s="121" t="s">
        <v>672</v>
      </c>
      <c r="B312" s="122" t="s">
        <v>282</v>
      </c>
      <c r="C312" s="122" t="s">
        <v>673</v>
      </c>
      <c r="D312" s="123" t="s">
        <v>560</v>
      </c>
      <c r="E312" s="122" t="s">
        <v>17</v>
      </c>
      <c r="F312" s="124">
        <v>0</v>
      </c>
    </row>
    <row r="313" spans="1:6" outlineLevel="3" x14ac:dyDescent="0.2">
      <c r="A313" s="121" t="s">
        <v>672</v>
      </c>
      <c r="B313" s="122" t="s">
        <v>282</v>
      </c>
      <c r="C313" s="122" t="s">
        <v>673</v>
      </c>
      <c r="D313" s="123" t="s">
        <v>560</v>
      </c>
      <c r="E313" s="122" t="s">
        <v>7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673</v>
      </c>
      <c r="D314" s="123" t="s">
        <v>560</v>
      </c>
      <c r="E314" s="122" t="s">
        <v>18</v>
      </c>
      <c r="F314" s="124">
        <v>0</v>
      </c>
    </row>
    <row r="315" spans="1:6" outlineLevel="3" x14ac:dyDescent="0.2">
      <c r="A315" s="121" t="s">
        <v>672</v>
      </c>
      <c r="B315" s="122" t="s">
        <v>282</v>
      </c>
      <c r="C315" s="122" t="s">
        <v>673</v>
      </c>
      <c r="D315" s="123" t="s">
        <v>560</v>
      </c>
      <c r="E315" s="122" t="s">
        <v>18</v>
      </c>
      <c r="F315" s="124">
        <v>0</v>
      </c>
    </row>
    <row r="316" spans="1:6" outlineLevel="2" x14ac:dyDescent="0.2">
      <c r="B316" s="122"/>
      <c r="C316" s="118" t="s">
        <v>674</v>
      </c>
      <c r="E316" s="122"/>
      <c r="F316" s="124">
        <f>SUBTOTAL(9,F309:F315)</f>
        <v>0</v>
      </c>
    </row>
    <row r="317" spans="1:6" outlineLevel="3" x14ac:dyDescent="0.2">
      <c r="A317" s="121" t="s">
        <v>672</v>
      </c>
      <c r="B317" s="122" t="s">
        <v>282</v>
      </c>
      <c r="C317" s="122" t="s">
        <v>675</v>
      </c>
      <c r="D317" s="123" t="s">
        <v>560</v>
      </c>
      <c r="E317" s="122" t="s">
        <v>4</v>
      </c>
      <c r="F317" s="124">
        <v>4131</v>
      </c>
    </row>
    <row r="318" spans="1:6" outlineLevel="3" x14ac:dyDescent="0.2">
      <c r="A318" s="121" t="s">
        <v>672</v>
      </c>
      <c r="B318" s="122" t="s">
        <v>282</v>
      </c>
      <c r="C318" s="122" t="s">
        <v>675</v>
      </c>
      <c r="D318" s="123" t="s">
        <v>560</v>
      </c>
      <c r="E318" s="122" t="s">
        <v>5</v>
      </c>
      <c r="F318" s="124">
        <v>0</v>
      </c>
    </row>
    <row r="319" spans="1:6" outlineLevel="3" x14ac:dyDescent="0.2">
      <c r="A319" s="121" t="s">
        <v>672</v>
      </c>
      <c r="B319" s="122" t="s">
        <v>282</v>
      </c>
      <c r="C319" s="122" t="s">
        <v>675</v>
      </c>
      <c r="D319" s="123" t="s">
        <v>560</v>
      </c>
      <c r="E319" s="122" t="s">
        <v>6</v>
      </c>
      <c r="F319" s="124">
        <v>0</v>
      </c>
    </row>
    <row r="320" spans="1:6" outlineLevel="3" x14ac:dyDescent="0.2">
      <c r="A320" s="121" t="s">
        <v>672</v>
      </c>
      <c r="B320" s="122" t="s">
        <v>282</v>
      </c>
      <c r="C320" s="122" t="s">
        <v>675</v>
      </c>
      <c r="D320" s="123" t="s">
        <v>560</v>
      </c>
      <c r="E320" s="122" t="s">
        <v>17</v>
      </c>
      <c r="F320" s="124">
        <v>415</v>
      </c>
    </row>
    <row r="321" spans="1:6" outlineLevel="3" x14ac:dyDescent="0.2">
      <c r="A321" s="121" t="s">
        <v>672</v>
      </c>
      <c r="B321" s="122" t="s">
        <v>282</v>
      </c>
      <c r="C321" s="122" t="s">
        <v>675</v>
      </c>
      <c r="D321" s="123" t="s">
        <v>560</v>
      </c>
      <c r="E321" s="122" t="s">
        <v>7</v>
      </c>
      <c r="F321" s="124">
        <v>0</v>
      </c>
    </row>
    <row r="322" spans="1:6" outlineLevel="3" x14ac:dyDescent="0.2">
      <c r="A322" s="121" t="s">
        <v>672</v>
      </c>
      <c r="B322" s="122" t="s">
        <v>282</v>
      </c>
      <c r="C322" s="122" t="s">
        <v>675</v>
      </c>
      <c r="D322" s="123" t="s">
        <v>560</v>
      </c>
      <c r="E322" s="122" t="s">
        <v>18</v>
      </c>
      <c r="F322" s="124">
        <v>2085</v>
      </c>
    </row>
    <row r="323" spans="1:6" outlineLevel="3" x14ac:dyDescent="0.2">
      <c r="A323" s="121" t="s">
        <v>672</v>
      </c>
      <c r="B323" s="122" t="s">
        <v>282</v>
      </c>
      <c r="C323" s="122" t="s">
        <v>675</v>
      </c>
      <c r="D323" s="123" t="s">
        <v>560</v>
      </c>
      <c r="E323" s="122" t="s">
        <v>18</v>
      </c>
      <c r="F323" s="124">
        <v>478</v>
      </c>
    </row>
    <row r="324" spans="1:6" outlineLevel="2" x14ac:dyDescent="0.2">
      <c r="B324" s="122"/>
      <c r="C324" s="118" t="s">
        <v>676</v>
      </c>
      <c r="E324" s="122"/>
      <c r="F324" s="124">
        <f>SUBTOTAL(9,F317:F323)</f>
        <v>7109</v>
      </c>
    </row>
    <row r="325" spans="1:6" outlineLevel="3" x14ac:dyDescent="0.2">
      <c r="A325" s="121" t="s">
        <v>672</v>
      </c>
      <c r="B325" s="122" t="s">
        <v>282</v>
      </c>
      <c r="C325" s="122" t="s">
        <v>677</v>
      </c>
      <c r="D325" s="123" t="s">
        <v>560</v>
      </c>
      <c r="E325" s="122" t="s">
        <v>4</v>
      </c>
      <c r="F325" s="124">
        <v>14236</v>
      </c>
    </row>
    <row r="326" spans="1:6" outlineLevel="3" x14ac:dyDescent="0.2">
      <c r="A326" s="121" t="s">
        <v>672</v>
      </c>
      <c r="B326" s="122" t="s">
        <v>282</v>
      </c>
      <c r="C326" s="122" t="s">
        <v>677</v>
      </c>
      <c r="D326" s="123" t="s">
        <v>560</v>
      </c>
      <c r="E326" s="122" t="s">
        <v>5</v>
      </c>
      <c r="F326" s="124">
        <v>0</v>
      </c>
    </row>
    <row r="327" spans="1:6" outlineLevel="3" x14ac:dyDescent="0.2">
      <c r="A327" s="121" t="s">
        <v>672</v>
      </c>
      <c r="B327" s="122" t="s">
        <v>282</v>
      </c>
      <c r="C327" s="122" t="s">
        <v>677</v>
      </c>
      <c r="D327" s="123" t="s">
        <v>560</v>
      </c>
      <c r="E327" s="122" t="s">
        <v>6</v>
      </c>
      <c r="F327" s="124">
        <v>0</v>
      </c>
    </row>
    <row r="328" spans="1:6" outlineLevel="3" x14ac:dyDescent="0.2">
      <c r="A328" s="121" t="s">
        <v>672</v>
      </c>
      <c r="B328" s="122" t="s">
        <v>282</v>
      </c>
      <c r="C328" s="122" t="s">
        <v>677</v>
      </c>
      <c r="D328" s="123" t="s">
        <v>560</v>
      </c>
      <c r="E328" s="122" t="s">
        <v>17</v>
      </c>
      <c r="F328" s="124">
        <v>1433</v>
      </c>
    </row>
    <row r="329" spans="1:6" outlineLevel="3" x14ac:dyDescent="0.2">
      <c r="A329" s="121" t="s">
        <v>672</v>
      </c>
      <c r="B329" s="122" t="s">
        <v>282</v>
      </c>
      <c r="C329" s="122" t="s">
        <v>677</v>
      </c>
      <c r="D329" s="123" t="s">
        <v>560</v>
      </c>
      <c r="E329" s="122" t="s">
        <v>7</v>
      </c>
      <c r="F329" s="124">
        <v>0</v>
      </c>
    </row>
    <row r="330" spans="1:6" outlineLevel="3" x14ac:dyDescent="0.2">
      <c r="A330" s="121" t="s">
        <v>672</v>
      </c>
      <c r="B330" s="122" t="s">
        <v>282</v>
      </c>
      <c r="C330" s="122" t="s">
        <v>677</v>
      </c>
      <c r="D330" s="123" t="s">
        <v>560</v>
      </c>
      <c r="E330" s="122" t="s">
        <v>18</v>
      </c>
      <c r="F330" s="124">
        <v>7187</v>
      </c>
    </row>
    <row r="331" spans="1:6" outlineLevel="3" x14ac:dyDescent="0.2">
      <c r="A331" s="121" t="s">
        <v>672</v>
      </c>
      <c r="B331" s="122" t="s">
        <v>282</v>
      </c>
      <c r="C331" s="122" t="s">
        <v>677</v>
      </c>
      <c r="D331" s="123" t="s">
        <v>560</v>
      </c>
      <c r="E331" s="122" t="s">
        <v>18</v>
      </c>
      <c r="F331" s="124">
        <v>1649</v>
      </c>
    </row>
    <row r="332" spans="1:6" outlineLevel="2" x14ac:dyDescent="0.2">
      <c r="B332" s="122"/>
      <c r="C332" s="118" t="s">
        <v>678</v>
      </c>
      <c r="E332" s="122"/>
      <c r="F332" s="124">
        <f>SUBTOTAL(9,F325:F331)</f>
        <v>24505</v>
      </c>
    </row>
    <row r="333" spans="1:6" outlineLevel="3" x14ac:dyDescent="0.2">
      <c r="A333" s="121" t="s">
        <v>672</v>
      </c>
      <c r="B333" s="122" t="s">
        <v>282</v>
      </c>
      <c r="C333" s="122" t="s">
        <v>679</v>
      </c>
      <c r="D333" s="123" t="s">
        <v>560</v>
      </c>
      <c r="E333" s="122" t="s">
        <v>4</v>
      </c>
      <c r="F333" s="124">
        <v>3768</v>
      </c>
    </row>
    <row r="334" spans="1:6" outlineLevel="3" x14ac:dyDescent="0.2">
      <c r="A334" s="121" t="s">
        <v>672</v>
      </c>
      <c r="B334" s="122" t="s">
        <v>282</v>
      </c>
      <c r="C334" s="122" t="s">
        <v>679</v>
      </c>
      <c r="D334" s="123" t="s">
        <v>560</v>
      </c>
      <c r="E334" s="122" t="s">
        <v>5</v>
      </c>
      <c r="F334" s="124">
        <v>0</v>
      </c>
    </row>
    <row r="335" spans="1:6" outlineLevel="3" x14ac:dyDescent="0.2">
      <c r="A335" s="121" t="s">
        <v>672</v>
      </c>
      <c r="B335" s="122" t="s">
        <v>282</v>
      </c>
      <c r="C335" s="122" t="s">
        <v>679</v>
      </c>
      <c r="D335" s="123" t="s">
        <v>560</v>
      </c>
      <c r="E335" s="122" t="s">
        <v>6</v>
      </c>
      <c r="F335" s="124">
        <v>0</v>
      </c>
    </row>
    <row r="336" spans="1:6" outlineLevel="3" x14ac:dyDescent="0.2">
      <c r="A336" s="121" t="s">
        <v>672</v>
      </c>
      <c r="B336" s="122" t="s">
        <v>282</v>
      </c>
      <c r="C336" s="122" t="s">
        <v>679</v>
      </c>
      <c r="D336" s="123" t="s">
        <v>560</v>
      </c>
      <c r="E336" s="122" t="s">
        <v>17</v>
      </c>
      <c r="F336" s="124">
        <v>378</v>
      </c>
    </row>
    <row r="337" spans="1:6" outlineLevel="3" x14ac:dyDescent="0.2">
      <c r="A337" s="121" t="s">
        <v>672</v>
      </c>
      <c r="B337" s="122" t="s">
        <v>282</v>
      </c>
      <c r="C337" s="122" t="s">
        <v>679</v>
      </c>
      <c r="D337" s="123" t="s">
        <v>560</v>
      </c>
      <c r="E337" s="122" t="s">
        <v>7</v>
      </c>
      <c r="F337" s="124">
        <v>0</v>
      </c>
    </row>
    <row r="338" spans="1:6" outlineLevel="3" x14ac:dyDescent="0.2">
      <c r="A338" s="121" t="s">
        <v>672</v>
      </c>
      <c r="B338" s="122" t="s">
        <v>282</v>
      </c>
      <c r="C338" s="122" t="s">
        <v>679</v>
      </c>
      <c r="D338" s="123" t="s">
        <v>560</v>
      </c>
      <c r="E338" s="122" t="s">
        <v>18</v>
      </c>
      <c r="F338" s="124">
        <v>1902</v>
      </c>
    </row>
    <row r="339" spans="1:6" outlineLevel="3" x14ac:dyDescent="0.2">
      <c r="A339" s="121" t="s">
        <v>672</v>
      </c>
      <c r="B339" s="122" t="s">
        <v>282</v>
      </c>
      <c r="C339" s="122" t="s">
        <v>679</v>
      </c>
      <c r="D339" s="123" t="s">
        <v>560</v>
      </c>
      <c r="E339" s="122" t="s">
        <v>18</v>
      </c>
      <c r="F339" s="124">
        <v>436</v>
      </c>
    </row>
    <row r="340" spans="1:6" outlineLevel="2" x14ac:dyDescent="0.2">
      <c r="B340" s="122"/>
      <c r="C340" s="118" t="s">
        <v>680</v>
      </c>
      <c r="E340" s="122"/>
      <c r="F340" s="124">
        <f>SUBTOTAL(9,F333:F339)</f>
        <v>6484</v>
      </c>
    </row>
    <row r="341" spans="1:6" outlineLevel="3" x14ac:dyDescent="0.2">
      <c r="A341" s="121" t="s">
        <v>672</v>
      </c>
      <c r="B341" s="122" t="s">
        <v>282</v>
      </c>
      <c r="C341" s="122" t="s">
        <v>681</v>
      </c>
      <c r="D341" s="123" t="s">
        <v>560</v>
      </c>
      <c r="E341" s="122" t="s">
        <v>4</v>
      </c>
      <c r="F341" s="124">
        <v>2754</v>
      </c>
    </row>
    <row r="342" spans="1:6" outlineLevel="3" x14ac:dyDescent="0.2">
      <c r="A342" s="121" t="s">
        <v>672</v>
      </c>
      <c r="B342" s="122" t="s">
        <v>282</v>
      </c>
      <c r="C342" s="122" t="s">
        <v>681</v>
      </c>
      <c r="D342" s="123" t="s">
        <v>560</v>
      </c>
      <c r="E342" s="122" t="s">
        <v>5</v>
      </c>
      <c r="F342" s="124">
        <v>0</v>
      </c>
    </row>
    <row r="343" spans="1:6" outlineLevel="3" x14ac:dyDescent="0.2">
      <c r="A343" s="121" t="s">
        <v>672</v>
      </c>
      <c r="B343" s="122" t="s">
        <v>282</v>
      </c>
      <c r="C343" s="122" t="s">
        <v>681</v>
      </c>
      <c r="D343" s="123" t="s">
        <v>560</v>
      </c>
      <c r="E343" s="122" t="s">
        <v>6</v>
      </c>
      <c r="F343" s="124">
        <v>0</v>
      </c>
    </row>
    <row r="344" spans="1:6" outlineLevel="3" x14ac:dyDescent="0.2">
      <c r="A344" s="121" t="s">
        <v>672</v>
      </c>
      <c r="B344" s="122" t="s">
        <v>282</v>
      </c>
      <c r="C344" s="122" t="s">
        <v>681</v>
      </c>
      <c r="D344" s="123" t="s">
        <v>560</v>
      </c>
      <c r="E344" s="122" t="s">
        <v>17</v>
      </c>
      <c r="F344" s="124">
        <v>277</v>
      </c>
    </row>
    <row r="345" spans="1:6" outlineLevel="3" x14ac:dyDescent="0.2">
      <c r="A345" s="121" t="s">
        <v>672</v>
      </c>
      <c r="B345" s="122" t="s">
        <v>282</v>
      </c>
      <c r="C345" s="122" t="s">
        <v>681</v>
      </c>
      <c r="D345" s="123" t="s">
        <v>560</v>
      </c>
      <c r="E345" s="122" t="s">
        <v>7</v>
      </c>
      <c r="F345" s="124">
        <v>0</v>
      </c>
    </row>
    <row r="346" spans="1:6" outlineLevel="3" x14ac:dyDescent="0.2">
      <c r="A346" s="121" t="s">
        <v>672</v>
      </c>
      <c r="B346" s="122" t="s">
        <v>282</v>
      </c>
      <c r="C346" s="122" t="s">
        <v>681</v>
      </c>
      <c r="D346" s="123" t="s">
        <v>560</v>
      </c>
      <c r="E346" s="122" t="s">
        <v>18</v>
      </c>
      <c r="F346" s="124">
        <v>1390</v>
      </c>
    </row>
    <row r="347" spans="1:6" outlineLevel="3" x14ac:dyDescent="0.2">
      <c r="A347" s="121" t="s">
        <v>672</v>
      </c>
      <c r="B347" s="122" t="s">
        <v>282</v>
      </c>
      <c r="C347" s="122" t="s">
        <v>681</v>
      </c>
      <c r="D347" s="123" t="s">
        <v>560</v>
      </c>
      <c r="E347" s="122" t="s">
        <v>18</v>
      </c>
      <c r="F347" s="124">
        <v>319</v>
      </c>
    </row>
    <row r="348" spans="1:6" outlineLevel="2" x14ac:dyDescent="0.2">
      <c r="B348" s="122"/>
      <c r="C348" s="118" t="s">
        <v>682</v>
      </c>
      <c r="E348" s="122"/>
      <c r="F348" s="124">
        <f>SUBTOTAL(9,F341:F347)</f>
        <v>4740</v>
      </c>
    </row>
    <row r="349" spans="1:6" outlineLevel="3" x14ac:dyDescent="0.2">
      <c r="A349" s="121" t="s">
        <v>672</v>
      </c>
      <c r="B349" s="122" t="s">
        <v>282</v>
      </c>
      <c r="C349" s="122" t="s">
        <v>683</v>
      </c>
      <c r="D349" s="123" t="s">
        <v>560</v>
      </c>
      <c r="E349" s="122" t="s">
        <v>4</v>
      </c>
      <c r="F349" s="124">
        <v>2066</v>
      </c>
    </row>
    <row r="350" spans="1:6" outlineLevel="3" x14ac:dyDescent="0.2">
      <c r="A350" s="121" t="s">
        <v>672</v>
      </c>
      <c r="B350" s="122" t="s">
        <v>282</v>
      </c>
      <c r="C350" s="122" t="s">
        <v>683</v>
      </c>
      <c r="D350" s="123" t="s">
        <v>560</v>
      </c>
      <c r="E350" s="122" t="s">
        <v>5</v>
      </c>
      <c r="F350" s="124">
        <v>0</v>
      </c>
    </row>
    <row r="351" spans="1:6" outlineLevel="3" x14ac:dyDescent="0.2">
      <c r="A351" s="121" t="s">
        <v>672</v>
      </c>
      <c r="B351" s="122" t="s">
        <v>282</v>
      </c>
      <c r="C351" s="122" t="s">
        <v>683</v>
      </c>
      <c r="D351" s="123" t="s">
        <v>560</v>
      </c>
      <c r="E351" s="122" t="s">
        <v>6</v>
      </c>
      <c r="F351" s="124">
        <v>0</v>
      </c>
    </row>
    <row r="352" spans="1:6" outlineLevel="3" x14ac:dyDescent="0.2">
      <c r="A352" s="121" t="s">
        <v>672</v>
      </c>
      <c r="B352" s="122" t="s">
        <v>282</v>
      </c>
      <c r="C352" s="122" t="s">
        <v>683</v>
      </c>
      <c r="D352" s="123" t="s">
        <v>560</v>
      </c>
      <c r="E352" s="122" t="s">
        <v>17</v>
      </c>
      <c r="F352" s="124">
        <v>208</v>
      </c>
    </row>
    <row r="353" spans="1:6" outlineLevel="3" x14ac:dyDescent="0.2">
      <c r="A353" s="121" t="s">
        <v>672</v>
      </c>
      <c r="B353" s="122" t="s">
        <v>282</v>
      </c>
      <c r="C353" s="122" t="s">
        <v>683</v>
      </c>
      <c r="D353" s="123" t="s">
        <v>560</v>
      </c>
      <c r="E353" s="122" t="s">
        <v>7</v>
      </c>
      <c r="F353" s="124">
        <v>0</v>
      </c>
    </row>
    <row r="354" spans="1:6" outlineLevel="3" x14ac:dyDescent="0.2">
      <c r="A354" s="121" t="s">
        <v>672</v>
      </c>
      <c r="B354" s="122" t="s">
        <v>282</v>
      </c>
      <c r="C354" s="122" t="s">
        <v>683</v>
      </c>
      <c r="D354" s="123" t="s">
        <v>560</v>
      </c>
      <c r="E354" s="122" t="s">
        <v>18</v>
      </c>
      <c r="F354" s="124">
        <v>1042</v>
      </c>
    </row>
    <row r="355" spans="1:6" outlineLevel="3" x14ac:dyDescent="0.2">
      <c r="A355" s="121" t="s">
        <v>672</v>
      </c>
      <c r="B355" s="122" t="s">
        <v>282</v>
      </c>
      <c r="C355" s="122" t="s">
        <v>683</v>
      </c>
      <c r="D355" s="123" t="s">
        <v>560</v>
      </c>
      <c r="E355" s="122" t="s">
        <v>18</v>
      </c>
      <c r="F355" s="124">
        <v>238</v>
      </c>
    </row>
    <row r="356" spans="1:6" outlineLevel="2" x14ac:dyDescent="0.2">
      <c r="B356" s="122"/>
      <c r="C356" s="118" t="s">
        <v>684</v>
      </c>
      <c r="E356" s="122"/>
      <c r="F356" s="124">
        <f>SUBTOTAL(9,F349:F355)</f>
        <v>3554</v>
      </c>
    </row>
    <row r="357" spans="1:6" outlineLevel="3" x14ac:dyDescent="0.2">
      <c r="A357" s="121" t="s">
        <v>672</v>
      </c>
      <c r="B357" s="122" t="s">
        <v>282</v>
      </c>
      <c r="C357" s="122" t="s">
        <v>685</v>
      </c>
      <c r="D357" s="123" t="s">
        <v>560</v>
      </c>
      <c r="E357" s="122" t="s">
        <v>4</v>
      </c>
      <c r="F357" s="124">
        <v>8117</v>
      </c>
    </row>
    <row r="358" spans="1:6" outlineLevel="3" x14ac:dyDescent="0.2">
      <c r="A358" s="121" t="s">
        <v>672</v>
      </c>
      <c r="B358" s="122" t="s">
        <v>282</v>
      </c>
      <c r="C358" s="122" t="s">
        <v>685</v>
      </c>
      <c r="D358" s="123" t="s">
        <v>560</v>
      </c>
      <c r="E358" s="122" t="s">
        <v>5</v>
      </c>
      <c r="F358" s="124">
        <v>0</v>
      </c>
    </row>
    <row r="359" spans="1:6" outlineLevel="3" x14ac:dyDescent="0.2">
      <c r="A359" s="121" t="s">
        <v>672</v>
      </c>
      <c r="B359" s="122" t="s">
        <v>282</v>
      </c>
      <c r="C359" s="122" t="s">
        <v>685</v>
      </c>
      <c r="D359" s="123" t="s">
        <v>560</v>
      </c>
      <c r="E359" s="122" t="s">
        <v>6</v>
      </c>
      <c r="F359" s="124">
        <v>0</v>
      </c>
    </row>
    <row r="360" spans="1:6" outlineLevel="3" x14ac:dyDescent="0.2">
      <c r="A360" s="121" t="s">
        <v>672</v>
      </c>
      <c r="B360" s="122" t="s">
        <v>282</v>
      </c>
      <c r="C360" s="122" t="s">
        <v>685</v>
      </c>
      <c r="D360" s="123" t="s">
        <v>560</v>
      </c>
      <c r="E360" s="122" t="s">
        <v>17</v>
      </c>
      <c r="F360" s="124">
        <v>817</v>
      </c>
    </row>
    <row r="361" spans="1:6" outlineLevel="3" x14ac:dyDescent="0.2">
      <c r="A361" s="121" t="s">
        <v>672</v>
      </c>
      <c r="B361" s="122" t="s">
        <v>282</v>
      </c>
      <c r="C361" s="122" t="s">
        <v>685</v>
      </c>
      <c r="D361" s="123" t="s">
        <v>560</v>
      </c>
      <c r="E361" s="122" t="s">
        <v>7</v>
      </c>
      <c r="F361" s="124">
        <v>0</v>
      </c>
    </row>
    <row r="362" spans="1:6" outlineLevel="3" x14ac:dyDescent="0.2">
      <c r="A362" s="121" t="s">
        <v>672</v>
      </c>
      <c r="B362" s="122" t="s">
        <v>282</v>
      </c>
      <c r="C362" s="122" t="s">
        <v>685</v>
      </c>
      <c r="D362" s="123" t="s">
        <v>560</v>
      </c>
      <c r="E362" s="122" t="s">
        <v>18</v>
      </c>
      <c r="F362" s="124">
        <v>4099</v>
      </c>
    </row>
    <row r="363" spans="1:6" outlineLevel="3" x14ac:dyDescent="0.2">
      <c r="A363" s="121" t="s">
        <v>672</v>
      </c>
      <c r="B363" s="122" t="s">
        <v>282</v>
      </c>
      <c r="C363" s="122" t="s">
        <v>685</v>
      </c>
      <c r="D363" s="123" t="s">
        <v>560</v>
      </c>
      <c r="E363" s="122" t="s">
        <v>18</v>
      </c>
      <c r="F363" s="124">
        <v>940</v>
      </c>
    </row>
    <row r="364" spans="1:6" outlineLevel="2" x14ac:dyDescent="0.2">
      <c r="B364" s="122"/>
      <c r="C364" s="118" t="s">
        <v>686</v>
      </c>
      <c r="E364" s="122"/>
      <c r="F364" s="124">
        <f>SUBTOTAL(9,F357:F363)</f>
        <v>13973</v>
      </c>
    </row>
    <row r="365" spans="1:6" outlineLevel="3" x14ac:dyDescent="0.2">
      <c r="A365" s="121" t="s">
        <v>672</v>
      </c>
      <c r="B365" s="122" t="s">
        <v>282</v>
      </c>
      <c r="C365" s="122" t="s">
        <v>687</v>
      </c>
      <c r="D365" s="123" t="s">
        <v>560</v>
      </c>
      <c r="E365" s="122" t="s">
        <v>4</v>
      </c>
      <c r="F365" s="124">
        <v>1365</v>
      </c>
    </row>
    <row r="366" spans="1:6" outlineLevel="3" x14ac:dyDescent="0.2">
      <c r="A366" s="121" t="s">
        <v>672</v>
      </c>
      <c r="B366" s="122" t="s">
        <v>282</v>
      </c>
      <c r="C366" s="122" t="s">
        <v>687</v>
      </c>
      <c r="D366" s="123" t="s">
        <v>560</v>
      </c>
      <c r="E366" s="122" t="s">
        <v>5</v>
      </c>
      <c r="F366" s="124">
        <v>0</v>
      </c>
    </row>
    <row r="367" spans="1:6" outlineLevel="3" x14ac:dyDescent="0.2">
      <c r="A367" s="121" t="s">
        <v>672</v>
      </c>
      <c r="B367" s="122" t="s">
        <v>282</v>
      </c>
      <c r="C367" s="122" t="s">
        <v>687</v>
      </c>
      <c r="D367" s="123" t="s">
        <v>560</v>
      </c>
      <c r="E367" s="122" t="s">
        <v>6</v>
      </c>
      <c r="F367" s="124">
        <v>0</v>
      </c>
    </row>
    <row r="368" spans="1:6" outlineLevel="3" x14ac:dyDescent="0.2">
      <c r="A368" s="121" t="s">
        <v>672</v>
      </c>
      <c r="B368" s="122" t="s">
        <v>282</v>
      </c>
      <c r="C368" s="122" t="s">
        <v>687</v>
      </c>
      <c r="D368" s="123" t="s">
        <v>560</v>
      </c>
      <c r="E368" s="122" t="s">
        <v>17</v>
      </c>
      <c r="F368" s="124">
        <v>137</v>
      </c>
    </row>
    <row r="369" spans="1:6" outlineLevel="3" x14ac:dyDescent="0.2">
      <c r="A369" s="121" t="s">
        <v>672</v>
      </c>
      <c r="B369" s="122" t="s">
        <v>282</v>
      </c>
      <c r="C369" s="122" t="s">
        <v>687</v>
      </c>
      <c r="D369" s="123" t="s">
        <v>560</v>
      </c>
      <c r="E369" s="122" t="s">
        <v>7</v>
      </c>
      <c r="F369" s="124">
        <v>0</v>
      </c>
    </row>
    <row r="370" spans="1:6" outlineLevel="3" x14ac:dyDescent="0.2">
      <c r="A370" s="121" t="s">
        <v>672</v>
      </c>
      <c r="B370" s="122" t="s">
        <v>282</v>
      </c>
      <c r="C370" s="122" t="s">
        <v>687</v>
      </c>
      <c r="D370" s="123" t="s">
        <v>560</v>
      </c>
      <c r="E370" s="122" t="s">
        <v>18</v>
      </c>
      <c r="F370" s="124">
        <v>688</v>
      </c>
    </row>
    <row r="371" spans="1:6" outlineLevel="3" x14ac:dyDescent="0.2">
      <c r="A371" s="121" t="s">
        <v>672</v>
      </c>
      <c r="B371" s="122" t="s">
        <v>282</v>
      </c>
      <c r="C371" s="122" t="s">
        <v>687</v>
      </c>
      <c r="D371" s="123" t="s">
        <v>560</v>
      </c>
      <c r="E371" s="122" t="s">
        <v>18</v>
      </c>
      <c r="F371" s="124">
        <v>157</v>
      </c>
    </row>
    <row r="372" spans="1:6" outlineLevel="2" x14ac:dyDescent="0.2">
      <c r="B372" s="122"/>
      <c r="C372" s="118" t="s">
        <v>688</v>
      </c>
      <c r="E372" s="122"/>
      <c r="F372" s="124">
        <f>SUBTOTAL(9,F365:F371)</f>
        <v>2347</v>
      </c>
    </row>
    <row r="373" spans="1:6" outlineLevel="1" x14ac:dyDescent="0.2">
      <c r="B373" s="118" t="s">
        <v>689</v>
      </c>
      <c r="C373" s="122"/>
      <c r="E373" s="122"/>
      <c r="F373" s="124">
        <f>SUBTOTAL(9,F309:F371)</f>
        <v>62712</v>
      </c>
    </row>
    <row r="374" spans="1:6" outlineLevel="3" x14ac:dyDescent="0.2">
      <c r="A374" s="121" t="s">
        <v>222</v>
      </c>
      <c r="B374" s="122" t="s">
        <v>221</v>
      </c>
      <c r="C374" s="122" t="s">
        <v>690</v>
      </c>
      <c r="D374" s="123" t="s">
        <v>577</v>
      </c>
      <c r="E374" s="122" t="s">
        <v>4</v>
      </c>
      <c r="F374" s="124">
        <v>452</v>
      </c>
    </row>
    <row r="375" spans="1:6" outlineLevel="3" x14ac:dyDescent="0.2">
      <c r="A375" s="121" t="s">
        <v>222</v>
      </c>
      <c r="B375" s="122" t="s">
        <v>221</v>
      </c>
      <c r="C375" s="122" t="s">
        <v>690</v>
      </c>
      <c r="D375" s="123" t="s">
        <v>577</v>
      </c>
      <c r="E375" s="122" t="s">
        <v>5</v>
      </c>
      <c r="F375" s="124">
        <v>429</v>
      </c>
    </row>
    <row r="376" spans="1:6" outlineLevel="3" x14ac:dyDescent="0.2">
      <c r="A376" s="121" t="s">
        <v>222</v>
      </c>
      <c r="B376" s="122" t="s">
        <v>221</v>
      </c>
      <c r="C376" s="122" t="s">
        <v>690</v>
      </c>
      <c r="D376" s="123" t="s">
        <v>577</v>
      </c>
      <c r="E376" s="122" t="s">
        <v>8</v>
      </c>
      <c r="F376" s="124">
        <v>48</v>
      </c>
    </row>
    <row r="377" spans="1:6" outlineLevel="2" x14ac:dyDescent="0.2">
      <c r="B377" s="122"/>
      <c r="C377" s="118" t="s">
        <v>691</v>
      </c>
      <c r="E377" s="122"/>
      <c r="F377" s="124">
        <f>SUBTOTAL(9,F374:F376)</f>
        <v>929</v>
      </c>
    </row>
    <row r="378" spans="1:6" outlineLevel="1" x14ac:dyDescent="0.2">
      <c r="B378" s="118" t="s">
        <v>692</v>
      </c>
      <c r="C378" s="122"/>
      <c r="E378" s="122"/>
      <c r="F378" s="124">
        <f>SUBTOTAL(9,F374:F376)</f>
        <v>929</v>
      </c>
    </row>
    <row r="379" spans="1:6" outlineLevel="3" x14ac:dyDescent="0.2">
      <c r="A379" s="121" t="s">
        <v>224</v>
      </c>
      <c r="B379" s="122" t="s">
        <v>223</v>
      </c>
      <c r="C379" s="122" t="s">
        <v>693</v>
      </c>
      <c r="D379" s="123" t="s">
        <v>577</v>
      </c>
      <c r="E379" s="122" t="s">
        <v>8</v>
      </c>
      <c r="F379" s="124">
        <v>735</v>
      </c>
    </row>
    <row r="380" spans="1:6" outlineLevel="3" x14ac:dyDescent="0.2">
      <c r="A380" s="121" t="s">
        <v>224</v>
      </c>
      <c r="B380" s="122" t="s">
        <v>223</v>
      </c>
      <c r="C380" s="122" t="s">
        <v>693</v>
      </c>
      <c r="D380" s="123" t="s">
        <v>577</v>
      </c>
      <c r="E380" s="122" t="s">
        <v>15</v>
      </c>
      <c r="F380" s="124">
        <v>35</v>
      </c>
    </row>
    <row r="381" spans="1:6" outlineLevel="2" x14ac:dyDescent="0.2">
      <c r="B381" s="122"/>
      <c r="C381" s="118" t="s">
        <v>694</v>
      </c>
      <c r="E381" s="122"/>
      <c r="F381" s="124">
        <f>SUBTOTAL(9,F379:F380)</f>
        <v>770</v>
      </c>
    </row>
    <row r="382" spans="1:6" outlineLevel="1" x14ac:dyDescent="0.2">
      <c r="B382" s="118" t="s">
        <v>695</v>
      </c>
      <c r="C382" s="122"/>
      <c r="E382" s="122"/>
      <c r="F382" s="124">
        <f>SUBTOTAL(9,F379:F380)</f>
        <v>770</v>
      </c>
    </row>
    <row r="383" spans="1:6" outlineLevel="3" x14ac:dyDescent="0.2">
      <c r="A383" s="121" t="s">
        <v>226</v>
      </c>
      <c r="B383" s="122" t="s">
        <v>225</v>
      </c>
      <c r="C383" s="122" t="s">
        <v>696</v>
      </c>
      <c r="D383" s="123" t="s">
        <v>577</v>
      </c>
      <c r="E383" s="122" t="s">
        <v>4</v>
      </c>
      <c r="F383" s="124">
        <v>964</v>
      </c>
    </row>
    <row r="384" spans="1:6" outlineLevel="3" x14ac:dyDescent="0.2">
      <c r="A384" s="121" t="s">
        <v>226</v>
      </c>
      <c r="B384" s="122" t="s">
        <v>225</v>
      </c>
      <c r="C384" s="122" t="s">
        <v>696</v>
      </c>
      <c r="D384" s="123" t="s">
        <v>577</v>
      </c>
      <c r="E384" s="122" t="s">
        <v>5</v>
      </c>
      <c r="F384" s="124">
        <v>1742</v>
      </c>
    </row>
    <row r="385" spans="1:6" outlineLevel="3" x14ac:dyDescent="0.2">
      <c r="A385" s="121" t="s">
        <v>226</v>
      </c>
      <c r="B385" s="122" t="s">
        <v>225</v>
      </c>
      <c r="C385" s="122" t="s">
        <v>696</v>
      </c>
      <c r="D385" s="123" t="s">
        <v>577</v>
      </c>
      <c r="E385" s="122" t="s">
        <v>8</v>
      </c>
      <c r="F385" s="124">
        <v>3</v>
      </c>
    </row>
    <row r="386" spans="1:6" outlineLevel="2" x14ac:dyDescent="0.2">
      <c r="B386" s="122"/>
      <c r="C386" s="118" t="s">
        <v>697</v>
      </c>
      <c r="E386" s="122"/>
      <c r="F386" s="124">
        <f>SUBTOTAL(9,F383:F385)</f>
        <v>2709</v>
      </c>
    </row>
    <row r="387" spans="1:6" outlineLevel="1" x14ac:dyDescent="0.2">
      <c r="B387" s="118" t="s">
        <v>698</v>
      </c>
      <c r="C387" s="122"/>
      <c r="E387" s="122"/>
      <c r="F387" s="124">
        <f>SUBTOTAL(9,F383:F385)</f>
        <v>2709</v>
      </c>
    </row>
    <row r="388" spans="1:6" outlineLevel="3" x14ac:dyDescent="0.2">
      <c r="A388" s="121" t="s">
        <v>228</v>
      </c>
      <c r="B388" s="122" t="s">
        <v>227</v>
      </c>
      <c r="C388" s="122" t="s">
        <v>699</v>
      </c>
      <c r="D388" s="123" t="s">
        <v>577</v>
      </c>
      <c r="E388" s="122" t="s">
        <v>4</v>
      </c>
      <c r="F388" s="124">
        <v>1256</v>
      </c>
    </row>
    <row r="389" spans="1:6" outlineLevel="3" x14ac:dyDescent="0.2">
      <c r="A389" s="121" t="s">
        <v>228</v>
      </c>
      <c r="B389" s="122" t="s">
        <v>227</v>
      </c>
      <c r="C389" s="122" t="s">
        <v>699</v>
      </c>
      <c r="D389" s="123" t="s">
        <v>577</v>
      </c>
      <c r="E389" s="122" t="s">
        <v>8</v>
      </c>
      <c r="F389" s="124">
        <v>190</v>
      </c>
    </row>
    <row r="390" spans="1:6" outlineLevel="2" x14ac:dyDescent="0.2">
      <c r="B390" s="122"/>
      <c r="C390" s="118" t="s">
        <v>700</v>
      </c>
      <c r="E390" s="122"/>
      <c r="F390" s="124">
        <f>SUBTOTAL(9,F388:F389)</f>
        <v>1446</v>
      </c>
    </row>
    <row r="391" spans="1:6" outlineLevel="1" x14ac:dyDescent="0.2">
      <c r="B391" s="118" t="s">
        <v>701</v>
      </c>
      <c r="C391" s="122"/>
      <c r="E391" s="122"/>
      <c r="F391" s="124">
        <f>SUBTOTAL(9,F388:F389)</f>
        <v>1446</v>
      </c>
    </row>
    <row r="392" spans="1:6" outlineLevel="3" x14ac:dyDescent="0.2">
      <c r="A392" s="121" t="s">
        <v>230</v>
      </c>
      <c r="B392" s="122" t="s">
        <v>229</v>
      </c>
      <c r="C392" s="122" t="s">
        <v>702</v>
      </c>
      <c r="D392" s="123" t="s">
        <v>577</v>
      </c>
      <c r="E392" s="122" t="s">
        <v>4</v>
      </c>
      <c r="F392" s="124">
        <v>106</v>
      </c>
    </row>
    <row r="393" spans="1:6" outlineLevel="2" x14ac:dyDescent="0.2">
      <c r="B393" s="122"/>
      <c r="C393" s="118" t="s">
        <v>703</v>
      </c>
      <c r="E393" s="122"/>
      <c r="F393" s="124">
        <f>SUBTOTAL(9,F392:F392)</f>
        <v>106</v>
      </c>
    </row>
    <row r="394" spans="1:6" outlineLevel="1" x14ac:dyDescent="0.2">
      <c r="B394" s="118" t="s">
        <v>704</v>
      </c>
      <c r="C394" s="122"/>
      <c r="E394" s="122"/>
      <c r="F394" s="124">
        <f>SUBTOTAL(9,F392:F392)</f>
        <v>106</v>
      </c>
    </row>
    <row r="395" spans="1:6" outlineLevel="3" x14ac:dyDescent="0.2">
      <c r="A395" s="121" t="s">
        <v>285</v>
      </c>
      <c r="B395" s="122" t="s">
        <v>284</v>
      </c>
      <c r="C395" s="122" t="s">
        <v>705</v>
      </c>
      <c r="D395" s="123" t="s">
        <v>560</v>
      </c>
      <c r="E395" s="122" t="s">
        <v>4</v>
      </c>
      <c r="F395" s="124">
        <v>0</v>
      </c>
    </row>
    <row r="396" spans="1:6" outlineLevel="3" x14ac:dyDescent="0.2">
      <c r="A396" s="121" t="s">
        <v>285</v>
      </c>
      <c r="B396" s="122" t="s">
        <v>284</v>
      </c>
      <c r="C396" s="122" t="s">
        <v>705</v>
      </c>
      <c r="D396" s="123" t="s">
        <v>560</v>
      </c>
      <c r="E396" s="122" t="s">
        <v>5</v>
      </c>
      <c r="F396" s="124">
        <v>0</v>
      </c>
    </row>
    <row r="397" spans="1:6" outlineLevel="3" x14ac:dyDescent="0.2">
      <c r="A397" s="121" t="s">
        <v>285</v>
      </c>
      <c r="B397" s="122" t="s">
        <v>284</v>
      </c>
      <c r="C397" s="122" t="s">
        <v>705</v>
      </c>
      <c r="D397" s="123" t="s">
        <v>560</v>
      </c>
      <c r="E397" s="122" t="s">
        <v>6</v>
      </c>
      <c r="F397" s="124">
        <v>9631</v>
      </c>
    </row>
    <row r="398" spans="1:6" outlineLevel="3" x14ac:dyDescent="0.2">
      <c r="A398" s="121" t="s">
        <v>285</v>
      </c>
      <c r="B398" s="122" t="s">
        <v>284</v>
      </c>
      <c r="C398" s="122" t="s">
        <v>705</v>
      </c>
      <c r="D398" s="123" t="s">
        <v>560</v>
      </c>
      <c r="E398" s="122" t="s">
        <v>17</v>
      </c>
      <c r="F398" s="124">
        <v>969</v>
      </c>
    </row>
    <row r="399" spans="1:6" outlineLevel="3" x14ac:dyDescent="0.2">
      <c r="A399" s="121" t="s">
        <v>285</v>
      </c>
      <c r="B399" s="122" t="s">
        <v>284</v>
      </c>
      <c r="C399" s="122" t="s">
        <v>705</v>
      </c>
      <c r="D399" s="123" t="s">
        <v>560</v>
      </c>
      <c r="E399" s="122" t="s">
        <v>7</v>
      </c>
      <c r="F399" s="124">
        <v>0</v>
      </c>
    </row>
    <row r="400" spans="1:6" outlineLevel="3" x14ac:dyDescent="0.2">
      <c r="A400" s="121" t="s">
        <v>285</v>
      </c>
      <c r="B400" s="122" t="s">
        <v>284</v>
      </c>
      <c r="C400" s="122" t="s">
        <v>705</v>
      </c>
      <c r="D400" s="123" t="s">
        <v>560</v>
      </c>
      <c r="E400" s="122" t="s">
        <v>18</v>
      </c>
      <c r="F400" s="124">
        <v>4861</v>
      </c>
    </row>
    <row r="401" spans="1:6" outlineLevel="3" x14ac:dyDescent="0.2">
      <c r="A401" s="121" t="s">
        <v>285</v>
      </c>
      <c r="B401" s="122" t="s">
        <v>284</v>
      </c>
      <c r="C401" s="122" t="s">
        <v>705</v>
      </c>
      <c r="D401" s="123" t="s">
        <v>560</v>
      </c>
      <c r="E401" s="122" t="s">
        <v>18</v>
      </c>
      <c r="F401" s="124">
        <v>1115</v>
      </c>
    </row>
    <row r="402" spans="1:6" outlineLevel="2" x14ac:dyDescent="0.2">
      <c r="B402" s="122"/>
      <c r="C402" s="118" t="s">
        <v>706</v>
      </c>
      <c r="E402" s="122"/>
      <c r="F402" s="124">
        <f>SUBTOTAL(9,F395:F401)</f>
        <v>16576</v>
      </c>
    </row>
    <row r="403" spans="1:6" outlineLevel="1" x14ac:dyDescent="0.2">
      <c r="B403" s="118" t="s">
        <v>707</v>
      </c>
      <c r="C403" s="122"/>
      <c r="E403" s="122"/>
      <c r="F403" s="124">
        <f>SUBTOTAL(9,F395:F401)</f>
        <v>16576</v>
      </c>
    </row>
    <row r="404" spans="1:6" outlineLevel="3" x14ac:dyDescent="0.2">
      <c r="A404" s="121" t="s">
        <v>287</v>
      </c>
      <c r="B404" s="122" t="s">
        <v>286</v>
      </c>
      <c r="C404" s="122" t="s">
        <v>708</v>
      </c>
      <c r="D404" s="123" t="s">
        <v>560</v>
      </c>
      <c r="E404" s="122" t="s">
        <v>4</v>
      </c>
      <c r="F404" s="124">
        <v>391</v>
      </c>
    </row>
    <row r="405" spans="1:6" outlineLevel="3" x14ac:dyDescent="0.2">
      <c r="A405" s="121" t="s">
        <v>287</v>
      </c>
      <c r="B405" s="122" t="s">
        <v>286</v>
      </c>
      <c r="C405" s="122" t="s">
        <v>708</v>
      </c>
      <c r="D405" s="123" t="s">
        <v>560</v>
      </c>
      <c r="E405" s="122" t="s">
        <v>5</v>
      </c>
      <c r="F405" s="124">
        <v>0</v>
      </c>
    </row>
    <row r="406" spans="1:6" outlineLevel="3" x14ac:dyDescent="0.2">
      <c r="A406" s="121" t="s">
        <v>287</v>
      </c>
      <c r="B406" s="122" t="s">
        <v>286</v>
      </c>
      <c r="C406" s="122" t="s">
        <v>708</v>
      </c>
      <c r="D406" s="123" t="s">
        <v>560</v>
      </c>
      <c r="E406" s="122" t="s">
        <v>6</v>
      </c>
      <c r="F406" s="124">
        <v>0</v>
      </c>
    </row>
    <row r="407" spans="1:6" outlineLevel="3" x14ac:dyDescent="0.2">
      <c r="A407" s="121" t="s">
        <v>287</v>
      </c>
      <c r="B407" s="122" t="s">
        <v>286</v>
      </c>
      <c r="C407" s="122" t="s">
        <v>708</v>
      </c>
      <c r="D407" s="123" t="s">
        <v>560</v>
      </c>
      <c r="E407" s="122" t="s">
        <v>17</v>
      </c>
      <c r="F407" s="124">
        <v>39</v>
      </c>
    </row>
    <row r="408" spans="1:6" outlineLevel="3" x14ac:dyDescent="0.2">
      <c r="A408" s="121" t="s">
        <v>287</v>
      </c>
      <c r="B408" s="122" t="s">
        <v>286</v>
      </c>
      <c r="C408" s="122" t="s">
        <v>708</v>
      </c>
      <c r="D408" s="123" t="s">
        <v>560</v>
      </c>
      <c r="E408" s="122" t="s">
        <v>7</v>
      </c>
      <c r="F408" s="124">
        <v>0</v>
      </c>
    </row>
    <row r="409" spans="1:6" outlineLevel="3" x14ac:dyDescent="0.2">
      <c r="A409" s="121" t="s">
        <v>287</v>
      </c>
      <c r="B409" s="122" t="s">
        <v>286</v>
      </c>
      <c r="C409" s="122" t="s">
        <v>708</v>
      </c>
      <c r="D409" s="123" t="s">
        <v>560</v>
      </c>
      <c r="E409" s="122" t="s">
        <v>18</v>
      </c>
      <c r="F409" s="124">
        <v>197</v>
      </c>
    </row>
    <row r="410" spans="1:6" outlineLevel="3" x14ac:dyDescent="0.2">
      <c r="A410" s="121" t="s">
        <v>287</v>
      </c>
      <c r="B410" s="122" t="s">
        <v>286</v>
      </c>
      <c r="C410" s="122" t="s">
        <v>708</v>
      </c>
      <c r="D410" s="123" t="s">
        <v>560</v>
      </c>
      <c r="E410" s="122" t="s">
        <v>18</v>
      </c>
      <c r="F410" s="124">
        <v>45</v>
      </c>
    </row>
    <row r="411" spans="1:6" outlineLevel="2" x14ac:dyDescent="0.2">
      <c r="B411" s="122"/>
      <c r="C411" s="118" t="s">
        <v>709</v>
      </c>
      <c r="E411" s="122"/>
      <c r="F411" s="124">
        <f>SUBTOTAL(9,F404:F410)</f>
        <v>672</v>
      </c>
    </row>
    <row r="412" spans="1:6" outlineLevel="1" x14ac:dyDescent="0.2">
      <c r="B412" s="118" t="s">
        <v>710</v>
      </c>
      <c r="C412" s="122"/>
      <c r="E412" s="122"/>
      <c r="F412" s="124">
        <f>SUBTOTAL(9,F404:F410)</f>
        <v>672</v>
      </c>
    </row>
    <row r="413" spans="1:6" outlineLevel="3" x14ac:dyDescent="0.2">
      <c r="A413" s="121" t="s">
        <v>63</v>
      </c>
      <c r="B413" s="122" t="s">
        <v>62</v>
      </c>
      <c r="C413" s="122" t="s">
        <v>569</v>
      </c>
      <c r="D413" s="123" t="s">
        <v>560</v>
      </c>
      <c r="E413" s="122" t="s">
        <v>4</v>
      </c>
      <c r="F413" s="124">
        <v>12988</v>
      </c>
    </row>
    <row r="414" spans="1:6" outlineLevel="3" x14ac:dyDescent="0.2">
      <c r="A414" s="121" t="s">
        <v>63</v>
      </c>
      <c r="B414" s="122" t="s">
        <v>62</v>
      </c>
      <c r="C414" s="122" t="s">
        <v>569</v>
      </c>
      <c r="D414" s="123" t="s">
        <v>560</v>
      </c>
      <c r="E414" s="122" t="s">
        <v>5</v>
      </c>
      <c r="F414" s="124">
        <v>0</v>
      </c>
    </row>
    <row r="415" spans="1:6" outlineLevel="3" x14ac:dyDescent="0.2">
      <c r="A415" s="121" t="s">
        <v>63</v>
      </c>
      <c r="B415" s="122" t="s">
        <v>62</v>
      </c>
      <c r="C415" s="122" t="s">
        <v>569</v>
      </c>
      <c r="D415" s="123" t="s">
        <v>560</v>
      </c>
      <c r="E415" s="122" t="s">
        <v>6</v>
      </c>
      <c r="F415" s="124">
        <v>0</v>
      </c>
    </row>
    <row r="416" spans="1:6" outlineLevel="3" x14ac:dyDescent="0.2">
      <c r="A416" s="121" t="s">
        <v>63</v>
      </c>
      <c r="B416" s="122" t="s">
        <v>62</v>
      </c>
      <c r="C416" s="122" t="s">
        <v>569</v>
      </c>
      <c r="D416" s="123" t="s">
        <v>560</v>
      </c>
      <c r="E416" s="122" t="s">
        <v>17</v>
      </c>
      <c r="F416" s="124">
        <v>1307</v>
      </c>
    </row>
    <row r="417" spans="1:6" outlineLevel="3" x14ac:dyDescent="0.2">
      <c r="A417" s="121" t="s">
        <v>63</v>
      </c>
      <c r="B417" s="122" t="s">
        <v>62</v>
      </c>
      <c r="C417" s="122" t="s">
        <v>569</v>
      </c>
      <c r="D417" s="123" t="s">
        <v>560</v>
      </c>
      <c r="E417" s="122" t="s">
        <v>7</v>
      </c>
      <c r="F417" s="124">
        <v>0</v>
      </c>
    </row>
    <row r="418" spans="1:6" outlineLevel="3" x14ac:dyDescent="0.2">
      <c r="A418" s="121" t="s">
        <v>63</v>
      </c>
      <c r="B418" s="122" t="s">
        <v>62</v>
      </c>
      <c r="C418" s="122" t="s">
        <v>569</v>
      </c>
      <c r="D418" s="123" t="s">
        <v>560</v>
      </c>
      <c r="E418" s="122" t="s">
        <v>18</v>
      </c>
      <c r="F418" s="124">
        <v>6557</v>
      </c>
    </row>
    <row r="419" spans="1:6" outlineLevel="3" x14ac:dyDescent="0.2">
      <c r="A419" s="121" t="s">
        <v>63</v>
      </c>
      <c r="B419" s="122" t="s">
        <v>62</v>
      </c>
      <c r="C419" s="122" t="s">
        <v>569</v>
      </c>
      <c r="D419" s="123" t="s">
        <v>560</v>
      </c>
      <c r="E419" s="122" t="s">
        <v>18</v>
      </c>
      <c r="F419" s="124">
        <v>1503</v>
      </c>
    </row>
    <row r="420" spans="1:6" outlineLevel="2" x14ac:dyDescent="0.2">
      <c r="B420" s="122"/>
      <c r="C420" s="118" t="s">
        <v>570</v>
      </c>
      <c r="E420" s="122"/>
      <c r="F420" s="124">
        <f>SUBTOTAL(9,F413:F419)</f>
        <v>22355</v>
      </c>
    </row>
    <row r="421" spans="1:6" outlineLevel="1" x14ac:dyDescent="0.2">
      <c r="B421" s="118" t="s">
        <v>711</v>
      </c>
      <c r="C421" s="122"/>
      <c r="E421" s="122"/>
      <c r="F421" s="124">
        <f>SUBTOTAL(9,F413:F419)</f>
        <v>22355</v>
      </c>
    </row>
    <row r="422" spans="1:6" outlineLevel="3" x14ac:dyDescent="0.2">
      <c r="A422" s="121" t="s">
        <v>63</v>
      </c>
      <c r="B422" s="122" t="s">
        <v>64</v>
      </c>
      <c r="C422" s="122" t="s">
        <v>566</v>
      </c>
      <c r="D422" s="123" t="s">
        <v>560</v>
      </c>
      <c r="E422" s="122" t="s">
        <v>4</v>
      </c>
      <c r="F422" s="124">
        <v>7778</v>
      </c>
    </row>
    <row r="423" spans="1:6" outlineLevel="3" x14ac:dyDescent="0.2">
      <c r="A423" s="121" t="s">
        <v>63</v>
      </c>
      <c r="B423" s="122" t="s">
        <v>64</v>
      </c>
      <c r="C423" s="122" t="s">
        <v>566</v>
      </c>
      <c r="D423" s="123" t="s">
        <v>560</v>
      </c>
      <c r="E423" s="122" t="s">
        <v>5</v>
      </c>
      <c r="F423" s="124">
        <v>0</v>
      </c>
    </row>
    <row r="424" spans="1:6" outlineLevel="3" x14ac:dyDescent="0.2">
      <c r="A424" s="121" t="s">
        <v>63</v>
      </c>
      <c r="B424" s="122" t="s">
        <v>64</v>
      </c>
      <c r="C424" s="122" t="s">
        <v>566</v>
      </c>
      <c r="D424" s="123" t="s">
        <v>560</v>
      </c>
      <c r="E424" s="122" t="s">
        <v>6</v>
      </c>
      <c r="F424" s="124">
        <v>0</v>
      </c>
    </row>
    <row r="425" spans="1:6" outlineLevel="3" x14ac:dyDescent="0.2">
      <c r="A425" s="121" t="s">
        <v>63</v>
      </c>
      <c r="B425" s="122" t="s">
        <v>64</v>
      </c>
      <c r="C425" s="122" t="s">
        <v>566</v>
      </c>
      <c r="D425" s="123" t="s">
        <v>560</v>
      </c>
      <c r="E425" s="122" t="s">
        <v>17</v>
      </c>
      <c r="F425" s="124">
        <v>783</v>
      </c>
    </row>
    <row r="426" spans="1:6" outlineLevel="3" x14ac:dyDescent="0.2">
      <c r="A426" s="121" t="s">
        <v>63</v>
      </c>
      <c r="B426" s="122" t="s">
        <v>64</v>
      </c>
      <c r="C426" s="122" t="s">
        <v>566</v>
      </c>
      <c r="D426" s="123" t="s">
        <v>560</v>
      </c>
      <c r="E426" s="122" t="s">
        <v>7</v>
      </c>
      <c r="F426" s="124">
        <v>0</v>
      </c>
    </row>
    <row r="427" spans="1:6" outlineLevel="3" x14ac:dyDescent="0.2">
      <c r="A427" s="121" t="s">
        <v>63</v>
      </c>
      <c r="B427" s="122" t="s">
        <v>64</v>
      </c>
      <c r="C427" s="122" t="s">
        <v>566</v>
      </c>
      <c r="D427" s="123" t="s">
        <v>560</v>
      </c>
      <c r="E427" s="122" t="s">
        <v>18</v>
      </c>
      <c r="F427" s="124">
        <v>3927</v>
      </c>
    </row>
    <row r="428" spans="1:6" outlineLevel="3" x14ac:dyDescent="0.2">
      <c r="A428" s="121" t="s">
        <v>63</v>
      </c>
      <c r="B428" s="122" t="s">
        <v>64</v>
      </c>
      <c r="C428" s="122" t="s">
        <v>566</v>
      </c>
      <c r="D428" s="123" t="s">
        <v>560</v>
      </c>
      <c r="E428" s="122" t="s">
        <v>18</v>
      </c>
      <c r="F428" s="124">
        <v>901</v>
      </c>
    </row>
    <row r="429" spans="1:6" outlineLevel="2" x14ac:dyDescent="0.2">
      <c r="B429" s="122"/>
      <c r="C429" s="118" t="s">
        <v>567</v>
      </c>
      <c r="E429" s="122"/>
      <c r="F429" s="124">
        <f>SUBTOTAL(9,F422:F428)</f>
        <v>13389</v>
      </c>
    </row>
    <row r="430" spans="1:6" outlineLevel="1" x14ac:dyDescent="0.2">
      <c r="B430" s="118" t="s">
        <v>712</v>
      </c>
      <c r="C430" s="122"/>
      <c r="E430" s="122"/>
      <c r="F430" s="124">
        <f>SUBTOTAL(9,F422:F428)</f>
        <v>13389</v>
      </c>
    </row>
    <row r="431" spans="1:6" outlineLevel="3" x14ac:dyDescent="0.2">
      <c r="A431" s="121" t="s">
        <v>289</v>
      </c>
      <c r="B431" s="122" t="s">
        <v>288</v>
      </c>
      <c r="C431" s="122" t="s">
        <v>713</v>
      </c>
      <c r="D431" s="123" t="s">
        <v>560</v>
      </c>
      <c r="E431" s="122" t="s">
        <v>4</v>
      </c>
      <c r="F431" s="124">
        <v>0</v>
      </c>
    </row>
    <row r="432" spans="1:6" outlineLevel="3" x14ac:dyDescent="0.2">
      <c r="A432" s="121" t="s">
        <v>289</v>
      </c>
      <c r="B432" s="122" t="s">
        <v>288</v>
      </c>
      <c r="C432" s="122" t="s">
        <v>713</v>
      </c>
      <c r="D432" s="123" t="s">
        <v>560</v>
      </c>
      <c r="E432" s="122" t="s">
        <v>5</v>
      </c>
      <c r="F432" s="124">
        <v>0</v>
      </c>
    </row>
    <row r="433" spans="1:6" outlineLevel="3" x14ac:dyDescent="0.2">
      <c r="A433" s="121" t="s">
        <v>289</v>
      </c>
      <c r="B433" s="122" t="s">
        <v>288</v>
      </c>
      <c r="C433" s="122" t="s">
        <v>713</v>
      </c>
      <c r="D433" s="123" t="s">
        <v>560</v>
      </c>
      <c r="E433" s="122" t="s">
        <v>6</v>
      </c>
      <c r="F433" s="124">
        <v>8833</v>
      </c>
    </row>
    <row r="434" spans="1:6" outlineLevel="3" x14ac:dyDescent="0.2">
      <c r="A434" s="121" t="s">
        <v>289</v>
      </c>
      <c r="B434" s="122" t="s">
        <v>288</v>
      </c>
      <c r="C434" s="122" t="s">
        <v>713</v>
      </c>
      <c r="D434" s="123" t="s">
        <v>560</v>
      </c>
      <c r="E434" s="122" t="s">
        <v>17</v>
      </c>
      <c r="F434" s="124">
        <v>889</v>
      </c>
    </row>
    <row r="435" spans="1:6" outlineLevel="3" x14ac:dyDescent="0.2">
      <c r="A435" s="121" t="s">
        <v>289</v>
      </c>
      <c r="B435" s="122" t="s">
        <v>288</v>
      </c>
      <c r="C435" s="122" t="s">
        <v>713</v>
      </c>
      <c r="D435" s="123" t="s">
        <v>560</v>
      </c>
      <c r="E435" s="122" t="s">
        <v>7</v>
      </c>
      <c r="F435" s="124">
        <v>0</v>
      </c>
    </row>
    <row r="436" spans="1:6" outlineLevel="3" x14ac:dyDescent="0.2">
      <c r="A436" s="121" t="s">
        <v>289</v>
      </c>
      <c r="B436" s="122" t="s">
        <v>288</v>
      </c>
      <c r="C436" s="122" t="s">
        <v>713</v>
      </c>
      <c r="D436" s="123" t="s">
        <v>560</v>
      </c>
      <c r="E436" s="122" t="s">
        <v>18</v>
      </c>
      <c r="F436" s="124">
        <v>4462</v>
      </c>
    </row>
    <row r="437" spans="1:6" outlineLevel="3" x14ac:dyDescent="0.2">
      <c r="A437" s="121" t="s">
        <v>289</v>
      </c>
      <c r="B437" s="122" t="s">
        <v>288</v>
      </c>
      <c r="C437" s="122" t="s">
        <v>713</v>
      </c>
      <c r="D437" s="123" t="s">
        <v>560</v>
      </c>
      <c r="E437" s="122" t="s">
        <v>18</v>
      </c>
      <c r="F437" s="124">
        <v>1022</v>
      </c>
    </row>
    <row r="438" spans="1:6" outlineLevel="2" x14ac:dyDescent="0.2">
      <c r="B438" s="122"/>
      <c r="C438" s="118" t="s">
        <v>714</v>
      </c>
      <c r="E438" s="122"/>
      <c r="F438" s="124">
        <f>SUBTOTAL(9,F431:F437)</f>
        <v>15206</v>
      </c>
    </row>
    <row r="439" spans="1:6" outlineLevel="3" x14ac:dyDescent="0.2">
      <c r="A439" s="121" t="s">
        <v>289</v>
      </c>
      <c r="B439" s="122" t="s">
        <v>288</v>
      </c>
      <c r="C439" s="122" t="s">
        <v>715</v>
      </c>
      <c r="D439" s="123" t="s">
        <v>560</v>
      </c>
      <c r="E439" s="122" t="s">
        <v>4</v>
      </c>
      <c r="F439" s="124">
        <v>0</v>
      </c>
    </row>
    <row r="440" spans="1:6" outlineLevel="3" x14ac:dyDescent="0.2">
      <c r="A440" s="121" t="s">
        <v>289</v>
      </c>
      <c r="B440" s="122" t="s">
        <v>288</v>
      </c>
      <c r="C440" s="122" t="s">
        <v>715</v>
      </c>
      <c r="D440" s="123" t="s">
        <v>560</v>
      </c>
      <c r="E440" s="122" t="s">
        <v>5</v>
      </c>
      <c r="F440" s="124">
        <v>0</v>
      </c>
    </row>
    <row r="441" spans="1:6" outlineLevel="3" x14ac:dyDescent="0.2">
      <c r="A441" s="121" t="s">
        <v>289</v>
      </c>
      <c r="B441" s="122" t="s">
        <v>288</v>
      </c>
      <c r="C441" s="122" t="s">
        <v>715</v>
      </c>
      <c r="D441" s="123" t="s">
        <v>560</v>
      </c>
      <c r="E441" s="122" t="s">
        <v>6</v>
      </c>
      <c r="F441" s="124">
        <v>962</v>
      </c>
    </row>
    <row r="442" spans="1:6" outlineLevel="3" x14ac:dyDescent="0.2">
      <c r="A442" s="121" t="s">
        <v>289</v>
      </c>
      <c r="B442" s="122" t="s">
        <v>288</v>
      </c>
      <c r="C442" s="122" t="s">
        <v>715</v>
      </c>
      <c r="D442" s="123" t="s">
        <v>560</v>
      </c>
      <c r="E442" s="122" t="s">
        <v>17</v>
      </c>
      <c r="F442" s="124">
        <v>96</v>
      </c>
    </row>
    <row r="443" spans="1:6" outlineLevel="3" x14ac:dyDescent="0.2">
      <c r="A443" s="121" t="s">
        <v>289</v>
      </c>
      <c r="B443" s="122" t="s">
        <v>288</v>
      </c>
      <c r="C443" s="122" t="s">
        <v>715</v>
      </c>
      <c r="D443" s="123" t="s">
        <v>560</v>
      </c>
      <c r="E443" s="122" t="s">
        <v>7</v>
      </c>
      <c r="F443" s="124">
        <v>0</v>
      </c>
    </row>
    <row r="444" spans="1:6" outlineLevel="3" x14ac:dyDescent="0.2">
      <c r="A444" s="121" t="s">
        <v>289</v>
      </c>
      <c r="B444" s="122" t="s">
        <v>288</v>
      </c>
      <c r="C444" s="122" t="s">
        <v>715</v>
      </c>
      <c r="D444" s="123" t="s">
        <v>560</v>
      </c>
      <c r="E444" s="122" t="s">
        <v>18</v>
      </c>
      <c r="F444" s="124">
        <v>485</v>
      </c>
    </row>
    <row r="445" spans="1:6" outlineLevel="3" x14ac:dyDescent="0.2">
      <c r="A445" s="121" t="s">
        <v>289</v>
      </c>
      <c r="B445" s="122" t="s">
        <v>288</v>
      </c>
      <c r="C445" s="122" t="s">
        <v>715</v>
      </c>
      <c r="D445" s="123" t="s">
        <v>560</v>
      </c>
      <c r="E445" s="122" t="s">
        <v>18</v>
      </c>
      <c r="F445" s="124">
        <v>111</v>
      </c>
    </row>
    <row r="446" spans="1:6" outlineLevel="2" x14ac:dyDescent="0.2">
      <c r="B446" s="122"/>
      <c r="C446" s="118" t="s">
        <v>716</v>
      </c>
      <c r="E446" s="122"/>
      <c r="F446" s="124">
        <f>SUBTOTAL(9,F439:F445)</f>
        <v>1654</v>
      </c>
    </row>
    <row r="447" spans="1:6" outlineLevel="1" x14ac:dyDescent="0.2">
      <c r="B447" s="118" t="s">
        <v>717</v>
      </c>
      <c r="C447" s="122"/>
      <c r="E447" s="122"/>
      <c r="F447" s="124">
        <f>SUBTOTAL(9,F431:F445)</f>
        <v>16860</v>
      </c>
    </row>
    <row r="448" spans="1:6" outlineLevel="3" x14ac:dyDescent="0.2">
      <c r="A448" s="121" t="s">
        <v>232</v>
      </c>
      <c r="B448" s="122" t="s">
        <v>231</v>
      </c>
      <c r="C448" s="122" t="s">
        <v>718</v>
      </c>
      <c r="D448" s="123" t="s">
        <v>577</v>
      </c>
      <c r="E448" s="122" t="s">
        <v>4</v>
      </c>
      <c r="F448" s="124">
        <v>721</v>
      </c>
    </row>
    <row r="449" spans="1:6" outlineLevel="2" x14ac:dyDescent="0.2">
      <c r="B449" s="122"/>
      <c r="C449" s="118" t="s">
        <v>719</v>
      </c>
      <c r="E449" s="122"/>
      <c r="F449" s="124">
        <f>SUBTOTAL(9,F448:F448)</f>
        <v>721</v>
      </c>
    </row>
    <row r="450" spans="1:6" outlineLevel="1" x14ac:dyDescent="0.2">
      <c r="B450" s="118" t="s">
        <v>720</v>
      </c>
      <c r="C450" s="122"/>
      <c r="E450" s="122"/>
      <c r="F450" s="124">
        <f>SUBTOTAL(9,F448:F448)</f>
        <v>721</v>
      </c>
    </row>
    <row r="451" spans="1:6" outlineLevel="3" x14ac:dyDescent="0.2">
      <c r="A451" s="121" t="s">
        <v>234</v>
      </c>
      <c r="B451" s="122" t="s">
        <v>233</v>
      </c>
      <c r="C451" s="122" t="s">
        <v>721</v>
      </c>
      <c r="D451" s="123" t="s">
        <v>577</v>
      </c>
      <c r="E451" s="122" t="s">
        <v>4</v>
      </c>
      <c r="F451" s="124">
        <v>417</v>
      </c>
    </row>
    <row r="452" spans="1:6" outlineLevel="3" x14ac:dyDescent="0.2">
      <c r="A452" s="121" t="s">
        <v>234</v>
      </c>
      <c r="B452" s="122" t="s">
        <v>233</v>
      </c>
      <c r="C452" s="122" t="s">
        <v>721</v>
      </c>
      <c r="D452" s="123" t="s">
        <v>577</v>
      </c>
      <c r="E452" s="122" t="s">
        <v>8</v>
      </c>
      <c r="F452" s="124">
        <v>14</v>
      </c>
    </row>
    <row r="453" spans="1:6" outlineLevel="2" x14ac:dyDescent="0.2">
      <c r="B453" s="122"/>
      <c r="C453" s="118" t="s">
        <v>722</v>
      </c>
      <c r="E453" s="122"/>
      <c r="F453" s="124">
        <f>SUBTOTAL(9,F451:F452)</f>
        <v>431</v>
      </c>
    </row>
    <row r="454" spans="1:6" outlineLevel="1" x14ac:dyDescent="0.2">
      <c r="B454" s="118" t="s">
        <v>723</v>
      </c>
      <c r="C454" s="122"/>
      <c r="E454" s="122"/>
      <c r="F454" s="124">
        <f>SUBTOTAL(9,F451:F452)</f>
        <v>431</v>
      </c>
    </row>
    <row r="455" spans="1:6" outlineLevel="3" x14ac:dyDescent="0.2">
      <c r="A455" s="121" t="s">
        <v>236</v>
      </c>
      <c r="B455" s="122" t="s">
        <v>235</v>
      </c>
      <c r="C455" s="122" t="s">
        <v>724</v>
      </c>
      <c r="D455" s="123" t="s">
        <v>577</v>
      </c>
      <c r="E455" s="122" t="s">
        <v>4</v>
      </c>
      <c r="F455" s="124">
        <v>259</v>
      </c>
    </row>
    <row r="456" spans="1:6" outlineLevel="3" x14ac:dyDescent="0.2">
      <c r="A456" s="121" t="s">
        <v>236</v>
      </c>
      <c r="B456" s="122" t="s">
        <v>235</v>
      </c>
      <c r="C456" s="122" t="s">
        <v>724</v>
      </c>
      <c r="D456" s="123" t="s">
        <v>577</v>
      </c>
      <c r="E456" s="122" t="s">
        <v>5</v>
      </c>
      <c r="F456" s="124">
        <v>1267</v>
      </c>
    </row>
    <row r="457" spans="1:6" outlineLevel="3" x14ac:dyDescent="0.2">
      <c r="A457" s="121" t="s">
        <v>236</v>
      </c>
      <c r="B457" s="122" t="s">
        <v>235</v>
      </c>
      <c r="C457" s="122" t="s">
        <v>724</v>
      </c>
      <c r="D457" s="123" t="s">
        <v>577</v>
      </c>
      <c r="E457" s="122" t="s">
        <v>6</v>
      </c>
      <c r="F457" s="124">
        <v>517</v>
      </c>
    </row>
    <row r="458" spans="1:6" outlineLevel="2" x14ac:dyDescent="0.2">
      <c r="B458" s="122"/>
      <c r="C458" s="118" t="s">
        <v>725</v>
      </c>
      <c r="E458" s="122"/>
      <c r="F458" s="124">
        <f>SUBTOTAL(9,F455:F457)</f>
        <v>2043</v>
      </c>
    </row>
    <row r="459" spans="1:6" outlineLevel="1" x14ac:dyDescent="0.2">
      <c r="B459" s="118" t="s">
        <v>726</v>
      </c>
      <c r="C459" s="122"/>
      <c r="E459" s="122"/>
      <c r="F459" s="124">
        <f>SUBTOTAL(9,F455:F457)</f>
        <v>2043</v>
      </c>
    </row>
    <row r="460" spans="1:6" outlineLevel="3" x14ac:dyDescent="0.2">
      <c r="A460" s="121" t="s">
        <v>238</v>
      </c>
      <c r="B460" s="122" t="s">
        <v>237</v>
      </c>
      <c r="C460" s="122" t="s">
        <v>727</v>
      </c>
      <c r="D460" s="123" t="s">
        <v>577</v>
      </c>
      <c r="E460" s="122" t="s">
        <v>4</v>
      </c>
      <c r="F460" s="124">
        <v>1472</v>
      </c>
    </row>
    <row r="461" spans="1:6" outlineLevel="3" x14ac:dyDescent="0.2">
      <c r="A461" s="121" t="s">
        <v>238</v>
      </c>
      <c r="B461" s="122" t="s">
        <v>237</v>
      </c>
      <c r="C461" s="122" t="s">
        <v>727</v>
      </c>
      <c r="D461" s="123" t="s">
        <v>577</v>
      </c>
      <c r="E461" s="122" t="s">
        <v>8</v>
      </c>
      <c r="F461" s="124">
        <v>25</v>
      </c>
    </row>
    <row r="462" spans="1:6" outlineLevel="3" x14ac:dyDescent="0.2">
      <c r="A462" s="121" t="s">
        <v>238</v>
      </c>
      <c r="B462" s="122" t="s">
        <v>237</v>
      </c>
      <c r="C462" s="122" t="s">
        <v>727</v>
      </c>
      <c r="D462" s="123" t="s">
        <v>577</v>
      </c>
      <c r="E462" s="122" t="s">
        <v>18</v>
      </c>
      <c r="F462" s="124">
        <v>171</v>
      </c>
    </row>
    <row r="463" spans="1:6" outlineLevel="2" x14ac:dyDescent="0.2">
      <c r="B463" s="122"/>
      <c r="C463" s="118" t="s">
        <v>728</v>
      </c>
      <c r="E463" s="122"/>
      <c r="F463" s="124">
        <f>SUBTOTAL(9,F460:F462)</f>
        <v>1668</v>
      </c>
    </row>
    <row r="464" spans="1:6" outlineLevel="1" x14ac:dyDescent="0.2">
      <c r="B464" s="118" t="s">
        <v>729</v>
      </c>
      <c r="C464" s="122"/>
      <c r="E464" s="122"/>
      <c r="F464" s="124">
        <f>SUBTOTAL(9,F460:F462)</f>
        <v>1668</v>
      </c>
    </row>
    <row r="465" spans="1:6" outlineLevel="3" x14ac:dyDescent="0.2">
      <c r="A465" s="121" t="s">
        <v>240</v>
      </c>
      <c r="B465" s="122" t="s">
        <v>239</v>
      </c>
      <c r="C465" s="122" t="s">
        <v>730</v>
      </c>
      <c r="D465" s="123" t="s">
        <v>577</v>
      </c>
      <c r="E465" s="122" t="s">
        <v>4</v>
      </c>
      <c r="F465" s="124">
        <v>355</v>
      </c>
    </row>
    <row r="466" spans="1:6" outlineLevel="2" x14ac:dyDescent="0.2">
      <c r="B466" s="122"/>
      <c r="C466" s="118" t="s">
        <v>731</v>
      </c>
      <c r="E466" s="122"/>
      <c r="F466" s="124">
        <f>SUBTOTAL(9,F465:F465)</f>
        <v>355</v>
      </c>
    </row>
    <row r="467" spans="1:6" outlineLevel="1" x14ac:dyDescent="0.2">
      <c r="B467" s="118" t="s">
        <v>732</v>
      </c>
      <c r="C467" s="122"/>
      <c r="E467" s="122"/>
      <c r="F467" s="124">
        <f>SUBTOTAL(9,F465:F465)</f>
        <v>355</v>
      </c>
    </row>
    <row r="468" spans="1:6" outlineLevel="3" x14ac:dyDescent="0.2">
      <c r="A468" s="121" t="s">
        <v>242</v>
      </c>
      <c r="B468" s="122" t="s">
        <v>241</v>
      </c>
      <c r="C468" s="122" t="s">
        <v>733</v>
      </c>
      <c r="D468" s="123" t="s">
        <v>577</v>
      </c>
      <c r="E468" s="122" t="s">
        <v>4</v>
      </c>
      <c r="F468" s="124">
        <v>140</v>
      </c>
    </row>
    <row r="469" spans="1:6" outlineLevel="3" x14ac:dyDescent="0.2">
      <c r="A469" s="121" t="s">
        <v>242</v>
      </c>
      <c r="B469" s="122" t="s">
        <v>241</v>
      </c>
      <c r="C469" s="122" t="s">
        <v>733</v>
      </c>
      <c r="D469" s="123" t="s">
        <v>577</v>
      </c>
      <c r="E469" s="122" t="s">
        <v>8</v>
      </c>
      <c r="F469" s="124">
        <v>9</v>
      </c>
    </row>
    <row r="470" spans="1:6" outlineLevel="2" x14ac:dyDescent="0.2">
      <c r="B470" s="122"/>
      <c r="C470" s="118" t="s">
        <v>734</v>
      </c>
      <c r="E470" s="122"/>
      <c r="F470" s="124">
        <f>SUBTOTAL(9,F468:F469)</f>
        <v>149</v>
      </c>
    </row>
    <row r="471" spans="1:6" outlineLevel="1" x14ac:dyDescent="0.2">
      <c r="B471" s="118" t="s">
        <v>735</v>
      </c>
      <c r="C471" s="122"/>
      <c r="E471" s="122"/>
      <c r="F471" s="124">
        <f>SUBTOTAL(9,F468:F469)</f>
        <v>149</v>
      </c>
    </row>
    <row r="472" spans="1:6" outlineLevel="3" x14ac:dyDescent="0.2">
      <c r="A472" s="121" t="s">
        <v>244</v>
      </c>
      <c r="B472" s="122" t="s">
        <v>243</v>
      </c>
      <c r="C472" s="122" t="s">
        <v>736</v>
      </c>
      <c r="D472" s="123" t="s">
        <v>577</v>
      </c>
      <c r="E472" s="122" t="s">
        <v>4</v>
      </c>
      <c r="F472" s="124">
        <v>828</v>
      </c>
    </row>
    <row r="473" spans="1:6" outlineLevel="3" x14ac:dyDescent="0.2">
      <c r="A473" s="121" t="s">
        <v>244</v>
      </c>
      <c r="B473" s="122" t="s">
        <v>243</v>
      </c>
      <c r="C473" s="122" t="s">
        <v>736</v>
      </c>
      <c r="D473" s="123" t="s">
        <v>577</v>
      </c>
      <c r="E473" s="122" t="s">
        <v>6</v>
      </c>
      <c r="F473" s="124">
        <v>68</v>
      </c>
    </row>
    <row r="474" spans="1:6" outlineLevel="3" x14ac:dyDescent="0.2">
      <c r="A474" s="121" t="s">
        <v>244</v>
      </c>
      <c r="B474" s="122" t="s">
        <v>243</v>
      </c>
      <c r="C474" s="122" t="s">
        <v>736</v>
      </c>
      <c r="D474" s="123" t="s">
        <v>577</v>
      </c>
      <c r="E474" s="122" t="s">
        <v>18</v>
      </c>
      <c r="F474" s="124">
        <v>95</v>
      </c>
    </row>
    <row r="475" spans="1:6" outlineLevel="2" x14ac:dyDescent="0.2">
      <c r="B475" s="122"/>
      <c r="C475" s="118" t="s">
        <v>737</v>
      </c>
      <c r="E475" s="122"/>
      <c r="F475" s="124">
        <f>SUBTOTAL(9,F472:F474)</f>
        <v>991</v>
      </c>
    </row>
    <row r="476" spans="1:6" outlineLevel="1" x14ac:dyDescent="0.2">
      <c r="B476" s="118" t="s">
        <v>738</v>
      </c>
      <c r="C476" s="122"/>
      <c r="E476" s="122"/>
      <c r="F476" s="124">
        <f>SUBTOTAL(9,F472:F474)</f>
        <v>991</v>
      </c>
    </row>
    <row r="477" spans="1:6" outlineLevel="3" x14ac:dyDescent="0.2">
      <c r="A477" s="121" t="s">
        <v>179</v>
      </c>
      <c r="B477" s="122" t="s">
        <v>178</v>
      </c>
      <c r="C477" s="122" t="s">
        <v>739</v>
      </c>
      <c r="D477" s="123" t="s">
        <v>560</v>
      </c>
      <c r="E477" s="122" t="s">
        <v>18</v>
      </c>
      <c r="F477" s="124">
        <v>646</v>
      </c>
    </row>
    <row r="478" spans="1:6" outlineLevel="2" x14ac:dyDescent="0.2">
      <c r="B478" s="122"/>
      <c r="C478" s="118" t="s">
        <v>740</v>
      </c>
      <c r="E478" s="122"/>
      <c r="F478" s="124">
        <f>SUBTOTAL(9,F477:F477)</f>
        <v>646</v>
      </c>
    </row>
    <row r="479" spans="1:6" outlineLevel="1" x14ac:dyDescent="0.2">
      <c r="B479" s="118" t="s">
        <v>741</v>
      </c>
      <c r="C479" s="122"/>
      <c r="E479" s="122"/>
      <c r="F479" s="124">
        <f>SUBTOTAL(9,F477:F477)</f>
        <v>646</v>
      </c>
    </row>
    <row r="480" spans="1:6" outlineLevel="3" x14ac:dyDescent="0.2">
      <c r="A480" s="121" t="s">
        <v>742</v>
      </c>
      <c r="B480" s="122" t="s">
        <v>207</v>
      </c>
      <c r="C480" s="122" t="s">
        <v>617</v>
      </c>
      <c r="D480" s="123" t="s">
        <v>560</v>
      </c>
      <c r="E480" s="122" t="s">
        <v>4</v>
      </c>
      <c r="F480" s="124">
        <v>8652</v>
      </c>
    </row>
    <row r="481" spans="1:6" outlineLevel="3" x14ac:dyDescent="0.2">
      <c r="A481" s="121" t="s">
        <v>742</v>
      </c>
      <c r="B481" s="122" t="s">
        <v>207</v>
      </c>
      <c r="C481" s="122" t="s">
        <v>617</v>
      </c>
      <c r="D481" s="123" t="s">
        <v>560</v>
      </c>
      <c r="E481" s="122" t="s">
        <v>5</v>
      </c>
      <c r="F481" s="124">
        <v>0</v>
      </c>
    </row>
    <row r="482" spans="1:6" outlineLevel="3" x14ac:dyDescent="0.2">
      <c r="A482" s="121" t="s">
        <v>742</v>
      </c>
      <c r="B482" s="122" t="s">
        <v>207</v>
      </c>
      <c r="C482" s="122" t="s">
        <v>617</v>
      </c>
      <c r="D482" s="123" t="s">
        <v>560</v>
      </c>
      <c r="E482" s="122" t="s">
        <v>6</v>
      </c>
      <c r="F482" s="124">
        <v>0</v>
      </c>
    </row>
    <row r="483" spans="1:6" outlineLevel="3" x14ac:dyDescent="0.2">
      <c r="A483" s="121" t="s">
        <v>742</v>
      </c>
      <c r="B483" s="122" t="s">
        <v>207</v>
      </c>
      <c r="C483" s="122" t="s">
        <v>617</v>
      </c>
      <c r="D483" s="123" t="s">
        <v>560</v>
      </c>
      <c r="E483" s="122" t="s">
        <v>10</v>
      </c>
      <c r="F483" s="124">
        <v>2314</v>
      </c>
    </row>
    <row r="484" spans="1:6" outlineLevel="3" x14ac:dyDescent="0.2">
      <c r="A484" s="121" t="s">
        <v>742</v>
      </c>
      <c r="B484" s="122" t="s">
        <v>207</v>
      </c>
      <c r="C484" s="122" t="s">
        <v>617</v>
      </c>
      <c r="D484" s="123" t="s">
        <v>560</v>
      </c>
      <c r="E484" s="122" t="s">
        <v>9</v>
      </c>
      <c r="F484" s="124">
        <v>2326</v>
      </c>
    </row>
    <row r="485" spans="1:6" outlineLevel="3" x14ac:dyDescent="0.2">
      <c r="A485" s="121" t="s">
        <v>742</v>
      </c>
      <c r="B485" s="122" t="s">
        <v>207</v>
      </c>
      <c r="C485" s="122" t="s">
        <v>617</v>
      </c>
      <c r="D485" s="123" t="s">
        <v>560</v>
      </c>
      <c r="E485" s="122" t="s">
        <v>7</v>
      </c>
      <c r="F485" s="124">
        <v>0</v>
      </c>
    </row>
    <row r="486" spans="1:6" outlineLevel="3" x14ac:dyDescent="0.2">
      <c r="A486" s="121" t="s">
        <v>742</v>
      </c>
      <c r="B486" s="122" t="s">
        <v>207</v>
      </c>
      <c r="C486" s="122" t="s">
        <v>617</v>
      </c>
      <c r="D486" s="123" t="s">
        <v>560</v>
      </c>
      <c r="E486" s="122" t="s">
        <v>18</v>
      </c>
      <c r="F486" s="124">
        <v>2050</v>
      </c>
    </row>
    <row r="487" spans="1:6" outlineLevel="2" x14ac:dyDescent="0.2">
      <c r="B487" s="122"/>
      <c r="C487" s="118" t="s">
        <v>618</v>
      </c>
      <c r="E487" s="122"/>
      <c r="F487" s="124">
        <f>SUBTOTAL(9,F480:F486)</f>
        <v>15342</v>
      </c>
    </row>
    <row r="488" spans="1:6" outlineLevel="3" x14ac:dyDescent="0.2">
      <c r="A488" s="121" t="s">
        <v>742</v>
      </c>
      <c r="B488" s="122" t="s">
        <v>207</v>
      </c>
      <c r="C488" s="122" t="s">
        <v>619</v>
      </c>
      <c r="D488" s="123" t="s">
        <v>560</v>
      </c>
      <c r="E488" s="122" t="s">
        <v>4</v>
      </c>
      <c r="F488" s="124">
        <v>17307</v>
      </c>
    </row>
    <row r="489" spans="1:6" outlineLevel="3" x14ac:dyDescent="0.2">
      <c r="A489" s="121" t="s">
        <v>742</v>
      </c>
      <c r="B489" s="122" t="s">
        <v>207</v>
      </c>
      <c r="C489" s="122" t="s">
        <v>619</v>
      </c>
      <c r="D489" s="123" t="s">
        <v>560</v>
      </c>
      <c r="E489" s="122" t="s">
        <v>5</v>
      </c>
      <c r="F489" s="124">
        <v>0</v>
      </c>
    </row>
    <row r="490" spans="1:6" outlineLevel="3" x14ac:dyDescent="0.2">
      <c r="A490" s="121" t="s">
        <v>742</v>
      </c>
      <c r="B490" s="122" t="s">
        <v>207</v>
      </c>
      <c r="C490" s="122" t="s">
        <v>619</v>
      </c>
      <c r="D490" s="123" t="s">
        <v>560</v>
      </c>
      <c r="E490" s="122" t="s">
        <v>6</v>
      </c>
      <c r="F490" s="124">
        <v>0</v>
      </c>
    </row>
    <row r="491" spans="1:6" outlineLevel="3" x14ac:dyDescent="0.2">
      <c r="A491" s="121" t="s">
        <v>742</v>
      </c>
      <c r="B491" s="122" t="s">
        <v>207</v>
      </c>
      <c r="C491" s="122" t="s">
        <v>619</v>
      </c>
      <c r="D491" s="123" t="s">
        <v>560</v>
      </c>
      <c r="E491" s="122" t="s">
        <v>10</v>
      </c>
      <c r="F491" s="124">
        <v>4629</v>
      </c>
    </row>
    <row r="492" spans="1:6" outlineLevel="3" x14ac:dyDescent="0.2">
      <c r="A492" s="121" t="s">
        <v>742</v>
      </c>
      <c r="B492" s="122" t="s">
        <v>207</v>
      </c>
      <c r="C492" s="122" t="s">
        <v>619</v>
      </c>
      <c r="D492" s="123" t="s">
        <v>560</v>
      </c>
      <c r="E492" s="122" t="s">
        <v>9</v>
      </c>
      <c r="F492" s="124">
        <v>4656</v>
      </c>
    </row>
    <row r="493" spans="1:6" outlineLevel="3" x14ac:dyDescent="0.2">
      <c r="A493" s="121" t="s">
        <v>742</v>
      </c>
      <c r="B493" s="122" t="s">
        <v>207</v>
      </c>
      <c r="C493" s="122" t="s">
        <v>619</v>
      </c>
      <c r="D493" s="123" t="s">
        <v>560</v>
      </c>
      <c r="E493" s="122" t="s">
        <v>7</v>
      </c>
      <c r="F493" s="124">
        <v>0</v>
      </c>
    </row>
    <row r="494" spans="1:6" outlineLevel="3" x14ac:dyDescent="0.2">
      <c r="A494" s="121" t="s">
        <v>742</v>
      </c>
      <c r="B494" s="122" t="s">
        <v>207</v>
      </c>
      <c r="C494" s="122" t="s">
        <v>619</v>
      </c>
      <c r="D494" s="123" t="s">
        <v>560</v>
      </c>
      <c r="E494" s="122" t="s">
        <v>18</v>
      </c>
      <c r="F494" s="124">
        <v>4101</v>
      </c>
    </row>
    <row r="495" spans="1:6" outlineLevel="2" x14ac:dyDescent="0.2">
      <c r="B495" s="122"/>
      <c r="C495" s="118" t="s">
        <v>620</v>
      </c>
      <c r="E495" s="122"/>
      <c r="F495" s="124">
        <f>SUBTOTAL(9,F488:F494)</f>
        <v>30693</v>
      </c>
    </row>
    <row r="496" spans="1:6" outlineLevel="1" x14ac:dyDescent="0.2">
      <c r="B496" s="118" t="s">
        <v>743</v>
      </c>
      <c r="C496" s="122"/>
      <c r="E496" s="122"/>
      <c r="F496" s="124">
        <f>SUBTOTAL(9,F480:F494)</f>
        <v>46035</v>
      </c>
    </row>
    <row r="497" spans="1:6" outlineLevel="3" x14ac:dyDescent="0.2">
      <c r="A497" s="121" t="s">
        <v>66</v>
      </c>
      <c r="B497" s="122" t="s">
        <v>65</v>
      </c>
      <c r="C497" s="122" t="s">
        <v>563</v>
      </c>
      <c r="D497" s="123" t="s">
        <v>560</v>
      </c>
      <c r="E497" s="122" t="s">
        <v>9</v>
      </c>
      <c r="F497" s="124">
        <v>11418</v>
      </c>
    </row>
    <row r="498" spans="1:6" outlineLevel="2" x14ac:dyDescent="0.2">
      <c r="B498" s="122"/>
      <c r="C498" s="118" t="s">
        <v>564</v>
      </c>
      <c r="E498" s="122"/>
      <c r="F498" s="124">
        <f>SUBTOTAL(9,F497:F497)</f>
        <v>11418</v>
      </c>
    </row>
    <row r="499" spans="1:6" outlineLevel="1" x14ac:dyDescent="0.2">
      <c r="B499" s="118" t="s">
        <v>744</v>
      </c>
      <c r="C499" s="122"/>
      <c r="E499" s="122"/>
      <c r="F499" s="124">
        <f>SUBTOTAL(9,F497:F497)</f>
        <v>11418</v>
      </c>
    </row>
    <row r="500" spans="1:6" outlineLevel="3" x14ac:dyDescent="0.2">
      <c r="A500" s="121" t="s">
        <v>66</v>
      </c>
      <c r="B500" s="122" t="s">
        <v>67</v>
      </c>
      <c r="C500" s="122" t="s">
        <v>566</v>
      </c>
      <c r="D500" s="123" t="s">
        <v>560</v>
      </c>
      <c r="E500" s="122" t="s">
        <v>4</v>
      </c>
      <c r="F500" s="124">
        <v>0</v>
      </c>
    </row>
    <row r="501" spans="1:6" outlineLevel="3" x14ac:dyDescent="0.2">
      <c r="A501" s="121" t="s">
        <v>66</v>
      </c>
      <c r="B501" s="122" t="s">
        <v>67</v>
      </c>
      <c r="C501" s="122" t="s">
        <v>566</v>
      </c>
      <c r="D501" s="123" t="s">
        <v>560</v>
      </c>
      <c r="E501" s="122" t="s">
        <v>5</v>
      </c>
      <c r="F501" s="124">
        <v>0</v>
      </c>
    </row>
    <row r="502" spans="1:6" outlineLevel="3" x14ac:dyDescent="0.2">
      <c r="A502" s="121" t="s">
        <v>66</v>
      </c>
      <c r="B502" s="122" t="s">
        <v>67</v>
      </c>
      <c r="C502" s="122" t="s">
        <v>566</v>
      </c>
      <c r="D502" s="123" t="s">
        <v>560</v>
      </c>
      <c r="E502" s="122" t="s">
        <v>6</v>
      </c>
      <c r="F502" s="124">
        <v>1925</v>
      </c>
    </row>
    <row r="503" spans="1:6" outlineLevel="3" x14ac:dyDescent="0.2">
      <c r="A503" s="121" t="s">
        <v>66</v>
      </c>
      <c r="B503" s="122" t="s">
        <v>67</v>
      </c>
      <c r="C503" s="122" t="s">
        <v>566</v>
      </c>
      <c r="D503" s="123" t="s">
        <v>560</v>
      </c>
      <c r="E503" s="122" t="s">
        <v>7</v>
      </c>
      <c r="F503" s="124">
        <v>0</v>
      </c>
    </row>
    <row r="504" spans="1:6" outlineLevel="3" x14ac:dyDescent="0.2">
      <c r="A504" s="121" t="s">
        <v>66</v>
      </c>
      <c r="B504" s="122" t="s">
        <v>67</v>
      </c>
      <c r="C504" s="122" t="s">
        <v>566</v>
      </c>
      <c r="D504" s="123" t="s">
        <v>560</v>
      </c>
      <c r="E504" s="122" t="s">
        <v>18</v>
      </c>
      <c r="F504" s="124">
        <v>1488</v>
      </c>
    </row>
    <row r="505" spans="1:6" outlineLevel="2" x14ac:dyDescent="0.2">
      <c r="B505" s="122"/>
      <c r="C505" s="118" t="s">
        <v>567</v>
      </c>
      <c r="E505" s="122"/>
      <c r="F505" s="124">
        <f>SUBTOTAL(9,F500:F504)</f>
        <v>3413</v>
      </c>
    </row>
    <row r="506" spans="1:6" outlineLevel="1" x14ac:dyDescent="0.2">
      <c r="B506" s="118" t="s">
        <v>745</v>
      </c>
      <c r="C506" s="122"/>
      <c r="E506" s="122"/>
      <c r="F506" s="124">
        <f>SUBTOTAL(9,F500:F504)</f>
        <v>3413</v>
      </c>
    </row>
    <row r="507" spans="1:6" outlineLevel="3" x14ac:dyDescent="0.2">
      <c r="A507" s="121" t="s">
        <v>246</v>
      </c>
      <c r="B507" s="122" t="s">
        <v>245</v>
      </c>
      <c r="C507" s="122" t="s">
        <v>746</v>
      </c>
      <c r="D507" s="123" t="s">
        <v>577</v>
      </c>
      <c r="E507" s="122" t="s">
        <v>4</v>
      </c>
      <c r="F507" s="124">
        <v>52</v>
      </c>
    </row>
    <row r="508" spans="1:6" outlineLevel="2" x14ac:dyDescent="0.2">
      <c r="B508" s="122"/>
      <c r="C508" s="118" t="s">
        <v>747</v>
      </c>
      <c r="E508" s="122"/>
      <c r="F508" s="124">
        <f>SUBTOTAL(9,F507:F507)</f>
        <v>52</v>
      </c>
    </row>
    <row r="509" spans="1:6" outlineLevel="1" x14ac:dyDescent="0.2">
      <c r="B509" s="118" t="s">
        <v>748</v>
      </c>
      <c r="C509" s="122"/>
      <c r="E509" s="122"/>
      <c r="F509" s="124">
        <f>SUBTOTAL(9,F507:F507)</f>
        <v>52</v>
      </c>
    </row>
    <row r="510" spans="1:6" outlineLevel="3" x14ac:dyDescent="0.2">
      <c r="A510" s="121" t="s">
        <v>69</v>
      </c>
      <c r="B510" s="122" t="s">
        <v>68</v>
      </c>
      <c r="C510" s="122" t="s">
        <v>566</v>
      </c>
      <c r="D510" s="123" t="s">
        <v>560</v>
      </c>
      <c r="E510" s="122" t="s">
        <v>4</v>
      </c>
      <c r="F510" s="124">
        <v>1922</v>
      </c>
    </row>
    <row r="511" spans="1:6" outlineLevel="3" x14ac:dyDescent="0.2">
      <c r="A511" s="121" t="s">
        <v>69</v>
      </c>
      <c r="B511" s="122" t="s">
        <v>68</v>
      </c>
      <c r="C511" s="122" t="s">
        <v>566</v>
      </c>
      <c r="D511" s="123" t="s">
        <v>560</v>
      </c>
      <c r="E511" s="122" t="s">
        <v>8</v>
      </c>
      <c r="F511" s="124">
        <v>1489</v>
      </c>
    </row>
    <row r="512" spans="1:6" outlineLevel="3" x14ac:dyDescent="0.2">
      <c r="A512" s="121" t="s">
        <v>69</v>
      </c>
      <c r="B512" s="122" t="s">
        <v>68</v>
      </c>
      <c r="C512" s="122" t="s">
        <v>566</v>
      </c>
      <c r="D512" s="123" t="s">
        <v>560</v>
      </c>
      <c r="E512" s="122" t="s">
        <v>8</v>
      </c>
      <c r="F512" s="124">
        <v>0</v>
      </c>
    </row>
    <row r="513" spans="1:6" outlineLevel="3" x14ac:dyDescent="0.2">
      <c r="A513" s="121" t="s">
        <v>69</v>
      </c>
      <c r="B513" s="122" t="s">
        <v>68</v>
      </c>
      <c r="C513" s="122" t="s">
        <v>566</v>
      </c>
      <c r="D513" s="123" t="s">
        <v>560</v>
      </c>
      <c r="E513" s="122" t="s">
        <v>7</v>
      </c>
      <c r="F513" s="124">
        <v>0</v>
      </c>
    </row>
    <row r="514" spans="1:6" outlineLevel="3" x14ac:dyDescent="0.2">
      <c r="A514" s="121" t="s">
        <v>69</v>
      </c>
      <c r="B514" s="122" t="s">
        <v>68</v>
      </c>
      <c r="C514" s="122" t="s">
        <v>566</v>
      </c>
      <c r="D514" s="123" t="s">
        <v>560</v>
      </c>
      <c r="E514" s="122" t="s">
        <v>18</v>
      </c>
      <c r="F514" s="124">
        <v>1</v>
      </c>
    </row>
    <row r="515" spans="1:6" outlineLevel="3" x14ac:dyDescent="0.2">
      <c r="A515" s="121" t="s">
        <v>69</v>
      </c>
      <c r="B515" s="122" t="s">
        <v>68</v>
      </c>
      <c r="C515" s="122" t="s">
        <v>566</v>
      </c>
      <c r="D515" s="123" t="s">
        <v>560</v>
      </c>
      <c r="E515" s="122" t="s">
        <v>18</v>
      </c>
      <c r="F515" s="124">
        <v>0</v>
      </c>
    </row>
    <row r="516" spans="1:6" outlineLevel="3" x14ac:dyDescent="0.2">
      <c r="A516" s="121" t="s">
        <v>69</v>
      </c>
      <c r="B516" s="122" t="s">
        <v>68</v>
      </c>
      <c r="C516" s="122" t="s">
        <v>566</v>
      </c>
      <c r="D516" s="123" t="s">
        <v>560</v>
      </c>
      <c r="E516" s="122" t="s">
        <v>18</v>
      </c>
      <c r="F516" s="124">
        <v>0</v>
      </c>
    </row>
    <row r="517" spans="1:6" outlineLevel="2" x14ac:dyDescent="0.2">
      <c r="B517" s="122"/>
      <c r="C517" s="118" t="s">
        <v>567</v>
      </c>
      <c r="E517" s="122"/>
      <c r="F517" s="124">
        <f>SUBTOTAL(9,F510:F516)</f>
        <v>3412</v>
      </c>
    </row>
    <row r="518" spans="1:6" outlineLevel="1" x14ac:dyDescent="0.2">
      <c r="B518" s="118" t="s">
        <v>749</v>
      </c>
      <c r="C518" s="122"/>
      <c r="E518" s="122"/>
      <c r="F518" s="124">
        <f>SUBTOTAL(9,F510:F516)</f>
        <v>3412</v>
      </c>
    </row>
    <row r="519" spans="1:6" outlineLevel="3" x14ac:dyDescent="0.2">
      <c r="A519" s="121" t="s">
        <v>69</v>
      </c>
      <c r="B519" s="122" t="s">
        <v>70</v>
      </c>
      <c r="C519" s="122" t="s">
        <v>566</v>
      </c>
      <c r="D519" s="123" t="s">
        <v>560</v>
      </c>
      <c r="E519" s="122" t="s">
        <v>8</v>
      </c>
      <c r="F519" s="124">
        <v>3975</v>
      </c>
    </row>
    <row r="520" spans="1:6" outlineLevel="2" x14ac:dyDescent="0.2">
      <c r="B520" s="122"/>
      <c r="C520" s="118" t="s">
        <v>567</v>
      </c>
      <c r="E520" s="122"/>
      <c r="F520" s="124">
        <f>SUBTOTAL(9,F519:F519)</f>
        <v>3975</v>
      </c>
    </row>
    <row r="521" spans="1:6" outlineLevel="1" x14ac:dyDescent="0.2">
      <c r="B521" s="118" t="s">
        <v>750</v>
      </c>
      <c r="C521" s="122"/>
      <c r="E521" s="122"/>
      <c r="F521" s="124">
        <f>SUBTOTAL(9,F519:F519)</f>
        <v>3975</v>
      </c>
    </row>
    <row r="522" spans="1:6" outlineLevel="3" x14ac:dyDescent="0.2">
      <c r="A522" s="121" t="s">
        <v>72</v>
      </c>
      <c r="B522" s="122" t="s">
        <v>71</v>
      </c>
      <c r="C522" s="122" t="s">
        <v>559</v>
      </c>
      <c r="D522" s="123" t="s">
        <v>560</v>
      </c>
      <c r="E522" s="122" t="s">
        <v>8</v>
      </c>
      <c r="F522" s="124">
        <v>6820</v>
      </c>
    </row>
    <row r="523" spans="1:6" outlineLevel="2" x14ac:dyDescent="0.2">
      <c r="B523" s="122"/>
      <c r="C523" s="118" t="s">
        <v>561</v>
      </c>
      <c r="E523" s="122"/>
      <c r="F523" s="124">
        <f>SUBTOTAL(9,F522:F522)</f>
        <v>6820</v>
      </c>
    </row>
    <row r="524" spans="1:6" outlineLevel="1" x14ac:dyDescent="0.2">
      <c r="B524" s="118" t="s">
        <v>751</v>
      </c>
      <c r="C524" s="122"/>
      <c r="E524" s="122"/>
      <c r="F524" s="124">
        <f>SUBTOTAL(9,F522:F522)</f>
        <v>6820</v>
      </c>
    </row>
    <row r="525" spans="1:6" outlineLevel="3" x14ac:dyDescent="0.2">
      <c r="A525" s="121" t="s">
        <v>72</v>
      </c>
      <c r="B525" s="122" t="s">
        <v>73</v>
      </c>
      <c r="C525" s="122" t="s">
        <v>566</v>
      </c>
      <c r="D525" s="123" t="s">
        <v>560</v>
      </c>
      <c r="E525" s="122" t="s">
        <v>8</v>
      </c>
      <c r="F525" s="124">
        <v>13948</v>
      </c>
    </row>
    <row r="526" spans="1:6" outlineLevel="2" x14ac:dyDescent="0.2">
      <c r="B526" s="122"/>
      <c r="C526" s="118" t="s">
        <v>567</v>
      </c>
      <c r="E526" s="122"/>
      <c r="F526" s="124">
        <f>SUBTOTAL(9,F525:F525)</f>
        <v>13948</v>
      </c>
    </row>
    <row r="527" spans="1:6" outlineLevel="1" x14ac:dyDescent="0.2">
      <c r="B527" s="118" t="s">
        <v>752</v>
      </c>
      <c r="C527" s="122"/>
      <c r="E527" s="122"/>
      <c r="F527" s="124">
        <f>SUBTOTAL(9,F525:F525)</f>
        <v>13948</v>
      </c>
    </row>
    <row r="528" spans="1:6" outlineLevel="3" x14ac:dyDescent="0.2">
      <c r="A528" s="121" t="s">
        <v>72</v>
      </c>
      <c r="B528" s="122" t="s">
        <v>74</v>
      </c>
      <c r="C528" s="122" t="s">
        <v>563</v>
      </c>
      <c r="D528" s="123" t="s">
        <v>560</v>
      </c>
      <c r="E528" s="122" t="s">
        <v>8</v>
      </c>
      <c r="F528" s="124">
        <v>40403</v>
      </c>
    </row>
    <row r="529" spans="1:6" outlineLevel="2" x14ac:dyDescent="0.2">
      <c r="B529" s="122"/>
      <c r="C529" s="118" t="s">
        <v>564</v>
      </c>
      <c r="E529" s="122"/>
      <c r="F529" s="124">
        <f>SUBTOTAL(9,F528:F528)</f>
        <v>40403</v>
      </c>
    </row>
    <row r="530" spans="1:6" outlineLevel="1" x14ac:dyDescent="0.2">
      <c r="B530" s="118" t="s">
        <v>753</v>
      </c>
      <c r="C530" s="122"/>
      <c r="E530" s="122"/>
      <c r="F530" s="124">
        <f>SUBTOTAL(9,F528:F528)</f>
        <v>40403</v>
      </c>
    </row>
    <row r="531" spans="1:6" outlineLevel="3" x14ac:dyDescent="0.2">
      <c r="A531" s="121" t="s">
        <v>72</v>
      </c>
      <c r="B531" s="122" t="s">
        <v>75</v>
      </c>
      <c r="C531" s="122" t="s">
        <v>559</v>
      </c>
      <c r="D531" s="123" t="s">
        <v>560</v>
      </c>
      <c r="E531" s="122" t="s">
        <v>4</v>
      </c>
      <c r="F531" s="124">
        <v>56392</v>
      </c>
    </row>
    <row r="532" spans="1:6" outlineLevel="3" x14ac:dyDescent="0.2">
      <c r="A532" s="121" t="s">
        <v>72</v>
      </c>
      <c r="B532" s="122" t="s">
        <v>75</v>
      </c>
      <c r="C532" s="122" t="s">
        <v>559</v>
      </c>
      <c r="D532" s="123" t="s">
        <v>560</v>
      </c>
      <c r="E532" s="122" t="s">
        <v>8</v>
      </c>
      <c r="F532" s="124">
        <v>43608</v>
      </c>
    </row>
    <row r="533" spans="1:6" outlineLevel="3" x14ac:dyDescent="0.2">
      <c r="A533" s="121" t="s">
        <v>72</v>
      </c>
      <c r="B533" s="122" t="s">
        <v>75</v>
      </c>
      <c r="C533" s="122" t="s">
        <v>559</v>
      </c>
      <c r="D533" s="123" t="s">
        <v>560</v>
      </c>
      <c r="E533" s="122" t="s">
        <v>7</v>
      </c>
      <c r="F533" s="124">
        <v>0</v>
      </c>
    </row>
    <row r="534" spans="1:6" outlineLevel="2" x14ac:dyDescent="0.2">
      <c r="B534" s="122"/>
      <c r="C534" s="118" t="s">
        <v>561</v>
      </c>
      <c r="E534" s="122"/>
      <c r="F534" s="124">
        <f>SUBTOTAL(9,F531:F533)</f>
        <v>100000</v>
      </c>
    </row>
    <row r="535" spans="1:6" outlineLevel="1" x14ac:dyDescent="0.2">
      <c r="B535" s="118" t="s">
        <v>754</v>
      </c>
      <c r="C535" s="122"/>
      <c r="E535" s="122"/>
      <c r="F535" s="124">
        <f>SUBTOTAL(9,F531:F533)</f>
        <v>100000</v>
      </c>
    </row>
    <row r="536" spans="1:6" outlineLevel="3" x14ac:dyDescent="0.2">
      <c r="A536" s="121" t="s">
        <v>72</v>
      </c>
      <c r="B536" s="122" t="s">
        <v>76</v>
      </c>
      <c r="C536" s="122" t="s">
        <v>559</v>
      </c>
      <c r="D536" s="123" t="s">
        <v>560</v>
      </c>
      <c r="E536" s="122" t="s">
        <v>4</v>
      </c>
      <c r="F536" s="124">
        <v>16628</v>
      </c>
    </row>
    <row r="537" spans="1:6" outlineLevel="3" x14ac:dyDescent="0.2">
      <c r="A537" s="121" t="s">
        <v>72</v>
      </c>
      <c r="B537" s="122" t="s">
        <v>76</v>
      </c>
      <c r="C537" s="122" t="s">
        <v>559</v>
      </c>
      <c r="D537" s="123" t="s">
        <v>560</v>
      </c>
      <c r="E537" s="122" t="s">
        <v>8</v>
      </c>
      <c r="F537" s="124">
        <v>12859</v>
      </c>
    </row>
    <row r="538" spans="1:6" outlineLevel="3" x14ac:dyDescent="0.2">
      <c r="A538" s="121" t="s">
        <v>72</v>
      </c>
      <c r="B538" s="122" t="s">
        <v>76</v>
      </c>
      <c r="C538" s="122" t="s">
        <v>559</v>
      </c>
      <c r="D538" s="123" t="s">
        <v>560</v>
      </c>
      <c r="E538" s="122" t="s">
        <v>7</v>
      </c>
      <c r="F538" s="124">
        <v>0</v>
      </c>
    </row>
    <row r="539" spans="1:6" outlineLevel="2" x14ac:dyDescent="0.2">
      <c r="B539" s="122"/>
      <c r="C539" s="118" t="s">
        <v>561</v>
      </c>
      <c r="E539" s="122"/>
      <c r="F539" s="124">
        <f>SUBTOTAL(9,F536:F538)</f>
        <v>29487</v>
      </c>
    </row>
    <row r="540" spans="1:6" outlineLevel="1" x14ac:dyDescent="0.2">
      <c r="B540" s="118" t="s">
        <v>755</v>
      </c>
      <c r="C540" s="122"/>
      <c r="E540" s="122"/>
      <c r="F540" s="124">
        <f>SUBTOTAL(9,F536:F538)</f>
        <v>29487</v>
      </c>
    </row>
    <row r="541" spans="1:6" outlineLevel="3" x14ac:dyDescent="0.2">
      <c r="A541" s="121" t="s">
        <v>72</v>
      </c>
      <c r="B541" s="122" t="s">
        <v>77</v>
      </c>
      <c r="C541" s="122" t="s">
        <v>566</v>
      </c>
      <c r="D541" s="123" t="s">
        <v>560</v>
      </c>
      <c r="E541" s="122" t="s">
        <v>4</v>
      </c>
      <c r="F541" s="124">
        <v>7697</v>
      </c>
    </row>
    <row r="542" spans="1:6" outlineLevel="3" x14ac:dyDescent="0.2">
      <c r="A542" s="121" t="s">
        <v>72</v>
      </c>
      <c r="B542" s="122" t="s">
        <v>77</v>
      </c>
      <c r="C542" s="122" t="s">
        <v>566</v>
      </c>
      <c r="D542" s="123" t="s">
        <v>560</v>
      </c>
      <c r="E542" s="122" t="s">
        <v>8</v>
      </c>
      <c r="F542" s="124">
        <v>5954</v>
      </c>
    </row>
    <row r="543" spans="1:6" outlineLevel="3" x14ac:dyDescent="0.2">
      <c r="A543" s="121" t="s">
        <v>72</v>
      </c>
      <c r="B543" s="122" t="s">
        <v>77</v>
      </c>
      <c r="C543" s="122" t="s">
        <v>566</v>
      </c>
      <c r="D543" s="123" t="s">
        <v>560</v>
      </c>
      <c r="E543" s="122" t="s">
        <v>7</v>
      </c>
      <c r="F543" s="124">
        <v>0</v>
      </c>
    </row>
    <row r="544" spans="1:6" outlineLevel="2" x14ac:dyDescent="0.2">
      <c r="B544" s="122"/>
      <c r="C544" s="118" t="s">
        <v>567</v>
      </c>
      <c r="E544" s="122"/>
      <c r="F544" s="124">
        <f>SUBTOTAL(9,F541:F543)</f>
        <v>13651</v>
      </c>
    </row>
    <row r="545" spans="1:6" outlineLevel="1" x14ac:dyDescent="0.2">
      <c r="B545" s="118" t="s">
        <v>756</v>
      </c>
      <c r="C545" s="122"/>
      <c r="E545" s="122"/>
      <c r="F545" s="124">
        <f>SUBTOTAL(9,F541:F543)</f>
        <v>13651</v>
      </c>
    </row>
    <row r="546" spans="1:6" outlineLevel="3" x14ac:dyDescent="0.2">
      <c r="A546" s="121" t="s">
        <v>248</v>
      </c>
      <c r="B546" s="122" t="s">
        <v>247</v>
      </c>
      <c r="C546" s="122" t="s">
        <v>757</v>
      </c>
      <c r="D546" s="123" t="s">
        <v>577</v>
      </c>
      <c r="E546" s="122" t="s">
        <v>4</v>
      </c>
      <c r="F546" s="124">
        <v>4107</v>
      </c>
    </row>
    <row r="547" spans="1:6" outlineLevel="3" x14ac:dyDescent="0.2">
      <c r="A547" s="121" t="s">
        <v>248</v>
      </c>
      <c r="B547" s="122" t="s">
        <v>247</v>
      </c>
      <c r="C547" s="122" t="s">
        <v>757</v>
      </c>
      <c r="D547" s="123" t="s">
        <v>577</v>
      </c>
      <c r="E547" s="122" t="s">
        <v>5</v>
      </c>
      <c r="F547" s="124">
        <v>26</v>
      </c>
    </row>
    <row r="548" spans="1:6" outlineLevel="3" x14ac:dyDescent="0.2">
      <c r="A548" s="121" t="s">
        <v>248</v>
      </c>
      <c r="B548" s="122" t="s">
        <v>247</v>
      </c>
      <c r="C548" s="122" t="s">
        <v>757</v>
      </c>
      <c r="D548" s="123" t="s">
        <v>577</v>
      </c>
      <c r="E548" s="122" t="s">
        <v>8</v>
      </c>
      <c r="F548" s="124">
        <v>512</v>
      </c>
    </row>
    <row r="549" spans="1:6" outlineLevel="3" x14ac:dyDescent="0.2">
      <c r="A549" s="121" t="s">
        <v>248</v>
      </c>
      <c r="B549" s="122" t="s">
        <v>247</v>
      </c>
      <c r="C549" s="122" t="s">
        <v>757</v>
      </c>
      <c r="D549" s="123" t="s">
        <v>577</v>
      </c>
      <c r="E549" s="122" t="s">
        <v>15</v>
      </c>
      <c r="F549" s="124">
        <v>38</v>
      </c>
    </row>
    <row r="550" spans="1:6" outlineLevel="3" x14ac:dyDescent="0.2">
      <c r="A550" s="121" t="s">
        <v>248</v>
      </c>
      <c r="B550" s="122" t="s">
        <v>247</v>
      </c>
      <c r="C550" s="122" t="s">
        <v>757</v>
      </c>
      <c r="D550" s="123" t="s">
        <v>577</v>
      </c>
      <c r="E550" s="122" t="s">
        <v>16</v>
      </c>
      <c r="F550" s="124">
        <v>138</v>
      </c>
    </row>
    <row r="551" spans="1:6" outlineLevel="3" x14ac:dyDescent="0.2">
      <c r="A551" s="121" t="s">
        <v>248</v>
      </c>
      <c r="B551" s="122" t="s">
        <v>247</v>
      </c>
      <c r="C551" s="122" t="s">
        <v>757</v>
      </c>
      <c r="D551" s="123" t="s">
        <v>577</v>
      </c>
      <c r="E551" s="122" t="s">
        <v>18</v>
      </c>
      <c r="F551" s="124">
        <v>189</v>
      </c>
    </row>
    <row r="552" spans="1:6" outlineLevel="2" x14ac:dyDescent="0.2">
      <c r="B552" s="122"/>
      <c r="C552" s="118" t="s">
        <v>758</v>
      </c>
      <c r="E552" s="122"/>
      <c r="F552" s="124">
        <f>SUBTOTAL(9,F546:F551)</f>
        <v>5010</v>
      </c>
    </row>
    <row r="553" spans="1:6" outlineLevel="1" x14ac:dyDescent="0.2">
      <c r="B553" s="118" t="s">
        <v>759</v>
      </c>
      <c r="C553" s="122"/>
      <c r="E553" s="122"/>
      <c r="F553" s="124">
        <f>SUBTOTAL(9,F546:F551)</f>
        <v>5010</v>
      </c>
    </row>
    <row r="554" spans="1:6" outlineLevel="3" x14ac:dyDescent="0.2">
      <c r="A554" s="121" t="s">
        <v>250</v>
      </c>
      <c r="B554" s="122" t="s">
        <v>249</v>
      </c>
      <c r="C554" s="122" t="s">
        <v>760</v>
      </c>
      <c r="D554" s="123" t="s">
        <v>577</v>
      </c>
      <c r="E554" s="122" t="s">
        <v>4</v>
      </c>
      <c r="F554" s="124">
        <v>15</v>
      </c>
    </row>
    <row r="555" spans="1:6" outlineLevel="3" x14ac:dyDescent="0.2">
      <c r="A555" s="121" t="s">
        <v>250</v>
      </c>
      <c r="B555" s="122" t="s">
        <v>249</v>
      </c>
      <c r="C555" s="122" t="s">
        <v>760</v>
      </c>
      <c r="D555" s="123" t="s">
        <v>577</v>
      </c>
      <c r="E555" s="122" t="s">
        <v>5</v>
      </c>
      <c r="F555" s="124">
        <v>298</v>
      </c>
    </row>
    <row r="556" spans="1:6" outlineLevel="3" x14ac:dyDescent="0.2">
      <c r="A556" s="121" t="s">
        <v>250</v>
      </c>
      <c r="B556" s="122" t="s">
        <v>249</v>
      </c>
      <c r="C556" s="122" t="s">
        <v>760</v>
      </c>
      <c r="D556" s="123" t="s">
        <v>577</v>
      </c>
      <c r="E556" s="122" t="s">
        <v>6</v>
      </c>
      <c r="F556" s="124">
        <v>30</v>
      </c>
    </row>
    <row r="557" spans="1:6" outlineLevel="2" x14ac:dyDescent="0.2">
      <c r="B557" s="122"/>
      <c r="C557" s="118" t="s">
        <v>761</v>
      </c>
      <c r="E557" s="122"/>
      <c r="F557" s="124">
        <f>SUBTOTAL(9,F554:F556)</f>
        <v>343</v>
      </c>
    </row>
    <row r="558" spans="1:6" outlineLevel="1" x14ac:dyDescent="0.2">
      <c r="B558" s="118" t="s">
        <v>762</v>
      </c>
      <c r="C558" s="122"/>
      <c r="E558" s="122"/>
      <c r="F558" s="124">
        <f>SUBTOTAL(9,F554:F556)</f>
        <v>343</v>
      </c>
    </row>
    <row r="559" spans="1:6" outlineLevel="3" x14ac:dyDescent="0.2">
      <c r="A559" s="121" t="s">
        <v>79</v>
      </c>
      <c r="B559" s="122" t="s">
        <v>78</v>
      </c>
      <c r="C559" s="122" t="s">
        <v>566</v>
      </c>
      <c r="D559" s="123" t="s">
        <v>560</v>
      </c>
      <c r="E559" s="122" t="s">
        <v>8</v>
      </c>
      <c r="F559" s="124">
        <v>11926</v>
      </c>
    </row>
    <row r="560" spans="1:6" outlineLevel="2" x14ac:dyDescent="0.2">
      <c r="B560" s="122"/>
      <c r="C560" s="118" t="s">
        <v>567</v>
      </c>
      <c r="E560" s="122"/>
      <c r="F560" s="124">
        <f>SUBTOTAL(9,F559:F559)</f>
        <v>11926</v>
      </c>
    </row>
    <row r="561" spans="1:6" outlineLevel="1" x14ac:dyDescent="0.2">
      <c r="B561" s="118" t="s">
        <v>763</v>
      </c>
      <c r="C561" s="122"/>
      <c r="E561" s="122"/>
      <c r="F561" s="124">
        <f>SUBTOTAL(9,F559:F559)</f>
        <v>11926</v>
      </c>
    </row>
    <row r="562" spans="1:6" outlineLevel="3" x14ac:dyDescent="0.2">
      <c r="A562" s="121" t="s">
        <v>79</v>
      </c>
      <c r="B562" s="122" t="s">
        <v>80</v>
      </c>
      <c r="C562" s="122" t="s">
        <v>563</v>
      </c>
      <c r="D562" s="123" t="s">
        <v>560</v>
      </c>
      <c r="E562" s="122" t="s">
        <v>8</v>
      </c>
      <c r="F562" s="124">
        <v>34253</v>
      </c>
    </row>
    <row r="563" spans="1:6" outlineLevel="2" x14ac:dyDescent="0.2">
      <c r="B563" s="122"/>
      <c r="C563" s="118" t="s">
        <v>564</v>
      </c>
      <c r="E563" s="122"/>
      <c r="F563" s="124">
        <f>SUBTOTAL(9,F562:F562)</f>
        <v>34253</v>
      </c>
    </row>
    <row r="564" spans="1:6" outlineLevel="1" x14ac:dyDescent="0.2">
      <c r="B564" s="118" t="s">
        <v>764</v>
      </c>
      <c r="C564" s="122"/>
      <c r="E564" s="122"/>
      <c r="F564" s="124">
        <f>SUBTOTAL(9,F562:F562)</f>
        <v>34253</v>
      </c>
    </row>
    <row r="565" spans="1:6" outlineLevel="3" x14ac:dyDescent="0.2">
      <c r="A565" s="121" t="s">
        <v>79</v>
      </c>
      <c r="B565" s="122" t="s">
        <v>81</v>
      </c>
      <c r="C565" s="122" t="s">
        <v>566</v>
      </c>
      <c r="D565" s="123" t="s">
        <v>560</v>
      </c>
      <c r="E565" s="122" t="s">
        <v>4</v>
      </c>
      <c r="F565" s="124">
        <v>5772</v>
      </c>
    </row>
    <row r="566" spans="1:6" outlineLevel="3" x14ac:dyDescent="0.2">
      <c r="A566" s="121" t="s">
        <v>79</v>
      </c>
      <c r="B566" s="122" t="s">
        <v>81</v>
      </c>
      <c r="C566" s="122" t="s">
        <v>566</v>
      </c>
      <c r="D566" s="123" t="s">
        <v>560</v>
      </c>
      <c r="E566" s="122" t="s">
        <v>5</v>
      </c>
      <c r="F566" s="124">
        <v>0</v>
      </c>
    </row>
    <row r="567" spans="1:6" outlineLevel="3" x14ac:dyDescent="0.2">
      <c r="A567" s="121" t="s">
        <v>79</v>
      </c>
      <c r="B567" s="122" t="s">
        <v>81</v>
      </c>
      <c r="C567" s="122" t="s">
        <v>566</v>
      </c>
      <c r="D567" s="123" t="s">
        <v>560</v>
      </c>
      <c r="E567" s="122" t="s">
        <v>6</v>
      </c>
      <c r="F567" s="124">
        <v>0</v>
      </c>
    </row>
    <row r="568" spans="1:6" outlineLevel="3" x14ac:dyDescent="0.2">
      <c r="A568" s="121" t="s">
        <v>79</v>
      </c>
      <c r="B568" s="122" t="s">
        <v>81</v>
      </c>
      <c r="C568" s="122" t="s">
        <v>566</v>
      </c>
      <c r="D568" s="123" t="s">
        <v>560</v>
      </c>
      <c r="E568" s="122" t="s">
        <v>8</v>
      </c>
      <c r="F568" s="124">
        <v>4466</v>
      </c>
    </row>
    <row r="569" spans="1:6" outlineLevel="2" x14ac:dyDescent="0.2">
      <c r="B569" s="122"/>
      <c r="C569" s="118" t="s">
        <v>567</v>
      </c>
      <c r="E569" s="122"/>
      <c r="F569" s="124">
        <f>SUBTOTAL(9,F565:F568)</f>
        <v>10238</v>
      </c>
    </row>
    <row r="570" spans="1:6" outlineLevel="1" x14ac:dyDescent="0.2">
      <c r="B570" s="118" t="s">
        <v>765</v>
      </c>
      <c r="C570" s="122"/>
      <c r="E570" s="122"/>
      <c r="F570" s="124">
        <f>SUBTOTAL(9,F565:F568)</f>
        <v>10238</v>
      </c>
    </row>
    <row r="571" spans="1:6" outlineLevel="3" x14ac:dyDescent="0.2">
      <c r="A571" s="121" t="s">
        <v>291</v>
      </c>
      <c r="B571" s="122" t="s">
        <v>290</v>
      </c>
      <c r="C571" s="122" t="s">
        <v>766</v>
      </c>
      <c r="D571" s="123" t="s">
        <v>560</v>
      </c>
      <c r="E571" s="122" t="s">
        <v>4</v>
      </c>
      <c r="F571" s="124">
        <v>14820</v>
      </c>
    </row>
    <row r="572" spans="1:6" outlineLevel="3" x14ac:dyDescent="0.2">
      <c r="A572" s="121" t="s">
        <v>291</v>
      </c>
      <c r="B572" s="122" t="s">
        <v>290</v>
      </c>
      <c r="C572" s="122" t="s">
        <v>766</v>
      </c>
      <c r="D572" s="123" t="s">
        <v>560</v>
      </c>
      <c r="E572" s="122" t="s">
        <v>5</v>
      </c>
      <c r="F572" s="124">
        <v>0</v>
      </c>
    </row>
    <row r="573" spans="1:6" outlineLevel="3" x14ac:dyDescent="0.2">
      <c r="A573" s="121" t="s">
        <v>291</v>
      </c>
      <c r="B573" s="122" t="s">
        <v>290</v>
      </c>
      <c r="C573" s="122" t="s">
        <v>766</v>
      </c>
      <c r="D573" s="123" t="s">
        <v>560</v>
      </c>
      <c r="E573" s="122" t="s">
        <v>6</v>
      </c>
      <c r="F573" s="124">
        <v>0</v>
      </c>
    </row>
    <row r="574" spans="1:6" outlineLevel="3" x14ac:dyDescent="0.2">
      <c r="A574" s="121" t="s">
        <v>291</v>
      </c>
      <c r="B574" s="122" t="s">
        <v>290</v>
      </c>
      <c r="C574" s="122" t="s">
        <v>766</v>
      </c>
      <c r="D574" s="123" t="s">
        <v>560</v>
      </c>
      <c r="E574" s="122" t="s">
        <v>8</v>
      </c>
      <c r="F574" s="124">
        <v>3695</v>
      </c>
    </row>
    <row r="575" spans="1:6" outlineLevel="3" x14ac:dyDescent="0.2">
      <c r="A575" s="121" t="s">
        <v>291</v>
      </c>
      <c r="B575" s="122" t="s">
        <v>290</v>
      </c>
      <c r="C575" s="122" t="s">
        <v>766</v>
      </c>
      <c r="D575" s="123" t="s">
        <v>560</v>
      </c>
      <c r="E575" s="122" t="s">
        <v>17</v>
      </c>
      <c r="F575" s="124">
        <v>2911</v>
      </c>
    </row>
    <row r="576" spans="1:6" outlineLevel="3" x14ac:dyDescent="0.2">
      <c r="A576" s="121" t="s">
        <v>291</v>
      </c>
      <c r="B576" s="122" t="s">
        <v>290</v>
      </c>
      <c r="C576" s="122" t="s">
        <v>766</v>
      </c>
      <c r="D576" s="123" t="s">
        <v>560</v>
      </c>
      <c r="E576" s="122" t="s">
        <v>7</v>
      </c>
      <c r="F576" s="124">
        <v>0</v>
      </c>
    </row>
    <row r="577" spans="1:6" outlineLevel="3" x14ac:dyDescent="0.2">
      <c r="A577" s="121" t="s">
        <v>291</v>
      </c>
      <c r="B577" s="122" t="s">
        <v>290</v>
      </c>
      <c r="C577" s="122" t="s">
        <v>766</v>
      </c>
      <c r="D577" s="123" t="s">
        <v>560</v>
      </c>
      <c r="E577" s="122" t="s">
        <v>18</v>
      </c>
      <c r="F577" s="124">
        <v>3347</v>
      </c>
    </row>
    <row r="578" spans="1:6" outlineLevel="2" x14ac:dyDescent="0.2">
      <c r="B578" s="122"/>
      <c r="C578" s="118" t="s">
        <v>767</v>
      </c>
      <c r="E578" s="122"/>
      <c r="F578" s="124">
        <f>SUBTOTAL(9,F571:F577)</f>
        <v>24773</v>
      </c>
    </row>
    <row r="579" spans="1:6" outlineLevel="3" x14ac:dyDescent="0.2">
      <c r="A579" s="121" t="s">
        <v>291</v>
      </c>
      <c r="B579" s="122" t="s">
        <v>290</v>
      </c>
      <c r="C579" s="122" t="s">
        <v>768</v>
      </c>
      <c r="D579" s="123" t="s">
        <v>560</v>
      </c>
      <c r="E579" s="122" t="s">
        <v>4</v>
      </c>
      <c r="F579" s="124">
        <v>27073</v>
      </c>
    </row>
    <row r="580" spans="1:6" outlineLevel="3" x14ac:dyDescent="0.2">
      <c r="A580" s="121" t="s">
        <v>291</v>
      </c>
      <c r="B580" s="122" t="s">
        <v>290</v>
      </c>
      <c r="C580" s="122" t="s">
        <v>768</v>
      </c>
      <c r="D580" s="123" t="s">
        <v>560</v>
      </c>
      <c r="E580" s="122" t="s">
        <v>5</v>
      </c>
      <c r="F580" s="124">
        <v>0</v>
      </c>
    </row>
    <row r="581" spans="1:6" outlineLevel="3" x14ac:dyDescent="0.2">
      <c r="A581" s="121" t="s">
        <v>291</v>
      </c>
      <c r="B581" s="122" t="s">
        <v>290</v>
      </c>
      <c r="C581" s="122" t="s">
        <v>768</v>
      </c>
      <c r="D581" s="123" t="s">
        <v>560</v>
      </c>
      <c r="E581" s="122" t="s">
        <v>6</v>
      </c>
      <c r="F581" s="124">
        <v>0</v>
      </c>
    </row>
    <row r="582" spans="1:6" outlineLevel="3" x14ac:dyDescent="0.2">
      <c r="A582" s="121" t="s">
        <v>291</v>
      </c>
      <c r="B582" s="122" t="s">
        <v>290</v>
      </c>
      <c r="C582" s="122" t="s">
        <v>768</v>
      </c>
      <c r="D582" s="123" t="s">
        <v>560</v>
      </c>
      <c r="E582" s="122" t="s">
        <v>8</v>
      </c>
      <c r="F582" s="124">
        <v>6751</v>
      </c>
    </row>
    <row r="583" spans="1:6" outlineLevel="3" x14ac:dyDescent="0.2">
      <c r="A583" s="121" t="s">
        <v>291</v>
      </c>
      <c r="B583" s="122" t="s">
        <v>290</v>
      </c>
      <c r="C583" s="122" t="s">
        <v>768</v>
      </c>
      <c r="D583" s="123" t="s">
        <v>560</v>
      </c>
      <c r="E583" s="122" t="s">
        <v>17</v>
      </c>
      <c r="F583" s="124">
        <v>5318</v>
      </c>
    </row>
    <row r="584" spans="1:6" outlineLevel="3" x14ac:dyDescent="0.2">
      <c r="A584" s="121" t="s">
        <v>291</v>
      </c>
      <c r="B584" s="122" t="s">
        <v>290</v>
      </c>
      <c r="C584" s="122" t="s">
        <v>768</v>
      </c>
      <c r="D584" s="123" t="s">
        <v>560</v>
      </c>
      <c r="E584" s="122" t="s">
        <v>7</v>
      </c>
      <c r="F584" s="124">
        <v>0</v>
      </c>
    </row>
    <row r="585" spans="1:6" outlineLevel="3" x14ac:dyDescent="0.2">
      <c r="A585" s="121" t="s">
        <v>291</v>
      </c>
      <c r="B585" s="122" t="s">
        <v>290</v>
      </c>
      <c r="C585" s="122" t="s">
        <v>768</v>
      </c>
      <c r="D585" s="123" t="s">
        <v>560</v>
      </c>
      <c r="E585" s="122" t="s">
        <v>18</v>
      </c>
      <c r="F585" s="124">
        <v>6113</v>
      </c>
    </row>
    <row r="586" spans="1:6" outlineLevel="2" x14ac:dyDescent="0.2">
      <c r="B586" s="122"/>
      <c r="C586" s="118" t="s">
        <v>769</v>
      </c>
      <c r="E586" s="122"/>
      <c r="F586" s="124">
        <f>SUBTOTAL(9,F579:F585)</f>
        <v>45255</v>
      </c>
    </row>
    <row r="587" spans="1:6" outlineLevel="1" x14ac:dyDescent="0.2">
      <c r="B587" s="118" t="s">
        <v>770</v>
      </c>
      <c r="C587" s="122"/>
      <c r="E587" s="122"/>
      <c r="F587" s="124">
        <f>SUBTOTAL(9,F571:F585)</f>
        <v>70028</v>
      </c>
    </row>
    <row r="588" spans="1:6" outlineLevel="3" x14ac:dyDescent="0.2">
      <c r="A588" s="121" t="s">
        <v>83</v>
      </c>
      <c r="B588" s="122" t="s">
        <v>82</v>
      </c>
      <c r="C588" s="122" t="s">
        <v>559</v>
      </c>
      <c r="D588" s="123" t="s">
        <v>560</v>
      </c>
      <c r="E588" s="122" t="s">
        <v>8</v>
      </c>
      <c r="F588" s="124">
        <v>10795</v>
      </c>
    </row>
    <row r="589" spans="1:6" outlineLevel="2" x14ac:dyDescent="0.2">
      <c r="B589" s="122"/>
      <c r="C589" s="118" t="s">
        <v>561</v>
      </c>
      <c r="E589" s="122"/>
      <c r="F589" s="124">
        <f>SUBTOTAL(9,F588:F588)</f>
        <v>10795</v>
      </c>
    </row>
    <row r="590" spans="1:6" outlineLevel="1" x14ac:dyDescent="0.2">
      <c r="B590" s="118" t="s">
        <v>771</v>
      </c>
      <c r="C590" s="122"/>
      <c r="E590" s="122"/>
      <c r="F590" s="124">
        <f>SUBTOTAL(9,F588:F588)</f>
        <v>10795</v>
      </c>
    </row>
    <row r="591" spans="1:6" outlineLevel="3" x14ac:dyDescent="0.2">
      <c r="A591" s="121" t="s">
        <v>83</v>
      </c>
      <c r="B591" s="122" t="s">
        <v>84</v>
      </c>
      <c r="C591" s="122" t="s">
        <v>566</v>
      </c>
      <c r="D591" s="123" t="s">
        <v>560</v>
      </c>
      <c r="E591" s="122" t="s">
        <v>8</v>
      </c>
      <c r="F591" s="124">
        <v>3975</v>
      </c>
    </row>
    <row r="592" spans="1:6" outlineLevel="2" x14ac:dyDescent="0.2">
      <c r="B592" s="122"/>
      <c r="C592" s="118" t="s">
        <v>567</v>
      </c>
      <c r="E592" s="122"/>
      <c r="F592" s="124">
        <f>SUBTOTAL(9,F591:F591)</f>
        <v>3975</v>
      </c>
    </row>
    <row r="593" spans="1:6" outlineLevel="1" x14ac:dyDescent="0.2">
      <c r="B593" s="118" t="s">
        <v>772</v>
      </c>
      <c r="C593" s="122"/>
      <c r="E593" s="122"/>
      <c r="F593" s="124">
        <f>SUBTOTAL(9,F591:F591)</f>
        <v>3975</v>
      </c>
    </row>
    <row r="594" spans="1:6" outlineLevel="3" x14ac:dyDescent="0.2">
      <c r="A594" s="121" t="s">
        <v>83</v>
      </c>
      <c r="B594" s="122" t="s">
        <v>85</v>
      </c>
      <c r="C594" s="122" t="s">
        <v>563</v>
      </c>
      <c r="D594" s="123" t="s">
        <v>560</v>
      </c>
      <c r="E594" s="122" t="s">
        <v>8</v>
      </c>
      <c r="F594" s="124">
        <v>11418</v>
      </c>
    </row>
    <row r="595" spans="1:6" outlineLevel="2" x14ac:dyDescent="0.2">
      <c r="B595" s="122"/>
      <c r="C595" s="118" t="s">
        <v>564</v>
      </c>
      <c r="E595" s="122"/>
      <c r="F595" s="124">
        <f>SUBTOTAL(9,F594:F594)</f>
        <v>11418</v>
      </c>
    </row>
    <row r="596" spans="1:6" outlineLevel="1" x14ac:dyDescent="0.2">
      <c r="B596" s="118" t="s">
        <v>773</v>
      </c>
      <c r="C596" s="122"/>
      <c r="E596" s="122"/>
      <c r="F596" s="124">
        <f>SUBTOTAL(9,F594:F594)</f>
        <v>11418</v>
      </c>
    </row>
    <row r="597" spans="1:6" outlineLevel="3" x14ac:dyDescent="0.2">
      <c r="A597" s="121" t="s">
        <v>83</v>
      </c>
      <c r="B597" s="122" t="s">
        <v>86</v>
      </c>
      <c r="C597" s="122" t="s">
        <v>559</v>
      </c>
      <c r="D597" s="123" t="s">
        <v>560</v>
      </c>
      <c r="E597" s="122" t="s">
        <v>4</v>
      </c>
      <c r="F597" s="124">
        <v>134836</v>
      </c>
    </row>
    <row r="598" spans="1:6" outlineLevel="3" x14ac:dyDescent="0.2">
      <c r="A598" s="121" t="s">
        <v>83</v>
      </c>
      <c r="B598" s="122" t="s">
        <v>86</v>
      </c>
      <c r="C598" s="122" t="s">
        <v>559</v>
      </c>
      <c r="D598" s="123" t="s">
        <v>560</v>
      </c>
      <c r="E598" s="122" t="s">
        <v>5</v>
      </c>
      <c r="F598" s="124">
        <v>0</v>
      </c>
    </row>
    <row r="599" spans="1:6" outlineLevel="3" x14ac:dyDescent="0.2">
      <c r="A599" s="121" t="s">
        <v>83</v>
      </c>
      <c r="B599" s="122" t="s">
        <v>86</v>
      </c>
      <c r="C599" s="122" t="s">
        <v>559</v>
      </c>
      <c r="D599" s="123" t="s">
        <v>560</v>
      </c>
      <c r="E599" s="122" t="s">
        <v>6</v>
      </c>
      <c r="F599" s="124">
        <v>0</v>
      </c>
    </row>
    <row r="600" spans="1:6" outlineLevel="3" x14ac:dyDescent="0.2">
      <c r="A600" s="121" t="s">
        <v>83</v>
      </c>
      <c r="B600" s="122" t="s">
        <v>86</v>
      </c>
      <c r="C600" s="122" t="s">
        <v>559</v>
      </c>
      <c r="D600" s="123" t="s">
        <v>560</v>
      </c>
      <c r="E600" s="122" t="s">
        <v>8</v>
      </c>
      <c r="F600" s="124">
        <v>33624</v>
      </c>
    </row>
    <row r="601" spans="1:6" outlineLevel="3" x14ac:dyDescent="0.2">
      <c r="A601" s="121" t="s">
        <v>83</v>
      </c>
      <c r="B601" s="122" t="s">
        <v>86</v>
      </c>
      <c r="C601" s="122" t="s">
        <v>559</v>
      </c>
      <c r="D601" s="123" t="s">
        <v>560</v>
      </c>
      <c r="E601" s="122" t="s">
        <v>7</v>
      </c>
      <c r="F601" s="124">
        <v>0</v>
      </c>
    </row>
    <row r="602" spans="1:6" outlineLevel="3" x14ac:dyDescent="0.2">
      <c r="A602" s="121" t="s">
        <v>83</v>
      </c>
      <c r="B602" s="122" t="s">
        <v>86</v>
      </c>
      <c r="C602" s="122" t="s">
        <v>559</v>
      </c>
      <c r="D602" s="123" t="s">
        <v>560</v>
      </c>
      <c r="E602" s="122" t="s">
        <v>18</v>
      </c>
      <c r="F602" s="124">
        <v>26486</v>
      </c>
    </row>
    <row r="603" spans="1:6" outlineLevel="3" x14ac:dyDescent="0.2">
      <c r="A603" s="121" t="s">
        <v>83</v>
      </c>
      <c r="B603" s="122" t="s">
        <v>86</v>
      </c>
      <c r="C603" s="122" t="s">
        <v>559</v>
      </c>
      <c r="D603" s="123" t="s">
        <v>560</v>
      </c>
      <c r="E603" s="122" t="s">
        <v>18</v>
      </c>
      <c r="F603" s="124">
        <v>30440</v>
      </c>
    </row>
    <row r="604" spans="1:6" outlineLevel="2" x14ac:dyDescent="0.2">
      <c r="B604" s="122"/>
      <c r="C604" s="118" t="s">
        <v>561</v>
      </c>
      <c r="E604" s="122"/>
      <c r="F604" s="124">
        <f>SUBTOTAL(9,F597:F603)</f>
        <v>225386</v>
      </c>
    </row>
    <row r="605" spans="1:6" outlineLevel="1" x14ac:dyDescent="0.2">
      <c r="B605" s="118" t="s">
        <v>774</v>
      </c>
      <c r="C605" s="122"/>
      <c r="E605" s="122"/>
      <c r="F605" s="124">
        <f>SUBTOTAL(9,F597:F603)</f>
        <v>225386</v>
      </c>
    </row>
    <row r="606" spans="1:6" outlineLevel="3" x14ac:dyDescent="0.2">
      <c r="A606" s="121" t="s">
        <v>83</v>
      </c>
      <c r="B606" s="122" t="s">
        <v>87</v>
      </c>
      <c r="C606" s="122" t="s">
        <v>559</v>
      </c>
      <c r="D606" s="123" t="s">
        <v>560</v>
      </c>
      <c r="E606" s="122" t="s">
        <v>4</v>
      </c>
      <c r="F606" s="124">
        <v>690</v>
      </c>
    </row>
    <row r="607" spans="1:6" outlineLevel="3" x14ac:dyDescent="0.2">
      <c r="A607" s="121" t="s">
        <v>83</v>
      </c>
      <c r="B607" s="122" t="s">
        <v>87</v>
      </c>
      <c r="C607" s="122" t="s">
        <v>559</v>
      </c>
      <c r="D607" s="123" t="s">
        <v>560</v>
      </c>
      <c r="E607" s="122" t="s">
        <v>5</v>
      </c>
      <c r="F607" s="124">
        <v>0</v>
      </c>
    </row>
    <row r="608" spans="1:6" outlineLevel="3" x14ac:dyDescent="0.2">
      <c r="A608" s="121" t="s">
        <v>83</v>
      </c>
      <c r="B608" s="122" t="s">
        <v>87</v>
      </c>
      <c r="C608" s="122" t="s">
        <v>559</v>
      </c>
      <c r="D608" s="123" t="s">
        <v>560</v>
      </c>
      <c r="E608" s="122" t="s">
        <v>6</v>
      </c>
      <c r="F608" s="124">
        <v>0</v>
      </c>
    </row>
    <row r="609" spans="1:6" outlineLevel="3" x14ac:dyDescent="0.2">
      <c r="A609" s="121" t="s">
        <v>83</v>
      </c>
      <c r="B609" s="122" t="s">
        <v>87</v>
      </c>
      <c r="C609" s="122" t="s">
        <v>559</v>
      </c>
      <c r="D609" s="123" t="s">
        <v>560</v>
      </c>
      <c r="E609" s="122" t="s">
        <v>8</v>
      </c>
      <c r="F609" s="124">
        <v>172</v>
      </c>
    </row>
    <row r="610" spans="1:6" outlineLevel="3" x14ac:dyDescent="0.2">
      <c r="A610" s="121" t="s">
        <v>83</v>
      </c>
      <c r="B610" s="122" t="s">
        <v>87</v>
      </c>
      <c r="C610" s="122" t="s">
        <v>559</v>
      </c>
      <c r="D610" s="123" t="s">
        <v>560</v>
      </c>
      <c r="E610" s="122" t="s">
        <v>7</v>
      </c>
      <c r="F610" s="124">
        <v>0</v>
      </c>
    </row>
    <row r="611" spans="1:6" outlineLevel="3" x14ac:dyDescent="0.2">
      <c r="A611" s="121" t="s">
        <v>83</v>
      </c>
      <c r="B611" s="122" t="s">
        <v>87</v>
      </c>
      <c r="C611" s="122" t="s">
        <v>559</v>
      </c>
      <c r="D611" s="123" t="s">
        <v>560</v>
      </c>
      <c r="E611" s="122" t="s">
        <v>18</v>
      </c>
      <c r="F611" s="124">
        <v>135</v>
      </c>
    </row>
    <row r="612" spans="1:6" outlineLevel="3" x14ac:dyDescent="0.2">
      <c r="A612" s="121" t="s">
        <v>83</v>
      </c>
      <c r="B612" s="122" t="s">
        <v>87</v>
      </c>
      <c r="C612" s="122" t="s">
        <v>559</v>
      </c>
      <c r="D612" s="123" t="s">
        <v>560</v>
      </c>
      <c r="E612" s="122" t="s">
        <v>18</v>
      </c>
      <c r="F612" s="124">
        <v>156</v>
      </c>
    </row>
    <row r="613" spans="1:6" outlineLevel="2" x14ac:dyDescent="0.2">
      <c r="B613" s="122"/>
      <c r="C613" s="118" t="s">
        <v>561</v>
      </c>
      <c r="E613" s="122"/>
      <c r="F613" s="124">
        <f>SUBTOTAL(9,F606:F612)</f>
        <v>1153</v>
      </c>
    </row>
    <row r="614" spans="1:6" outlineLevel="1" x14ac:dyDescent="0.2">
      <c r="B614" s="118" t="s">
        <v>775</v>
      </c>
      <c r="C614" s="122"/>
      <c r="E614" s="122"/>
      <c r="F614" s="124">
        <f>SUBTOTAL(9,F606:F612)</f>
        <v>1153</v>
      </c>
    </row>
    <row r="615" spans="1:6" outlineLevel="3" x14ac:dyDescent="0.2">
      <c r="A615" s="121" t="s">
        <v>83</v>
      </c>
      <c r="B615" s="122" t="s">
        <v>88</v>
      </c>
      <c r="C615" s="122" t="s">
        <v>566</v>
      </c>
      <c r="D615" s="123" t="s">
        <v>560</v>
      </c>
      <c r="E615" s="122" t="s">
        <v>4</v>
      </c>
      <c r="F615" s="124">
        <v>1925</v>
      </c>
    </row>
    <row r="616" spans="1:6" outlineLevel="3" x14ac:dyDescent="0.2">
      <c r="A616" s="121" t="s">
        <v>83</v>
      </c>
      <c r="B616" s="122" t="s">
        <v>88</v>
      </c>
      <c r="C616" s="122" t="s">
        <v>566</v>
      </c>
      <c r="D616" s="123" t="s">
        <v>560</v>
      </c>
      <c r="E616" s="122" t="s">
        <v>5</v>
      </c>
      <c r="F616" s="124">
        <v>0</v>
      </c>
    </row>
    <row r="617" spans="1:6" outlineLevel="3" x14ac:dyDescent="0.2">
      <c r="A617" s="121" t="s">
        <v>83</v>
      </c>
      <c r="B617" s="122" t="s">
        <v>88</v>
      </c>
      <c r="C617" s="122" t="s">
        <v>566</v>
      </c>
      <c r="D617" s="123" t="s">
        <v>560</v>
      </c>
      <c r="E617" s="122" t="s">
        <v>6</v>
      </c>
      <c r="F617" s="124">
        <v>0</v>
      </c>
    </row>
    <row r="618" spans="1:6" outlineLevel="3" x14ac:dyDescent="0.2">
      <c r="A618" s="121" t="s">
        <v>83</v>
      </c>
      <c r="B618" s="122" t="s">
        <v>88</v>
      </c>
      <c r="C618" s="122" t="s">
        <v>566</v>
      </c>
      <c r="D618" s="123" t="s">
        <v>560</v>
      </c>
      <c r="E618" s="122" t="s">
        <v>8</v>
      </c>
      <c r="F618" s="124">
        <v>479</v>
      </c>
    </row>
    <row r="619" spans="1:6" outlineLevel="3" x14ac:dyDescent="0.2">
      <c r="A619" s="121" t="s">
        <v>83</v>
      </c>
      <c r="B619" s="122" t="s">
        <v>88</v>
      </c>
      <c r="C619" s="122" t="s">
        <v>566</v>
      </c>
      <c r="D619" s="123" t="s">
        <v>560</v>
      </c>
      <c r="E619" s="122" t="s">
        <v>7</v>
      </c>
      <c r="F619" s="124">
        <v>0</v>
      </c>
    </row>
    <row r="620" spans="1:6" outlineLevel="3" x14ac:dyDescent="0.2">
      <c r="A620" s="121" t="s">
        <v>83</v>
      </c>
      <c r="B620" s="122" t="s">
        <v>88</v>
      </c>
      <c r="C620" s="122" t="s">
        <v>566</v>
      </c>
      <c r="D620" s="123" t="s">
        <v>560</v>
      </c>
      <c r="E620" s="122" t="s">
        <v>18</v>
      </c>
      <c r="F620" s="124">
        <v>377</v>
      </c>
    </row>
    <row r="621" spans="1:6" outlineLevel="3" x14ac:dyDescent="0.2">
      <c r="A621" s="121" t="s">
        <v>83</v>
      </c>
      <c r="B621" s="122" t="s">
        <v>88</v>
      </c>
      <c r="C621" s="122" t="s">
        <v>566</v>
      </c>
      <c r="D621" s="123" t="s">
        <v>560</v>
      </c>
      <c r="E621" s="122" t="s">
        <v>18</v>
      </c>
      <c r="F621" s="124">
        <v>435</v>
      </c>
    </row>
    <row r="622" spans="1:6" outlineLevel="2" x14ac:dyDescent="0.2">
      <c r="B622" s="122"/>
      <c r="C622" s="118" t="s">
        <v>567</v>
      </c>
      <c r="E622" s="122"/>
      <c r="F622" s="124">
        <f>SUBTOTAL(9,F615:F621)</f>
        <v>3216</v>
      </c>
    </row>
    <row r="623" spans="1:6" outlineLevel="1" x14ac:dyDescent="0.2">
      <c r="B623" s="118" t="s">
        <v>776</v>
      </c>
      <c r="C623" s="122"/>
      <c r="E623" s="122"/>
      <c r="F623" s="124">
        <f>SUBTOTAL(9,F615:F621)</f>
        <v>3216</v>
      </c>
    </row>
    <row r="624" spans="1:6" outlineLevel="3" x14ac:dyDescent="0.2">
      <c r="A624" s="121" t="s">
        <v>187</v>
      </c>
      <c r="B624" s="122" t="s">
        <v>186</v>
      </c>
      <c r="C624" s="122" t="s">
        <v>777</v>
      </c>
      <c r="D624" s="123" t="s">
        <v>560</v>
      </c>
      <c r="E624" s="122" t="s">
        <v>4</v>
      </c>
      <c r="F624" s="124">
        <v>3944</v>
      </c>
    </row>
    <row r="625" spans="1:6" outlineLevel="3" x14ac:dyDescent="0.2">
      <c r="A625" s="121" t="s">
        <v>187</v>
      </c>
      <c r="B625" s="122" t="s">
        <v>186</v>
      </c>
      <c r="C625" s="122" t="s">
        <v>777</v>
      </c>
      <c r="D625" s="123" t="s">
        <v>560</v>
      </c>
      <c r="E625" s="122" t="s">
        <v>5</v>
      </c>
      <c r="F625" s="124">
        <v>0</v>
      </c>
    </row>
    <row r="626" spans="1:6" outlineLevel="3" x14ac:dyDescent="0.2">
      <c r="A626" s="121" t="s">
        <v>187</v>
      </c>
      <c r="B626" s="122" t="s">
        <v>186</v>
      </c>
      <c r="C626" s="122" t="s">
        <v>777</v>
      </c>
      <c r="D626" s="123" t="s">
        <v>560</v>
      </c>
      <c r="E626" s="122" t="s">
        <v>6</v>
      </c>
      <c r="F626" s="124">
        <v>0</v>
      </c>
    </row>
    <row r="627" spans="1:6" outlineLevel="3" x14ac:dyDescent="0.2">
      <c r="A627" s="121" t="s">
        <v>187</v>
      </c>
      <c r="B627" s="122" t="s">
        <v>186</v>
      </c>
      <c r="C627" s="122" t="s">
        <v>777</v>
      </c>
      <c r="D627" s="123" t="s">
        <v>560</v>
      </c>
      <c r="E627" s="122" t="s">
        <v>8</v>
      </c>
      <c r="F627" s="124">
        <v>985</v>
      </c>
    </row>
    <row r="628" spans="1:6" outlineLevel="3" x14ac:dyDescent="0.2">
      <c r="A628" s="121" t="s">
        <v>187</v>
      </c>
      <c r="B628" s="122" t="s">
        <v>186</v>
      </c>
      <c r="C628" s="122" t="s">
        <v>777</v>
      </c>
      <c r="D628" s="123" t="s">
        <v>560</v>
      </c>
      <c r="E628" s="122" t="s">
        <v>7</v>
      </c>
      <c r="F628" s="124">
        <v>0</v>
      </c>
    </row>
    <row r="629" spans="1:6" outlineLevel="3" x14ac:dyDescent="0.2">
      <c r="A629" s="121" t="s">
        <v>187</v>
      </c>
      <c r="B629" s="122" t="s">
        <v>186</v>
      </c>
      <c r="C629" s="122" t="s">
        <v>777</v>
      </c>
      <c r="D629" s="123" t="s">
        <v>560</v>
      </c>
      <c r="E629" s="122" t="s">
        <v>18</v>
      </c>
      <c r="F629" s="124">
        <v>775</v>
      </c>
    </row>
    <row r="630" spans="1:6" outlineLevel="3" x14ac:dyDescent="0.2">
      <c r="A630" s="121" t="s">
        <v>187</v>
      </c>
      <c r="B630" s="122" t="s">
        <v>186</v>
      </c>
      <c r="C630" s="122" t="s">
        <v>777</v>
      </c>
      <c r="D630" s="123" t="s">
        <v>560</v>
      </c>
      <c r="E630" s="122" t="s">
        <v>18</v>
      </c>
      <c r="F630" s="124">
        <v>893</v>
      </c>
    </row>
    <row r="631" spans="1:6" outlineLevel="2" x14ac:dyDescent="0.2">
      <c r="B631" s="122"/>
      <c r="C631" s="118" t="s">
        <v>778</v>
      </c>
      <c r="E631" s="122"/>
      <c r="F631" s="124">
        <f>SUBTOTAL(9,F624:F630)</f>
        <v>6597</v>
      </c>
    </row>
    <row r="632" spans="1:6" outlineLevel="1" x14ac:dyDescent="0.2">
      <c r="B632" s="118" t="s">
        <v>779</v>
      </c>
      <c r="C632" s="122"/>
      <c r="E632" s="122"/>
      <c r="F632" s="124">
        <f>SUBTOTAL(9,F624:F630)</f>
        <v>6597</v>
      </c>
    </row>
    <row r="633" spans="1:6" outlineLevel="3" x14ac:dyDescent="0.2">
      <c r="A633" s="121" t="s">
        <v>252</v>
      </c>
      <c r="B633" s="122" t="s">
        <v>251</v>
      </c>
      <c r="C633" s="122" t="s">
        <v>780</v>
      </c>
      <c r="D633" s="123" t="s">
        <v>577</v>
      </c>
      <c r="E633" s="122" t="s">
        <v>4</v>
      </c>
      <c r="F633" s="124">
        <v>812</v>
      </c>
    </row>
    <row r="634" spans="1:6" outlineLevel="3" x14ac:dyDescent="0.2">
      <c r="A634" s="121" t="s">
        <v>252</v>
      </c>
      <c r="B634" s="122" t="s">
        <v>251</v>
      </c>
      <c r="C634" s="122" t="s">
        <v>780</v>
      </c>
      <c r="D634" s="123" t="s">
        <v>577</v>
      </c>
      <c r="E634" s="122" t="s">
        <v>5</v>
      </c>
      <c r="F634" s="124">
        <v>2042</v>
      </c>
    </row>
    <row r="635" spans="1:6" outlineLevel="2" x14ac:dyDescent="0.2">
      <c r="B635" s="122"/>
      <c r="C635" s="118" t="s">
        <v>781</v>
      </c>
      <c r="E635" s="122"/>
      <c r="F635" s="124">
        <f>SUBTOTAL(9,F633:F634)</f>
        <v>2854</v>
      </c>
    </row>
    <row r="636" spans="1:6" outlineLevel="1" x14ac:dyDescent="0.2">
      <c r="B636" s="118" t="s">
        <v>782</v>
      </c>
      <c r="C636" s="122"/>
      <c r="E636" s="122"/>
      <c r="F636" s="124">
        <f>SUBTOTAL(9,F633:F634)</f>
        <v>2854</v>
      </c>
    </row>
    <row r="637" spans="1:6" outlineLevel="3" x14ac:dyDescent="0.2">
      <c r="A637" s="121" t="s">
        <v>210</v>
      </c>
      <c r="B637" s="122" t="s">
        <v>209</v>
      </c>
      <c r="C637" s="122" t="s">
        <v>619</v>
      </c>
      <c r="D637" s="123" t="s">
        <v>560</v>
      </c>
      <c r="E637" s="122" t="s">
        <v>4</v>
      </c>
      <c r="F637" s="124">
        <v>9302</v>
      </c>
    </row>
    <row r="638" spans="1:6" outlineLevel="3" x14ac:dyDescent="0.2">
      <c r="A638" s="121" t="s">
        <v>210</v>
      </c>
      <c r="B638" s="122" t="s">
        <v>209</v>
      </c>
      <c r="C638" s="122" t="s">
        <v>619</v>
      </c>
      <c r="D638" s="123" t="s">
        <v>560</v>
      </c>
      <c r="E638" s="122" t="s">
        <v>5</v>
      </c>
      <c r="F638" s="124">
        <v>0</v>
      </c>
    </row>
    <row r="639" spans="1:6" outlineLevel="3" x14ac:dyDescent="0.2">
      <c r="A639" s="121" t="s">
        <v>210</v>
      </c>
      <c r="B639" s="122" t="s">
        <v>209</v>
      </c>
      <c r="C639" s="122" t="s">
        <v>619</v>
      </c>
      <c r="D639" s="123" t="s">
        <v>560</v>
      </c>
      <c r="E639" s="122" t="s">
        <v>6</v>
      </c>
      <c r="F639" s="124">
        <v>0</v>
      </c>
    </row>
    <row r="640" spans="1:6" outlineLevel="3" x14ac:dyDescent="0.2">
      <c r="A640" s="121" t="s">
        <v>210</v>
      </c>
      <c r="B640" s="122" t="s">
        <v>209</v>
      </c>
      <c r="C640" s="122" t="s">
        <v>619</v>
      </c>
      <c r="D640" s="123" t="s">
        <v>560</v>
      </c>
      <c r="E640" s="122" t="s">
        <v>9</v>
      </c>
      <c r="F640" s="124">
        <v>2502</v>
      </c>
    </row>
    <row r="641" spans="1:6" outlineLevel="3" x14ac:dyDescent="0.2">
      <c r="A641" s="121" t="s">
        <v>210</v>
      </c>
      <c r="B641" s="122" t="s">
        <v>209</v>
      </c>
      <c r="C641" s="122" t="s">
        <v>619</v>
      </c>
      <c r="D641" s="123" t="s">
        <v>560</v>
      </c>
      <c r="E641" s="122" t="s">
        <v>7</v>
      </c>
      <c r="F641" s="124">
        <v>0</v>
      </c>
    </row>
    <row r="642" spans="1:6" outlineLevel="3" x14ac:dyDescent="0.2">
      <c r="A642" s="121" t="s">
        <v>210</v>
      </c>
      <c r="B642" s="122" t="s">
        <v>209</v>
      </c>
      <c r="C642" s="122" t="s">
        <v>619</v>
      </c>
      <c r="D642" s="123" t="s">
        <v>560</v>
      </c>
      <c r="E642" s="122" t="s">
        <v>18</v>
      </c>
      <c r="F642" s="124">
        <v>2487</v>
      </c>
    </row>
    <row r="643" spans="1:6" outlineLevel="3" x14ac:dyDescent="0.2">
      <c r="A643" s="121" t="s">
        <v>210</v>
      </c>
      <c r="B643" s="122" t="s">
        <v>209</v>
      </c>
      <c r="C643" s="122" t="s">
        <v>619</v>
      </c>
      <c r="D643" s="123" t="s">
        <v>560</v>
      </c>
      <c r="E643" s="122" t="s">
        <v>18</v>
      </c>
      <c r="F643" s="124">
        <v>2204</v>
      </c>
    </row>
    <row r="644" spans="1:6" outlineLevel="2" x14ac:dyDescent="0.2">
      <c r="B644" s="122"/>
      <c r="C644" s="118" t="s">
        <v>620</v>
      </c>
      <c r="E644" s="122"/>
      <c r="F644" s="124">
        <f>SUBTOTAL(9,F637:F643)</f>
        <v>16495</v>
      </c>
    </row>
    <row r="645" spans="1:6" outlineLevel="1" x14ac:dyDescent="0.2">
      <c r="B645" s="118" t="s">
        <v>783</v>
      </c>
      <c r="C645" s="122"/>
      <c r="E645" s="122"/>
      <c r="F645" s="124">
        <f>SUBTOTAL(9,F637:F643)</f>
        <v>16495</v>
      </c>
    </row>
    <row r="646" spans="1:6" outlineLevel="3" x14ac:dyDescent="0.2">
      <c r="A646" s="121" t="s">
        <v>90</v>
      </c>
      <c r="B646" s="122" t="s">
        <v>89</v>
      </c>
      <c r="C646" s="122" t="s">
        <v>559</v>
      </c>
      <c r="D646" s="123" t="s">
        <v>560</v>
      </c>
      <c r="E646" s="122" t="s">
        <v>9</v>
      </c>
      <c r="F646" s="124">
        <v>10795</v>
      </c>
    </row>
    <row r="647" spans="1:6" outlineLevel="2" x14ac:dyDescent="0.2">
      <c r="B647" s="122"/>
      <c r="C647" s="118" t="s">
        <v>561</v>
      </c>
      <c r="E647" s="122"/>
      <c r="F647" s="124">
        <f>SUBTOTAL(9,F646:F646)</f>
        <v>10795</v>
      </c>
    </row>
    <row r="648" spans="1:6" outlineLevel="1" x14ac:dyDescent="0.2">
      <c r="B648" s="118" t="s">
        <v>784</v>
      </c>
      <c r="C648" s="122"/>
      <c r="E648" s="122"/>
      <c r="F648" s="124">
        <f>SUBTOTAL(9,F646:F646)</f>
        <v>10795</v>
      </c>
    </row>
    <row r="649" spans="1:6" outlineLevel="3" x14ac:dyDescent="0.2">
      <c r="A649" s="121" t="s">
        <v>90</v>
      </c>
      <c r="B649" s="122" t="s">
        <v>91</v>
      </c>
      <c r="C649" s="122" t="s">
        <v>563</v>
      </c>
      <c r="D649" s="123" t="s">
        <v>560</v>
      </c>
      <c r="E649" s="122" t="s">
        <v>9</v>
      </c>
      <c r="F649" s="124">
        <v>22836</v>
      </c>
    </row>
    <row r="650" spans="1:6" outlineLevel="2" x14ac:dyDescent="0.2">
      <c r="B650" s="122"/>
      <c r="C650" s="118" t="s">
        <v>564</v>
      </c>
      <c r="E650" s="122"/>
      <c r="F650" s="124">
        <f>SUBTOTAL(9,F649:F649)</f>
        <v>22836</v>
      </c>
    </row>
    <row r="651" spans="1:6" outlineLevel="1" x14ac:dyDescent="0.2">
      <c r="B651" s="118" t="s">
        <v>785</v>
      </c>
      <c r="C651" s="122"/>
      <c r="E651" s="122"/>
      <c r="F651" s="124">
        <f>SUBTOTAL(9,F649:F649)</f>
        <v>22836</v>
      </c>
    </row>
    <row r="652" spans="1:6" outlineLevel="3" x14ac:dyDescent="0.2">
      <c r="A652" s="121" t="s">
        <v>90</v>
      </c>
      <c r="B652" s="122" t="s">
        <v>92</v>
      </c>
      <c r="C652" s="122" t="s">
        <v>559</v>
      </c>
      <c r="D652" s="123" t="s">
        <v>560</v>
      </c>
      <c r="E652" s="122" t="s">
        <v>4</v>
      </c>
      <c r="F652" s="124">
        <v>112783</v>
      </c>
    </row>
    <row r="653" spans="1:6" outlineLevel="3" x14ac:dyDescent="0.2">
      <c r="A653" s="121" t="s">
        <v>90</v>
      </c>
      <c r="B653" s="122" t="s">
        <v>92</v>
      </c>
      <c r="C653" s="122" t="s">
        <v>559</v>
      </c>
      <c r="D653" s="123" t="s">
        <v>560</v>
      </c>
      <c r="E653" s="122" t="s">
        <v>5</v>
      </c>
      <c r="F653" s="124">
        <v>0</v>
      </c>
    </row>
    <row r="654" spans="1:6" outlineLevel="3" x14ac:dyDescent="0.2">
      <c r="A654" s="121" t="s">
        <v>90</v>
      </c>
      <c r="B654" s="122" t="s">
        <v>92</v>
      </c>
      <c r="C654" s="122" t="s">
        <v>559</v>
      </c>
      <c r="D654" s="123" t="s">
        <v>560</v>
      </c>
      <c r="E654" s="122" t="s">
        <v>6</v>
      </c>
      <c r="F654" s="124">
        <v>0</v>
      </c>
    </row>
    <row r="655" spans="1:6" outlineLevel="3" x14ac:dyDescent="0.2">
      <c r="A655" s="121" t="s">
        <v>90</v>
      </c>
      <c r="B655" s="122" t="s">
        <v>92</v>
      </c>
      <c r="C655" s="122" t="s">
        <v>559</v>
      </c>
      <c r="D655" s="123" t="s">
        <v>560</v>
      </c>
      <c r="E655" s="122" t="s">
        <v>9</v>
      </c>
      <c r="F655" s="124">
        <v>28126</v>
      </c>
    </row>
    <row r="656" spans="1:6" outlineLevel="3" x14ac:dyDescent="0.2">
      <c r="A656" s="121" t="s">
        <v>90</v>
      </c>
      <c r="B656" s="122" t="s">
        <v>92</v>
      </c>
      <c r="C656" s="122" t="s">
        <v>559</v>
      </c>
      <c r="D656" s="123" t="s">
        <v>560</v>
      </c>
      <c r="E656" s="122" t="s">
        <v>7</v>
      </c>
      <c r="F656" s="124">
        <v>0</v>
      </c>
    </row>
    <row r="657" spans="1:6" outlineLevel="3" x14ac:dyDescent="0.2">
      <c r="A657" s="121" t="s">
        <v>90</v>
      </c>
      <c r="B657" s="122" t="s">
        <v>92</v>
      </c>
      <c r="C657" s="122" t="s">
        <v>559</v>
      </c>
      <c r="D657" s="123" t="s">
        <v>560</v>
      </c>
      <c r="E657" s="122" t="s">
        <v>18</v>
      </c>
      <c r="F657" s="124">
        <v>22153</v>
      </c>
    </row>
    <row r="658" spans="1:6" outlineLevel="3" x14ac:dyDescent="0.2">
      <c r="A658" s="121" t="s">
        <v>90</v>
      </c>
      <c r="B658" s="122" t="s">
        <v>92</v>
      </c>
      <c r="C658" s="122" t="s">
        <v>559</v>
      </c>
      <c r="D658" s="123" t="s">
        <v>560</v>
      </c>
      <c r="E658" s="122" t="s">
        <v>18</v>
      </c>
      <c r="F658" s="124">
        <v>25462</v>
      </c>
    </row>
    <row r="659" spans="1:6" outlineLevel="2" x14ac:dyDescent="0.2">
      <c r="B659" s="122"/>
      <c r="C659" s="118" t="s">
        <v>561</v>
      </c>
      <c r="E659" s="122"/>
      <c r="F659" s="124">
        <f>SUBTOTAL(9,F652:F658)</f>
        <v>188524</v>
      </c>
    </row>
    <row r="660" spans="1:6" outlineLevel="1" x14ac:dyDescent="0.2">
      <c r="B660" s="118" t="s">
        <v>786</v>
      </c>
      <c r="C660" s="122"/>
      <c r="E660" s="122"/>
      <c r="F660" s="124">
        <f>SUBTOTAL(9,F652:F658)</f>
        <v>188524</v>
      </c>
    </row>
    <row r="661" spans="1:6" outlineLevel="3" x14ac:dyDescent="0.2">
      <c r="A661" s="121" t="s">
        <v>90</v>
      </c>
      <c r="B661" s="122" t="s">
        <v>93</v>
      </c>
      <c r="C661" s="122" t="s">
        <v>559</v>
      </c>
      <c r="D661" s="123" t="s">
        <v>560</v>
      </c>
      <c r="E661" s="122" t="s">
        <v>4</v>
      </c>
      <c r="F661" s="124">
        <v>9276</v>
      </c>
    </row>
    <row r="662" spans="1:6" outlineLevel="3" x14ac:dyDescent="0.2">
      <c r="A662" s="121" t="s">
        <v>90</v>
      </c>
      <c r="B662" s="122" t="s">
        <v>93</v>
      </c>
      <c r="C662" s="122" t="s">
        <v>559</v>
      </c>
      <c r="D662" s="123" t="s">
        <v>560</v>
      </c>
      <c r="E662" s="122" t="s">
        <v>5</v>
      </c>
      <c r="F662" s="124">
        <v>0</v>
      </c>
    </row>
    <row r="663" spans="1:6" outlineLevel="3" x14ac:dyDescent="0.2">
      <c r="A663" s="121" t="s">
        <v>90</v>
      </c>
      <c r="B663" s="122" t="s">
        <v>93</v>
      </c>
      <c r="C663" s="122" t="s">
        <v>559</v>
      </c>
      <c r="D663" s="123" t="s">
        <v>560</v>
      </c>
      <c r="E663" s="122" t="s">
        <v>6</v>
      </c>
      <c r="F663" s="124">
        <v>0</v>
      </c>
    </row>
    <row r="664" spans="1:6" outlineLevel="3" x14ac:dyDescent="0.2">
      <c r="A664" s="121" t="s">
        <v>90</v>
      </c>
      <c r="B664" s="122" t="s">
        <v>93</v>
      </c>
      <c r="C664" s="122" t="s">
        <v>559</v>
      </c>
      <c r="D664" s="123" t="s">
        <v>560</v>
      </c>
      <c r="E664" s="122" t="s">
        <v>9</v>
      </c>
      <c r="F664" s="124">
        <v>2313</v>
      </c>
    </row>
    <row r="665" spans="1:6" outlineLevel="3" x14ac:dyDescent="0.2">
      <c r="A665" s="121" t="s">
        <v>90</v>
      </c>
      <c r="B665" s="122" t="s">
        <v>93</v>
      </c>
      <c r="C665" s="122" t="s">
        <v>559</v>
      </c>
      <c r="D665" s="123" t="s">
        <v>560</v>
      </c>
      <c r="E665" s="122" t="s">
        <v>7</v>
      </c>
      <c r="F665" s="124">
        <v>0</v>
      </c>
    </row>
    <row r="666" spans="1:6" outlineLevel="3" x14ac:dyDescent="0.2">
      <c r="A666" s="121" t="s">
        <v>90</v>
      </c>
      <c r="B666" s="122" t="s">
        <v>93</v>
      </c>
      <c r="C666" s="122" t="s">
        <v>559</v>
      </c>
      <c r="D666" s="123" t="s">
        <v>560</v>
      </c>
      <c r="E666" s="122" t="s">
        <v>18</v>
      </c>
      <c r="F666" s="124">
        <v>1822</v>
      </c>
    </row>
    <row r="667" spans="1:6" outlineLevel="3" x14ac:dyDescent="0.2">
      <c r="A667" s="121" t="s">
        <v>90</v>
      </c>
      <c r="B667" s="122" t="s">
        <v>93</v>
      </c>
      <c r="C667" s="122" t="s">
        <v>559</v>
      </c>
      <c r="D667" s="123" t="s">
        <v>560</v>
      </c>
      <c r="E667" s="122" t="s">
        <v>18</v>
      </c>
      <c r="F667" s="124">
        <v>2094</v>
      </c>
    </row>
    <row r="668" spans="1:6" outlineLevel="2" x14ac:dyDescent="0.2">
      <c r="B668" s="122"/>
      <c r="C668" s="118" t="s">
        <v>561</v>
      </c>
      <c r="E668" s="122"/>
      <c r="F668" s="124">
        <f>SUBTOTAL(9,F661:F667)</f>
        <v>15505</v>
      </c>
    </row>
    <row r="669" spans="1:6" outlineLevel="1" x14ac:dyDescent="0.2">
      <c r="B669" s="118" t="s">
        <v>787</v>
      </c>
      <c r="C669" s="122"/>
      <c r="E669" s="122"/>
      <c r="F669" s="124">
        <f>SUBTOTAL(9,F661:F667)</f>
        <v>15505</v>
      </c>
    </row>
    <row r="670" spans="1:6" outlineLevel="3" x14ac:dyDescent="0.2">
      <c r="A670" s="121" t="s">
        <v>95</v>
      </c>
      <c r="B670" s="122" t="s">
        <v>94</v>
      </c>
      <c r="C670" s="122" t="s">
        <v>566</v>
      </c>
      <c r="D670" s="123" t="s">
        <v>560</v>
      </c>
      <c r="E670" s="122" t="s">
        <v>9</v>
      </c>
      <c r="F670" s="124">
        <v>3975</v>
      </c>
    </row>
    <row r="671" spans="1:6" outlineLevel="2" x14ac:dyDescent="0.2">
      <c r="B671" s="122"/>
      <c r="C671" s="118" t="s">
        <v>567</v>
      </c>
      <c r="E671" s="122"/>
      <c r="F671" s="124">
        <f>SUBTOTAL(9,F670:F670)</f>
        <v>3975</v>
      </c>
    </row>
    <row r="672" spans="1:6" outlineLevel="1" x14ac:dyDescent="0.2">
      <c r="B672" s="118" t="s">
        <v>788</v>
      </c>
      <c r="C672" s="122"/>
      <c r="E672" s="122"/>
      <c r="F672" s="124">
        <f>SUBTOTAL(9,F670:F670)</f>
        <v>3975</v>
      </c>
    </row>
    <row r="673" spans="1:6" outlineLevel="3" x14ac:dyDescent="0.2">
      <c r="A673" s="121" t="s">
        <v>181</v>
      </c>
      <c r="B673" s="122" t="s">
        <v>180</v>
      </c>
      <c r="C673" s="122" t="s">
        <v>789</v>
      </c>
      <c r="D673" s="123" t="s">
        <v>577</v>
      </c>
      <c r="E673" s="122" t="s">
        <v>4</v>
      </c>
      <c r="F673" s="124">
        <v>4604</v>
      </c>
    </row>
    <row r="674" spans="1:6" outlineLevel="2" x14ac:dyDescent="0.2">
      <c r="B674" s="122"/>
      <c r="C674" s="118" t="s">
        <v>790</v>
      </c>
      <c r="E674" s="122"/>
      <c r="F674" s="124">
        <f>SUBTOTAL(9,F673:F673)</f>
        <v>4604</v>
      </c>
    </row>
    <row r="675" spans="1:6" outlineLevel="1" x14ac:dyDescent="0.2">
      <c r="B675" s="118" t="s">
        <v>791</v>
      </c>
      <c r="C675" s="122"/>
      <c r="E675" s="122"/>
      <c r="F675" s="124">
        <f>SUBTOTAL(9,F673:F673)</f>
        <v>4604</v>
      </c>
    </row>
    <row r="676" spans="1:6" outlineLevel="3" x14ac:dyDescent="0.2">
      <c r="A676" s="121" t="s">
        <v>254</v>
      </c>
      <c r="B676" s="122" t="s">
        <v>253</v>
      </c>
      <c r="C676" s="122" t="s">
        <v>792</v>
      </c>
      <c r="D676" s="123" t="s">
        <v>577</v>
      </c>
      <c r="E676" s="122" t="s">
        <v>4</v>
      </c>
      <c r="F676" s="124">
        <v>388</v>
      </c>
    </row>
    <row r="677" spans="1:6" outlineLevel="3" x14ac:dyDescent="0.2">
      <c r="A677" s="121" t="s">
        <v>254</v>
      </c>
      <c r="B677" s="122" t="s">
        <v>253</v>
      </c>
      <c r="C677" s="122" t="s">
        <v>792</v>
      </c>
      <c r="D677" s="123" t="s">
        <v>577</v>
      </c>
      <c r="E677" s="122" t="s">
        <v>5</v>
      </c>
      <c r="F677" s="124">
        <v>1266</v>
      </c>
    </row>
    <row r="678" spans="1:6" outlineLevel="3" x14ac:dyDescent="0.2">
      <c r="A678" s="121" t="s">
        <v>254</v>
      </c>
      <c r="B678" s="122" t="s">
        <v>253</v>
      </c>
      <c r="C678" s="122" t="s">
        <v>792</v>
      </c>
      <c r="D678" s="123" t="s">
        <v>577</v>
      </c>
      <c r="E678" s="122" t="s">
        <v>6</v>
      </c>
      <c r="F678" s="124">
        <v>313</v>
      </c>
    </row>
    <row r="679" spans="1:6" outlineLevel="2" x14ac:dyDescent="0.2">
      <c r="B679" s="122"/>
      <c r="C679" s="118" t="s">
        <v>793</v>
      </c>
      <c r="E679" s="122"/>
      <c r="F679" s="124">
        <f>SUBTOTAL(9,F676:F678)</f>
        <v>1967</v>
      </c>
    </row>
    <row r="680" spans="1:6" outlineLevel="1" x14ac:dyDescent="0.2">
      <c r="B680" s="118" t="s">
        <v>794</v>
      </c>
      <c r="C680" s="122"/>
      <c r="E680" s="122"/>
      <c r="F680" s="124">
        <f>SUBTOTAL(9,F676:F678)</f>
        <v>1967</v>
      </c>
    </row>
    <row r="681" spans="1:6" outlineLevel="3" x14ac:dyDescent="0.2">
      <c r="A681" s="121" t="s">
        <v>97</v>
      </c>
      <c r="B681" s="122" t="s">
        <v>96</v>
      </c>
      <c r="C681" s="122" t="s">
        <v>566</v>
      </c>
      <c r="D681" s="123" t="s">
        <v>560</v>
      </c>
      <c r="E681" s="122" t="s">
        <v>4</v>
      </c>
      <c r="F681" s="124">
        <v>265</v>
      </c>
    </row>
    <row r="682" spans="1:6" outlineLevel="3" x14ac:dyDescent="0.2">
      <c r="A682" s="121" t="s">
        <v>97</v>
      </c>
      <c r="B682" s="122" t="s">
        <v>96</v>
      </c>
      <c r="C682" s="122" t="s">
        <v>566</v>
      </c>
      <c r="D682" s="123" t="s">
        <v>560</v>
      </c>
      <c r="E682" s="122" t="s">
        <v>5</v>
      </c>
      <c r="F682" s="124">
        <v>0</v>
      </c>
    </row>
    <row r="683" spans="1:6" outlineLevel="3" x14ac:dyDescent="0.2">
      <c r="A683" s="121" t="s">
        <v>97</v>
      </c>
      <c r="B683" s="122" t="s">
        <v>96</v>
      </c>
      <c r="C683" s="122" t="s">
        <v>566</v>
      </c>
      <c r="D683" s="123" t="s">
        <v>560</v>
      </c>
      <c r="E683" s="122" t="s">
        <v>6</v>
      </c>
      <c r="F683" s="124">
        <v>0</v>
      </c>
    </row>
    <row r="684" spans="1:6" outlineLevel="3" x14ac:dyDescent="0.2">
      <c r="A684" s="121" t="s">
        <v>97</v>
      </c>
      <c r="B684" s="122" t="s">
        <v>96</v>
      </c>
      <c r="C684" s="122" t="s">
        <v>566</v>
      </c>
      <c r="D684" s="123" t="s">
        <v>560</v>
      </c>
      <c r="E684" s="122" t="s">
        <v>17</v>
      </c>
      <c r="F684" s="124">
        <v>27</v>
      </c>
    </row>
    <row r="685" spans="1:6" outlineLevel="3" x14ac:dyDescent="0.2">
      <c r="A685" s="121" t="s">
        <v>97</v>
      </c>
      <c r="B685" s="122" t="s">
        <v>96</v>
      </c>
      <c r="C685" s="122" t="s">
        <v>566</v>
      </c>
      <c r="D685" s="123" t="s">
        <v>560</v>
      </c>
      <c r="E685" s="122" t="s">
        <v>7</v>
      </c>
      <c r="F685" s="124">
        <v>0</v>
      </c>
    </row>
    <row r="686" spans="1:6" outlineLevel="3" x14ac:dyDescent="0.2">
      <c r="A686" s="121" t="s">
        <v>97</v>
      </c>
      <c r="B686" s="122" t="s">
        <v>96</v>
      </c>
      <c r="C686" s="122" t="s">
        <v>566</v>
      </c>
      <c r="D686" s="123" t="s">
        <v>560</v>
      </c>
      <c r="E686" s="122" t="s">
        <v>18</v>
      </c>
      <c r="F686" s="124">
        <v>132</v>
      </c>
    </row>
    <row r="687" spans="1:6" outlineLevel="3" x14ac:dyDescent="0.2">
      <c r="A687" s="121" t="s">
        <v>97</v>
      </c>
      <c r="B687" s="122" t="s">
        <v>96</v>
      </c>
      <c r="C687" s="122" t="s">
        <v>566</v>
      </c>
      <c r="D687" s="123" t="s">
        <v>560</v>
      </c>
      <c r="E687" s="122" t="s">
        <v>18</v>
      </c>
      <c r="F687" s="124">
        <v>32</v>
      </c>
    </row>
    <row r="688" spans="1:6" outlineLevel="2" x14ac:dyDescent="0.2">
      <c r="B688" s="122"/>
      <c r="C688" s="118" t="s">
        <v>567</v>
      </c>
      <c r="E688" s="122"/>
      <c r="F688" s="124">
        <f>SUBTOTAL(9,F681:F687)</f>
        <v>456</v>
      </c>
    </row>
    <row r="689" spans="1:6" outlineLevel="1" x14ac:dyDescent="0.2">
      <c r="B689" s="118" t="s">
        <v>795</v>
      </c>
      <c r="C689" s="122"/>
      <c r="E689" s="122"/>
      <c r="F689" s="124">
        <f>SUBTOTAL(9,F681:F687)</f>
        <v>456</v>
      </c>
    </row>
    <row r="690" spans="1:6" outlineLevel="3" x14ac:dyDescent="0.2">
      <c r="A690" s="121" t="s">
        <v>256</v>
      </c>
      <c r="B690" s="122" t="s">
        <v>255</v>
      </c>
      <c r="C690" s="122" t="s">
        <v>796</v>
      </c>
      <c r="D690" s="123" t="s">
        <v>577</v>
      </c>
      <c r="E690" s="122" t="s">
        <v>4</v>
      </c>
      <c r="F690" s="124">
        <v>490</v>
      </c>
    </row>
    <row r="691" spans="1:6" outlineLevel="3" x14ac:dyDescent="0.2">
      <c r="A691" s="121" t="s">
        <v>256</v>
      </c>
      <c r="B691" s="122" t="s">
        <v>255</v>
      </c>
      <c r="C691" s="122" t="s">
        <v>796</v>
      </c>
      <c r="D691" s="123" t="s">
        <v>577</v>
      </c>
      <c r="E691" s="122" t="s">
        <v>8</v>
      </c>
      <c r="F691" s="124">
        <v>18</v>
      </c>
    </row>
    <row r="692" spans="1:6" outlineLevel="2" x14ac:dyDescent="0.2">
      <c r="B692" s="122"/>
      <c r="C692" s="118" t="s">
        <v>797</v>
      </c>
      <c r="E692" s="122"/>
      <c r="F692" s="124">
        <f>SUBTOTAL(9,F690:F691)</f>
        <v>508</v>
      </c>
    </row>
    <row r="693" spans="1:6" outlineLevel="1" x14ac:dyDescent="0.2">
      <c r="B693" s="118" t="s">
        <v>798</v>
      </c>
      <c r="C693" s="122"/>
      <c r="E693" s="122"/>
      <c r="F693" s="124">
        <f>SUBTOTAL(9,F690:F691)</f>
        <v>508</v>
      </c>
    </row>
    <row r="694" spans="1:6" outlineLevel="3" x14ac:dyDescent="0.2">
      <c r="A694" s="121" t="s">
        <v>99</v>
      </c>
      <c r="B694" s="122" t="s">
        <v>98</v>
      </c>
      <c r="C694" s="122" t="s">
        <v>563</v>
      </c>
      <c r="D694" s="123" t="s">
        <v>560</v>
      </c>
      <c r="E694" s="122" t="s">
        <v>18</v>
      </c>
      <c r="F694" s="124">
        <v>11418</v>
      </c>
    </row>
    <row r="695" spans="1:6" outlineLevel="2" x14ac:dyDescent="0.2">
      <c r="B695" s="122"/>
      <c r="C695" s="118" t="s">
        <v>564</v>
      </c>
      <c r="E695" s="122"/>
      <c r="F695" s="124">
        <f>SUBTOTAL(9,F694:F694)</f>
        <v>11418</v>
      </c>
    </row>
    <row r="696" spans="1:6" outlineLevel="1" x14ac:dyDescent="0.2">
      <c r="B696" s="118" t="s">
        <v>799</v>
      </c>
      <c r="C696" s="122"/>
      <c r="E696" s="122"/>
      <c r="F696" s="124">
        <f>SUBTOTAL(9,F694:F694)</f>
        <v>11418</v>
      </c>
    </row>
    <row r="697" spans="1:6" outlineLevel="3" x14ac:dyDescent="0.2">
      <c r="A697" s="121" t="s">
        <v>101</v>
      </c>
      <c r="B697" s="122" t="s">
        <v>191</v>
      </c>
      <c r="C697" s="122" t="s">
        <v>800</v>
      </c>
      <c r="D697" s="123" t="s">
        <v>560</v>
      </c>
      <c r="E697" s="122" t="s">
        <v>18</v>
      </c>
      <c r="F697" s="124">
        <v>9750</v>
      </c>
    </row>
    <row r="698" spans="1:6" outlineLevel="2" x14ac:dyDescent="0.2">
      <c r="B698" s="122"/>
      <c r="C698" s="118" t="s">
        <v>801</v>
      </c>
      <c r="E698" s="122"/>
      <c r="F698" s="124">
        <f>SUBTOTAL(9,F697:F697)</f>
        <v>9750</v>
      </c>
    </row>
    <row r="699" spans="1:6" outlineLevel="1" x14ac:dyDescent="0.2">
      <c r="B699" s="118" t="s">
        <v>802</v>
      </c>
      <c r="C699" s="122"/>
      <c r="E699" s="122"/>
      <c r="F699" s="124">
        <f>SUBTOTAL(9,F697:F697)</f>
        <v>9750</v>
      </c>
    </row>
    <row r="700" spans="1:6" outlineLevel="3" x14ac:dyDescent="0.2">
      <c r="A700" s="121" t="s">
        <v>101</v>
      </c>
      <c r="B700" s="122" t="s">
        <v>192</v>
      </c>
      <c r="C700" s="122" t="s">
        <v>800</v>
      </c>
      <c r="D700" s="123" t="s">
        <v>560</v>
      </c>
      <c r="E700" s="122" t="s">
        <v>4</v>
      </c>
      <c r="F700" s="124">
        <v>23075</v>
      </c>
    </row>
    <row r="701" spans="1:6" outlineLevel="3" x14ac:dyDescent="0.2">
      <c r="A701" s="121" t="s">
        <v>101</v>
      </c>
      <c r="B701" s="122" t="s">
        <v>192</v>
      </c>
      <c r="C701" s="122" t="s">
        <v>800</v>
      </c>
      <c r="D701" s="123" t="s">
        <v>560</v>
      </c>
      <c r="E701" s="122" t="s">
        <v>5</v>
      </c>
      <c r="F701" s="124">
        <v>0</v>
      </c>
    </row>
    <row r="702" spans="1:6" outlineLevel="3" x14ac:dyDescent="0.2">
      <c r="A702" s="121" t="s">
        <v>101</v>
      </c>
      <c r="B702" s="122" t="s">
        <v>192</v>
      </c>
      <c r="C702" s="122" t="s">
        <v>800</v>
      </c>
      <c r="D702" s="123" t="s">
        <v>560</v>
      </c>
      <c r="E702" s="122" t="s">
        <v>6</v>
      </c>
      <c r="F702" s="124">
        <v>0</v>
      </c>
    </row>
    <row r="703" spans="1:6" outlineLevel="3" x14ac:dyDescent="0.2">
      <c r="A703" s="121" t="s">
        <v>101</v>
      </c>
      <c r="B703" s="122" t="s">
        <v>192</v>
      </c>
      <c r="C703" s="122" t="s">
        <v>800</v>
      </c>
      <c r="D703" s="123" t="s">
        <v>560</v>
      </c>
      <c r="E703" s="122" t="s">
        <v>8</v>
      </c>
      <c r="F703" s="124">
        <v>17845</v>
      </c>
    </row>
    <row r="704" spans="1:6" outlineLevel="2" x14ac:dyDescent="0.2">
      <c r="B704" s="122"/>
      <c r="C704" s="118" t="s">
        <v>801</v>
      </c>
      <c r="E704" s="122"/>
      <c r="F704" s="124">
        <f>SUBTOTAL(9,F700:F703)</f>
        <v>40920</v>
      </c>
    </row>
    <row r="705" spans="1:6" outlineLevel="1" x14ac:dyDescent="0.2">
      <c r="B705" s="118" t="s">
        <v>803</v>
      </c>
      <c r="C705" s="122"/>
      <c r="E705" s="122"/>
      <c r="F705" s="124">
        <f>SUBTOTAL(9,F700:F703)</f>
        <v>40920</v>
      </c>
    </row>
    <row r="706" spans="1:6" outlineLevel="3" x14ac:dyDescent="0.2">
      <c r="A706" s="121" t="s">
        <v>101</v>
      </c>
      <c r="B706" s="122" t="s">
        <v>193</v>
      </c>
      <c r="C706" s="122" t="s">
        <v>800</v>
      </c>
      <c r="D706" s="123" t="s">
        <v>560</v>
      </c>
      <c r="E706" s="122" t="s">
        <v>4</v>
      </c>
      <c r="F706" s="124">
        <v>11537</v>
      </c>
    </row>
    <row r="707" spans="1:6" outlineLevel="3" x14ac:dyDescent="0.2">
      <c r="A707" s="121" t="s">
        <v>101</v>
      </c>
      <c r="B707" s="122" t="s">
        <v>193</v>
      </c>
      <c r="C707" s="122" t="s">
        <v>800</v>
      </c>
      <c r="D707" s="123" t="s">
        <v>560</v>
      </c>
      <c r="E707" s="122" t="s">
        <v>6</v>
      </c>
      <c r="F707" s="124">
        <v>0</v>
      </c>
    </row>
    <row r="708" spans="1:6" outlineLevel="3" x14ac:dyDescent="0.2">
      <c r="A708" s="121" t="s">
        <v>101</v>
      </c>
      <c r="B708" s="122" t="s">
        <v>193</v>
      </c>
      <c r="C708" s="122" t="s">
        <v>800</v>
      </c>
      <c r="D708" s="123" t="s">
        <v>560</v>
      </c>
      <c r="E708" s="122" t="s">
        <v>9</v>
      </c>
      <c r="F708" s="124">
        <v>8923</v>
      </c>
    </row>
    <row r="709" spans="1:6" outlineLevel="2" x14ac:dyDescent="0.2">
      <c r="B709" s="122"/>
      <c r="C709" s="118" t="s">
        <v>801</v>
      </c>
      <c r="E709" s="122"/>
      <c r="F709" s="124">
        <f>SUBTOTAL(9,F706:F708)</f>
        <v>20460</v>
      </c>
    </row>
    <row r="710" spans="1:6" outlineLevel="1" x14ac:dyDescent="0.2">
      <c r="B710" s="118" t="s">
        <v>804</v>
      </c>
      <c r="C710" s="122"/>
      <c r="E710" s="122"/>
      <c r="F710" s="124">
        <f>SUBTOTAL(9,F706:F708)</f>
        <v>20460</v>
      </c>
    </row>
    <row r="711" spans="1:6" outlineLevel="3" x14ac:dyDescent="0.2">
      <c r="A711" s="121" t="s">
        <v>101</v>
      </c>
      <c r="B711" s="122" t="s">
        <v>194</v>
      </c>
      <c r="C711" s="122" t="s">
        <v>800</v>
      </c>
      <c r="D711" s="123" t="s">
        <v>560</v>
      </c>
      <c r="E711" s="122" t="s">
        <v>9</v>
      </c>
      <c r="F711" s="124">
        <v>40000</v>
      </c>
    </row>
    <row r="712" spans="1:6" outlineLevel="2" x14ac:dyDescent="0.2">
      <c r="B712" s="122"/>
      <c r="C712" s="118" t="s">
        <v>801</v>
      </c>
      <c r="E712" s="122"/>
      <c r="F712" s="124">
        <f>SUBTOTAL(9,F711:F711)</f>
        <v>40000</v>
      </c>
    </row>
    <row r="713" spans="1:6" outlineLevel="1" x14ac:dyDescent="0.2">
      <c r="B713" s="118" t="s">
        <v>805</v>
      </c>
      <c r="C713" s="122"/>
      <c r="E713" s="122"/>
      <c r="F713" s="124">
        <f>SUBTOTAL(9,F711:F711)</f>
        <v>40000</v>
      </c>
    </row>
    <row r="714" spans="1:6" outlineLevel="3" x14ac:dyDescent="0.2">
      <c r="A714" s="121" t="s">
        <v>101</v>
      </c>
      <c r="B714" s="122" t="s">
        <v>199</v>
      </c>
      <c r="C714" s="122" t="s">
        <v>800</v>
      </c>
      <c r="D714" s="123" t="s">
        <v>560</v>
      </c>
      <c r="E714" s="122" t="s">
        <v>16</v>
      </c>
      <c r="F714" s="124">
        <v>10795</v>
      </c>
    </row>
    <row r="715" spans="1:6" outlineLevel="2" x14ac:dyDescent="0.2">
      <c r="B715" s="122"/>
      <c r="C715" s="118" t="s">
        <v>801</v>
      </c>
      <c r="E715" s="122"/>
      <c r="F715" s="124">
        <f>SUBTOTAL(9,F714:F714)</f>
        <v>10795</v>
      </c>
    </row>
    <row r="716" spans="1:6" outlineLevel="1" x14ac:dyDescent="0.2">
      <c r="B716" s="118" t="s">
        <v>806</v>
      </c>
      <c r="C716" s="122"/>
      <c r="E716" s="122"/>
      <c r="F716" s="124">
        <f>SUBTOTAL(9,F714:F714)</f>
        <v>10795</v>
      </c>
    </row>
    <row r="717" spans="1:6" outlineLevel="3" x14ac:dyDescent="0.2">
      <c r="A717" s="121" t="s">
        <v>101</v>
      </c>
      <c r="B717" s="122" t="s">
        <v>200</v>
      </c>
      <c r="C717" s="122" t="s">
        <v>800</v>
      </c>
      <c r="D717" s="123" t="s">
        <v>560</v>
      </c>
      <c r="E717" s="122" t="s">
        <v>15</v>
      </c>
      <c r="F717" s="124">
        <v>3975</v>
      </c>
    </row>
    <row r="718" spans="1:6" outlineLevel="2" x14ac:dyDescent="0.2">
      <c r="B718" s="122"/>
      <c r="C718" s="118" t="s">
        <v>801</v>
      </c>
      <c r="E718" s="122"/>
      <c r="F718" s="124">
        <f>SUBTOTAL(9,F717:F717)</f>
        <v>3975</v>
      </c>
    </row>
    <row r="719" spans="1:6" outlineLevel="1" x14ac:dyDescent="0.2">
      <c r="B719" s="118" t="s">
        <v>807</v>
      </c>
      <c r="C719" s="122"/>
      <c r="E719" s="122"/>
      <c r="F719" s="124">
        <f>SUBTOTAL(9,F717:F717)</f>
        <v>3975</v>
      </c>
    </row>
    <row r="720" spans="1:6" outlineLevel="3" x14ac:dyDescent="0.2">
      <c r="A720" s="121" t="s">
        <v>101</v>
      </c>
      <c r="B720" s="122" t="s">
        <v>100</v>
      </c>
      <c r="C720" s="122" t="s">
        <v>563</v>
      </c>
      <c r="D720" s="123" t="s">
        <v>560</v>
      </c>
      <c r="E720" s="122" t="s">
        <v>14</v>
      </c>
      <c r="F720" s="124">
        <v>11418</v>
      </c>
    </row>
    <row r="721" spans="1:6" outlineLevel="2" x14ac:dyDescent="0.2">
      <c r="B721" s="122"/>
      <c r="C721" s="118" t="s">
        <v>564</v>
      </c>
      <c r="E721" s="122"/>
      <c r="F721" s="124">
        <f>SUBTOTAL(9,F720:F720)</f>
        <v>11418</v>
      </c>
    </row>
    <row r="722" spans="1:6" outlineLevel="1" x14ac:dyDescent="0.2">
      <c r="B722" s="118" t="s">
        <v>808</v>
      </c>
      <c r="C722" s="122"/>
      <c r="E722" s="122"/>
      <c r="F722" s="124">
        <f>SUBTOTAL(9,F720:F720)</f>
        <v>11418</v>
      </c>
    </row>
    <row r="723" spans="1:6" outlineLevel="3" x14ac:dyDescent="0.2">
      <c r="A723" s="121" t="s">
        <v>101</v>
      </c>
      <c r="B723" s="122" t="s">
        <v>201</v>
      </c>
      <c r="C723" s="122" t="s">
        <v>800</v>
      </c>
      <c r="D723" s="123" t="s">
        <v>560</v>
      </c>
      <c r="E723" s="122" t="s">
        <v>8</v>
      </c>
      <c r="F723" s="124">
        <v>8225</v>
      </c>
    </row>
    <row r="724" spans="1:6" outlineLevel="2" x14ac:dyDescent="0.2">
      <c r="B724" s="122"/>
      <c r="C724" s="118" t="s">
        <v>801</v>
      </c>
      <c r="E724" s="122"/>
      <c r="F724" s="124">
        <f>SUBTOTAL(9,F723:F723)</f>
        <v>8225</v>
      </c>
    </row>
    <row r="725" spans="1:6" outlineLevel="1" x14ac:dyDescent="0.2">
      <c r="B725" s="118" t="s">
        <v>809</v>
      </c>
      <c r="C725" s="122"/>
      <c r="E725" s="122"/>
      <c r="F725" s="124">
        <f>SUBTOTAL(9,F723:F723)</f>
        <v>8225</v>
      </c>
    </row>
    <row r="726" spans="1:6" outlineLevel="3" x14ac:dyDescent="0.2">
      <c r="A726" s="121" t="s">
        <v>101</v>
      </c>
      <c r="B726" s="122" t="s">
        <v>202</v>
      </c>
      <c r="C726" s="122" t="s">
        <v>800</v>
      </c>
      <c r="D726" s="123" t="s">
        <v>560</v>
      </c>
      <c r="E726" s="122" t="s">
        <v>15</v>
      </c>
      <c r="F726" s="124">
        <v>3413</v>
      </c>
    </row>
    <row r="727" spans="1:6" outlineLevel="2" x14ac:dyDescent="0.2">
      <c r="B727" s="122"/>
      <c r="C727" s="118" t="s">
        <v>801</v>
      </c>
      <c r="E727" s="122"/>
      <c r="F727" s="124">
        <f>SUBTOTAL(9,F726:F726)</f>
        <v>3413</v>
      </c>
    </row>
    <row r="728" spans="1:6" outlineLevel="1" x14ac:dyDescent="0.2">
      <c r="B728" s="118" t="s">
        <v>810</v>
      </c>
      <c r="C728" s="122"/>
      <c r="E728" s="122"/>
      <c r="F728" s="124">
        <f>SUBTOTAL(9,F726:F726)</f>
        <v>3413</v>
      </c>
    </row>
    <row r="729" spans="1:6" outlineLevel="3" x14ac:dyDescent="0.2">
      <c r="A729" s="121" t="s">
        <v>293</v>
      </c>
      <c r="B729" s="122" t="s">
        <v>292</v>
      </c>
      <c r="C729" s="122" t="s">
        <v>811</v>
      </c>
      <c r="D729" s="123" t="s">
        <v>560</v>
      </c>
      <c r="E729" s="122" t="s">
        <v>4</v>
      </c>
      <c r="F729" s="124">
        <v>5061</v>
      </c>
    </row>
    <row r="730" spans="1:6" outlineLevel="3" x14ac:dyDescent="0.2">
      <c r="A730" s="121" t="s">
        <v>293</v>
      </c>
      <c r="B730" s="122" t="s">
        <v>292</v>
      </c>
      <c r="C730" s="122" t="s">
        <v>811</v>
      </c>
      <c r="D730" s="123" t="s">
        <v>560</v>
      </c>
      <c r="E730" s="122" t="s">
        <v>5</v>
      </c>
      <c r="F730" s="124">
        <v>0</v>
      </c>
    </row>
    <row r="731" spans="1:6" outlineLevel="3" x14ac:dyDescent="0.2">
      <c r="A731" s="121" t="s">
        <v>293</v>
      </c>
      <c r="B731" s="122" t="s">
        <v>292</v>
      </c>
      <c r="C731" s="122" t="s">
        <v>811</v>
      </c>
      <c r="D731" s="123" t="s">
        <v>560</v>
      </c>
      <c r="E731" s="122" t="s">
        <v>6</v>
      </c>
      <c r="F731" s="124">
        <v>0</v>
      </c>
    </row>
    <row r="732" spans="1:6" outlineLevel="3" x14ac:dyDescent="0.2">
      <c r="A732" s="121" t="s">
        <v>293</v>
      </c>
      <c r="B732" s="122" t="s">
        <v>292</v>
      </c>
      <c r="C732" s="122" t="s">
        <v>811</v>
      </c>
      <c r="D732" s="123" t="s">
        <v>560</v>
      </c>
      <c r="E732" s="122" t="s">
        <v>17</v>
      </c>
      <c r="F732" s="124">
        <v>509</v>
      </c>
    </row>
    <row r="733" spans="1:6" outlineLevel="3" x14ac:dyDescent="0.2">
      <c r="A733" s="121" t="s">
        <v>293</v>
      </c>
      <c r="B733" s="122" t="s">
        <v>292</v>
      </c>
      <c r="C733" s="122" t="s">
        <v>811</v>
      </c>
      <c r="D733" s="123" t="s">
        <v>560</v>
      </c>
      <c r="E733" s="122" t="s">
        <v>7</v>
      </c>
      <c r="F733" s="124">
        <v>0</v>
      </c>
    </row>
    <row r="734" spans="1:6" outlineLevel="3" x14ac:dyDescent="0.2">
      <c r="A734" s="121" t="s">
        <v>293</v>
      </c>
      <c r="B734" s="122" t="s">
        <v>292</v>
      </c>
      <c r="C734" s="122" t="s">
        <v>811</v>
      </c>
      <c r="D734" s="123" t="s">
        <v>560</v>
      </c>
      <c r="E734" s="122" t="s">
        <v>18</v>
      </c>
      <c r="F734" s="124">
        <v>2555</v>
      </c>
    </row>
    <row r="735" spans="1:6" outlineLevel="3" x14ac:dyDescent="0.2">
      <c r="A735" s="121" t="s">
        <v>293</v>
      </c>
      <c r="B735" s="122" t="s">
        <v>292</v>
      </c>
      <c r="C735" s="122" t="s">
        <v>811</v>
      </c>
      <c r="D735" s="123" t="s">
        <v>560</v>
      </c>
      <c r="E735" s="122" t="s">
        <v>18</v>
      </c>
      <c r="F735" s="124">
        <v>586</v>
      </c>
    </row>
    <row r="736" spans="1:6" outlineLevel="2" x14ac:dyDescent="0.2">
      <c r="B736" s="122"/>
      <c r="C736" s="118" t="s">
        <v>812</v>
      </c>
      <c r="E736" s="122"/>
      <c r="F736" s="124">
        <f>SUBTOTAL(9,F729:F735)</f>
        <v>8711</v>
      </c>
    </row>
    <row r="737" spans="1:6" outlineLevel="1" x14ac:dyDescent="0.2">
      <c r="B737" s="118" t="s">
        <v>813</v>
      </c>
      <c r="C737" s="122"/>
      <c r="E737" s="122"/>
      <c r="F737" s="124">
        <f>SUBTOTAL(9,F729:F735)</f>
        <v>8711</v>
      </c>
    </row>
    <row r="738" spans="1:6" outlineLevel="3" x14ac:dyDescent="0.2">
      <c r="A738" s="121" t="s">
        <v>103</v>
      </c>
      <c r="B738" s="122" t="s">
        <v>102</v>
      </c>
      <c r="C738" s="122" t="s">
        <v>559</v>
      </c>
      <c r="D738" s="123" t="s">
        <v>560</v>
      </c>
      <c r="E738" s="122" t="s">
        <v>4</v>
      </c>
      <c r="F738" s="124">
        <v>3331</v>
      </c>
    </row>
    <row r="739" spans="1:6" outlineLevel="3" x14ac:dyDescent="0.2">
      <c r="A739" s="121" t="s">
        <v>103</v>
      </c>
      <c r="B739" s="122" t="s">
        <v>102</v>
      </c>
      <c r="C739" s="122" t="s">
        <v>559</v>
      </c>
      <c r="D739" s="123" t="s">
        <v>560</v>
      </c>
      <c r="E739" s="122" t="s">
        <v>5</v>
      </c>
      <c r="F739" s="124">
        <v>0</v>
      </c>
    </row>
    <row r="740" spans="1:6" outlineLevel="3" x14ac:dyDescent="0.2">
      <c r="A740" s="121" t="s">
        <v>103</v>
      </c>
      <c r="B740" s="122" t="s">
        <v>102</v>
      </c>
      <c r="C740" s="122" t="s">
        <v>559</v>
      </c>
      <c r="D740" s="123" t="s">
        <v>560</v>
      </c>
      <c r="E740" s="122" t="s">
        <v>6</v>
      </c>
      <c r="F740" s="124">
        <v>0</v>
      </c>
    </row>
    <row r="741" spans="1:6" outlineLevel="3" x14ac:dyDescent="0.2">
      <c r="A741" s="121" t="s">
        <v>103</v>
      </c>
      <c r="B741" s="122" t="s">
        <v>102</v>
      </c>
      <c r="C741" s="122" t="s">
        <v>559</v>
      </c>
      <c r="D741" s="123" t="s">
        <v>560</v>
      </c>
      <c r="E741" s="122" t="s">
        <v>17</v>
      </c>
      <c r="F741" s="124">
        <v>335</v>
      </c>
    </row>
    <row r="742" spans="1:6" outlineLevel="3" x14ac:dyDescent="0.2">
      <c r="A742" s="121" t="s">
        <v>103</v>
      </c>
      <c r="B742" s="122" t="s">
        <v>102</v>
      </c>
      <c r="C742" s="122" t="s">
        <v>559</v>
      </c>
      <c r="D742" s="123" t="s">
        <v>560</v>
      </c>
      <c r="E742" s="122" t="s">
        <v>7</v>
      </c>
      <c r="F742" s="124">
        <v>0</v>
      </c>
    </row>
    <row r="743" spans="1:6" outlineLevel="3" x14ac:dyDescent="0.2">
      <c r="A743" s="121" t="s">
        <v>103</v>
      </c>
      <c r="B743" s="122" t="s">
        <v>102</v>
      </c>
      <c r="C743" s="122" t="s">
        <v>559</v>
      </c>
      <c r="D743" s="123" t="s">
        <v>560</v>
      </c>
      <c r="E743" s="122" t="s">
        <v>18</v>
      </c>
      <c r="F743" s="124">
        <v>1683</v>
      </c>
    </row>
    <row r="744" spans="1:6" outlineLevel="3" x14ac:dyDescent="0.2">
      <c r="A744" s="121" t="s">
        <v>103</v>
      </c>
      <c r="B744" s="122" t="s">
        <v>102</v>
      </c>
      <c r="C744" s="122" t="s">
        <v>559</v>
      </c>
      <c r="D744" s="123" t="s">
        <v>560</v>
      </c>
      <c r="E744" s="122" t="s">
        <v>18</v>
      </c>
      <c r="F744" s="124">
        <v>385</v>
      </c>
    </row>
    <row r="745" spans="1:6" outlineLevel="2" x14ac:dyDescent="0.2">
      <c r="B745" s="122"/>
      <c r="C745" s="118" t="s">
        <v>561</v>
      </c>
      <c r="E745" s="122"/>
      <c r="F745" s="124">
        <f>SUBTOTAL(9,F738:F744)</f>
        <v>5734</v>
      </c>
    </row>
    <row r="746" spans="1:6" outlineLevel="1" x14ac:dyDescent="0.2">
      <c r="B746" s="118" t="s">
        <v>814</v>
      </c>
      <c r="C746" s="122"/>
      <c r="E746" s="122"/>
      <c r="F746" s="124">
        <f>SUBTOTAL(9,F738:F744)</f>
        <v>5734</v>
      </c>
    </row>
    <row r="747" spans="1:6" outlineLevel="3" x14ac:dyDescent="0.2">
      <c r="A747" s="121" t="s">
        <v>105</v>
      </c>
      <c r="B747" s="122" t="s">
        <v>104</v>
      </c>
      <c r="C747" s="122" t="s">
        <v>563</v>
      </c>
      <c r="D747" s="123" t="s">
        <v>560</v>
      </c>
      <c r="E747" s="122" t="s">
        <v>4</v>
      </c>
      <c r="F747" s="124">
        <v>0</v>
      </c>
    </row>
    <row r="748" spans="1:6" outlineLevel="3" x14ac:dyDescent="0.2">
      <c r="A748" s="121" t="s">
        <v>105</v>
      </c>
      <c r="B748" s="122" t="s">
        <v>104</v>
      </c>
      <c r="C748" s="122" t="s">
        <v>563</v>
      </c>
      <c r="D748" s="123" t="s">
        <v>560</v>
      </c>
      <c r="E748" s="122" t="s">
        <v>5</v>
      </c>
      <c r="F748" s="124">
        <v>0</v>
      </c>
    </row>
    <row r="749" spans="1:6" outlineLevel="3" x14ac:dyDescent="0.2">
      <c r="A749" s="121" t="s">
        <v>105</v>
      </c>
      <c r="B749" s="122" t="s">
        <v>104</v>
      </c>
      <c r="C749" s="122" t="s">
        <v>563</v>
      </c>
      <c r="D749" s="123" t="s">
        <v>560</v>
      </c>
      <c r="E749" s="122" t="s">
        <v>6</v>
      </c>
      <c r="F749" s="124">
        <v>4038</v>
      </c>
    </row>
    <row r="750" spans="1:6" outlineLevel="3" x14ac:dyDescent="0.2">
      <c r="A750" s="121" t="s">
        <v>105</v>
      </c>
      <c r="B750" s="122" t="s">
        <v>104</v>
      </c>
      <c r="C750" s="122" t="s">
        <v>563</v>
      </c>
      <c r="D750" s="123" t="s">
        <v>560</v>
      </c>
      <c r="E750" s="122" t="s">
        <v>7</v>
      </c>
      <c r="F750" s="124">
        <v>0</v>
      </c>
    </row>
    <row r="751" spans="1:6" outlineLevel="3" x14ac:dyDescent="0.2">
      <c r="A751" s="121" t="s">
        <v>105</v>
      </c>
      <c r="B751" s="122" t="s">
        <v>104</v>
      </c>
      <c r="C751" s="122" t="s">
        <v>563</v>
      </c>
      <c r="D751" s="123" t="s">
        <v>560</v>
      </c>
      <c r="E751" s="122" t="s">
        <v>16</v>
      </c>
      <c r="F751" s="124">
        <v>1006</v>
      </c>
    </row>
    <row r="752" spans="1:6" outlineLevel="3" x14ac:dyDescent="0.2">
      <c r="A752" s="121" t="s">
        <v>105</v>
      </c>
      <c r="B752" s="122" t="s">
        <v>104</v>
      </c>
      <c r="C752" s="122" t="s">
        <v>563</v>
      </c>
      <c r="D752" s="123" t="s">
        <v>560</v>
      </c>
      <c r="E752" s="122" t="s">
        <v>18</v>
      </c>
      <c r="F752" s="124">
        <v>793</v>
      </c>
    </row>
    <row r="753" spans="1:6" outlineLevel="3" x14ac:dyDescent="0.2">
      <c r="A753" s="121" t="s">
        <v>105</v>
      </c>
      <c r="B753" s="122" t="s">
        <v>104</v>
      </c>
      <c r="C753" s="122" t="s">
        <v>563</v>
      </c>
      <c r="D753" s="123" t="s">
        <v>560</v>
      </c>
      <c r="E753" s="122" t="s">
        <v>18</v>
      </c>
      <c r="F753" s="124">
        <v>912</v>
      </c>
    </row>
    <row r="754" spans="1:6" outlineLevel="2" x14ac:dyDescent="0.2">
      <c r="B754" s="122"/>
      <c r="C754" s="118" t="s">
        <v>564</v>
      </c>
      <c r="E754" s="122"/>
      <c r="F754" s="124">
        <f>SUBTOTAL(9,F747:F753)</f>
        <v>6749</v>
      </c>
    </row>
    <row r="755" spans="1:6" outlineLevel="1" x14ac:dyDescent="0.2">
      <c r="B755" s="118" t="s">
        <v>815</v>
      </c>
      <c r="C755" s="122"/>
      <c r="E755" s="122"/>
      <c r="F755" s="124">
        <f>SUBTOTAL(9,F747:F753)</f>
        <v>6749</v>
      </c>
    </row>
    <row r="756" spans="1:6" outlineLevel="3" x14ac:dyDescent="0.2">
      <c r="A756" s="121" t="s">
        <v>816</v>
      </c>
      <c r="B756" s="122" t="s">
        <v>182</v>
      </c>
      <c r="C756" s="122" t="s">
        <v>817</v>
      </c>
      <c r="D756" s="123" t="s">
        <v>577</v>
      </c>
      <c r="E756" s="122" t="s">
        <v>4</v>
      </c>
      <c r="F756" s="124">
        <v>1482</v>
      </c>
    </row>
    <row r="757" spans="1:6" outlineLevel="2" x14ac:dyDescent="0.2">
      <c r="B757" s="122"/>
      <c r="C757" s="118" t="s">
        <v>818</v>
      </c>
      <c r="E757" s="122"/>
      <c r="F757" s="124">
        <f>SUBTOTAL(9,F756:F756)</f>
        <v>1482</v>
      </c>
    </row>
    <row r="758" spans="1:6" outlineLevel="3" x14ac:dyDescent="0.2">
      <c r="A758" s="121" t="s">
        <v>816</v>
      </c>
      <c r="B758" s="122" t="s">
        <v>182</v>
      </c>
      <c r="C758" s="122" t="s">
        <v>652</v>
      </c>
      <c r="D758" s="123" t="s">
        <v>577</v>
      </c>
      <c r="E758" s="122" t="s">
        <v>4</v>
      </c>
      <c r="F758" s="124">
        <v>978</v>
      </c>
    </row>
    <row r="759" spans="1:6" outlineLevel="2" x14ac:dyDescent="0.2">
      <c r="B759" s="122"/>
      <c r="C759" s="118" t="s">
        <v>653</v>
      </c>
      <c r="E759" s="122"/>
      <c r="F759" s="124">
        <f>SUBTOTAL(9,F758:F758)</f>
        <v>978</v>
      </c>
    </row>
    <row r="760" spans="1:6" outlineLevel="3" x14ac:dyDescent="0.2">
      <c r="A760" s="121" t="s">
        <v>816</v>
      </c>
      <c r="B760" s="122" t="s">
        <v>182</v>
      </c>
      <c r="C760" s="122" t="s">
        <v>654</v>
      </c>
      <c r="D760" s="123" t="s">
        <v>577</v>
      </c>
      <c r="E760" s="122" t="s">
        <v>4</v>
      </c>
      <c r="F760" s="124">
        <v>1449</v>
      </c>
    </row>
    <row r="761" spans="1:6" outlineLevel="2" x14ac:dyDescent="0.2">
      <c r="B761" s="122"/>
      <c r="C761" s="118" t="s">
        <v>655</v>
      </c>
      <c r="E761" s="122"/>
      <c r="F761" s="124">
        <f>SUBTOTAL(9,F760:F760)</f>
        <v>1449</v>
      </c>
    </row>
    <row r="762" spans="1:6" outlineLevel="3" x14ac:dyDescent="0.2">
      <c r="A762" s="121" t="s">
        <v>816</v>
      </c>
      <c r="B762" s="122" t="s">
        <v>182</v>
      </c>
      <c r="C762" s="122" t="s">
        <v>819</v>
      </c>
      <c r="D762" s="123" t="s">
        <v>577</v>
      </c>
      <c r="E762" s="122" t="s">
        <v>4</v>
      </c>
      <c r="F762" s="124">
        <v>1206</v>
      </c>
    </row>
    <row r="763" spans="1:6" outlineLevel="2" x14ac:dyDescent="0.2">
      <c r="B763" s="122"/>
      <c r="C763" s="118" t="s">
        <v>820</v>
      </c>
      <c r="E763" s="122"/>
      <c r="F763" s="124">
        <f>SUBTOTAL(9,F762:F762)</f>
        <v>1206</v>
      </c>
    </row>
    <row r="764" spans="1:6" outlineLevel="1" x14ac:dyDescent="0.2">
      <c r="B764" s="118" t="s">
        <v>821</v>
      </c>
      <c r="C764" s="122"/>
      <c r="E764" s="122"/>
      <c r="F764" s="124">
        <f>SUBTOTAL(9,F756:F762)</f>
        <v>5115</v>
      </c>
    </row>
    <row r="765" spans="1:6" outlineLevel="3" x14ac:dyDescent="0.2">
      <c r="A765" s="121" t="s">
        <v>816</v>
      </c>
      <c r="B765" s="122" t="s">
        <v>257</v>
      </c>
      <c r="C765" s="122" t="s">
        <v>817</v>
      </c>
      <c r="D765" s="123" t="s">
        <v>577</v>
      </c>
      <c r="E765" s="122" t="s">
        <v>4</v>
      </c>
      <c r="F765" s="124">
        <v>2092</v>
      </c>
    </row>
    <row r="766" spans="1:6" outlineLevel="2" x14ac:dyDescent="0.2">
      <c r="B766" s="122"/>
      <c r="C766" s="118" t="s">
        <v>818</v>
      </c>
      <c r="E766" s="122"/>
      <c r="F766" s="124">
        <f>SUBTOTAL(9,F765:F765)</f>
        <v>2092</v>
      </c>
    </row>
    <row r="767" spans="1:6" outlineLevel="1" x14ac:dyDescent="0.2">
      <c r="B767" s="118" t="s">
        <v>822</v>
      </c>
      <c r="C767" s="122"/>
      <c r="E767" s="122"/>
      <c r="F767" s="124">
        <f>SUBTOTAL(9,F765:F765)</f>
        <v>2092</v>
      </c>
    </row>
    <row r="768" spans="1:6" outlineLevel="3" x14ac:dyDescent="0.2">
      <c r="A768" s="121" t="s">
        <v>823</v>
      </c>
      <c r="B768" s="122" t="s">
        <v>294</v>
      </c>
      <c r="C768" s="122" t="s">
        <v>824</v>
      </c>
      <c r="D768" s="123" t="s">
        <v>560</v>
      </c>
      <c r="E768" s="122" t="s">
        <v>4</v>
      </c>
      <c r="F768" s="124">
        <v>0</v>
      </c>
    </row>
    <row r="769" spans="1:6" outlineLevel="3" x14ac:dyDescent="0.2">
      <c r="A769" s="121" t="s">
        <v>823</v>
      </c>
      <c r="B769" s="122" t="s">
        <v>294</v>
      </c>
      <c r="C769" s="122" t="s">
        <v>824</v>
      </c>
      <c r="D769" s="123" t="s">
        <v>560</v>
      </c>
      <c r="E769" s="122" t="s">
        <v>5</v>
      </c>
      <c r="F769" s="124">
        <v>0</v>
      </c>
    </row>
    <row r="770" spans="1:6" outlineLevel="3" x14ac:dyDescent="0.2">
      <c r="A770" s="121" t="s">
        <v>823</v>
      </c>
      <c r="B770" s="122" t="s">
        <v>294</v>
      </c>
      <c r="C770" s="122" t="s">
        <v>824</v>
      </c>
      <c r="D770" s="123" t="s">
        <v>560</v>
      </c>
      <c r="E770" s="122" t="s">
        <v>6</v>
      </c>
      <c r="F770" s="124">
        <v>2890</v>
      </c>
    </row>
    <row r="771" spans="1:6" outlineLevel="3" x14ac:dyDescent="0.2">
      <c r="A771" s="121" t="s">
        <v>823</v>
      </c>
      <c r="B771" s="122" t="s">
        <v>294</v>
      </c>
      <c r="C771" s="122" t="s">
        <v>824</v>
      </c>
      <c r="D771" s="123" t="s">
        <v>560</v>
      </c>
      <c r="E771" s="122" t="s">
        <v>17</v>
      </c>
      <c r="F771" s="124">
        <v>1</v>
      </c>
    </row>
    <row r="772" spans="1:6" outlineLevel="3" x14ac:dyDescent="0.2">
      <c r="A772" s="121" t="s">
        <v>823</v>
      </c>
      <c r="B772" s="122" t="s">
        <v>294</v>
      </c>
      <c r="C772" s="122" t="s">
        <v>824</v>
      </c>
      <c r="D772" s="123" t="s">
        <v>560</v>
      </c>
      <c r="E772" s="122" t="s">
        <v>7</v>
      </c>
      <c r="F772" s="124">
        <v>0</v>
      </c>
    </row>
    <row r="773" spans="1:6" outlineLevel="3" x14ac:dyDescent="0.2">
      <c r="A773" s="121" t="s">
        <v>823</v>
      </c>
      <c r="B773" s="122" t="s">
        <v>294</v>
      </c>
      <c r="C773" s="122" t="s">
        <v>824</v>
      </c>
      <c r="D773" s="123" t="s">
        <v>560</v>
      </c>
      <c r="E773" s="122" t="s">
        <v>18</v>
      </c>
      <c r="F773" s="124">
        <v>8</v>
      </c>
    </row>
    <row r="774" spans="1:6" outlineLevel="3" x14ac:dyDescent="0.2">
      <c r="A774" s="121" t="s">
        <v>823</v>
      </c>
      <c r="B774" s="122" t="s">
        <v>294</v>
      </c>
      <c r="C774" s="122" t="s">
        <v>824</v>
      </c>
      <c r="D774" s="123" t="s">
        <v>560</v>
      </c>
      <c r="E774" s="122" t="s">
        <v>18</v>
      </c>
      <c r="F774" s="124">
        <v>1</v>
      </c>
    </row>
    <row r="775" spans="1:6" outlineLevel="2" x14ac:dyDescent="0.2">
      <c r="B775" s="122"/>
      <c r="C775" s="118" t="s">
        <v>825</v>
      </c>
      <c r="E775" s="122"/>
      <c r="F775" s="124">
        <f>SUBTOTAL(9,F768:F774)</f>
        <v>2900</v>
      </c>
    </row>
    <row r="776" spans="1:6" outlineLevel="3" x14ac:dyDescent="0.2">
      <c r="A776" s="121" t="s">
        <v>823</v>
      </c>
      <c r="B776" s="122" t="s">
        <v>294</v>
      </c>
      <c r="C776" s="122" t="s">
        <v>826</v>
      </c>
      <c r="D776" s="123" t="s">
        <v>560</v>
      </c>
      <c r="E776" s="122" t="s">
        <v>4</v>
      </c>
      <c r="F776" s="124">
        <v>449</v>
      </c>
    </row>
    <row r="777" spans="1:6" outlineLevel="3" x14ac:dyDescent="0.2">
      <c r="A777" s="121" t="s">
        <v>823</v>
      </c>
      <c r="B777" s="122" t="s">
        <v>294</v>
      </c>
      <c r="C777" s="122" t="s">
        <v>826</v>
      </c>
      <c r="D777" s="123" t="s">
        <v>560</v>
      </c>
      <c r="E777" s="122" t="s">
        <v>5</v>
      </c>
      <c r="F777" s="124">
        <v>1616</v>
      </c>
    </row>
    <row r="778" spans="1:6" outlineLevel="3" x14ac:dyDescent="0.2">
      <c r="A778" s="121" t="s">
        <v>823</v>
      </c>
      <c r="B778" s="122" t="s">
        <v>294</v>
      </c>
      <c r="C778" s="122" t="s">
        <v>826</v>
      </c>
      <c r="D778" s="123" t="s">
        <v>560</v>
      </c>
      <c r="E778" s="122" t="s">
        <v>6</v>
      </c>
      <c r="F778" s="124">
        <v>13353</v>
      </c>
    </row>
    <row r="779" spans="1:6" outlineLevel="3" x14ac:dyDescent="0.2">
      <c r="A779" s="121" t="s">
        <v>823</v>
      </c>
      <c r="B779" s="122" t="s">
        <v>294</v>
      </c>
      <c r="C779" s="122" t="s">
        <v>826</v>
      </c>
      <c r="D779" s="123" t="s">
        <v>560</v>
      </c>
      <c r="E779" s="122" t="s">
        <v>17</v>
      </c>
      <c r="F779" s="124">
        <v>7</v>
      </c>
    </row>
    <row r="780" spans="1:6" outlineLevel="3" x14ac:dyDescent="0.2">
      <c r="A780" s="121" t="s">
        <v>823</v>
      </c>
      <c r="B780" s="122" t="s">
        <v>294</v>
      </c>
      <c r="C780" s="122" t="s">
        <v>826</v>
      </c>
      <c r="D780" s="123" t="s">
        <v>560</v>
      </c>
      <c r="E780" s="122" t="s">
        <v>7</v>
      </c>
      <c r="F780" s="124">
        <v>124</v>
      </c>
    </row>
    <row r="781" spans="1:6" outlineLevel="3" x14ac:dyDescent="0.2">
      <c r="A781" s="121" t="s">
        <v>823</v>
      </c>
      <c r="B781" s="122" t="s">
        <v>294</v>
      </c>
      <c r="C781" s="122" t="s">
        <v>826</v>
      </c>
      <c r="D781" s="123" t="s">
        <v>560</v>
      </c>
      <c r="E781" s="122" t="s">
        <v>18</v>
      </c>
      <c r="F781" s="124">
        <v>26</v>
      </c>
    </row>
    <row r="782" spans="1:6" outlineLevel="3" x14ac:dyDescent="0.2">
      <c r="A782" s="121" t="s">
        <v>823</v>
      </c>
      <c r="B782" s="122" t="s">
        <v>294</v>
      </c>
      <c r="C782" s="122" t="s">
        <v>826</v>
      </c>
      <c r="D782" s="123" t="s">
        <v>560</v>
      </c>
      <c r="E782" s="122" t="s">
        <v>18</v>
      </c>
      <c r="F782" s="124">
        <v>4</v>
      </c>
    </row>
    <row r="783" spans="1:6" outlineLevel="2" x14ac:dyDescent="0.2">
      <c r="B783" s="122"/>
      <c r="C783" s="118" t="s">
        <v>827</v>
      </c>
      <c r="E783" s="122"/>
      <c r="F783" s="124">
        <f>SUBTOTAL(9,F776:F782)</f>
        <v>15579</v>
      </c>
    </row>
    <row r="784" spans="1:6" outlineLevel="1" x14ac:dyDescent="0.2">
      <c r="B784" s="118" t="s">
        <v>828</v>
      </c>
      <c r="C784" s="122"/>
      <c r="E784" s="122"/>
      <c r="F784" s="124">
        <f>SUBTOTAL(9,F768:F782)</f>
        <v>18479</v>
      </c>
    </row>
    <row r="785" spans="1:6" outlineLevel="3" x14ac:dyDescent="0.2">
      <c r="A785" s="121" t="s">
        <v>259</v>
      </c>
      <c r="B785" s="122" t="s">
        <v>258</v>
      </c>
      <c r="C785" s="122" t="s">
        <v>829</v>
      </c>
      <c r="D785" s="123" t="s">
        <v>577</v>
      </c>
      <c r="E785" s="122" t="s">
        <v>4</v>
      </c>
      <c r="F785" s="124">
        <v>174</v>
      </c>
    </row>
    <row r="786" spans="1:6" outlineLevel="2" x14ac:dyDescent="0.2">
      <c r="B786" s="122"/>
      <c r="C786" s="118" t="s">
        <v>830</v>
      </c>
      <c r="E786" s="122"/>
      <c r="F786" s="124">
        <f>SUBTOTAL(9,F785:F785)</f>
        <v>174</v>
      </c>
    </row>
    <row r="787" spans="1:6" outlineLevel="1" x14ac:dyDescent="0.2">
      <c r="B787" s="118" t="s">
        <v>831</v>
      </c>
      <c r="C787" s="122"/>
      <c r="E787" s="122"/>
      <c r="F787" s="124">
        <f>SUBTOTAL(9,F785:F785)</f>
        <v>174</v>
      </c>
    </row>
    <row r="788" spans="1:6" outlineLevel="3" x14ac:dyDescent="0.2">
      <c r="A788" s="121" t="s">
        <v>107</v>
      </c>
      <c r="B788" s="122" t="s">
        <v>106</v>
      </c>
      <c r="C788" s="122" t="s">
        <v>559</v>
      </c>
      <c r="D788" s="123" t="s">
        <v>560</v>
      </c>
      <c r="E788" s="122" t="s">
        <v>18</v>
      </c>
      <c r="F788" s="124">
        <v>10795</v>
      </c>
    </row>
    <row r="789" spans="1:6" outlineLevel="2" x14ac:dyDescent="0.2">
      <c r="B789" s="122"/>
      <c r="C789" s="118" t="s">
        <v>561</v>
      </c>
      <c r="E789" s="122"/>
      <c r="F789" s="124">
        <f>SUBTOTAL(9,F788:F788)</f>
        <v>10795</v>
      </c>
    </row>
    <row r="790" spans="1:6" outlineLevel="1" x14ac:dyDescent="0.2">
      <c r="B790" s="118" t="s">
        <v>832</v>
      </c>
      <c r="C790" s="122"/>
      <c r="E790" s="122"/>
      <c r="F790" s="124">
        <f>SUBTOTAL(9,F788:F788)</f>
        <v>10795</v>
      </c>
    </row>
    <row r="791" spans="1:6" outlineLevel="3" x14ac:dyDescent="0.2">
      <c r="A791" s="121" t="s">
        <v>107</v>
      </c>
      <c r="B791" s="122" t="s">
        <v>108</v>
      </c>
      <c r="C791" s="122" t="s">
        <v>559</v>
      </c>
      <c r="D791" s="123" t="s">
        <v>560</v>
      </c>
      <c r="E791" s="122" t="s">
        <v>4</v>
      </c>
      <c r="F791" s="124">
        <v>1532</v>
      </c>
    </row>
    <row r="792" spans="1:6" outlineLevel="3" x14ac:dyDescent="0.2">
      <c r="A792" s="121" t="s">
        <v>107</v>
      </c>
      <c r="B792" s="122" t="s">
        <v>108</v>
      </c>
      <c r="C792" s="122" t="s">
        <v>559</v>
      </c>
      <c r="D792" s="123" t="s">
        <v>560</v>
      </c>
      <c r="E792" s="122" t="s">
        <v>5</v>
      </c>
      <c r="F792" s="124">
        <v>0</v>
      </c>
    </row>
    <row r="793" spans="1:6" outlineLevel="3" x14ac:dyDescent="0.2">
      <c r="A793" s="121" t="s">
        <v>107</v>
      </c>
      <c r="B793" s="122" t="s">
        <v>108</v>
      </c>
      <c r="C793" s="122" t="s">
        <v>559</v>
      </c>
      <c r="D793" s="123" t="s">
        <v>560</v>
      </c>
      <c r="E793" s="122" t="s">
        <v>6</v>
      </c>
      <c r="F793" s="124">
        <v>0</v>
      </c>
    </row>
    <row r="794" spans="1:6" outlineLevel="3" x14ac:dyDescent="0.2">
      <c r="A794" s="121" t="s">
        <v>107</v>
      </c>
      <c r="B794" s="122" t="s">
        <v>108</v>
      </c>
      <c r="C794" s="122" t="s">
        <v>559</v>
      </c>
      <c r="D794" s="123" t="s">
        <v>560</v>
      </c>
      <c r="E794" s="122" t="s">
        <v>17</v>
      </c>
      <c r="F794" s="124">
        <v>153</v>
      </c>
    </row>
    <row r="795" spans="1:6" outlineLevel="3" x14ac:dyDescent="0.2">
      <c r="A795" s="121" t="s">
        <v>107</v>
      </c>
      <c r="B795" s="122" t="s">
        <v>108</v>
      </c>
      <c r="C795" s="122" t="s">
        <v>559</v>
      </c>
      <c r="D795" s="123" t="s">
        <v>560</v>
      </c>
      <c r="E795" s="122" t="s">
        <v>7</v>
      </c>
      <c r="F795" s="124">
        <v>0</v>
      </c>
    </row>
    <row r="796" spans="1:6" outlineLevel="3" x14ac:dyDescent="0.2">
      <c r="A796" s="121" t="s">
        <v>107</v>
      </c>
      <c r="B796" s="122" t="s">
        <v>108</v>
      </c>
      <c r="C796" s="122" t="s">
        <v>559</v>
      </c>
      <c r="D796" s="123" t="s">
        <v>560</v>
      </c>
      <c r="E796" s="122" t="s">
        <v>18</v>
      </c>
      <c r="F796" s="124">
        <v>774</v>
      </c>
    </row>
    <row r="797" spans="1:6" outlineLevel="3" x14ac:dyDescent="0.2">
      <c r="A797" s="121" t="s">
        <v>107</v>
      </c>
      <c r="B797" s="122" t="s">
        <v>108</v>
      </c>
      <c r="C797" s="122" t="s">
        <v>559</v>
      </c>
      <c r="D797" s="123" t="s">
        <v>560</v>
      </c>
      <c r="E797" s="122" t="s">
        <v>18</v>
      </c>
      <c r="F797" s="124">
        <v>178</v>
      </c>
    </row>
    <row r="798" spans="1:6" outlineLevel="2" x14ac:dyDescent="0.2">
      <c r="B798" s="122"/>
      <c r="C798" s="118" t="s">
        <v>561</v>
      </c>
      <c r="E798" s="122"/>
      <c r="F798" s="124">
        <f>SUBTOTAL(9,F791:F797)</f>
        <v>2637</v>
      </c>
    </row>
    <row r="799" spans="1:6" outlineLevel="1" x14ac:dyDescent="0.2">
      <c r="B799" s="118" t="s">
        <v>833</v>
      </c>
      <c r="C799" s="122"/>
      <c r="E799" s="122"/>
      <c r="F799" s="124">
        <f>SUBTOTAL(9,F791:F797)</f>
        <v>2637</v>
      </c>
    </row>
    <row r="800" spans="1:6" outlineLevel="3" x14ac:dyDescent="0.2">
      <c r="A800" s="121" t="s">
        <v>107</v>
      </c>
      <c r="B800" s="122" t="s">
        <v>109</v>
      </c>
      <c r="C800" s="122" t="s">
        <v>559</v>
      </c>
      <c r="D800" s="123" t="s">
        <v>560</v>
      </c>
      <c r="E800" s="122" t="s">
        <v>4</v>
      </c>
      <c r="F800" s="124">
        <v>1571</v>
      </c>
    </row>
    <row r="801" spans="1:6" outlineLevel="3" x14ac:dyDescent="0.2">
      <c r="A801" s="121" t="s">
        <v>107</v>
      </c>
      <c r="B801" s="122" t="s">
        <v>109</v>
      </c>
      <c r="C801" s="122" t="s">
        <v>559</v>
      </c>
      <c r="D801" s="123" t="s">
        <v>560</v>
      </c>
      <c r="E801" s="122" t="s">
        <v>5</v>
      </c>
      <c r="F801" s="124">
        <v>0</v>
      </c>
    </row>
    <row r="802" spans="1:6" outlineLevel="3" x14ac:dyDescent="0.2">
      <c r="A802" s="121" t="s">
        <v>107</v>
      </c>
      <c r="B802" s="122" t="s">
        <v>109</v>
      </c>
      <c r="C802" s="122" t="s">
        <v>559</v>
      </c>
      <c r="D802" s="123" t="s">
        <v>560</v>
      </c>
      <c r="E802" s="122" t="s">
        <v>6</v>
      </c>
      <c r="F802" s="124">
        <v>0</v>
      </c>
    </row>
    <row r="803" spans="1:6" outlineLevel="3" x14ac:dyDescent="0.2">
      <c r="A803" s="121" t="s">
        <v>107</v>
      </c>
      <c r="B803" s="122" t="s">
        <v>109</v>
      </c>
      <c r="C803" s="122" t="s">
        <v>559</v>
      </c>
      <c r="D803" s="123" t="s">
        <v>560</v>
      </c>
      <c r="E803" s="122" t="s">
        <v>17</v>
      </c>
      <c r="F803" s="124">
        <v>157</v>
      </c>
    </row>
    <row r="804" spans="1:6" outlineLevel="3" x14ac:dyDescent="0.2">
      <c r="A804" s="121" t="s">
        <v>107</v>
      </c>
      <c r="B804" s="122" t="s">
        <v>109</v>
      </c>
      <c r="C804" s="122" t="s">
        <v>559</v>
      </c>
      <c r="D804" s="123" t="s">
        <v>560</v>
      </c>
      <c r="E804" s="122" t="s">
        <v>7</v>
      </c>
      <c r="F804" s="124">
        <v>0</v>
      </c>
    </row>
    <row r="805" spans="1:6" outlineLevel="3" x14ac:dyDescent="0.2">
      <c r="A805" s="121" t="s">
        <v>107</v>
      </c>
      <c r="B805" s="122" t="s">
        <v>109</v>
      </c>
      <c r="C805" s="122" t="s">
        <v>559</v>
      </c>
      <c r="D805" s="123" t="s">
        <v>560</v>
      </c>
      <c r="E805" s="122" t="s">
        <v>18</v>
      </c>
      <c r="F805" s="124">
        <v>793</v>
      </c>
    </row>
    <row r="806" spans="1:6" outlineLevel="3" x14ac:dyDescent="0.2">
      <c r="A806" s="121" t="s">
        <v>107</v>
      </c>
      <c r="B806" s="122" t="s">
        <v>109</v>
      </c>
      <c r="C806" s="122" t="s">
        <v>559</v>
      </c>
      <c r="D806" s="123" t="s">
        <v>560</v>
      </c>
      <c r="E806" s="122" t="s">
        <v>18</v>
      </c>
      <c r="F806" s="124">
        <v>182</v>
      </c>
    </row>
    <row r="807" spans="1:6" outlineLevel="2" x14ac:dyDescent="0.2">
      <c r="B807" s="122"/>
      <c r="C807" s="118" t="s">
        <v>561</v>
      </c>
      <c r="E807" s="122"/>
      <c r="F807" s="124">
        <f>SUBTOTAL(9,F800:F806)</f>
        <v>2703</v>
      </c>
    </row>
    <row r="808" spans="1:6" outlineLevel="1" x14ac:dyDescent="0.2">
      <c r="B808" s="118" t="s">
        <v>834</v>
      </c>
      <c r="C808" s="122"/>
      <c r="E808" s="122"/>
      <c r="F808" s="124">
        <f>SUBTOTAL(9,F800:F806)</f>
        <v>2703</v>
      </c>
    </row>
    <row r="809" spans="1:6" outlineLevel="3" x14ac:dyDescent="0.2">
      <c r="A809" s="121" t="s">
        <v>107</v>
      </c>
      <c r="B809" s="122" t="s">
        <v>110</v>
      </c>
      <c r="C809" s="122" t="s">
        <v>559</v>
      </c>
      <c r="D809" s="123" t="s">
        <v>560</v>
      </c>
      <c r="E809" s="122" t="s">
        <v>4</v>
      </c>
      <c r="F809" s="124">
        <v>1493</v>
      </c>
    </row>
    <row r="810" spans="1:6" outlineLevel="3" x14ac:dyDescent="0.2">
      <c r="A810" s="121" t="s">
        <v>107</v>
      </c>
      <c r="B810" s="122" t="s">
        <v>110</v>
      </c>
      <c r="C810" s="122" t="s">
        <v>559</v>
      </c>
      <c r="D810" s="123" t="s">
        <v>560</v>
      </c>
      <c r="E810" s="122" t="s">
        <v>5</v>
      </c>
      <c r="F810" s="124">
        <v>0</v>
      </c>
    </row>
    <row r="811" spans="1:6" outlineLevel="3" x14ac:dyDescent="0.2">
      <c r="A811" s="121" t="s">
        <v>107</v>
      </c>
      <c r="B811" s="122" t="s">
        <v>110</v>
      </c>
      <c r="C811" s="122" t="s">
        <v>559</v>
      </c>
      <c r="D811" s="123" t="s">
        <v>560</v>
      </c>
      <c r="E811" s="122" t="s">
        <v>6</v>
      </c>
      <c r="F811" s="124">
        <v>0</v>
      </c>
    </row>
    <row r="812" spans="1:6" outlineLevel="3" x14ac:dyDescent="0.2">
      <c r="A812" s="121" t="s">
        <v>107</v>
      </c>
      <c r="B812" s="122" t="s">
        <v>110</v>
      </c>
      <c r="C812" s="122" t="s">
        <v>559</v>
      </c>
      <c r="D812" s="123" t="s">
        <v>560</v>
      </c>
      <c r="E812" s="122" t="s">
        <v>17</v>
      </c>
      <c r="F812" s="124">
        <v>150</v>
      </c>
    </row>
    <row r="813" spans="1:6" outlineLevel="3" x14ac:dyDescent="0.2">
      <c r="A813" s="121" t="s">
        <v>107</v>
      </c>
      <c r="B813" s="122" t="s">
        <v>110</v>
      </c>
      <c r="C813" s="122" t="s">
        <v>559</v>
      </c>
      <c r="D813" s="123" t="s">
        <v>560</v>
      </c>
      <c r="E813" s="122" t="s">
        <v>7</v>
      </c>
      <c r="F813" s="124">
        <v>0</v>
      </c>
    </row>
    <row r="814" spans="1:6" outlineLevel="3" x14ac:dyDescent="0.2">
      <c r="A814" s="121" t="s">
        <v>107</v>
      </c>
      <c r="B814" s="122" t="s">
        <v>110</v>
      </c>
      <c r="C814" s="122" t="s">
        <v>559</v>
      </c>
      <c r="D814" s="123" t="s">
        <v>560</v>
      </c>
      <c r="E814" s="122" t="s">
        <v>18</v>
      </c>
      <c r="F814" s="124">
        <v>755</v>
      </c>
    </row>
    <row r="815" spans="1:6" outlineLevel="3" x14ac:dyDescent="0.2">
      <c r="A815" s="121" t="s">
        <v>107</v>
      </c>
      <c r="B815" s="122" t="s">
        <v>110</v>
      </c>
      <c r="C815" s="122" t="s">
        <v>559</v>
      </c>
      <c r="D815" s="123" t="s">
        <v>560</v>
      </c>
      <c r="E815" s="122" t="s">
        <v>18</v>
      </c>
      <c r="F815" s="124">
        <v>174</v>
      </c>
    </row>
    <row r="816" spans="1:6" outlineLevel="2" x14ac:dyDescent="0.2">
      <c r="B816" s="122"/>
      <c r="C816" s="118" t="s">
        <v>561</v>
      </c>
      <c r="E816" s="122"/>
      <c r="F816" s="124">
        <f>SUBTOTAL(9,F809:F815)</f>
        <v>2572</v>
      </c>
    </row>
    <row r="817" spans="1:6" outlineLevel="1" x14ac:dyDescent="0.2">
      <c r="B817" s="118" t="s">
        <v>835</v>
      </c>
      <c r="C817" s="122"/>
      <c r="E817" s="122"/>
      <c r="F817" s="124">
        <f>SUBTOTAL(9,F809:F815)</f>
        <v>2572</v>
      </c>
    </row>
    <row r="818" spans="1:6" outlineLevel="3" x14ac:dyDescent="0.2">
      <c r="A818" s="121" t="s">
        <v>34</v>
      </c>
      <c r="B818" s="122" t="s">
        <v>33</v>
      </c>
      <c r="C818" s="122" t="s">
        <v>836</v>
      </c>
      <c r="D818" s="123" t="s">
        <v>560</v>
      </c>
      <c r="E818" s="122" t="s">
        <v>18</v>
      </c>
      <c r="F818" s="124">
        <v>85000</v>
      </c>
    </row>
    <row r="819" spans="1:6" outlineLevel="2" x14ac:dyDescent="0.2">
      <c r="B819" s="122"/>
      <c r="C819" s="118" t="s">
        <v>837</v>
      </c>
      <c r="E819" s="122"/>
      <c r="F819" s="124">
        <f>SUBTOTAL(9,F818:F818)</f>
        <v>85000</v>
      </c>
    </row>
    <row r="820" spans="1:6" outlineLevel="1" x14ac:dyDescent="0.2">
      <c r="B820" s="118" t="s">
        <v>838</v>
      </c>
      <c r="C820" s="122"/>
      <c r="E820" s="122"/>
      <c r="F820" s="124">
        <f>SUBTOTAL(9,F818:F818)</f>
        <v>85000</v>
      </c>
    </row>
    <row r="821" spans="1:6" outlineLevel="3" x14ac:dyDescent="0.2">
      <c r="A821" s="121" t="s">
        <v>24</v>
      </c>
      <c r="B821" s="122" t="s">
        <v>188</v>
      </c>
      <c r="C821" s="122" t="s">
        <v>839</v>
      </c>
      <c r="D821" s="123" t="s">
        <v>560</v>
      </c>
      <c r="E821" s="122" t="s">
        <v>4</v>
      </c>
      <c r="F821" s="124">
        <v>138</v>
      </c>
    </row>
    <row r="822" spans="1:6" outlineLevel="3" x14ac:dyDescent="0.2">
      <c r="A822" s="121" t="s">
        <v>24</v>
      </c>
      <c r="B822" s="122" t="s">
        <v>188</v>
      </c>
      <c r="C822" s="122" t="s">
        <v>839</v>
      </c>
      <c r="D822" s="123" t="s">
        <v>560</v>
      </c>
      <c r="E822" s="122" t="s">
        <v>5</v>
      </c>
      <c r="F822" s="124">
        <v>0</v>
      </c>
    </row>
    <row r="823" spans="1:6" outlineLevel="3" x14ac:dyDescent="0.2">
      <c r="A823" s="121" t="s">
        <v>24</v>
      </c>
      <c r="B823" s="122" t="s">
        <v>188</v>
      </c>
      <c r="C823" s="122" t="s">
        <v>839</v>
      </c>
      <c r="D823" s="123" t="s">
        <v>560</v>
      </c>
      <c r="E823" s="122" t="s">
        <v>6</v>
      </c>
      <c r="F823" s="124">
        <v>0</v>
      </c>
    </row>
    <row r="824" spans="1:6" outlineLevel="3" x14ac:dyDescent="0.2">
      <c r="A824" s="121" t="s">
        <v>24</v>
      </c>
      <c r="B824" s="122" t="s">
        <v>188</v>
      </c>
      <c r="C824" s="122" t="s">
        <v>839</v>
      </c>
      <c r="D824" s="123" t="s">
        <v>560</v>
      </c>
      <c r="E824" s="122" t="s">
        <v>17</v>
      </c>
      <c r="F824" s="124">
        <v>0</v>
      </c>
    </row>
    <row r="825" spans="1:6" outlineLevel="3" x14ac:dyDescent="0.2">
      <c r="A825" s="121" t="s">
        <v>24</v>
      </c>
      <c r="B825" s="122" t="s">
        <v>188</v>
      </c>
      <c r="C825" s="122" t="s">
        <v>839</v>
      </c>
      <c r="D825" s="123" t="s">
        <v>560</v>
      </c>
      <c r="E825" s="122" t="s">
        <v>7</v>
      </c>
      <c r="F825" s="124">
        <v>0</v>
      </c>
    </row>
    <row r="826" spans="1:6" outlineLevel="3" x14ac:dyDescent="0.2">
      <c r="A826" s="121" t="s">
        <v>24</v>
      </c>
      <c r="B826" s="122" t="s">
        <v>188</v>
      </c>
      <c r="C826" s="122" t="s">
        <v>839</v>
      </c>
      <c r="D826" s="123" t="s">
        <v>560</v>
      </c>
      <c r="E826" s="122" t="s">
        <v>18</v>
      </c>
      <c r="F826" s="124">
        <v>85</v>
      </c>
    </row>
    <row r="827" spans="1:6" outlineLevel="2" x14ac:dyDescent="0.2">
      <c r="B827" s="122"/>
      <c r="C827" s="118" t="s">
        <v>840</v>
      </c>
      <c r="E827" s="122"/>
      <c r="F827" s="124">
        <f>SUBTOTAL(9,F821:F826)</f>
        <v>223</v>
      </c>
    </row>
    <row r="828" spans="1:6" outlineLevel="3" x14ac:dyDescent="0.2">
      <c r="A828" s="121" t="s">
        <v>24</v>
      </c>
      <c r="B828" s="122" t="s">
        <v>188</v>
      </c>
      <c r="C828" s="122" t="s">
        <v>841</v>
      </c>
      <c r="D828" s="123" t="s">
        <v>560</v>
      </c>
      <c r="E828" s="122" t="s">
        <v>4</v>
      </c>
      <c r="F828" s="124">
        <v>22</v>
      </c>
    </row>
    <row r="829" spans="1:6" outlineLevel="3" x14ac:dyDescent="0.2">
      <c r="A829" s="121" t="s">
        <v>24</v>
      </c>
      <c r="B829" s="122" t="s">
        <v>188</v>
      </c>
      <c r="C829" s="122" t="s">
        <v>841</v>
      </c>
      <c r="D829" s="123" t="s">
        <v>560</v>
      </c>
      <c r="E829" s="122" t="s">
        <v>5</v>
      </c>
      <c r="F829" s="124">
        <v>0</v>
      </c>
    </row>
    <row r="830" spans="1:6" outlineLevel="3" x14ac:dyDescent="0.2">
      <c r="A830" s="121" t="s">
        <v>24</v>
      </c>
      <c r="B830" s="122" t="s">
        <v>188</v>
      </c>
      <c r="C830" s="122" t="s">
        <v>841</v>
      </c>
      <c r="D830" s="123" t="s">
        <v>560</v>
      </c>
      <c r="E830" s="122" t="s">
        <v>6</v>
      </c>
      <c r="F830" s="124">
        <v>0</v>
      </c>
    </row>
    <row r="831" spans="1:6" outlineLevel="3" x14ac:dyDescent="0.2">
      <c r="A831" s="121" t="s">
        <v>24</v>
      </c>
      <c r="B831" s="122" t="s">
        <v>188</v>
      </c>
      <c r="C831" s="122" t="s">
        <v>841</v>
      </c>
      <c r="D831" s="123" t="s">
        <v>560</v>
      </c>
      <c r="E831" s="122" t="s">
        <v>17</v>
      </c>
      <c r="F831" s="124">
        <v>0</v>
      </c>
    </row>
    <row r="832" spans="1:6" outlineLevel="3" x14ac:dyDescent="0.2">
      <c r="A832" s="121" t="s">
        <v>24</v>
      </c>
      <c r="B832" s="122" t="s">
        <v>188</v>
      </c>
      <c r="C832" s="122" t="s">
        <v>841</v>
      </c>
      <c r="D832" s="123" t="s">
        <v>560</v>
      </c>
      <c r="E832" s="122" t="s">
        <v>7</v>
      </c>
      <c r="F832" s="124">
        <v>0</v>
      </c>
    </row>
    <row r="833" spans="1:6" outlineLevel="3" x14ac:dyDescent="0.2">
      <c r="A833" s="121" t="s">
        <v>24</v>
      </c>
      <c r="B833" s="122" t="s">
        <v>188</v>
      </c>
      <c r="C833" s="122" t="s">
        <v>841</v>
      </c>
      <c r="D833" s="123" t="s">
        <v>560</v>
      </c>
      <c r="E833" s="122" t="s">
        <v>18</v>
      </c>
      <c r="F833" s="124">
        <v>13</v>
      </c>
    </row>
    <row r="834" spans="1:6" outlineLevel="2" x14ac:dyDescent="0.2">
      <c r="B834" s="122"/>
      <c r="C834" s="118" t="s">
        <v>842</v>
      </c>
      <c r="E834" s="122"/>
      <c r="F834" s="124">
        <f>SUBTOTAL(9,F828:F833)</f>
        <v>35</v>
      </c>
    </row>
    <row r="835" spans="1:6" outlineLevel="3" x14ac:dyDescent="0.2">
      <c r="A835" s="121" t="s">
        <v>24</v>
      </c>
      <c r="B835" s="122" t="s">
        <v>188</v>
      </c>
      <c r="C835" s="122" t="s">
        <v>843</v>
      </c>
      <c r="D835" s="123" t="s">
        <v>560</v>
      </c>
      <c r="E835" s="122" t="s">
        <v>4</v>
      </c>
      <c r="F835" s="124">
        <v>26</v>
      </c>
    </row>
    <row r="836" spans="1:6" outlineLevel="3" x14ac:dyDescent="0.2">
      <c r="A836" s="121" t="s">
        <v>24</v>
      </c>
      <c r="B836" s="122" t="s">
        <v>188</v>
      </c>
      <c r="C836" s="122" t="s">
        <v>843</v>
      </c>
      <c r="D836" s="123" t="s">
        <v>560</v>
      </c>
      <c r="E836" s="122" t="s">
        <v>5</v>
      </c>
      <c r="F836" s="124">
        <v>0</v>
      </c>
    </row>
    <row r="837" spans="1:6" outlineLevel="3" x14ac:dyDescent="0.2">
      <c r="A837" s="121" t="s">
        <v>24</v>
      </c>
      <c r="B837" s="122" t="s">
        <v>188</v>
      </c>
      <c r="C837" s="122" t="s">
        <v>843</v>
      </c>
      <c r="D837" s="123" t="s">
        <v>560</v>
      </c>
      <c r="E837" s="122" t="s">
        <v>6</v>
      </c>
      <c r="F837" s="124">
        <v>0</v>
      </c>
    </row>
    <row r="838" spans="1:6" outlineLevel="3" x14ac:dyDescent="0.2">
      <c r="A838" s="121" t="s">
        <v>24</v>
      </c>
      <c r="B838" s="122" t="s">
        <v>188</v>
      </c>
      <c r="C838" s="122" t="s">
        <v>843</v>
      </c>
      <c r="D838" s="123" t="s">
        <v>560</v>
      </c>
      <c r="E838" s="122" t="s">
        <v>17</v>
      </c>
      <c r="F838" s="124">
        <v>0</v>
      </c>
    </row>
    <row r="839" spans="1:6" outlineLevel="3" x14ac:dyDescent="0.2">
      <c r="A839" s="121" t="s">
        <v>24</v>
      </c>
      <c r="B839" s="122" t="s">
        <v>188</v>
      </c>
      <c r="C839" s="122" t="s">
        <v>843</v>
      </c>
      <c r="D839" s="123" t="s">
        <v>560</v>
      </c>
      <c r="E839" s="122" t="s">
        <v>7</v>
      </c>
      <c r="F839" s="124">
        <v>0</v>
      </c>
    </row>
    <row r="840" spans="1:6" outlineLevel="3" x14ac:dyDescent="0.2">
      <c r="A840" s="121" t="s">
        <v>24</v>
      </c>
      <c r="B840" s="122" t="s">
        <v>188</v>
      </c>
      <c r="C840" s="122" t="s">
        <v>843</v>
      </c>
      <c r="D840" s="123" t="s">
        <v>560</v>
      </c>
      <c r="E840" s="122" t="s">
        <v>18</v>
      </c>
      <c r="F840" s="124">
        <v>15</v>
      </c>
    </row>
    <row r="841" spans="1:6" outlineLevel="2" x14ac:dyDescent="0.2">
      <c r="B841" s="122"/>
      <c r="C841" s="118" t="s">
        <v>844</v>
      </c>
      <c r="E841" s="122"/>
      <c r="F841" s="124">
        <f>SUBTOTAL(9,F835:F840)</f>
        <v>41</v>
      </c>
    </row>
    <row r="842" spans="1:6" outlineLevel="3" x14ac:dyDescent="0.2">
      <c r="A842" s="121" t="s">
        <v>24</v>
      </c>
      <c r="B842" s="122" t="s">
        <v>188</v>
      </c>
      <c r="C842" s="122" t="s">
        <v>845</v>
      </c>
      <c r="D842" s="123" t="s">
        <v>560</v>
      </c>
      <c r="E842" s="122" t="s">
        <v>4</v>
      </c>
      <c r="F842" s="124">
        <v>1081</v>
      </c>
    </row>
    <row r="843" spans="1:6" outlineLevel="3" x14ac:dyDescent="0.2">
      <c r="A843" s="121" t="s">
        <v>24</v>
      </c>
      <c r="B843" s="122" t="s">
        <v>188</v>
      </c>
      <c r="C843" s="122" t="s">
        <v>845</v>
      </c>
      <c r="D843" s="123" t="s">
        <v>560</v>
      </c>
      <c r="E843" s="122" t="s">
        <v>5</v>
      </c>
      <c r="F843" s="124">
        <v>0</v>
      </c>
    </row>
    <row r="844" spans="1:6" outlineLevel="3" x14ac:dyDescent="0.2">
      <c r="A844" s="121" t="s">
        <v>24</v>
      </c>
      <c r="B844" s="122" t="s">
        <v>188</v>
      </c>
      <c r="C844" s="122" t="s">
        <v>845</v>
      </c>
      <c r="D844" s="123" t="s">
        <v>560</v>
      </c>
      <c r="E844" s="122" t="s">
        <v>6</v>
      </c>
      <c r="F844" s="124">
        <v>0</v>
      </c>
    </row>
    <row r="845" spans="1:6" outlineLevel="3" x14ac:dyDescent="0.2">
      <c r="A845" s="121" t="s">
        <v>24</v>
      </c>
      <c r="B845" s="122" t="s">
        <v>188</v>
      </c>
      <c r="C845" s="122" t="s">
        <v>845</v>
      </c>
      <c r="D845" s="123" t="s">
        <v>560</v>
      </c>
      <c r="E845" s="122" t="s">
        <v>17</v>
      </c>
      <c r="F845" s="124">
        <v>3</v>
      </c>
    </row>
    <row r="846" spans="1:6" outlineLevel="3" x14ac:dyDescent="0.2">
      <c r="A846" s="121" t="s">
        <v>24</v>
      </c>
      <c r="B846" s="122" t="s">
        <v>188</v>
      </c>
      <c r="C846" s="122" t="s">
        <v>845</v>
      </c>
      <c r="D846" s="123" t="s">
        <v>560</v>
      </c>
      <c r="E846" s="122" t="s">
        <v>7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845</v>
      </c>
      <c r="D847" s="123" t="s">
        <v>560</v>
      </c>
      <c r="E847" s="122" t="s">
        <v>18</v>
      </c>
      <c r="F847" s="124">
        <v>837</v>
      </c>
    </row>
    <row r="848" spans="1:6" outlineLevel="2" x14ac:dyDescent="0.2">
      <c r="B848" s="122"/>
      <c r="C848" s="118" t="s">
        <v>846</v>
      </c>
      <c r="E848" s="122"/>
      <c r="F848" s="124">
        <f>SUBTOTAL(9,F842:F847)</f>
        <v>1921</v>
      </c>
    </row>
    <row r="849" spans="1:6" outlineLevel="3" x14ac:dyDescent="0.2">
      <c r="A849" s="121" t="s">
        <v>24</v>
      </c>
      <c r="B849" s="122" t="s">
        <v>188</v>
      </c>
      <c r="C849" s="122" t="s">
        <v>847</v>
      </c>
      <c r="D849" s="123" t="s">
        <v>560</v>
      </c>
      <c r="E849" s="122" t="s">
        <v>4</v>
      </c>
      <c r="F849" s="124">
        <v>332</v>
      </c>
    </row>
    <row r="850" spans="1:6" outlineLevel="3" x14ac:dyDescent="0.2">
      <c r="A850" s="121" t="s">
        <v>24</v>
      </c>
      <c r="B850" s="122" t="s">
        <v>188</v>
      </c>
      <c r="C850" s="122" t="s">
        <v>847</v>
      </c>
      <c r="D850" s="123" t="s">
        <v>560</v>
      </c>
      <c r="E850" s="122" t="s">
        <v>5</v>
      </c>
      <c r="F850" s="124">
        <v>0</v>
      </c>
    </row>
    <row r="851" spans="1:6" outlineLevel="3" x14ac:dyDescent="0.2">
      <c r="A851" s="121" t="s">
        <v>24</v>
      </c>
      <c r="B851" s="122" t="s">
        <v>188</v>
      </c>
      <c r="C851" s="122" t="s">
        <v>847</v>
      </c>
      <c r="D851" s="123" t="s">
        <v>560</v>
      </c>
      <c r="E851" s="122" t="s">
        <v>6</v>
      </c>
      <c r="F851" s="124">
        <v>0</v>
      </c>
    </row>
    <row r="852" spans="1:6" outlineLevel="3" x14ac:dyDescent="0.2">
      <c r="A852" s="121" t="s">
        <v>24</v>
      </c>
      <c r="B852" s="122" t="s">
        <v>188</v>
      </c>
      <c r="C852" s="122" t="s">
        <v>847</v>
      </c>
      <c r="D852" s="123" t="s">
        <v>560</v>
      </c>
      <c r="E852" s="122" t="s">
        <v>17</v>
      </c>
      <c r="F852" s="124">
        <v>1</v>
      </c>
    </row>
    <row r="853" spans="1:6" outlineLevel="3" x14ac:dyDescent="0.2">
      <c r="A853" s="121" t="s">
        <v>24</v>
      </c>
      <c r="B853" s="122" t="s">
        <v>188</v>
      </c>
      <c r="C853" s="122" t="s">
        <v>847</v>
      </c>
      <c r="D853" s="123" t="s">
        <v>560</v>
      </c>
      <c r="E853" s="122" t="s">
        <v>7</v>
      </c>
      <c r="F853" s="124">
        <v>0</v>
      </c>
    </row>
    <row r="854" spans="1:6" outlineLevel="3" x14ac:dyDescent="0.2">
      <c r="A854" s="121" t="s">
        <v>24</v>
      </c>
      <c r="B854" s="122" t="s">
        <v>188</v>
      </c>
      <c r="C854" s="122" t="s">
        <v>847</v>
      </c>
      <c r="D854" s="123" t="s">
        <v>560</v>
      </c>
      <c r="E854" s="122" t="s">
        <v>18</v>
      </c>
      <c r="F854" s="124">
        <v>257</v>
      </c>
    </row>
    <row r="855" spans="1:6" outlineLevel="2" x14ac:dyDescent="0.2">
      <c r="B855" s="122"/>
      <c r="C855" s="118" t="s">
        <v>848</v>
      </c>
      <c r="E855" s="122"/>
      <c r="F855" s="124">
        <f>SUBTOTAL(9,F849:F854)</f>
        <v>590</v>
      </c>
    </row>
    <row r="856" spans="1:6" outlineLevel="3" x14ac:dyDescent="0.2">
      <c r="A856" s="121" t="s">
        <v>24</v>
      </c>
      <c r="B856" s="122" t="s">
        <v>188</v>
      </c>
      <c r="C856" s="122" t="s">
        <v>849</v>
      </c>
      <c r="D856" s="123" t="s">
        <v>560</v>
      </c>
      <c r="E856" s="122" t="s">
        <v>4</v>
      </c>
      <c r="F856" s="124">
        <v>3657</v>
      </c>
    </row>
    <row r="857" spans="1:6" outlineLevel="3" x14ac:dyDescent="0.2">
      <c r="A857" s="121" t="s">
        <v>24</v>
      </c>
      <c r="B857" s="122" t="s">
        <v>188</v>
      </c>
      <c r="C857" s="122" t="s">
        <v>849</v>
      </c>
      <c r="D857" s="123" t="s">
        <v>560</v>
      </c>
      <c r="E857" s="122" t="s">
        <v>5</v>
      </c>
      <c r="F857" s="124">
        <v>0</v>
      </c>
    </row>
    <row r="858" spans="1:6" outlineLevel="3" x14ac:dyDescent="0.2">
      <c r="A858" s="121" t="s">
        <v>24</v>
      </c>
      <c r="B858" s="122" t="s">
        <v>188</v>
      </c>
      <c r="C858" s="122" t="s">
        <v>849</v>
      </c>
      <c r="D858" s="123" t="s">
        <v>560</v>
      </c>
      <c r="E858" s="122" t="s">
        <v>6</v>
      </c>
      <c r="F858" s="124">
        <v>0</v>
      </c>
    </row>
    <row r="859" spans="1:6" outlineLevel="3" x14ac:dyDescent="0.2">
      <c r="A859" s="121" t="s">
        <v>24</v>
      </c>
      <c r="B859" s="122" t="s">
        <v>188</v>
      </c>
      <c r="C859" s="122" t="s">
        <v>849</v>
      </c>
      <c r="D859" s="123" t="s">
        <v>560</v>
      </c>
      <c r="E859" s="122" t="s">
        <v>17</v>
      </c>
      <c r="F859" s="124">
        <v>8</v>
      </c>
    </row>
    <row r="860" spans="1:6" outlineLevel="3" x14ac:dyDescent="0.2">
      <c r="A860" s="121" t="s">
        <v>24</v>
      </c>
      <c r="B860" s="122" t="s">
        <v>188</v>
      </c>
      <c r="C860" s="122" t="s">
        <v>849</v>
      </c>
      <c r="D860" s="123" t="s">
        <v>560</v>
      </c>
      <c r="E860" s="122" t="s">
        <v>7</v>
      </c>
      <c r="F860" s="124">
        <v>0</v>
      </c>
    </row>
    <row r="861" spans="1:6" outlineLevel="3" x14ac:dyDescent="0.2">
      <c r="A861" s="121" t="s">
        <v>24</v>
      </c>
      <c r="B861" s="122" t="s">
        <v>188</v>
      </c>
      <c r="C861" s="122" t="s">
        <v>849</v>
      </c>
      <c r="D861" s="123" t="s">
        <v>560</v>
      </c>
      <c r="E861" s="122" t="s">
        <v>18</v>
      </c>
      <c r="F861" s="124">
        <v>2830</v>
      </c>
    </row>
    <row r="862" spans="1:6" outlineLevel="2" x14ac:dyDescent="0.2">
      <c r="B862" s="122"/>
      <c r="C862" s="118" t="s">
        <v>850</v>
      </c>
      <c r="E862" s="122"/>
      <c r="F862" s="124">
        <f>SUBTOTAL(9,F856:F861)</f>
        <v>6495</v>
      </c>
    </row>
    <row r="863" spans="1:6" outlineLevel="3" x14ac:dyDescent="0.2">
      <c r="A863" s="121" t="s">
        <v>24</v>
      </c>
      <c r="B863" s="122" t="s">
        <v>188</v>
      </c>
      <c r="C863" s="122" t="s">
        <v>851</v>
      </c>
      <c r="D863" s="123" t="s">
        <v>560</v>
      </c>
      <c r="E863" s="122" t="s">
        <v>4</v>
      </c>
      <c r="F863" s="124">
        <v>984</v>
      </c>
    </row>
    <row r="864" spans="1:6" outlineLevel="3" x14ac:dyDescent="0.2">
      <c r="A864" s="121" t="s">
        <v>24</v>
      </c>
      <c r="B864" s="122" t="s">
        <v>188</v>
      </c>
      <c r="C864" s="122" t="s">
        <v>851</v>
      </c>
      <c r="D864" s="123" t="s">
        <v>560</v>
      </c>
      <c r="E864" s="122" t="s">
        <v>5</v>
      </c>
      <c r="F864" s="124">
        <v>0</v>
      </c>
    </row>
    <row r="865" spans="1:6" outlineLevel="3" x14ac:dyDescent="0.2">
      <c r="A865" s="121" t="s">
        <v>24</v>
      </c>
      <c r="B865" s="122" t="s">
        <v>188</v>
      </c>
      <c r="C865" s="122" t="s">
        <v>851</v>
      </c>
      <c r="D865" s="123" t="s">
        <v>560</v>
      </c>
      <c r="E865" s="122" t="s">
        <v>6</v>
      </c>
      <c r="F865" s="124">
        <v>0</v>
      </c>
    </row>
    <row r="866" spans="1:6" outlineLevel="3" x14ac:dyDescent="0.2">
      <c r="A866" s="121" t="s">
        <v>24</v>
      </c>
      <c r="B866" s="122" t="s">
        <v>188</v>
      </c>
      <c r="C866" s="122" t="s">
        <v>851</v>
      </c>
      <c r="D866" s="123" t="s">
        <v>560</v>
      </c>
      <c r="E866" s="122" t="s">
        <v>17</v>
      </c>
      <c r="F866" s="124">
        <v>3</v>
      </c>
    </row>
    <row r="867" spans="1:6" outlineLevel="3" x14ac:dyDescent="0.2">
      <c r="A867" s="121" t="s">
        <v>24</v>
      </c>
      <c r="B867" s="122" t="s">
        <v>188</v>
      </c>
      <c r="C867" s="122" t="s">
        <v>851</v>
      </c>
      <c r="D867" s="123" t="s">
        <v>560</v>
      </c>
      <c r="E867" s="122" t="s">
        <v>7</v>
      </c>
      <c r="F867" s="124">
        <v>0</v>
      </c>
    </row>
    <row r="868" spans="1:6" outlineLevel="3" x14ac:dyDescent="0.2">
      <c r="A868" s="121" t="s">
        <v>24</v>
      </c>
      <c r="B868" s="122" t="s">
        <v>188</v>
      </c>
      <c r="C868" s="122" t="s">
        <v>851</v>
      </c>
      <c r="D868" s="123" t="s">
        <v>560</v>
      </c>
      <c r="E868" s="122" t="s">
        <v>18</v>
      </c>
      <c r="F868" s="124">
        <v>762</v>
      </c>
    </row>
    <row r="869" spans="1:6" outlineLevel="2" x14ac:dyDescent="0.2">
      <c r="B869" s="122"/>
      <c r="C869" s="118" t="s">
        <v>852</v>
      </c>
      <c r="E869" s="122"/>
      <c r="F869" s="124">
        <f>SUBTOTAL(9,F863:F868)</f>
        <v>1749</v>
      </c>
    </row>
    <row r="870" spans="1:6" outlineLevel="3" x14ac:dyDescent="0.2">
      <c r="A870" s="121" t="s">
        <v>24</v>
      </c>
      <c r="B870" s="122" t="s">
        <v>188</v>
      </c>
      <c r="C870" s="122" t="s">
        <v>853</v>
      </c>
      <c r="D870" s="123" t="s">
        <v>560</v>
      </c>
      <c r="E870" s="122" t="s">
        <v>4</v>
      </c>
      <c r="F870" s="124">
        <v>979</v>
      </c>
    </row>
    <row r="871" spans="1:6" outlineLevel="3" x14ac:dyDescent="0.2">
      <c r="A871" s="121" t="s">
        <v>24</v>
      </c>
      <c r="B871" s="122" t="s">
        <v>188</v>
      </c>
      <c r="C871" s="122" t="s">
        <v>853</v>
      </c>
      <c r="D871" s="123" t="s">
        <v>560</v>
      </c>
      <c r="E871" s="122" t="s">
        <v>5</v>
      </c>
      <c r="F871" s="124">
        <v>0</v>
      </c>
    </row>
    <row r="872" spans="1:6" outlineLevel="3" x14ac:dyDescent="0.2">
      <c r="A872" s="121" t="s">
        <v>24</v>
      </c>
      <c r="B872" s="122" t="s">
        <v>188</v>
      </c>
      <c r="C872" s="122" t="s">
        <v>853</v>
      </c>
      <c r="D872" s="123" t="s">
        <v>560</v>
      </c>
      <c r="E872" s="122" t="s">
        <v>6</v>
      </c>
      <c r="F872" s="124">
        <v>0</v>
      </c>
    </row>
    <row r="873" spans="1:6" outlineLevel="3" x14ac:dyDescent="0.2">
      <c r="A873" s="121" t="s">
        <v>24</v>
      </c>
      <c r="B873" s="122" t="s">
        <v>188</v>
      </c>
      <c r="C873" s="122" t="s">
        <v>853</v>
      </c>
      <c r="D873" s="123" t="s">
        <v>560</v>
      </c>
      <c r="E873" s="122" t="s">
        <v>17</v>
      </c>
      <c r="F873" s="124">
        <v>3</v>
      </c>
    </row>
    <row r="874" spans="1:6" outlineLevel="3" x14ac:dyDescent="0.2">
      <c r="A874" s="121" t="s">
        <v>24</v>
      </c>
      <c r="B874" s="122" t="s">
        <v>188</v>
      </c>
      <c r="C874" s="122" t="s">
        <v>853</v>
      </c>
      <c r="D874" s="123" t="s">
        <v>560</v>
      </c>
      <c r="E874" s="122" t="s">
        <v>7</v>
      </c>
      <c r="F874" s="124">
        <v>0</v>
      </c>
    </row>
    <row r="875" spans="1:6" outlineLevel="3" x14ac:dyDescent="0.2">
      <c r="A875" s="121" t="s">
        <v>24</v>
      </c>
      <c r="B875" s="122" t="s">
        <v>188</v>
      </c>
      <c r="C875" s="122" t="s">
        <v>853</v>
      </c>
      <c r="D875" s="123" t="s">
        <v>560</v>
      </c>
      <c r="E875" s="122" t="s">
        <v>18</v>
      </c>
      <c r="F875" s="124">
        <v>758</v>
      </c>
    </row>
    <row r="876" spans="1:6" outlineLevel="2" x14ac:dyDescent="0.2">
      <c r="B876" s="122"/>
      <c r="C876" s="118" t="s">
        <v>854</v>
      </c>
      <c r="E876" s="122"/>
      <c r="F876" s="124">
        <f>SUBTOTAL(9,F870:F875)</f>
        <v>1740</v>
      </c>
    </row>
    <row r="877" spans="1:6" outlineLevel="3" x14ac:dyDescent="0.2">
      <c r="A877" s="121" t="s">
        <v>24</v>
      </c>
      <c r="B877" s="122" t="s">
        <v>188</v>
      </c>
      <c r="C877" s="122" t="s">
        <v>855</v>
      </c>
      <c r="D877" s="123" t="s">
        <v>560</v>
      </c>
      <c r="E877" s="122" t="s">
        <v>4</v>
      </c>
      <c r="F877" s="124">
        <v>313</v>
      </c>
    </row>
    <row r="878" spans="1:6" outlineLevel="3" x14ac:dyDescent="0.2">
      <c r="A878" s="121" t="s">
        <v>24</v>
      </c>
      <c r="B878" s="122" t="s">
        <v>188</v>
      </c>
      <c r="C878" s="122" t="s">
        <v>855</v>
      </c>
      <c r="D878" s="123" t="s">
        <v>560</v>
      </c>
      <c r="E878" s="122" t="s">
        <v>5</v>
      </c>
      <c r="F878" s="124">
        <v>0</v>
      </c>
    </row>
    <row r="879" spans="1:6" outlineLevel="3" x14ac:dyDescent="0.2">
      <c r="A879" s="121" t="s">
        <v>24</v>
      </c>
      <c r="B879" s="122" t="s">
        <v>188</v>
      </c>
      <c r="C879" s="122" t="s">
        <v>855</v>
      </c>
      <c r="D879" s="123" t="s">
        <v>560</v>
      </c>
      <c r="E879" s="122" t="s">
        <v>6</v>
      </c>
      <c r="F879" s="124">
        <v>0</v>
      </c>
    </row>
    <row r="880" spans="1:6" outlineLevel="3" x14ac:dyDescent="0.2">
      <c r="A880" s="121" t="s">
        <v>24</v>
      </c>
      <c r="B880" s="122" t="s">
        <v>188</v>
      </c>
      <c r="C880" s="122" t="s">
        <v>855</v>
      </c>
      <c r="D880" s="123" t="s">
        <v>560</v>
      </c>
      <c r="E880" s="122" t="s">
        <v>17</v>
      </c>
      <c r="F880" s="124">
        <v>1</v>
      </c>
    </row>
    <row r="881" spans="1:6" outlineLevel="3" x14ac:dyDescent="0.2">
      <c r="A881" s="121" t="s">
        <v>24</v>
      </c>
      <c r="B881" s="122" t="s">
        <v>188</v>
      </c>
      <c r="C881" s="122" t="s">
        <v>855</v>
      </c>
      <c r="D881" s="123" t="s">
        <v>560</v>
      </c>
      <c r="E881" s="122" t="s">
        <v>7</v>
      </c>
      <c r="F881" s="124">
        <v>0</v>
      </c>
    </row>
    <row r="882" spans="1:6" outlineLevel="3" x14ac:dyDescent="0.2">
      <c r="A882" s="121" t="s">
        <v>24</v>
      </c>
      <c r="B882" s="122" t="s">
        <v>188</v>
      </c>
      <c r="C882" s="122" t="s">
        <v>855</v>
      </c>
      <c r="D882" s="123" t="s">
        <v>560</v>
      </c>
      <c r="E882" s="122" t="s">
        <v>18</v>
      </c>
      <c r="F882" s="124">
        <v>242</v>
      </c>
    </row>
    <row r="883" spans="1:6" outlineLevel="2" x14ac:dyDescent="0.2">
      <c r="B883" s="122"/>
      <c r="C883" s="118" t="s">
        <v>856</v>
      </c>
      <c r="E883" s="122"/>
      <c r="F883" s="124">
        <f>SUBTOTAL(9,F877:F882)</f>
        <v>556</v>
      </c>
    </row>
    <row r="884" spans="1:6" outlineLevel="3" x14ac:dyDescent="0.2">
      <c r="A884" s="121" t="s">
        <v>24</v>
      </c>
      <c r="B884" s="122" t="s">
        <v>188</v>
      </c>
      <c r="C884" s="122" t="s">
        <v>857</v>
      </c>
      <c r="D884" s="123" t="s">
        <v>560</v>
      </c>
      <c r="E884" s="122" t="s">
        <v>4</v>
      </c>
      <c r="F884" s="124">
        <v>420</v>
      </c>
    </row>
    <row r="885" spans="1:6" outlineLevel="3" x14ac:dyDescent="0.2">
      <c r="A885" s="121" t="s">
        <v>24</v>
      </c>
      <c r="B885" s="122" t="s">
        <v>188</v>
      </c>
      <c r="C885" s="122" t="s">
        <v>857</v>
      </c>
      <c r="D885" s="123" t="s">
        <v>560</v>
      </c>
      <c r="E885" s="122" t="s">
        <v>5</v>
      </c>
      <c r="F885" s="124">
        <v>0</v>
      </c>
    </row>
    <row r="886" spans="1:6" outlineLevel="3" x14ac:dyDescent="0.2">
      <c r="A886" s="121" t="s">
        <v>24</v>
      </c>
      <c r="B886" s="122" t="s">
        <v>188</v>
      </c>
      <c r="C886" s="122" t="s">
        <v>857</v>
      </c>
      <c r="D886" s="123" t="s">
        <v>560</v>
      </c>
      <c r="E886" s="122" t="s">
        <v>6</v>
      </c>
      <c r="F886" s="124">
        <v>0</v>
      </c>
    </row>
    <row r="887" spans="1:6" outlineLevel="3" x14ac:dyDescent="0.2">
      <c r="A887" s="121" t="s">
        <v>24</v>
      </c>
      <c r="B887" s="122" t="s">
        <v>188</v>
      </c>
      <c r="C887" s="122" t="s">
        <v>857</v>
      </c>
      <c r="D887" s="123" t="s">
        <v>560</v>
      </c>
      <c r="E887" s="122" t="s">
        <v>17</v>
      </c>
      <c r="F887" s="124">
        <v>1</v>
      </c>
    </row>
    <row r="888" spans="1:6" outlineLevel="3" x14ac:dyDescent="0.2">
      <c r="A888" s="121" t="s">
        <v>24</v>
      </c>
      <c r="B888" s="122" t="s">
        <v>188</v>
      </c>
      <c r="C888" s="122" t="s">
        <v>857</v>
      </c>
      <c r="D888" s="123" t="s">
        <v>560</v>
      </c>
      <c r="E888" s="122" t="s">
        <v>7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857</v>
      </c>
      <c r="D889" s="123" t="s">
        <v>560</v>
      </c>
      <c r="E889" s="122" t="s">
        <v>18</v>
      </c>
      <c r="F889" s="124">
        <v>325</v>
      </c>
    </row>
    <row r="890" spans="1:6" outlineLevel="2" x14ac:dyDescent="0.2">
      <c r="B890" s="122"/>
      <c r="C890" s="118" t="s">
        <v>858</v>
      </c>
      <c r="E890" s="122"/>
      <c r="F890" s="124">
        <f>SUBTOTAL(9,F884:F889)</f>
        <v>746</v>
      </c>
    </row>
    <row r="891" spans="1:6" outlineLevel="3" x14ac:dyDescent="0.2">
      <c r="A891" s="121" t="s">
        <v>24</v>
      </c>
      <c r="B891" s="122" t="s">
        <v>188</v>
      </c>
      <c r="C891" s="122" t="s">
        <v>859</v>
      </c>
      <c r="D891" s="123" t="s">
        <v>560</v>
      </c>
      <c r="E891" s="122" t="s">
        <v>4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859</v>
      </c>
      <c r="D892" s="123" t="s">
        <v>560</v>
      </c>
      <c r="E892" s="122" t="s">
        <v>5</v>
      </c>
      <c r="F892" s="124"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859</v>
      </c>
      <c r="D893" s="123" t="s">
        <v>560</v>
      </c>
      <c r="E893" s="122" t="s">
        <v>6</v>
      </c>
      <c r="F893" s="124">
        <v>0</v>
      </c>
    </row>
    <row r="894" spans="1:6" outlineLevel="3" x14ac:dyDescent="0.2">
      <c r="A894" s="121" t="s">
        <v>24</v>
      </c>
      <c r="B894" s="122" t="s">
        <v>188</v>
      </c>
      <c r="C894" s="122" t="s">
        <v>859</v>
      </c>
      <c r="D894" s="123" t="s">
        <v>560</v>
      </c>
      <c r="E894" s="122" t="s">
        <v>17</v>
      </c>
      <c r="F894" s="124"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859</v>
      </c>
      <c r="D895" s="123" t="s">
        <v>560</v>
      </c>
      <c r="E895" s="122" t="s">
        <v>7</v>
      </c>
      <c r="F895" s="124"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859</v>
      </c>
      <c r="D896" s="123" t="s">
        <v>560</v>
      </c>
      <c r="E896" s="122" t="s">
        <v>18</v>
      </c>
      <c r="F896" s="124">
        <v>0</v>
      </c>
    </row>
    <row r="897" spans="1:6" outlineLevel="2" x14ac:dyDescent="0.2">
      <c r="B897" s="122"/>
      <c r="C897" s="118" t="s">
        <v>860</v>
      </c>
      <c r="E897" s="122"/>
      <c r="F897" s="124">
        <f>SUBTOTAL(9,F891:F896)</f>
        <v>0</v>
      </c>
    </row>
    <row r="898" spans="1:6" outlineLevel="3" x14ac:dyDescent="0.2">
      <c r="A898" s="121" t="s">
        <v>24</v>
      </c>
      <c r="B898" s="122" t="s">
        <v>188</v>
      </c>
      <c r="C898" s="122" t="s">
        <v>861</v>
      </c>
      <c r="D898" s="123" t="s">
        <v>560</v>
      </c>
      <c r="E898" s="122" t="s">
        <v>4</v>
      </c>
      <c r="F898" s="124">
        <v>3</v>
      </c>
    </row>
    <row r="899" spans="1:6" outlineLevel="3" x14ac:dyDescent="0.2">
      <c r="A899" s="121" t="s">
        <v>24</v>
      </c>
      <c r="B899" s="122" t="s">
        <v>188</v>
      </c>
      <c r="C899" s="122" t="s">
        <v>861</v>
      </c>
      <c r="D899" s="123" t="s">
        <v>560</v>
      </c>
      <c r="E899" s="122" t="s">
        <v>5</v>
      </c>
      <c r="F899" s="124">
        <v>0</v>
      </c>
    </row>
    <row r="900" spans="1:6" outlineLevel="3" x14ac:dyDescent="0.2">
      <c r="A900" s="121" t="s">
        <v>24</v>
      </c>
      <c r="B900" s="122" t="s">
        <v>188</v>
      </c>
      <c r="C900" s="122" t="s">
        <v>861</v>
      </c>
      <c r="D900" s="123" t="s">
        <v>560</v>
      </c>
      <c r="E900" s="122" t="s">
        <v>6</v>
      </c>
      <c r="F900" s="124">
        <v>0</v>
      </c>
    </row>
    <row r="901" spans="1:6" outlineLevel="3" x14ac:dyDescent="0.2">
      <c r="A901" s="121" t="s">
        <v>24</v>
      </c>
      <c r="B901" s="122" t="s">
        <v>188</v>
      </c>
      <c r="C901" s="122" t="s">
        <v>861</v>
      </c>
      <c r="D901" s="123" t="s">
        <v>560</v>
      </c>
      <c r="E901" s="122" t="s">
        <v>17</v>
      </c>
      <c r="F901" s="124">
        <v>0</v>
      </c>
    </row>
    <row r="902" spans="1:6" outlineLevel="3" x14ac:dyDescent="0.2">
      <c r="A902" s="121" t="s">
        <v>24</v>
      </c>
      <c r="B902" s="122" t="s">
        <v>188</v>
      </c>
      <c r="C902" s="122" t="s">
        <v>861</v>
      </c>
      <c r="D902" s="123" t="s">
        <v>560</v>
      </c>
      <c r="E902" s="122" t="s">
        <v>7</v>
      </c>
      <c r="F902" s="124">
        <v>0</v>
      </c>
    </row>
    <row r="903" spans="1:6" outlineLevel="3" x14ac:dyDescent="0.2">
      <c r="A903" s="121" t="s">
        <v>24</v>
      </c>
      <c r="B903" s="122" t="s">
        <v>188</v>
      </c>
      <c r="C903" s="122" t="s">
        <v>861</v>
      </c>
      <c r="D903" s="123" t="s">
        <v>560</v>
      </c>
      <c r="E903" s="122" t="s">
        <v>18</v>
      </c>
      <c r="F903" s="124">
        <v>3</v>
      </c>
    </row>
    <row r="904" spans="1:6" outlineLevel="2" x14ac:dyDescent="0.2">
      <c r="B904" s="122"/>
      <c r="C904" s="118" t="s">
        <v>862</v>
      </c>
      <c r="E904" s="122"/>
      <c r="F904" s="124">
        <f>SUBTOTAL(9,F898:F903)</f>
        <v>6</v>
      </c>
    </row>
    <row r="905" spans="1:6" outlineLevel="3" x14ac:dyDescent="0.2">
      <c r="A905" s="121" t="s">
        <v>24</v>
      </c>
      <c r="B905" s="122" t="s">
        <v>188</v>
      </c>
      <c r="C905" s="122" t="s">
        <v>863</v>
      </c>
      <c r="D905" s="123" t="s">
        <v>560</v>
      </c>
      <c r="E905" s="122" t="s">
        <v>4</v>
      </c>
      <c r="F905" s="124">
        <v>5</v>
      </c>
    </row>
    <row r="906" spans="1:6" outlineLevel="3" x14ac:dyDescent="0.2">
      <c r="A906" s="121" t="s">
        <v>24</v>
      </c>
      <c r="B906" s="122" t="s">
        <v>188</v>
      </c>
      <c r="C906" s="122" t="s">
        <v>863</v>
      </c>
      <c r="D906" s="123" t="s">
        <v>560</v>
      </c>
      <c r="E906" s="122" t="s">
        <v>5</v>
      </c>
      <c r="F906" s="124">
        <v>0</v>
      </c>
    </row>
    <row r="907" spans="1:6" outlineLevel="3" x14ac:dyDescent="0.2">
      <c r="A907" s="121" t="s">
        <v>24</v>
      </c>
      <c r="B907" s="122" t="s">
        <v>188</v>
      </c>
      <c r="C907" s="122" t="s">
        <v>863</v>
      </c>
      <c r="D907" s="123" t="s">
        <v>560</v>
      </c>
      <c r="E907" s="122" t="s">
        <v>6</v>
      </c>
      <c r="F907" s="124">
        <v>0</v>
      </c>
    </row>
    <row r="908" spans="1:6" outlineLevel="3" x14ac:dyDescent="0.2">
      <c r="A908" s="121" t="s">
        <v>24</v>
      </c>
      <c r="B908" s="122" t="s">
        <v>188</v>
      </c>
      <c r="C908" s="122" t="s">
        <v>863</v>
      </c>
      <c r="D908" s="123" t="s">
        <v>560</v>
      </c>
      <c r="E908" s="122" t="s">
        <v>17</v>
      </c>
      <c r="F908" s="124">
        <v>0</v>
      </c>
    </row>
    <row r="909" spans="1:6" outlineLevel="3" x14ac:dyDescent="0.2">
      <c r="A909" s="121" t="s">
        <v>24</v>
      </c>
      <c r="B909" s="122" t="s">
        <v>188</v>
      </c>
      <c r="C909" s="122" t="s">
        <v>863</v>
      </c>
      <c r="D909" s="123" t="s">
        <v>560</v>
      </c>
      <c r="E909" s="122" t="s">
        <v>7</v>
      </c>
      <c r="F909" s="124">
        <v>0</v>
      </c>
    </row>
    <row r="910" spans="1:6" outlineLevel="3" x14ac:dyDescent="0.2">
      <c r="A910" s="121" t="s">
        <v>24</v>
      </c>
      <c r="B910" s="122" t="s">
        <v>188</v>
      </c>
      <c r="C910" s="122" t="s">
        <v>863</v>
      </c>
      <c r="D910" s="123" t="s">
        <v>560</v>
      </c>
      <c r="E910" s="122" t="s">
        <v>18</v>
      </c>
      <c r="F910" s="124">
        <v>4</v>
      </c>
    </row>
    <row r="911" spans="1:6" outlineLevel="2" x14ac:dyDescent="0.2">
      <c r="B911" s="122"/>
      <c r="C911" s="118" t="s">
        <v>864</v>
      </c>
      <c r="E911" s="122"/>
      <c r="F911" s="124">
        <f>SUBTOTAL(9,F905:F910)</f>
        <v>9</v>
      </c>
    </row>
    <row r="912" spans="1:6" outlineLevel="3" x14ac:dyDescent="0.2">
      <c r="A912" s="121" t="s">
        <v>24</v>
      </c>
      <c r="B912" s="122" t="s">
        <v>188</v>
      </c>
      <c r="C912" s="122" t="s">
        <v>865</v>
      </c>
      <c r="D912" s="123" t="s">
        <v>560</v>
      </c>
      <c r="E912" s="122" t="s">
        <v>4</v>
      </c>
      <c r="F912" s="124">
        <v>227</v>
      </c>
    </row>
    <row r="913" spans="1:6" outlineLevel="3" x14ac:dyDescent="0.2">
      <c r="A913" s="121" t="s">
        <v>24</v>
      </c>
      <c r="B913" s="122" t="s">
        <v>188</v>
      </c>
      <c r="C913" s="122" t="s">
        <v>865</v>
      </c>
      <c r="D913" s="123" t="s">
        <v>560</v>
      </c>
      <c r="E913" s="122" t="s">
        <v>5</v>
      </c>
      <c r="F913" s="124">
        <v>0</v>
      </c>
    </row>
    <row r="914" spans="1:6" outlineLevel="3" x14ac:dyDescent="0.2">
      <c r="A914" s="121" t="s">
        <v>24</v>
      </c>
      <c r="B914" s="122" t="s">
        <v>188</v>
      </c>
      <c r="C914" s="122" t="s">
        <v>865</v>
      </c>
      <c r="D914" s="123" t="s">
        <v>560</v>
      </c>
      <c r="E914" s="122" t="s">
        <v>6</v>
      </c>
      <c r="F914" s="124">
        <v>0</v>
      </c>
    </row>
    <row r="915" spans="1:6" outlineLevel="3" x14ac:dyDescent="0.2">
      <c r="A915" s="121" t="s">
        <v>24</v>
      </c>
      <c r="B915" s="122" t="s">
        <v>188</v>
      </c>
      <c r="C915" s="122" t="s">
        <v>865</v>
      </c>
      <c r="D915" s="123" t="s">
        <v>560</v>
      </c>
      <c r="E915" s="122" t="s">
        <v>17</v>
      </c>
      <c r="F915" s="124">
        <v>1</v>
      </c>
    </row>
    <row r="916" spans="1:6" outlineLevel="3" x14ac:dyDescent="0.2">
      <c r="A916" s="121" t="s">
        <v>24</v>
      </c>
      <c r="B916" s="122" t="s">
        <v>188</v>
      </c>
      <c r="C916" s="122" t="s">
        <v>865</v>
      </c>
      <c r="D916" s="123" t="s">
        <v>560</v>
      </c>
      <c r="E916" s="122" t="s">
        <v>7</v>
      </c>
      <c r="F916" s="124">
        <v>0</v>
      </c>
    </row>
    <row r="917" spans="1:6" outlineLevel="3" x14ac:dyDescent="0.2">
      <c r="A917" s="121" t="s">
        <v>24</v>
      </c>
      <c r="B917" s="122" t="s">
        <v>188</v>
      </c>
      <c r="C917" s="122" t="s">
        <v>865</v>
      </c>
      <c r="D917" s="123" t="s">
        <v>560</v>
      </c>
      <c r="E917" s="122" t="s">
        <v>18</v>
      </c>
      <c r="F917" s="124">
        <v>177</v>
      </c>
    </row>
    <row r="918" spans="1:6" outlineLevel="2" x14ac:dyDescent="0.2">
      <c r="B918" s="122"/>
      <c r="C918" s="118" t="s">
        <v>866</v>
      </c>
      <c r="E918" s="122"/>
      <c r="F918" s="124">
        <f>SUBTOTAL(9,F912:F917)</f>
        <v>405</v>
      </c>
    </row>
    <row r="919" spans="1:6" outlineLevel="3" x14ac:dyDescent="0.2">
      <c r="A919" s="121" t="s">
        <v>24</v>
      </c>
      <c r="B919" s="122" t="s">
        <v>188</v>
      </c>
      <c r="C919" s="122" t="s">
        <v>867</v>
      </c>
      <c r="D919" s="123" t="s">
        <v>560</v>
      </c>
      <c r="E919" s="122" t="s">
        <v>4</v>
      </c>
      <c r="F919" s="124">
        <v>31</v>
      </c>
    </row>
    <row r="920" spans="1:6" outlineLevel="3" x14ac:dyDescent="0.2">
      <c r="A920" s="121" t="s">
        <v>24</v>
      </c>
      <c r="B920" s="122" t="s">
        <v>188</v>
      </c>
      <c r="C920" s="122" t="s">
        <v>867</v>
      </c>
      <c r="D920" s="123" t="s">
        <v>560</v>
      </c>
      <c r="E920" s="122" t="s">
        <v>5</v>
      </c>
      <c r="F920" s="124">
        <v>0</v>
      </c>
    </row>
    <row r="921" spans="1:6" outlineLevel="3" x14ac:dyDescent="0.2">
      <c r="A921" s="121" t="s">
        <v>24</v>
      </c>
      <c r="B921" s="122" t="s">
        <v>188</v>
      </c>
      <c r="C921" s="122" t="s">
        <v>867</v>
      </c>
      <c r="D921" s="123" t="s">
        <v>560</v>
      </c>
      <c r="E921" s="122" t="s">
        <v>6</v>
      </c>
      <c r="F921" s="124">
        <v>0</v>
      </c>
    </row>
    <row r="922" spans="1:6" outlineLevel="3" x14ac:dyDescent="0.2">
      <c r="A922" s="121" t="s">
        <v>24</v>
      </c>
      <c r="B922" s="122" t="s">
        <v>188</v>
      </c>
      <c r="C922" s="122" t="s">
        <v>867</v>
      </c>
      <c r="D922" s="123" t="s">
        <v>560</v>
      </c>
      <c r="E922" s="122" t="s">
        <v>17</v>
      </c>
      <c r="F922" s="124">
        <v>0</v>
      </c>
    </row>
    <row r="923" spans="1:6" outlineLevel="3" x14ac:dyDescent="0.2">
      <c r="A923" s="121" t="s">
        <v>24</v>
      </c>
      <c r="B923" s="122" t="s">
        <v>188</v>
      </c>
      <c r="C923" s="122" t="s">
        <v>867</v>
      </c>
      <c r="D923" s="123" t="s">
        <v>560</v>
      </c>
      <c r="E923" s="122" t="s">
        <v>7</v>
      </c>
      <c r="F923" s="124">
        <v>0</v>
      </c>
    </row>
    <row r="924" spans="1:6" outlineLevel="3" x14ac:dyDescent="0.2">
      <c r="A924" s="121" t="s">
        <v>24</v>
      </c>
      <c r="B924" s="122" t="s">
        <v>188</v>
      </c>
      <c r="C924" s="122" t="s">
        <v>867</v>
      </c>
      <c r="D924" s="123" t="s">
        <v>560</v>
      </c>
      <c r="E924" s="122" t="s">
        <v>18</v>
      </c>
      <c r="F924" s="124">
        <v>24</v>
      </c>
    </row>
    <row r="925" spans="1:6" outlineLevel="2" x14ac:dyDescent="0.2">
      <c r="B925" s="122"/>
      <c r="C925" s="118" t="s">
        <v>868</v>
      </c>
      <c r="E925" s="122"/>
      <c r="F925" s="124">
        <f>SUBTOTAL(9,F919:F924)</f>
        <v>55</v>
      </c>
    </row>
    <row r="926" spans="1:6" outlineLevel="3" x14ac:dyDescent="0.2">
      <c r="A926" s="121" t="s">
        <v>24</v>
      </c>
      <c r="B926" s="122" t="s">
        <v>188</v>
      </c>
      <c r="C926" s="122" t="s">
        <v>869</v>
      </c>
      <c r="D926" s="123" t="s">
        <v>560</v>
      </c>
      <c r="E926" s="122" t="s">
        <v>4</v>
      </c>
      <c r="F926" s="124">
        <v>130</v>
      </c>
    </row>
    <row r="927" spans="1:6" outlineLevel="3" x14ac:dyDescent="0.2">
      <c r="A927" s="121" t="s">
        <v>24</v>
      </c>
      <c r="B927" s="122" t="s">
        <v>188</v>
      </c>
      <c r="C927" s="122" t="s">
        <v>869</v>
      </c>
      <c r="D927" s="123" t="s">
        <v>560</v>
      </c>
      <c r="E927" s="122" t="s">
        <v>5</v>
      </c>
      <c r="F927" s="124">
        <v>0</v>
      </c>
    </row>
    <row r="928" spans="1:6" outlineLevel="3" x14ac:dyDescent="0.2">
      <c r="A928" s="121" t="s">
        <v>24</v>
      </c>
      <c r="B928" s="122" t="s">
        <v>188</v>
      </c>
      <c r="C928" s="122" t="s">
        <v>869</v>
      </c>
      <c r="D928" s="123" t="s">
        <v>560</v>
      </c>
      <c r="E928" s="122" t="s">
        <v>6</v>
      </c>
      <c r="F928" s="124">
        <v>0</v>
      </c>
    </row>
    <row r="929" spans="1:6" outlineLevel="3" x14ac:dyDescent="0.2">
      <c r="A929" s="121" t="s">
        <v>24</v>
      </c>
      <c r="B929" s="122" t="s">
        <v>188</v>
      </c>
      <c r="C929" s="122" t="s">
        <v>869</v>
      </c>
      <c r="D929" s="123" t="s">
        <v>560</v>
      </c>
      <c r="E929" s="122" t="s">
        <v>17</v>
      </c>
      <c r="F929" s="124">
        <v>0</v>
      </c>
    </row>
    <row r="930" spans="1:6" outlineLevel="3" x14ac:dyDescent="0.2">
      <c r="A930" s="121" t="s">
        <v>24</v>
      </c>
      <c r="B930" s="122" t="s">
        <v>188</v>
      </c>
      <c r="C930" s="122" t="s">
        <v>869</v>
      </c>
      <c r="D930" s="123" t="s">
        <v>560</v>
      </c>
      <c r="E930" s="122" t="s">
        <v>7</v>
      </c>
      <c r="F930" s="124">
        <v>0</v>
      </c>
    </row>
    <row r="931" spans="1:6" outlineLevel="3" x14ac:dyDescent="0.2">
      <c r="A931" s="121" t="s">
        <v>24</v>
      </c>
      <c r="B931" s="122" t="s">
        <v>188</v>
      </c>
      <c r="C931" s="122" t="s">
        <v>869</v>
      </c>
      <c r="D931" s="123" t="s">
        <v>560</v>
      </c>
      <c r="E931" s="122" t="s">
        <v>18</v>
      </c>
      <c r="F931" s="124">
        <v>86</v>
      </c>
    </row>
    <row r="932" spans="1:6" outlineLevel="2" x14ac:dyDescent="0.2">
      <c r="B932" s="122"/>
      <c r="C932" s="118" t="s">
        <v>870</v>
      </c>
      <c r="E932" s="122"/>
      <c r="F932" s="124">
        <f>SUBTOTAL(9,F926:F931)</f>
        <v>216</v>
      </c>
    </row>
    <row r="933" spans="1:6" outlineLevel="3" x14ac:dyDescent="0.2">
      <c r="A933" s="121" t="s">
        <v>24</v>
      </c>
      <c r="B933" s="122" t="s">
        <v>188</v>
      </c>
      <c r="C933" s="122" t="s">
        <v>871</v>
      </c>
      <c r="D933" s="123" t="s">
        <v>560</v>
      </c>
      <c r="E933" s="122" t="s">
        <v>4</v>
      </c>
      <c r="F933" s="124">
        <v>0</v>
      </c>
    </row>
    <row r="934" spans="1:6" outlineLevel="3" x14ac:dyDescent="0.2">
      <c r="A934" s="121" t="s">
        <v>24</v>
      </c>
      <c r="B934" s="122" t="s">
        <v>188</v>
      </c>
      <c r="C934" s="122" t="s">
        <v>871</v>
      </c>
      <c r="D934" s="123" t="s">
        <v>560</v>
      </c>
      <c r="E934" s="122" t="s">
        <v>5</v>
      </c>
      <c r="F934" s="124">
        <v>0</v>
      </c>
    </row>
    <row r="935" spans="1:6" outlineLevel="3" x14ac:dyDescent="0.2">
      <c r="A935" s="121" t="s">
        <v>24</v>
      </c>
      <c r="B935" s="122" t="s">
        <v>188</v>
      </c>
      <c r="C935" s="122" t="s">
        <v>871</v>
      </c>
      <c r="D935" s="123" t="s">
        <v>560</v>
      </c>
      <c r="E935" s="122" t="s">
        <v>6</v>
      </c>
      <c r="F935" s="124">
        <v>0</v>
      </c>
    </row>
    <row r="936" spans="1:6" outlineLevel="3" x14ac:dyDescent="0.2">
      <c r="A936" s="121" t="s">
        <v>24</v>
      </c>
      <c r="B936" s="122" t="s">
        <v>188</v>
      </c>
      <c r="C936" s="122" t="s">
        <v>871</v>
      </c>
      <c r="D936" s="123" t="s">
        <v>560</v>
      </c>
      <c r="E936" s="122" t="s">
        <v>17</v>
      </c>
      <c r="F936" s="124">
        <v>0</v>
      </c>
    </row>
    <row r="937" spans="1:6" outlineLevel="3" x14ac:dyDescent="0.2">
      <c r="A937" s="121" t="s">
        <v>24</v>
      </c>
      <c r="B937" s="122" t="s">
        <v>188</v>
      </c>
      <c r="C937" s="122" t="s">
        <v>871</v>
      </c>
      <c r="D937" s="123" t="s">
        <v>560</v>
      </c>
      <c r="E937" s="122" t="s">
        <v>7</v>
      </c>
      <c r="F937" s="124">
        <v>0</v>
      </c>
    </row>
    <row r="938" spans="1:6" outlineLevel="3" x14ac:dyDescent="0.2">
      <c r="A938" s="121" t="s">
        <v>24</v>
      </c>
      <c r="B938" s="122" t="s">
        <v>188</v>
      </c>
      <c r="C938" s="122" t="s">
        <v>871</v>
      </c>
      <c r="D938" s="123" t="s">
        <v>560</v>
      </c>
      <c r="E938" s="122" t="s">
        <v>18</v>
      </c>
      <c r="F938" s="124">
        <v>0</v>
      </c>
    </row>
    <row r="939" spans="1:6" outlineLevel="2" x14ac:dyDescent="0.2">
      <c r="B939" s="122"/>
      <c r="C939" s="118" t="s">
        <v>872</v>
      </c>
      <c r="E939" s="122"/>
      <c r="F939" s="124">
        <f>SUBTOTAL(9,F933:F938)</f>
        <v>0</v>
      </c>
    </row>
    <row r="940" spans="1:6" outlineLevel="3" x14ac:dyDescent="0.2">
      <c r="A940" s="121" t="s">
        <v>24</v>
      </c>
      <c r="B940" s="122" t="s">
        <v>188</v>
      </c>
      <c r="C940" s="122" t="s">
        <v>873</v>
      </c>
      <c r="D940" s="123" t="s">
        <v>560</v>
      </c>
      <c r="E940" s="122" t="s">
        <v>4</v>
      </c>
      <c r="F940" s="124">
        <v>0</v>
      </c>
    </row>
    <row r="941" spans="1:6" outlineLevel="3" x14ac:dyDescent="0.2">
      <c r="A941" s="121" t="s">
        <v>24</v>
      </c>
      <c r="B941" s="122" t="s">
        <v>188</v>
      </c>
      <c r="C941" s="122" t="s">
        <v>873</v>
      </c>
      <c r="D941" s="123" t="s">
        <v>560</v>
      </c>
      <c r="E941" s="122" t="s">
        <v>5</v>
      </c>
      <c r="F941" s="124">
        <v>0</v>
      </c>
    </row>
    <row r="942" spans="1:6" outlineLevel="3" x14ac:dyDescent="0.2">
      <c r="A942" s="121" t="s">
        <v>24</v>
      </c>
      <c r="B942" s="122" t="s">
        <v>188</v>
      </c>
      <c r="C942" s="122" t="s">
        <v>873</v>
      </c>
      <c r="D942" s="123" t="s">
        <v>560</v>
      </c>
      <c r="E942" s="122" t="s">
        <v>6</v>
      </c>
      <c r="F942" s="124">
        <v>0</v>
      </c>
    </row>
    <row r="943" spans="1:6" outlineLevel="3" x14ac:dyDescent="0.2">
      <c r="A943" s="121" t="s">
        <v>24</v>
      </c>
      <c r="B943" s="122" t="s">
        <v>188</v>
      </c>
      <c r="C943" s="122" t="s">
        <v>873</v>
      </c>
      <c r="D943" s="123" t="s">
        <v>560</v>
      </c>
      <c r="E943" s="122" t="s">
        <v>17</v>
      </c>
      <c r="F943" s="124">
        <v>0</v>
      </c>
    </row>
    <row r="944" spans="1:6" outlineLevel="3" x14ac:dyDescent="0.2">
      <c r="A944" s="121" t="s">
        <v>24</v>
      </c>
      <c r="B944" s="122" t="s">
        <v>188</v>
      </c>
      <c r="C944" s="122" t="s">
        <v>873</v>
      </c>
      <c r="D944" s="123" t="s">
        <v>560</v>
      </c>
      <c r="E944" s="122" t="s">
        <v>7</v>
      </c>
      <c r="F944" s="124">
        <v>0</v>
      </c>
    </row>
    <row r="945" spans="1:6" outlineLevel="3" x14ac:dyDescent="0.2">
      <c r="A945" s="121" t="s">
        <v>24</v>
      </c>
      <c r="B945" s="122" t="s">
        <v>188</v>
      </c>
      <c r="C945" s="122" t="s">
        <v>873</v>
      </c>
      <c r="D945" s="123" t="s">
        <v>560</v>
      </c>
      <c r="E945" s="122" t="s">
        <v>18</v>
      </c>
      <c r="F945" s="124">
        <v>0</v>
      </c>
    </row>
    <row r="946" spans="1:6" outlineLevel="2" x14ac:dyDescent="0.2">
      <c r="B946" s="122"/>
      <c r="C946" s="118" t="s">
        <v>874</v>
      </c>
      <c r="E946" s="122"/>
      <c r="F946" s="124">
        <f>SUBTOTAL(9,F940:F945)</f>
        <v>0</v>
      </c>
    </row>
    <row r="947" spans="1:6" outlineLevel="3" x14ac:dyDescent="0.2">
      <c r="A947" s="121" t="s">
        <v>24</v>
      </c>
      <c r="B947" s="122" t="s">
        <v>188</v>
      </c>
      <c r="C947" s="122" t="s">
        <v>875</v>
      </c>
      <c r="D947" s="123" t="s">
        <v>560</v>
      </c>
      <c r="E947" s="122" t="s">
        <v>4</v>
      </c>
      <c r="F947" s="124">
        <v>6003</v>
      </c>
    </row>
    <row r="948" spans="1:6" outlineLevel="3" x14ac:dyDescent="0.2">
      <c r="A948" s="121" t="s">
        <v>24</v>
      </c>
      <c r="B948" s="122" t="s">
        <v>188</v>
      </c>
      <c r="C948" s="122" t="s">
        <v>875</v>
      </c>
      <c r="D948" s="123" t="s">
        <v>560</v>
      </c>
      <c r="E948" s="122" t="s">
        <v>5</v>
      </c>
      <c r="F948" s="124">
        <v>0</v>
      </c>
    </row>
    <row r="949" spans="1:6" outlineLevel="3" x14ac:dyDescent="0.2">
      <c r="A949" s="121" t="s">
        <v>24</v>
      </c>
      <c r="B949" s="122" t="s">
        <v>188</v>
      </c>
      <c r="C949" s="122" t="s">
        <v>875</v>
      </c>
      <c r="D949" s="123" t="s">
        <v>560</v>
      </c>
      <c r="E949" s="122" t="s">
        <v>6</v>
      </c>
      <c r="F949" s="124">
        <v>0</v>
      </c>
    </row>
    <row r="950" spans="1:6" outlineLevel="3" x14ac:dyDescent="0.2">
      <c r="A950" s="121" t="s">
        <v>24</v>
      </c>
      <c r="B950" s="122" t="s">
        <v>188</v>
      </c>
      <c r="C950" s="122" t="s">
        <v>875</v>
      </c>
      <c r="D950" s="123" t="s">
        <v>560</v>
      </c>
      <c r="E950" s="122" t="s">
        <v>17</v>
      </c>
      <c r="F950" s="124">
        <v>16</v>
      </c>
    </row>
    <row r="951" spans="1:6" outlineLevel="3" x14ac:dyDescent="0.2">
      <c r="A951" s="121" t="s">
        <v>24</v>
      </c>
      <c r="B951" s="122" t="s">
        <v>188</v>
      </c>
      <c r="C951" s="122" t="s">
        <v>875</v>
      </c>
      <c r="D951" s="123" t="s">
        <v>560</v>
      </c>
      <c r="E951" s="122" t="s">
        <v>7</v>
      </c>
      <c r="F951" s="124">
        <v>0</v>
      </c>
    </row>
    <row r="952" spans="1:6" outlineLevel="3" x14ac:dyDescent="0.2">
      <c r="A952" s="121" t="s">
        <v>24</v>
      </c>
      <c r="B952" s="122" t="s">
        <v>188</v>
      </c>
      <c r="C952" s="122" t="s">
        <v>875</v>
      </c>
      <c r="D952" s="123" t="s">
        <v>560</v>
      </c>
      <c r="E952" s="122" t="s">
        <v>18</v>
      </c>
      <c r="F952" s="124">
        <v>4645</v>
      </c>
    </row>
    <row r="953" spans="1:6" outlineLevel="2" x14ac:dyDescent="0.2">
      <c r="B953" s="122"/>
      <c r="C953" s="118" t="s">
        <v>876</v>
      </c>
      <c r="E953" s="122"/>
      <c r="F953" s="124">
        <f>SUBTOTAL(9,F947:F952)</f>
        <v>10664</v>
      </c>
    </row>
    <row r="954" spans="1:6" outlineLevel="3" x14ac:dyDescent="0.2">
      <c r="A954" s="121" t="s">
        <v>24</v>
      </c>
      <c r="B954" s="122" t="s">
        <v>188</v>
      </c>
      <c r="C954" s="122" t="s">
        <v>877</v>
      </c>
      <c r="D954" s="123" t="s">
        <v>560</v>
      </c>
      <c r="E954" s="122" t="s">
        <v>4</v>
      </c>
      <c r="F954" s="124">
        <v>2949</v>
      </c>
    </row>
    <row r="955" spans="1:6" outlineLevel="3" x14ac:dyDescent="0.2">
      <c r="A955" s="121" t="s">
        <v>24</v>
      </c>
      <c r="B955" s="122" t="s">
        <v>188</v>
      </c>
      <c r="C955" s="122" t="s">
        <v>877</v>
      </c>
      <c r="D955" s="123" t="s">
        <v>560</v>
      </c>
      <c r="E955" s="122" t="s">
        <v>5</v>
      </c>
      <c r="F955" s="124">
        <v>0</v>
      </c>
    </row>
    <row r="956" spans="1:6" outlineLevel="3" x14ac:dyDescent="0.2">
      <c r="A956" s="121" t="s">
        <v>24</v>
      </c>
      <c r="B956" s="122" t="s">
        <v>188</v>
      </c>
      <c r="C956" s="122" t="s">
        <v>877</v>
      </c>
      <c r="D956" s="123" t="s">
        <v>560</v>
      </c>
      <c r="E956" s="122" t="s">
        <v>6</v>
      </c>
      <c r="F956" s="124">
        <v>0</v>
      </c>
    </row>
    <row r="957" spans="1:6" outlineLevel="3" x14ac:dyDescent="0.2">
      <c r="A957" s="121" t="s">
        <v>24</v>
      </c>
      <c r="B957" s="122" t="s">
        <v>188</v>
      </c>
      <c r="C957" s="122" t="s">
        <v>877</v>
      </c>
      <c r="D957" s="123" t="s">
        <v>560</v>
      </c>
      <c r="E957" s="122" t="s">
        <v>17</v>
      </c>
      <c r="F957" s="124">
        <v>8</v>
      </c>
    </row>
    <row r="958" spans="1:6" outlineLevel="3" x14ac:dyDescent="0.2">
      <c r="A958" s="121" t="s">
        <v>24</v>
      </c>
      <c r="B958" s="122" t="s">
        <v>188</v>
      </c>
      <c r="C958" s="122" t="s">
        <v>877</v>
      </c>
      <c r="D958" s="123" t="s">
        <v>560</v>
      </c>
      <c r="E958" s="122" t="s">
        <v>7</v>
      </c>
      <c r="F958" s="124">
        <v>0</v>
      </c>
    </row>
    <row r="959" spans="1:6" outlineLevel="3" x14ac:dyDescent="0.2">
      <c r="A959" s="121" t="s">
        <v>24</v>
      </c>
      <c r="B959" s="122" t="s">
        <v>188</v>
      </c>
      <c r="C959" s="122" t="s">
        <v>877</v>
      </c>
      <c r="D959" s="123" t="s">
        <v>560</v>
      </c>
      <c r="E959" s="122" t="s">
        <v>18</v>
      </c>
      <c r="F959" s="124">
        <v>2282</v>
      </c>
    </row>
    <row r="960" spans="1:6" outlineLevel="2" x14ac:dyDescent="0.2">
      <c r="B960" s="122"/>
      <c r="C960" s="118" t="s">
        <v>878</v>
      </c>
      <c r="E960" s="122"/>
      <c r="F960" s="124">
        <f>SUBTOTAL(9,F954:F959)</f>
        <v>5239</v>
      </c>
    </row>
    <row r="961" spans="1:6" outlineLevel="1" x14ac:dyDescent="0.2">
      <c r="B961" s="118" t="s">
        <v>879</v>
      </c>
      <c r="C961" s="122"/>
      <c r="E961" s="122"/>
      <c r="F961" s="124">
        <f>SUBTOTAL(9,F821:F959)</f>
        <v>30690</v>
      </c>
    </row>
    <row r="962" spans="1:6" outlineLevel="3" x14ac:dyDescent="0.2">
      <c r="A962" s="121" t="s">
        <v>24</v>
      </c>
      <c r="B962" s="122" t="s">
        <v>211</v>
      </c>
      <c r="C962" s="122" t="s">
        <v>608</v>
      </c>
      <c r="D962" s="123" t="s">
        <v>560</v>
      </c>
      <c r="E962" s="122" t="s">
        <v>4</v>
      </c>
      <c r="F962" s="124">
        <v>28195</v>
      </c>
    </row>
    <row r="963" spans="1:6" outlineLevel="3" x14ac:dyDescent="0.2">
      <c r="A963" s="121" t="s">
        <v>24</v>
      </c>
      <c r="B963" s="122" t="s">
        <v>211</v>
      </c>
      <c r="C963" s="122" t="s">
        <v>608</v>
      </c>
      <c r="D963" s="123" t="s">
        <v>560</v>
      </c>
      <c r="E963" s="122" t="s">
        <v>5</v>
      </c>
      <c r="F963" s="124">
        <v>0</v>
      </c>
    </row>
    <row r="964" spans="1:6" outlineLevel="3" x14ac:dyDescent="0.2">
      <c r="A964" s="121" t="s">
        <v>24</v>
      </c>
      <c r="B964" s="122" t="s">
        <v>211</v>
      </c>
      <c r="C964" s="122" t="s">
        <v>608</v>
      </c>
      <c r="D964" s="123" t="s">
        <v>560</v>
      </c>
      <c r="E964" s="122" t="s">
        <v>6</v>
      </c>
      <c r="F964" s="124">
        <v>0</v>
      </c>
    </row>
    <row r="965" spans="1:6" outlineLevel="3" x14ac:dyDescent="0.2">
      <c r="A965" s="121" t="s">
        <v>24</v>
      </c>
      <c r="B965" s="122" t="s">
        <v>211</v>
      </c>
      <c r="C965" s="122" t="s">
        <v>608</v>
      </c>
      <c r="D965" s="123" t="s">
        <v>560</v>
      </c>
      <c r="E965" s="122" t="s">
        <v>17</v>
      </c>
      <c r="F965" s="124">
        <v>1462</v>
      </c>
    </row>
    <row r="966" spans="1:6" outlineLevel="3" x14ac:dyDescent="0.2">
      <c r="A966" s="121" t="s">
        <v>24</v>
      </c>
      <c r="B966" s="122" t="s">
        <v>211</v>
      </c>
      <c r="C966" s="122" t="s">
        <v>608</v>
      </c>
      <c r="D966" s="123" t="s">
        <v>560</v>
      </c>
      <c r="E966" s="122" t="s">
        <v>7</v>
      </c>
      <c r="F966" s="124">
        <v>0</v>
      </c>
    </row>
    <row r="967" spans="1:6" outlineLevel="3" x14ac:dyDescent="0.2">
      <c r="A967" s="121" t="s">
        <v>24</v>
      </c>
      <c r="B967" s="122" t="s">
        <v>211</v>
      </c>
      <c r="C967" s="122" t="s">
        <v>608</v>
      </c>
      <c r="D967" s="123" t="s">
        <v>560</v>
      </c>
      <c r="E967" s="122" t="s">
        <v>18</v>
      </c>
      <c r="F967" s="124">
        <v>17901</v>
      </c>
    </row>
    <row r="968" spans="1:6" outlineLevel="3" x14ac:dyDescent="0.2">
      <c r="A968" s="121" t="s">
        <v>24</v>
      </c>
      <c r="B968" s="122" t="s">
        <v>211</v>
      </c>
      <c r="C968" s="122" t="s">
        <v>608</v>
      </c>
      <c r="D968" s="123" t="s">
        <v>560</v>
      </c>
      <c r="E968" s="122" t="s">
        <v>18</v>
      </c>
      <c r="F968" s="124">
        <v>2442</v>
      </c>
    </row>
    <row r="969" spans="1:6" outlineLevel="2" x14ac:dyDescent="0.2">
      <c r="B969" s="122"/>
      <c r="C969" s="118" t="s">
        <v>609</v>
      </c>
      <c r="E969" s="122"/>
      <c r="F969" s="124">
        <f>SUBTOTAL(9,F962:F968)</f>
        <v>50000</v>
      </c>
    </row>
    <row r="970" spans="1:6" outlineLevel="1" x14ac:dyDescent="0.2">
      <c r="B970" s="118" t="s">
        <v>880</v>
      </c>
      <c r="C970" s="122"/>
      <c r="E970" s="122"/>
      <c r="F970" s="124">
        <f>SUBTOTAL(9,F962:F968)</f>
        <v>50000</v>
      </c>
    </row>
    <row r="971" spans="1:6" outlineLevel="3" x14ac:dyDescent="0.2">
      <c r="A971" s="121" t="s">
        <v>24</v>
      </c>
      <c r="B971" s="122" t="s">
        <v>22</v>
      </c>
      <c r="C971" s="122" t="s">
        <v>881</v>
      </c>
      <c r="D971" s="123" t="s">
        <v>560</v>
      </c>
      <c r="E971" s="122" t="s">
        <v>13</v>
      </c>
      <c r="F971" s="124">
        <v>10500</v>
      </c>
    </row>
    <row r="972" spans="1:6" outlineLevel="2" x14ac:dyDescent="0.2">
      <c r="B972" s="122"/>
      <c r="C972" s="118" t="s">
        <v>882</v>
      </c>
      <c r="E972" s="122"/>
      <c r="F972" s="124">
        <f>SUBTOTAL(9,F971:F971)</f>
        <v>10500</v>
      </c>
    </row>
    <row r="973" spans="1:6" outlineLevel="1" x14ac:dyDescent="0.2">
      <c r="B973" s="118" t="s">
        <v>883</v>
      </c>
      <c r="C973" s="122"/>
      <c r="E973" s="122"/>
      <c r="F973" s="124">
        <f>SUBTOTAL(9,F971:F971)</f>
        <v>10500</v>
      </c>
    </row>
    <row r="974" spans="1:6" outlineLevel="3" x14ac:dyDescent="0.2">
      <c r="A974" s="121" t="s">
        <v>24</v>
      </c>
      <c r="B974" s="122" t="s">
        <v>111</v>
      </c>
      <c r="C974" s="122" t="s">
        <v>566</v>
      </c>
      <c r="D974" s="123" t="s">
        <v>560</v>
      </c>
      <c r="E974" s="122" t="s">
        <v>4</v>
      </c>
      <c r="F974" s="124">
        <v>4322</v>
      </c>
    </row>
    <row r="975" spans="1:6" outlineLevel="3" x14ac:dyDescent="0.2">
      <c r="A975" s="121" t="s">
        <v>24</v>
      </c>
      <c r="B975" s="122" t="s">
        <v>111</v>
      </c>
      <c r="C975" s="122" t="s">
        <v>566</v>
      </c>
      <c r="D975" s="123" t="s">
        <v>560</v>
      </c>
      <c r="E975" s="122" t="s">
        <v>5</v>
      </c>
      <c r="F975" s="124">
        <v>0</v>
      </c>
    </row>
    <row r="976" spans="1:6" outlineLevel="3" x14ac:dyDescent="0.2">
      <c r="A976" s="121" t="s">
        <v>24</v>
      </c>
      <c r="B976" s="122" t="s">
        <v>111</v>
      </c>
      <c r="C976" s="122" t="s">
        <v>566</v>
      </c>
      <c r="D976" s="123" t="s">
        <v>560</v>
      </c>
      <c r="E976" s="122" t="s">
        <v>6</v>
      </c>
      <c r="F976" s="124">
        <v>0</v>
      </c>
    </row>
    <row r="977" spans="1:6" outlineLevel="3" x14ac:dyDescent="0.2">
      <c r="A977" s="121" t="s">
        <v>24</v>
      </c>
      <c r="B977" s="122" t="s">
        <v>111</v>
      </c>
      <c r="C977" s="122" t="s">
        <v>566</v>
      </c>
      <c r="D977" s="123" t="s">
        <v>560</v>
      </c>
      <c r="E977" s="122" t="s">
        <v>13</v>
      </c>
      <c r="F977" s="124">
        <v>3342</v>
      </c>
    </row>
    <row r="978" spans="1:6" outlineLevel="2" x14ac:dyDescent="0.2">
      <c r="B978" s="122"/>
      <c r="C978" s="118" t="s">
        <v>567</v>
      </c>
      <c r="E978" s="122"/>
      <c r="F978" s="124">
        <f>SUBTOTAL(9,F974:F977)</f>
        <v>7664</v>
      </c>
    </row>
    <row r="979" spans="1:6" outlineLevel="1" x14ac:dyDescent="0.2">
      <c r="B979" s="118" t="s">
        <v>884</v>
      </c>
      <c r="C979" s="122"/>
      <c r="E979" s="122"/>
      <c r="F979" s="124">
        <f>SUBTOTAL(9,F974:F977)</f>
        <v>7664</v>
      </c>
    </row>
    <row r="980" spans="1:6" outlineLevel="3" x14ac:dyDescent="0.2">
      <c r="A980" s="121" t="s">
        <v>24</v>
      </c>
      <c r="B980" s="122" t="s">
        <v>112</v>
      </c>
      <c r="C980" s="122" t="s">
        <v>563</v>
      </c>
      <c r="D980" s="123" t="s">
        <v>560</v>
      </c>
      <c r="E980" s="122" t="s">
        <v>13</v>
      </c>
      <c r="F980" s="124">
        <v>12796</v>
      </c>
    </row>
    <row r="981" spans="1:6" outlineLevel="2" x14ac:dyDescent="0.2">
      <c r="B981" s="122"/>
      <c r="C981" s="118" t="s">
        <v>564</v>
      </c>
      <c r="E981" s="122"/>
      <c r="F981" s="124">
        <f>SUBTOTAL(9,F980:F980)</f>
        <v>12796</v>
      </c>
    </row>
    <row r="982" spans="1:6" outlineLevel="1" x14ac:dyDescent="0.2">
      <c r="B982" s="118" t="s">
        <v>885</v>
      </c>
      <c r="C982" s="122"/>
      <c r="E982" s="122"/>
      <c r="F982" s="124">
        <f>SUBTOTAL(9,F980:F980)</f>
        <v>12796</v>
      </c>
    </row>
    <row r="983" spans="1:6" outlineLevel="3" x14ac:dyDescent="0.2">
      <c r="A983" s="121" t="s">
        <v>114</v>
      </c>
      <c r="B983" s="122" t="s">
        <v>113</v>
      </c>
      <c r="C983" s="122" t="s">
        <v>563</v>
      </c>
      <c r="D983" s="123" t="s">
        <v>560</v>
      </c>
      <c r="E983" s="122" t="s">
        <v>18</v>
      </c>
      <c r="F983" s="124">
        <v>2665</v>
      </c>
    </row>
    <row r="984" spans="1:6" outlineLevel="2" x14ac:dyDescent="0.2">
      <c r="B984" s="122"/>
      <c r="C984" s="118" t="s">
        <v>564</v>
      </c>
      <c r="E984" s="122"/>
      <c r="F984" s="124">
        <f>SUBTOTAL(9,F983:F983)</f>
        <v>2665</v>
      </c>
    </row>
    <row r="985" spans="1:6" outlineLevel="1" x14ac:dyDescent="0.2">
      <c r="B985" s="118" t="s">
        <v>886</v>
      </c>
      <c r="C985" s="122"/>
      <c r="E985" s="122"/>
      <c r="F985" s="124">
        <f>SUBTOTAL(9,F983:F983)</f>
        <v>2665</v>
      </c>
    </row>
    <row r="986" spans="1:6" outlineLevel="3" x14ac:dyDescent="0.2">
      <c r="A986" s="121" t="s">
        <v>213</v>
      </c>
      <c r="B986" s="122" t="s">
        <v>212</v>
      </c>
      <c r="C986" s="122" t="s">
        <v>619</v>
      </c>
      <c r="D986" s="123" t="s">
        <v>560</v>
      </c>
      <c r="E986" s="122" t="s">
        <v>4</v>
      </c>
      <c r="F986" s="124">
        <v>14422</v>
      </c>
    </row>
    <row r="987" spans="1:6" outlineLevel="3" x14ac:dyDescent="0.2">
      <c r="A987" s="121" t="s">
        <v>213</v>
      </c>
      <c r="B987" s="122" t="s">
        <v>212</v>
      </c>
      <c r="C987" s="122" t="s">
        <v>619</v>
      </c>
      <c r="D987" s="123" t="s">
        <v>560</v>
      </c>
      <c r="E987" s="122" t="s">
        <v>5</v>
      </c>
      <c r="F987" s="124">
        <v>0</v>
      </c>
    </row>
    <row r="988" spans="1:6" outlineLevel="3" x14ac:dyDescent="0.2">
      <c r="A988" s="121" t="s">
        <v>213</v>
      </c>
      <c r="B988" s="122" t="s">
        <v>212</v>
      </c>
      <c r="C988" s="122" t="s">
        <v>619</v>
      </c>
      <c r="D988" s="123" t="s">
        <v>560</v>
      </c>
      <c r="E988" s="122" t="s">
        <v>6</v>
      </c>
      <c r="F988" s="124">
        <v>0</v>
      </c>
    </row>
    <row r="989" spans="1:6" outlineLevel="3" x14ac:dyDescent="0.2">
      <c r="A989" s="121" t="s">
        <v>213</v>
      </c>
      <c r="B989" s="122" t="s">
        <v>212</v>
      </c>
      <c r="C989" s="122" t="s">
        <v>619</v>
      </c>
      <c r="D989" s="123" t="s">
        <v>560</v>
      </c>
      <c r="E989" s="122" t="s">
        <v>8</v>
      </c>
      <c r="F989" s="124">
        <v>11153</v>
      </c>
    </row>
    <row r="990" spans="1:6" outlineLevel="2" x14ac:dyDescent="0.2">
      <c r="B990" s="122"/>
      <c r="C990" s="118" t="s">
        <v>620</v>
      </c>
      <c r="E990" s="122"/>
      <c r="F990" s="124">
        <f>SUBTOTAL(9,F986:F989)</f>
        <v>25575</v>
      </c>
    </row>
    <row r="991" spans="1:6" outlineLevel="1" x14ac:dyDescent="0.2">
      <c r="B991" s="118" t="s">
        <v>887</v>
      </c>
      <c r="C991" s="122"/>
      <c r="E991" s="122"/>
      <c r="F991" s="124">
        <f>SUBTOTAL(9,F986:F989)</f>
        <v>25575</v>
      </c>
    </row>
    <row r="992" spans="1:6" outlineLevel="3" x14ac:dyDescent="0.2">
      <c r="A992" s="121" t="s">
        <v>116</v>
      </c>
      <c r="B992" s="122" t="s">
        <v>115</v>
      </c>
      <c r="C992" s="122" t="s">
        <v>563</v>
      </c>
      <c r="D992" s="123" t="s">
        <v>560</v>
      </c>
      <c r="E992" s="122" t="s">
        <v>8</v>
      </c>
      <c r="F992" s="124">
        <v>4866</v>
      </c>
    </row>
    <row r="993" spans="1:6" outlineLevel="2" x14ac:dyDescent="0.2">
      <c r="B993" s="122"/>
      <c r="C993" s="118" t="s">
        <v>564</v>
      </c>
      <c r="E993" s="122"/>
      <c r="F993" s="124">
        <f>SUBTOTAL(9,F992:F992)</f>
        <v>4866</v>
      </c>
    </row>
    <row r="994" spans="1:6" outlineLevel="1" x14ac:dyDescent="0.2">
      <c r="B994" s="118" t="s">
        <v>888</v>
      </c>
      <c r="C994" s="122"/>
      <c r="E994" s="122"/>
      <c r="F994" s="124">
        <f>SUBTOTAL(9,F992:F992)</f>
        <v>4866</v>
      </c>
    </row>
    <row r="995" spans="1:6" outlineLevel="3" x14ac:dyDescent="0.2">
      <c r="A995" s="121" t="s">
        <v>116</v>
      </c>
      <c r="B995" s="122" t="s">
        <v>117</v>
      </c>
      <c r="C995" s="122" t="s">
        <v>563</v>
      </c>
      <c r="D995" s="123" t="s">
        <v>560</v>
      </c>
      <c r="E995" s="122" t="s">
        <v>8</v>
      </c>
      <c r="F995" s="124">
        <v>15000</v>
      </c>
    </row>
    <row r="996" spans="1:6" outlineLevel="2" x14ac:dyDescent="0.2">
      <c r="B996" s="122"/>
      <c r="C996" s="118" t="s">
        <v>564</v>
      </c>
      <c r="E996" s="122"/>
      <c r="F996" s="124">
        <f>SUBTOTAL(9,F995:F995)</f>
        <v>15000</v>
      </c>
    </row>
    <row r="997" spans="1:6" outlineLevel="1" x14ac:dyDescent="0.2">
      <c r="B997" s="118" t="s">
        <v>889</v>
      </c>
      <c r="C997" s="122"/>
      <c r="E997" s="122"/>
      <c r="F997" s="124">
        <f>SUBTOTAL(9,F995:F995)</f>
        <v>15000</v>
      </c>
    </row>
    <row r="998" spans="1:6" outlineLevel="3" x14ac:dyDescent="0.2">
      <c r="A998" s="121" t="s">
        <v>116</v>
      </c>
      <c r="B998" s="122" t="s">
        <v>118</v>
      </c>
      <c r="C998" s="122" t="s">
        <v>559</v>
      </c>
      <c r="D998" s="123" t="s">
        <v>560</v>
      </c>
      <c r="E998" s="122" t="s">
        <v>4</v>
      </c>
      <c r="F998" s="124">
        <v>12406</v>
      </c>
    </row>
    <row r="999" spans="1:6" outlineLevel="3" x14ac:dyDescent="0.2">
      <c r="A999" s="121" t="s">
        <v>116</v>
      </c>
      <c r="B999" s="122" t="s">
        <v>118</v>
      </c>
      <c r="C999" s="122" t="s">
        <v>559</v>
      </c>
      <c r="D999" s="123" t="s">
        <v>560</v>
      </c>
      <c r="E999" s="122" t="s">
        <v>5</v>
      </c>
      <c r="F999" s="124">
        <v>0</v>
      </c>
    </row>
    <row r="1000" spans="1:6" outlineLevel="3" x14ac:dyDescent="0.2">
      <c r="A1000" s="121" t="s">
        <v>116</v>
      </c>
      <c r="B1000" s="122" t="s">
        <v>118</v>
      </c>
      <c r="C1000" s="122" t="s">
        <v>559</v>
      </c>
      <c r="D1000" s="123" t="s">
        <v>560</v>
      </c>
      <c r="E1000" s="122" t="s">
        <v>6</v>
      </c>
      <c r="F1000" s="124">
        <v>0</v>
      </c>
    </row>
    <row r="1001" spans="1:6" outlineLevel="3" x14ac:dyDescent="0.2">
      <c r="A1001" s="121" t="s">
        <v>116</v>
      </c>
      <c r="B1001" s="122" t="s">
        <v>118</v>
      </c>
      <c r="C1001" s="122" t="s">
        <v>559</v>
      </c>
      <c r="D1001" s="123" t="s">
        <v>560</v>
      </c>
      <c r="E1001" s="122" t="s">
        <v>8</v>
      </c>
      <c r="F1001" s="124">
        <v>9594</v>
      </c>
    </row>
    <row r="1002" spans="1:6" outlineLevel="2" x14ac:dyDescent="0.2">
      <c r="B1002" s="122"/>
      <c r="C1002" s="118" t="s">
        <v>561</v>
      </c>
      <c r="E1002" s="122"/>
      <c r="F1002" s="124">
        <f>SUBTOTAL(9,F998:F1001)</f>
        <v>22000</v>
      </c>
    </row>
    <row r="1003" spans="1:6" outlineLevel="1" x14ac:dyDescent="0.2">
      <c r="B1003" s="118" t="s">
        <v>890</v>
      </c>
      <c r="C1003" s="122"/>
      <c r="E1003" s="122"/>
      <c r="F1003" s="124">
        <f>SUBTOTAL(9,F998:F1001)</f>
        <v>22000</v>
      </c>
    </row>
    <row r="1004" spans="1:6" outlineLevel="3" x14ac:dyDescent="0.2">
      <c r="A1004" s="121" t="s">
        <v>116</v>
      </c>
      <c r="B1004" s="122" t="s">
        <v>119</v>
      </c>
      <c r="C1004" s="122" t="s">
        <v>559</v>
      </c>
      <c r="D1004" s="123" t="s">
        <v>560</v>
      </c>
      <c r="E1004" s="122" t="s">
        <v>8</v>
      </c>
      <c r="F1004" s="124">
        <v>53969</v>
      </c>
    </row>
    <row r="1005" spans="1:6" outlineLevel="2" x14ac:dyDescent="0.2">
      <c r="B1005" s="122"/>
      <c r="C1005" s="118" t="s">
        <v>561</v>
      </c>
      <c r="E1005" s="122"/>
      <c r="F1005" s="124">
        <f>SUBTOTAL(9,F1004:F1004)</f>
        <v>53969</v>
      </c>
    </row>
    <row r="1006" spans="1:6" outlineLevel="1" x14ac:dyDescent="0.2">
      <c r="B1006" s="118" t="s">
        <v>891</v>
      </c>
      <c r="C1006" s="122"/>
      <c r="E1006" s="122"/>
      <c r="F1006" s="124">
        <f>SUBTOTAL(9,F1004:F1004)</f>
        <v>53969</v>
      </c>
    </row>
    <row r="1007" spans="1:6" outlineLevel="3" x14ac:dyDescent="0.2">
      <c r="A1007" s="121" t="s">
        <v>116</v>
      </c>
      <c r="B1007" s="122" t="s">
        <v>120</v>
      </c>
      <c r="C1007" s="122" t="s">
        <v>566</v>
      </c>
      <c r="D1007" s="123" t="s">
        <v>560</v>
      </c>
      <c r="E1007" s="122" t="s">
        <v>8</v>
      </c>
      <c r="F1007" s="124">
        <v>19877</v>
      </c>
    </row>
    <row r="1008" spans="1:6" outlineLevel="2" x14ac:dyDescent="0.2">
      <c r="B1008" s="122"/>
      <c r="C1008" s="118" t="s">
        <v>567</v>
      </c>
      <c r="E1008" s="122"/>
      <c r="F1008" s="124">
        <f>SUBTOTAL(9,F1007:F1007)</f>
        <v>19877</v>
      </c>
    </row>
    <row r="1009" spans="1:6" outlineLevel="1" x14ac:dyDescent="0.2">
      <c r="B1009" s="118" t="s">
        <v>892</v>
      </c>
      <c r="C1009" s="122"/>
      <c r="E1009" s="122"/>
      <c r="F1009" s="124">
        <f>SUBTOTAL(9,F1007:F1007)</f>
        <v>19877</v>
      </c>
    </row>
    <row r="1010" spans="1:6" outlineLevel="3" x14ac:dyDescent="0.2">
      <c r="A1010" s="121" t="s">
        <v>116</v>
      </c>
      <c r="B1010" s="122" t="s">
        <v>121</v>
      </c>
      <c r="C1010" s="122" t="s">
        <v>563</v>
      </c>
      <c r="D1010" s="123" t="s">
        <v>560</v>
      </c>
      <c r="E1010" s="122" t="s">
        <v>8</v>
      </c>
      <c r="F1010" s="124">
        <v>57089</v>
      </c>
    </row>
    <row r="1011" spans="1:6" outlineLevel="2" x14ac:dyDescent="0.2">
      <c r="B1011" s="122"/>
      <c r="C1011" s="118" t="s">
        <v>564</v>
      </c>
      <c r="E1011" s="122"/>
      <c r="F1011" s="124">
        <f>SUBTOTAL(9,F1010:F1010)</f>
        <v>57089</v>
      </c>
    </row>
    <row r="1012" spans="1:6" outlineLevel="1" x14ac:dyDescent="0.2">
      <c r="B1012" s="118" t="s">
        <v>893</v>
      </c>
      <c r="C1012" s="122"/>
      <c r="E1012" s="122"/>
      <c r="F1012" s="124">
        <f>SUBTOTAL(9,F1010:F1010)</f>
        <v>57089</v>
      </c>
    </row>
    <row r="1013" spans="1:6" outlineLevel="3" x14ac:dyDescent="0.2">
      <c r="A1013" s="121" t="s">
        <v>116</v>
      </c>
      <c r="B1013" s="122" t="s">
        <v>122</v>
      </c>
      <c r="C1013" s="122" t="s">
        <v>559</v>
      </c>
      <c r="D1013" s="123" t="s">
        <v>560</v>
      </c>
      <c r="E1013" s="122" t="s">
        <v>4</v>
      </c>
      <c r="F1013" s="124">
        <v>23189</v>
      </c>
    </row>
    <row r="1014" spans="1:6" outlineLevel="3" x14ac:dyDescent="0.2">
      <c r="A1014" s="121" t="s">
        <v>116</v>
      </c>
      <c r="B1014" s="122" t="s">
        <v>122</v>
      </c>
      <c r="C1014" s="122" t="s">
        <v>559</v>
      </c>
      <c r="D1014" s="123" t="s">
        <v>560</v>
      </c>
      <c r="E1014" s="122" t="s">
        <v>5</v>
      </c>
      <c r="F1014" s="124">
        <v>0</v>
      </c>
    </row>
    <row r="1015" spans="1:6" outlineLevel="3" x14ac:dyDescent="0.2">
      <c r="A1015" s="121" t="s">
        <v>116</v>
      </c>
      <c r="B1015" s="122" t="s">
        <v>122</v>
      </c>
      <c r="C1015" s="122" t="s">
        <v>559</v>
      </c>
      <c r="D1015" s="123" t="s">
        <v>560</v>
      </c>
      <c r="E1015" s="122" t="s">
        <v>6</v>
      </c>
      <c r="F1015" s="124">
        <v>0</v>
      </c>
    </row>
    <row r="1016" spans="1:6" outlineLevel="3" x14ac:dyDescent="0.2">
      <c r="A1016" s="121" t="s">
        <v>116</v>
      </c>
      <c r="B1016" s="122" t="s">
        <v>122</v>
      </c>
      <c r="C1016" s="122" t="s">
        <v>559</v>
      </c>
      <c r="D1016" s="123" t="s">
        <v>560</v>
      </c>
      <c r="E1016" s="122" t="s">
        <v>8</v>
      </c>
      <c r="F1016" s="124">
        <v>17936</v>
      </c>
    </row>
    <row r="1017" spans="1:6" outlineLevel="2" x14ac:dyDescent="0.2">
      <c r="B1017" s="122"/>
      <c r="C1017" s="118" t="s">
        <v>561</v>
      </c>
      <c r="E1017" s="122"/>
      <c r="F1017" s="124">
        <f>SUBTOTAL(9,F1013:F1016)</f>
        <v>41125</v>
      </c>
    </row>
    <row r="1018" spans="1:6" outlineLevel="1" x14ac:dyDescent="0.2">
      <c r="B1018" s="118" t="s">
        <v>894</v>
      </c>
      <c r="C1018" s="122"/>
      <c r="E1018" s="122"/>
      <c r="F1018" s="124">
        <f>SUBTOTAL(9,F1013:F1016)</f>
        <v>41125</v>
      </c>
    </row>
    <row r="1019" spans="1:6" outlineLevel="3" x14ac:dyDescent="0.2">
      <c r="A1019" s="121" t="s">
        <v>116</v>
      </c>
      <c r="B1019" s="122" t="s">
        <v>123</v>
      </c>
      <c r="C1019" s="122" t="s">
        <v>566</v>
      </c>
      <c r="D1019" s="123" t="s">
        <v>560</v>
      </c>
      <c r="E1019" s="122" t="s">
        <v>4</v>
      </c>
      <c r="F1019" s="124">
        <v>9621</v>
      </c>
    </row>
    <row r="1020" spans="1:6" outlineLevel="3" x14ac:dyDescent="0.2">
      <c r="A1020" s="121" t="s">
        <v>116</v>
      </c>
      <c r="B1020" s="122" t="s">
        <v>123</v>
      </c>
      <c r="C1020" s="122" t="s">
        <v>566</v>
      </c>
      <c r="D1020" s="123" t="s">
        <v>560</v>
      </c>
      <c r="E1020" s="122" t="s">
        <v>5</v>
      </c>
      <c r="F1020" s="124">
        <v>0</v>
      </c>
    </row>
    <row r="1021" spans="1:6" outlineLevel="3" x14ac:dyDescent="0.2">
      <c r="A1021" s="121" t="s">
        <v>116</v>
      </c>
      <c r="B1021" s="122" t="s">
        <v>123</v>
      </c>
      <c r="C1021" s="122" t="s">
        <v>566</v>
      </c>
      <c r="D1021" s="123" t="s">
        <v>560</v>
      </c>
      <c r="E1021" s="122" t="s">
        <v>6</v>
      </c>
      <c r="F1021" s="124">
        <v>0</v>
      </c>
    </row>
    <row r="1022" spans="1:6" outlineLevel="3" x14ac:dyDescent="0.2">
      <c r="A1022" s="121" t="s">
        <v>116</v>
      </c>
      <c r="B1022" s="122" t="s">
        <v>123</v>
      </c>
      <c r="C1022" s="122" t="s">
        <v>566</v>
      </c>
      <c r="D1022" s="123" t="s">
        <v>560</v>
      </c>
      <c r="E1022" s="122" t="s">
        <v>8</v>
      </c>
      <c r="F1022" s="124">
        <v>7443</v>
      </c>
    </row>
    <row r="1023" spans="1:6" outlineLevel="2" x14ac:dyDescent="0.2">
      <c r="B1023" s="122"/>
      <c r="C1023" s="118" t="s">
        <v>567</v>
      </c>
      <c r="E1023" s="122"/>
      <c r="F1023" s="124">
        <f>SUBTOTAL(9,F1019:F1022)</f>
        <v>17064</v>
      </c>
    </row>
    <row r="1024" spans="1:6" outlineLevel="1" x14ac:dyDescent="0.2">
      <c r="B1024" s="118" t="s">
        <v>895</v>
      </c>
      <c r="C1024" s="122"/>
      <c r="E1024" s="122"/>
      <c r="F1024" s="124">
        <f>SUBTOTAL(9,F1019:F1022)</f>
        <v>17064</v>
      </c>
    </row>
    <row r="1025" spans="1:6" outlineLevel="3" x14ac:dyDescent="0.2">
      <c r="A1025" s="121" t="s">
        <v>196</v>
      </c>
      <c r="B1025" s="122" t="s">
        <v>195</v>
      </c>
      <c r="C1025" s="122" t="s">
        <v>896</v>
      </c>
      <c r="D1025" s="123" t="s">
        <v>560</v>
      </c>
      <c r="E1025" s="122" t="s">
        <v>4</v>
      </c>
      <c r="F1025" s="124">
        <v>6922</v>
      </c>
    </row>
    <row r="1026" spans="1:6" outlineLevel="3" x14ac:dyDescent="0.2">
      <c r="A1026" s="121" t="s">
        <v>196</v>
      </c>
      <c r="B1026" s="122" t="s">
        <v>195</v>
      </c>
      <c r="C1026" s="122" t="s">
        <v>896</v>
      </c>
      <c r="D1026" s="123" t="s">
        <v>560</v>
      </c>
      <c r="E1026" s="122" t="s">
        <v>5</v>
      </c>
      <c r="F1026" s="124">
        <v>0</v>
      </c>
    </row>
    <row r="1027" spans="1:6" outlineLevel="3" x14ac:dyDescent="0.2">
      <c r="A1027" s="121" t="s">
        <v>196</v>
      </c>
      <c r="B1027" s="122" t="s">
        <v>195</v>
      </c>
      <c r="C1027" s="122" t="s">
        <v>896</v>
      </c>
      <c r="D1027" s="123" t="s">
        <v>560</v>
      </c>
      <c r="E1027" s="122" t="s">
        <v>6</v>
      </c>
      <c r="F1027" s="124">
        <v>0</v>
      </c>
    </row>
    <row r="1028" spans="1:6" outlineLevel="3" x14ac:dyDescent="0.2">
      <c r="A1028" s="121" t="s">
        <v>196</v>
      </c>
      <c r="B1028" s="122" t="s">
        <v>195</v>
      </c>
      <c r="C1028" s="122" t="s">
        <v>896</v>
      </c>
      <c r="D1028" s="123" t="s">
        <v>560</v>
      </c>
      <c r="E1028" s="122" t="s">
        <v>17</v>
      </c>
      <c r="F1028" s="124">
        <v>697</v>
      </c>
    </row>
    <row r="1029" spans="1:6" outlineLevel="3" x14ac:dyDescent="0.2">
      <c r="A1029" s="121" t="s">
        <v>196</v>
      </c>
      <c r="B1029" s="122" t="s">
        <v>195</v>
      </c>
      <c r="C1029" s="122" t="s">
        <v>896</v>
      </c>
      <c r="D1029" s="123" t="s">
        <v>560</v>
      </c>
      <c r="E1029" s="122" t="s">
        <v>7</v>
      </c>
      <c r="F1029" s="124">
        <v>0</v>
      </c>
    </row>
    <row r="1030" spans="1:6" outlineLevel="3" x14ac:dyDescent="0.2">
      <c r="A1030" s="121" t="s">
        <v>196</v>
      </c>
      <c r="B1030" s="122" t="s">
        <v>195</v>
      </c>
      <c r="C1030" s="122" t="s">
        <v>896</v>
      </c>
      <c r="D1030" s="123" t="s">
        <v>560</v>
      </c>
      <c r="E1030" s="122" t="s">
        <v>18</v>
      </c>
      <c r="F1030" s="124">
        <v>3494</v>
      </c>
    </row>
    <row r="1031" spans="1:6" outlineLevel="3" x14ac:dyDescent="0.2">
      <c r="A1031" s="121" t="s">
        <v>196</v>
      </c>
      <c r="B1031" s="122" t="s">
        <v>195</v>
      </c>
      <c r="C1031" s="122" t="s">
        <v>896</v>
      </c>
      <c r="D1031" s="123" t="s">
        <v>560</v>
      </c>
      <c r="E1031" s="122" t="s">
        <v>18</v>
      </c>
      <c r="F1031" s="124">
        <v>801</v>
      </c>
    </row>
    <row r="1032" spans="1:6" outlineLevel="2" x14ac:dyDescent="0.2">
      <c r="B1032" s="122"/>
      <c r="C1032" s="118" t="s">
        <v>897</v>
      </c>
      <c r="E1032" s="122"/>
      <c r="F1032" s="124">
        <f>SUBTOTAL(9,F1025:F1031)</f>
        <v>11914</v>
      </c>
    </row>
    <row r="1033" spans="1:6" outlineLevel="1" x14ac:dyDescent="0.2">
      <c r="B1033" s="118" t="s">
        <v>898</v>
      </c>
      <c r="C1033" s="122"/>
      <c r="E1033" s="122"/>
      <c r="F1033" s="124">
        <f>SUBTOTAL(9,F1025:F1031)</f>
        <v>11914</v>
      </c>
    </row>
    <row r="1034" spans="1:6" outlineLevel="3" x14ac:dyDescent="0.2">
      <c r="A1034" s="121" t="s">
        <v>899</v>
      </c>
      <c r="B1034" s="122" t="s">
        <v>296</v>
      </c>
      <c r="C1034" s="122" t="s">
        <v>900</v>
      </c>
      <c r="D1034" s="123" t="s">
        <v>560</v>
      </c>
      <c r="E1034" s="122" t="s">
        <v>4</v>
      </c>
      <c r="F1034" s="124">
        <v>3263</v>
      </c>
    </row>
    <row r="1035" spans="1:6" outlineLevel="3" x14ac:dyDescent="0.2">
      <c r="A1035" s="121" t="s">
        <v>899</v>
      </c>
      <c r="B1035" s="122" t="s">
        <v>296</v>
      </c>
      <c r="C1035" s="122" t="s">
        <v>900</v>
      </c>
      <c r="D1035" s="123" t="s">
        <v>560</v>
      </c>
      <c r="E1035" s="122" t="s">
        <v>5</v>
      </c>
      <c r="F1035" s="124">
        <v>0</v>
      </c>
    </row>
    <row r="1036" spans="1:6" outlineLevel="3" x14ac:dyDescent="0.2">
      <c r="A1036" s="121" t="s">
        <v>899</v>
      </c>
      <c r="B1036" s="122" t="s">
        <v>296</v>
      </c>
      <c r="C1036" s="122" t="s">
        <v>900</v>
      </c>
      <c r="D1036" s="123" t="s">
        <v>560</v>
      </c>
      <c r="E1036" s="122" t="s">
        <v>6</v>
      </c>
      <c r="F1036" s="124">
        <v>0</v>
      </c>
    </row>
    <row r="1037" spans="1:6" outlineLevel="3" x14ac:dyDescent="0.2">
      <c r="A1037" s="121" t="s">
        <v>899</v>
      </c>
      <c r="B1037" s="122" t="s">
        <v>296</v>
      </c>
      <c r="C1037" s="122" t="s">
        <v>900</v>
      </c>
      <c r="D1037" s="123" t="s">
        <v>560</v>
      </c>
      <c r="E1037" s="122" t="s">
        <v>17</v>
      </c>
      <c r="F1037" s="124">
        <v>329</v>
      </c>
    </row>
    <row r="1038" spans="1:6" outlineLevel="3" x14ac:dyDescent="0.2">
      <c r="A1038" s="121" t="s">
        <v>899</v>
      </c>
      <c r="B1038" s="122" t="s">
        <v>296</v>
      </c>
      <c r="C1038" s="122" t="s">
        <v>900</v>
      </c>
      <c r="D1038" s="123" t="s">
        <v>560</v>
      </c>
      <c r="E1038" s="122" t="s">
        <v>7</v>
      </c>
      <c r="F1038" s="124">
        <v>0</v>
      </c>
    </row>
    <row r="1039" spans="1:6" outlineLevel="3" x14ac:dyDescent="0.2">
      <c r="A1039" s="121" t="s">
        <v>899</v>
      </c>
      <c r="B1039" s="122" t="s">
        <v>296</v>
      </c>
      <c r="C1039" s="122" t="s">
        <v>900</v>
      </c>
      <c r="D1039" s="123" t="s">
        <v>560</v>
      </c>
      <c r="E1039" s="122" t="s">
        <v>18</v>
      </c>
      <c r="F1039" s="124">
        <v>1647</v>
      </c>
    </row>
    <row r="1040" spans="1:6" outlineLevel="3" x14ac:dyDescent="0.2">
      <c r="A1040" s="121" t="s">
        <v>899</v>
      </c>
      <c r="B1040" s="122" t="s">
        <v>296</v>
      </c>
      <c r="C1040" s="122" t="s">
        <v>900</v>
      </c>
      <c r="D1040" s="123" t="s">
        <v>560</v>
      </c>
      <c r="E1040" s="122" t="s">
        <v>18</v>
      </c>
      <c r="F1040" s="124">
        <v>378</v>
      </c>
    </row>
    <row r="1041" spans="1:6" outlineLevel="2" x14ac:dyDescent="0.2">
      <c r="B1041" s="122"/>
      <c r="C1041" s="118" t="s">
        <v>901</v>
      </c>
      <c r="E1041" s="122"/>
      <c r="F1041" s="124">
        <f>SUBTOTAL(9,F1034:F1040)</f>
        <v>5617</v>
      </c>
    </row>
    <row r="1042" spans="1:6" outlineLevel="3" x14ac:dyDescent="0.2">
      <c r="A1042" s="121" t="s">
        <v>899</v>
      </c>
      <c r="B1042" s="122" t="s">
        <v>296</v>
      </c>
      <c r="C1042" s="122" t="s">
        <v>902</v>
      </c>
      <c r="D1042" s="123" t="s">
        <v>560</v>
      </c>
      <c r="E1042" s="122" t="s">
        <v>4</v>
      </c>
      <c r="F1042" s="124">
        <v>3771</v>
      </c>
    </row>
    <row r="1043" spans="1:6" outlineLevel="3" x14ac:dyDescent="0.2">
      <c r="A1043" s="121" t="s">
        <v>899</v>
      </c>
      <c r="B1043" s="122" t="s">
        <v>296</v>
      </c>
      <c r="C1043" s="122" t="s">
        <v>902</v>
      </c>
      <c r="D1043" s="123" t="s">
        <v>560</v>
      </c>
      <c r="E1043" s="122" t="s">
        <v>5</v>
      </c>
      <c r="F1043" s="124">
        <v>0</v>
      </c>
    </row>
    <row r="1044" spans="1:6" outlineLevel="3" x14ac:dyDescent="0.2">
      <c r="A1044" s="121" t="s">
        <v>899</v>
      </c>
      <c r="B1044" s="122" t="s">
        <v>296</v>
      </c>
      <c r="C1044" s="122" t="s">
        <v>902</v>
      </c>
      <c r="D1044" s="123" t="s">
        <v>560</v>
      </c>
      <c r="E1044" s="122" t="s">
        <v>6</v>
      </c>
      <c r="F1044" s="124">
        <v>0</v>
      </c>
    </row>
    <row r="1045" spans="1:6" outlineLevel="3" x14ac:dyDescent="0.2">
      <c r="A1045" s="121" t="s">
        <v>899</v>
      </c>
      <c r="B1045" s="122" t="s">
        <v>296</v>
      </c>
      <c r="C1045" s="122" t="s">
        <v>902</v>
      </c>
      <c r="D1045" s="123" t="s">
        <v>560</v>
      </c>
      <c r="E1045" s="122" t="s">
        <v>17</v>
      </c>
      <c r="F1045" s="124">
        <v>379</v>
      </c>
    </row>
    <row r="1046" spans="1:6" outlineLevel="3" x14ac:dyDescent="0.2">
      <c r="A1046" s="121" t="s">
        <v>899</v>
      </c>
      <c r="B1046" s="122" t="s">
        <v>296</v>
      </c>
      <c r="C1046" s="122" t="s">
        <v>902</v>
      </c>
      <c r="D1046" s="123" t="s">
        <v>560</v>
      </c>
      <c r="E1046" s="122" t="s">
        <v>7</v>
      </c>
      <c r="F1046" s="124">
        <v>0</v>
      </c>
    </row>
    <row r="1047" spans="1:6" outlineLevel="3" x14ac:dyDescent="0.2">
      <c r="A1047" s="121" t="s">
        <v>899</v>
      </c>
      <c r="B1047" s="122" t="s">
        <v>296</v>
      </c>
      <c r="C1047" s="122" t="s">
        <v>902</v>
      </c>
      <c r="D1047" s="123" t="s">
        <v>560</v>
      </c>
      <c r="E1047" s="122" t="s">
        <v>18</v>
      </c>
      <c r="F1047" s="124">
        <v>1904</v>
      </c>
    </row>
    <row r="1048" spans="1:6" outlineLevel="3" x14ac:dyDescent="0.2">
      <c r="A1048" s="121" t="s">
        <v>899</v>
      </c>
      <c r="B1048" s="122" t="s">
        <v>296</v>
      </c>
      <c r="C1048" s="122" t="s">
        <v>902</v>
      </c>
      <c r="D1048" s="123" t="s">
        <v>560</v>
      </c>
      <c r="E1048" s="122" t="s">
        <v>18</v>
      </c>
      <c r="F1048" s="124">
        <v>437</v>
      </c>
    </row>
    <row r="1049" spans="1:6" outlineLevel="2" x14ac:dyDescent="0.2">
      <c r="B1049" s="122"/>
      <c r="C1049" s="118" t="s">
        <v>903</v>
      </c>
      <c r="E1049" s="122"/>
      <c r="F1049" s="124">
        <f>SUBTOTAL(9,F1042:F1048)</f>
        <v>6491</v>
      </c>
    </row>
    <row r="1050" spans="1:6" outlineLevel="3" x14ac:dyDescent="0.2">
      <c r="A1050" s="121" t="s">
        <v>899</v>
      </c>
      <c r="B1050" s="122" t="s">
        <v>296</v>
      </c>
      <c r="C1050" s="122" t="s">
        <v>904</v>
      </c>
      <c r="D1050" s="123" t="s">
        <v>560</v>
      </c>
      <c r="E1050" s="122" t="s">
        <v>4</v>
      </c>
      <c r="F1050" s="124">
        <v>6899</v>
      </c>
    </row>
    <row r="1051" spans="1:6" outlineLevel="3" x14ac:dyDescent="0.2">
      <c r="A1051" s="121" t="s">
        <v>899</v>
      </c>
      <c r="B1051" s="122" t="s">
        <v>296</v>
      </c>
      <c r="C1051" s="122" t="s">
        <v>904</v>
      </c>
      <c r="D1051" s="123" t="s">
        <v>560</v>
      </c>
      <c r="E1051" s="122" t="s">
        <v>5</v>
      </c>
      <c r="F1051" s="124">
        <v>0</v>
      </c>
    </row>
    <row r="1052" spans="1:6" outlineLevel="3" x14ac:dyDescent="0.2">
      <c r="A1052" s="121" t="s">
        <v>899</v>
      </c>
      <c r="B1052" s="122" t="s">
        <v>296</v>
      </c>
      <c r="C1052" s="122" t="s">
        <v>904</v>
      </c>
      <c r="D1052" s="123" t="s">
        <v>560</v>
      </c>
      <c r="E1052" s="122" t="s">
        <v>6</v>
      </c>
      <c r="F1052" s="124">
        <v>0</v>
      </c>
    </row>
    <row r="1053" spans="1:6" outlineLevel="3" x14ac:dyDescent="0.2">
      <c r="A1053" s="121" t="s">
        <v>899</v>
      </c>
      <c r="B1053" s="122" t="s">
        <v>296</v>
      </c>
      <c r="C1053" s="122" t="s">
        <v>904</v>
      </c>
      <c r="D1053" s="123" t="s">
        <v>560</v>
      </c>
      <c r="E1053" s="122" t="s">
        <v>17</v>
      </c>
      <c r="F1053" s="124">
        <v>695</v>
      </c>
    </row>
    <row r="1054" spans="1:6" outlineLevel="3" x14ac:dyDescent="0.2">
      <c r="A1054" s="121" t="s">
        <v>899</v>
      </c>
      <c r="B1054" s="122" t="s">
        <v>296</v>
      </c>
      <c r="C1054" s="122" t="s">
        <v>904</v>
      </c>
      <c r="D1054" s="123" t="s">
        <v>560</v>
      </c>
      <c r="E1054" s="122" t="s">
        <v>7</v>
      </c>
      <c r="F1054" s="124">
        <v>0</v>
      </c>
    </row>
    <row r="1055" spans="1:6" outlineLevel="3" x14ac:dyDescent="0.2">
      <c r="A1055" s="121" t="s">
        <v>899</v>
      </c>
      <c r="B1055" s="122" t="s">
        <v>296</v>
      </c>
      <c r="C1055" s="122" t="s">
        <v>904</v>
      </c>
      <c r="D1055" s="123" t="s">
        <v>560</v>
      </c>
      <c r="E1055" s="122" t="s">
        <v>18</v>
      </c>
      <c r="F1055" s="124">
        <v>3484</v>
      </c>
    </row>
    <row r="1056" spans="1:6" outlineLevel="3" x14ac:dyDescent="0.2">
      <c r="A1056" s="121" t="s">
        <v>899</v>
      </c>
      <c r="B1056" s="122" t="s">
        <v>296</v>
      </c>
      <c r="C1056" s="122" t="s">
        <v>904</v>
      </c>
      <c r="D1056" s="123" t="s">
        <v>560</v>
      </c>
      <c r="E1056" s="122" t="s">
        <v>18</v>
      </c>
      <c r="F1056" s="124">
        <v>800</v>
      </c>
    </row>
    <row r="1057" spans="1:6" outlineLevel="2" x14ac:dyDescent="0.2">
      <c r="B1057" s="122"/>
      <c r="C1057" s="118" t="s">
        <v>905</v>
      </c>
      <c r="E1057" s="122"/>
      <c r="F1057" s="124">
        <f>SUBTOTAL(9,F1050:F1056)</f>
        <v>11878</v>
      </c>
    </row>
    <row r="1058" spans="1:6" outlineLevel="3" x14ac:dyDescent="0.2">
      <c r="A1058" s="121" t="s">
        <v>899</v>
      </c>
      <c r="B1058" s="122" t="s">
        <v>296</v>
      </c>
      <c r="C1058" s="122" t="s">
        <v>906</v>
      </c>
      <c r="D1058" s="123" t="s">
        <v>560</v>
      </c>
      <c r="E1058" s="122" t="s">
        <v>4</v>
      </c>
      <c r="F1058" s="124">
        <v>6052</v>
      </c>
    </row>
    <row r="1059" spans="1:6" outlineLevel="3" x14ac:dyDescent="0.2">
      <c r="A1059" s="121" t="s">
        <v>899</v>
      </c>
      <c r="B1059" s="122" t="s">
        <v>296</v>
      </c>
      <c r="C1059" s="122" t="s">
        <v>906</v>
      </c>
      <c r="D1059" s="123" t="s">
        <v>560</v>
      </c>
      <c r="E1059" s="122" t="s">
        <v>5</v>
      </c>
      <c r="F1059" s="124">
        <v>0</v>
      </c>
    </row>
    <row r="1060" spans="1:6" outlineLevel="3" x14ac:dyDescent="0.2">
      <c r="A1060" s="121" t="s">
        <v>899</v>
      </c>
      <c r="B1060" s="122" t="s">
        <v>296</v>
      </c>
      <c r="C1060" s="122" t="s">
        <v>906</v>
      </c>
      <c r="D1060" s="123" t="s">
        <v>560</v>
      </c>
      <c r="E1060" s="122" t="s">
        <v>6</v>
      </c>
      <c r="F1060" s="124">
        <v>0</v>
      </c>
    </row>
    <row r="1061" spans="1:6" outlineLevel="3" x14ac:dyDescent="0.2">
      <c r="A1061" s="121" t="s">
        <v>899</v>
      </c>
      <c r="B1061" s="122" t="s">
        <v>296</v>
      </c>
      <c r="C1061" s="122" t="s">
        <v>906</v>
      </c>
      <c r="D1061" s="123" t="s">
        <v>560</v>
      </c>
      <c r="E1061" s="122" t="s">
        <v>17</v>
      </c>
      <c r="F1061" s="124">
        <v>610</v>
      </c>
    </row>
    <row r="1062" spans="1:6" outlineLevel="3" x14ac:dyDescent="0.2">
      <c r="A1062" s="121" t="s">
        <v>899</v>
      </c>
      <c r="B1062" s="122" t="s">
        <v>296</v>
      </c>
      <c r="C1062" s="122" t="s">
        <v>906</v>
      </c>
      <c r="D1062" s="123" t="s">
        <v>560</v>
      </c>
      <c r="E1062" s="122" t="s">
        <v>7</v>
      </c>
      <c r="F1062" s="124">
        <v>0</v>
      </c>
    </row>
    <row r="1063" spans="1:6" outlineLevel="3" x14ac:dyDescent="0.2">
      <c r="A1063" s="121" t="s">
        <v>899</v>
      </c>
      <c r="B1063" s="122" t="s">
        <v>296</v>
      </c>
      <c r="C1063" s="122" t="s">
        <v>906</v>
      </c>
      <c r="D1063" s="123" t="s">
        <v>560</v>
      </c>
      <c r="E1063" s="122" t="s">
        <v>18</v>
      </c>
      <c r="F1063" s="124">
        <v>3056</v>
      </c>
    </row>
    <row r="1064" spans="1:6" outlineLevel="3" x14ac:dyDescent="0.2">
      <c r="A1064" s="121" t="s">
        <v>899</v>
      </c>
      <c r="B1064" s="122" t="s">
        <v>296</v>
      </c>
      <c r="C1064" s="122" t="s">
        <v>906</v>
      </c>
      <c r="D1064" s="123" t="s">
        <v>560</v>
      </c>
      <c r="E1064" s="122" t="s">
        <v>18</v>
      </c>
      <c r="F1064" s="124">
        <v>702</v>
      </c>
    </row>
    <row r="1065" spans="1:6" outlineLevel="2" x14ac:dyDescent="0.2">
      <c r="B1065" s="122"/>
      <c r="C1065" s="118" t="s">
        <v>907</v>
      </c>
      <c r="E1065" s="122"/>
      <c r="F1065" s="124">
        <f>SUBTOTAL(9,F1058:F1064)</f>
        <v>10420</v>
      </c>
    </row>
    <row r="1066" spans="1:6" outlineLevel="3" x14ac:dyDescent="0.2">
      <c r="A1066" s="121" t="s">
        <v>899</v>
      </c>
      <c r="B1066" s="122" t="s">
        <v>296</v>
      </c>
      <c r="C1066" s="122" t="s">
        <v>908</v>
      </c>
      <c r="D1066" s="123" t="s">
        <v>560</v>
      </c>
      <c r="E1066" s="122" t="s">
        <v>4</v>
      </c>
      <c r="F1066" s="124">
        <v>184</v>
      </c>
    </row>
    <row r="1067" spans="1:6" outlineLevel="3" x14ac:dyDescent="0.2">
      <c r="A1067" s="121" t="s">
        <v>899</v>
      </c>
      <c r="B1067" s="122" t="s">
        <v>296</v>
      </c>
      <c r="C1067" s="122" t="s">
        <v>908</v>
      </c>
      <c r="D1067" s="123" t="s">
        <v>560</v>
      </c>
      <c r="E1067" s="122" t="s">
        <v>5</v>
      </c>
      <c r="F1067" s="124">
        <v>0</v>
      </c>
    </row>
    <row r="1068" spans="1:6" outlineLevel="3" x14ac:dyDescent="0.2">
      <c r="A1068" s="121" t="s">
        <v>899</v>
      </c>
      <c r="B1068" s="122" t="s">
        <v>296</v>
      </c>
      <c r="C1068" s="122" t="s">
        <v>908</v>
      </c>
      <c r="D1068" s="123" t="s">
        <v>560</v>
      </c>
      <c r="E1068" s="122" t="s">
        <v>6</v>
      </c>
      <c r="F1068" s="124">
        <v>0</v>
      </c>
    </row>
    <row r="1069" spans="1:6" outlineLevel="3" x14ac:dyDescent="0.2">
      <c r="A1069" s="121" t="s">
        <v>899</v>
      </c>
      <c r="B1069" s="122" t="s">
        <v>296</v>
      </c>
      <c r="C1069" s="122" t="s">
        <v>908</v>
      </c>
      <c r="D1069" s="123" t="s">
        <v>560</v>
      </c>
      <c r="E1069" s="122" t="s">
        <v>17</v>
      </c>
      <c r="F1069" s="124">
        <v>18</v>
      </c>
    </row>
    <row r="1070" spans="1:6" outlineLevel="3" x14ac:dyDescent="0.2">
      <c r="A1070" s="121" t="s">
        <v>899</v>
      </c>
      <c r="B1070" s="122" t="s">
        <v>296</v>
      </c>
      <c r="C1070" s="122" t="s">
        <v>908</v>
      </c>
      <c r="D1070" s="123" t="s">
        <v>560</v>
      </c>
      <c r="E1070" s="122" t="s">
        <v>7</v>
      </c>
      <c r="F1070" s="124">
        <v>0</v>
      </c>
    </row>
    <row r="1071" spans="1:6" outlineLevel="3" x14ac:dyDescent="0.2">
      <c r="A1071" s="121" t="s">
        <v>899</v>
      </c>
      <c r="B1071" s="122" t="s">
        <v>296</v>
      </c>
      <c r="C1071" s="122" t="s">
        <v>908</v>
      </c>
      <c r="D1071" s="123" t="s">
        <v>560</v>
      </c>
      <c r="E1071" s="122" t="s">
        <v>18</v>
      </c>
      <c r="F1071" s="124">
        <v>92</v>
      </c>
    </row>
    <row r="1072" spans="1:6" outlineLevel="3" x14ac:dyDescent="0.2">
      <c r="A1072" s="121" t="s">
        <v>899</v>
      </c>
      <c r="B1072" s="122" t="s">
        <v>296</v>
      </c>
      <c r="C1072" s="122" t="s">
        <v>908</v>
      </c>
      <c r="D1072" s="123" t="s">
        <v>560</v>
      </c>
      <c r="E1072" s="122" t="s">
        <v>18</v>
      </c>
      <c r="F1072" s="124">
        <v>21</v>
      </c>
    </row>
    <row r="1073" spans="1:6" outlineLevel="2" x14ac:dyDescent="0.2">
      <c r="B1073" s="122"/>
      <c r="C1073" s="118" t="s">
        <v>909</v>
      </c>
      <c r="E1073" s="122"/>
      <c r="F1073" s="124">
        <f>SUBTOTAL(9,F1066:F1072)</f>
        <v>315</v>
      </c>
    </row>
    <row r="1074" spans="1:6" outlineLevel="3" x14ac:dyDescent="0.2">
      <c r="A1074" s="121" t="s">
        <v>899</v>
      </c>
      <c r="B1074" s="122" t="s">
        <v>296</v>
      </c>
      <c r="C1074" s="122" t="s">
        <v>910</v>
      </c>
      <c r="D1074" s="123" t="s">
        <v>560</v>
      </c>
      <c r="E1074" s="122" t="s">
        <v>4</v>
      </c>
      <c r="F1074" s="124">
        <v>1423</v>
      </c>
    </row>
    <row r="1075" spans="1:6" outlineLevel="3" x14ac:dyDescent="0.2">
      <c r="A1075" s="121" t="s">
        <v>899</v>
      </c>
      <c r="B1075" s="122" t="s">
        <v>296</v>
      </c>
      <c r="C1075" s="122" t="s">
        <v>910</v>
      </c>
      <c r="D1075" s="123" t="s">
        <v>560</v>
      </c>
      <c r="E1075" s="122" t="s">
        <v>5</v>
      </c>
      <c r="F1075" s="124">
        <v>0</v>
      </c>
    </row>
    <row r="1076" spans="1:6" outlineLevel="3" x14ac:dyDescent="0.2">
      <c r="A1076" s="121" t="s">
        <v>899</v>
      </c>
      <c r="B1076" s="122" t="s">
        <v>296</v>
      </c>
      <c r="C1076" s="122" t="s">
        <v>910</v>
      </c>
      <c r="D1076" s="123" t="s">
        <v>560</v>
      </c>
      <c r="E1076" s="122" t="s">
        <v>6</v>
      </c>
      <c r="F1076" s="124">
        <v>0</v>
      </c>
    </row>
    <row r="1077" spans="1:6" outlineLevel="3" x14ac:dyDescent="0.2">
      <c r="A1077" s="121" t="s">
        <v>899</v>
      </c>
      <c r="B1077" s="122" t="s">
        <v>296</v>
      </c>
      <c r="C1077" s="122" t="s">
        <v>910</v>
      </c>
      <c r="D1077" s="123" t="s">
        <v>560</v>
      </c>
      <c r="E1077" s="122" t="s">
        <v>17</v>
      </c>
      <c r="F1077" s="124">
        <v>143</v>
      </c>
    </row>
    <row r="1078" spans="1:6" outlineLevel="3" x14ac:dyDescent="0.2">
      <c r="A1078" s="121" t="s">
        <v>899</v>
      </c>
      <c r="B1078" s="122" t="s">
        <v>296</v>
      </c>
      <c r="C1078" s="122" t="s">
        <v>910</v>
      </c>
      <c r="D1078" s="123" t="s">
        <v>560</v>
      </c>
      <c r="E1078" s="122" t="s">
        <v>7</v>
      </c>
      <c r="F1078" s="124">
        <v>0</v>
      </c>
    </row>
    <row r="1079" spans="1:6" outlineLevel="3" x14ac:dyDescent="0.2">
      <c r="A1079" s="121" t="s">
        <v>899</v>
      </c>
      <c r="B1079" s="122" t="s">
        <v>296</v>
      </c>
      <c r="C1079" s="122" t="s">
        <v>910</v>
      </c>
      <c r="D1079" s="123" t="s">
        <v>560</v>
      </c>
      <c r="E1079" s="122" t="s">
        <v>18</v>
      </c>
      <c r="F1079" s="124">
        <v>717</v>
      </c>
    </row>
    <row r="1080" spans="1:6" outlineLevel="3" x14ac:dyDescent="0.2">
      <c r="A1080" s="121" t="s">
        <v>899</v>
      </c>
      <c r="B1080" s="122" t="s">
        <v>296</v>
      </c>
      <c r="C1080" s="122" t="s">
        <v>910</v>
      </c>
      <c r="D1080" s="123" t="s">
        <v>560</v>
      </c>
      <c r="E1080" s="122" t="s">
        <v>18</v>
      </c>
      <c r="F1080" s="124">
        <v>165</v>
      </c>
    </row>
    <row r="1081" spans="1:6" outlineLevel="2" x14ac:dyDescent="0.2">
      <c r="B1081" s="122"/>
      <c r="C1081" s="118" t="s">
        <v>911</v>
      </c>
      <c r="E1081" s="122"/>
      <c r="F1081" s="124">
        <f>SUBTOTAL(9,F1074:F1080)</f>
        <v>2448</v>
      </c>
    </row>
    <row r="1082" spans="1:6" outlineLevel="3" x14ac:dyDescent="0.2">
      <c r="A1082" s="121" t="s">
        <v>899</v>
      </c>
      <c r="B1082" s="122" t="s">
        <v>296</v>
      </c>
      <c r="C1082" s="122" t="s">
        <v>912</v>
      </c>
      <c r="D1082" s="123" t="s">
        <v>560</v>
      </c>
      <c r="E1082" s="122" t="s">
        <v>4</v>
      </c>
      <c r="F1082" s="124">
        <v>299</v>
      </c>
    </row>
    <row r="1083" spans="1:6" outlineLevel="3" x14ac:dyDescent="0.2">
      <c r="A1083" s="121" t="s">
        <v>899</v>
      </c>
      <c r="B1083" s="122" t="s">
        <v>296</v>
      </c>
      <c r="C1083" s="122" t="s">
        <v>912</v>
      </c>
      <c r="D1083" s="123" t="s">
        <v>560</v>
      </c>
      <c r="E1083" s="122" t="s">
        <v>5</v>
      </c>
      <c r="F1083" s="124">
        <v>0</v>
      </c>
    </row>
    <row r="1084" spans="1:6" outlineLevel="3" x14ac:dyDescent="0.2">
      <c r="A1084" s="121" t="s">
        <v>899</v>
      </c>
      <c r="B1084" s="122" t="s">
        <v>296</v>
      </c>
      <c r="C1084" s="122" t="s">
        <v>912</v>
      </c>
      <c r="D1084" s="123" t="s">
        <v>560</v>
      </c>
      <c r="E1084" s="122" t="s">
        <v>6</v>
      </c>
      <c r="F1084" s="124">
        <v>0</v>
      </c>
    </row>
    <row r="1085" spans="1:6" outlineLevel="3" x14ac:dyDescent="0.2">
      <c r="A1085" s="121" t="s">
        <v>899</v>
      </c>
      <c r="B1085" s="122" t="s">
        <v>296</v>
      </c>
      <c r="C1085" s="122" t="s">
        <v>912</v>
      </c>
      <c r="D1085" s="123" t="s">
        <v>560</v>
      </c>
      <c r="E1085" s="122" t="s">
        <v>17</v>
      </c>
      <c r="F1085" s="124">
        <v>29</v>
      </c>
    </row>
    <row r="1086" spans="1:6" outlineLevel="3" x14ac:dyDescent="0.2">
      <c r="A1086" s="121" t="s">
        <v>899</v>
      </c>
      <c r="B1086" s="122" t="s">
        <v>296</v>
      </c>
      <c r="C1086" s="122" t="s">
        <v>912</v>
      </c>
      <c r="D1086" s="123" t="s">
        <v>560</v>
      </c>
      <c r="E1086" s="122" t="s">
        <v>7</v>
      </c>
      <c r="F1086" s="124">
        <v>0</v>
      </c>
    </row>
    <row r="1087" spans="1:6" outlineLevel="3" x14ac:dyDescent="0.2">
      <c r="A1087" s="121" t="s">
        <v>899</v>
      </c>
      <c r="B1087" s="122" t="s">
        <v>296</v>
      </c>
      <c r="C1087" s="122" t="s">
        <v>912</v>
      </c>
      <c r="D1087" s="123" t="s">
        <v>560</v>
      </c>
      <c r="E1087" s="122" t="s">
        <v>18</v>
      </c>
      <c r="F1087" s="124">
        <v>150</v>
      </c>
    </row>
    <row r="1088" spans="1:6" outlineLevel="3" x14ac:dyDescent="0.2">
      <c r="A1088" s="121" t="s">
        <v>899</v>
      </c>
      <c r="B1088" s="122" t="s">
        <v>296</v>
      </c>
      <c r="C1088" s="122" t="s">
        <v>912</v>
      </c>
      <c r="D1088" s="123" t="s">
        <v>560</v>
      </c>
      <c r="E1088" s="122" t="s">
        <v>18</v>
      </c>
      <c r="F1088" s="124">
        <v>34</v>
      </c>
    </row>
    <row r="1089" spans="1:6" outlineLevel="2" x14ac:dyDescent="0.2">
      <c r="B1089" s="122"/>
      <c r="C1089" s="118" t="s">
        <v>913</v>
      </c>
      <c r="E1089" s="122"/>
      <c r="F1089" s="124">
        <f>SUBTOTAL(9,F1082:F1088)</f>
        <v>512</v>
      </c>
    </row>
    <row r="1090" spans="1:6" outlineLevel="3" x14ac:dyDescent="0.2">
      <c r="A1090" s="121" t="s">
        <v>899</v>
      </c>
      <c r="B1090" s="122" t="s">
        <v>296</v>
      </c>
      <c r="C1090" s="122" t="s">
        <v>914</v>
      </c>
      <c r="D1090" s="123" t="s">
        <v>560</v>
      </c>
      <c r="E1090" s="122" t="s">
        <v>4</v>
      </c>
      <c r="F1090" s="124">
        <v>22</v>
      </c>
    </row>
    <row r="1091" spans="1:6" outlineLevel="3" x14ac:dyDescent="0.2">
      <c r="A1091" s="121" t="s">
        <v>899</v>
      </c>
      <c r="B1091" s="122" t="s">
        <v>296</v>
      </c>
      <c r="C1091" s="122" t="s">
        <v>914</v>
      </c>
      <c r="D1091" s="123" t="s">
        <v>560</v>
      </c>
      <c r="E1091" s="122" t="s">
        <v>5</v>
      </c>
      <c r="F1091" s="124">
        <v>0</v>
      </c>
    </row>
    <row r="1092" spans="1:6" outlineLevel="3" x14ac:dyDescent="0.2">
      <c r="A1092" s="121" t="s">
        <v>899</v>
      </c>
      <c r="B1092" s="122" t="s">
        <v>296</v>
      </c>
      <c r="C1092" s="122" t="s">
        <v>914</v>
      </c>
      <c r="D1092" s="123" t="s">
        <v>560</v>
      </c>
      <c r="E1092" s="122" t="s">
        <v>6</v>
      </c>
      <c r="F1092" s="124">
        <v>0</v>
      </c>
    </row>
    <row r="1093" spans="1:6" outlineLevel="3" x14ac:dyDescent="0.2">
      <c r="A1093" s="121" t="s">
        <v>899</v>
      </c>
      <c r="B1093" s="122" t="s">
        <v>296</v>
      </c>
      <c r="C1093" s="122" t="s">
        <v>914</v>
      </c>
      <c r="D1093" s="123" t="s">
        <v>560</v>
      </c>
      <c r="E1093" s="122" t="s">
        <v>17</v>
      </c>
      <c r="F1093" s="124">
        <v>2</v>
      </c>
    </row>
    <row r="1094" spans="1:6" outlineLevel="3" x14ac:dyDescent="0.2">
      <c r="A1094" s="121" t="s">
        <v>899</v>
      </c>
      <c r="B1094" s="122" t="s">
        <v>296</v>
      </c>
      <c r="C1094" s="122" t="s">
        <v>914</v>
      </c>
      <c r="D1094" s="123" t="s">
        <v>560</v>
      </c>
      <c r="E1094" s="122" t="s">
        <v>7</v>
      </c>
      <c r="F1094" s="124">
        <v>0</v>
      </c>
    </row>
    <row r="1095" spans="1:6" outlineLevel="3" x14ac:dyDescent="0.2">
      <c r="A1095" s="121" t="s">
        <v>899</v>
      </c>
      <c r="B1095" s="122" t="s">
        <v>296</v>
      </c>
      <c r="C1095" s="122" t="s">
        <v>914</v>
      </c>
      <c r="D1095" s="123" t="s">
        <v>560</v>
      </c>
      <c r="E1095" s="122" t="s">
        <v>18</v>
      </c>
      <c r="F1095" s="124">
        <v>10</v>
      </c>
    </row>
    <row r="1096" spans="1:6" outlineLevel="3" x14ac:dyDescent="0.2">
      <c r="A1096" s="121" t="s">
        <v>899</v>
      </c>
      <c r="B1096" s="122" t="s">
        <v>296</v>
      </c>
      <c r="C1096" s="122" t="s">
        <v>914</v>
      </c>
      <c r="D1096" s="123" t="s">
        <v>560</v>
      </c>
      <c r="E1096" s="122" t="s">
        <v>18</v>
      </c>
      <c r="F1096" s="124">
        <v>2</v>
      </c>
    </row>
    <row r="1097" spans="1:6" outlineLevel="2" x14ac:dyDescent="0.2">
      <c r="B1097" s="122"/>
      <c r="C1097" s="118" t="s">
        <v>915</v>
      </c>
      <c r="E1097" s="122"/>
      <c r="F1097" s="124">
        <f>SUBTOTAL(9,F1090:F1096)</f>
        <v>36</v>
      </c>
    </row>
    <row r="1098" spans="1:6" outlineLevel="1" x14ac:dyDescent="0.2">
      <c r="B1098" s="118" t="s">
        <v>916</v>
      </c>
      <c r="C1098" s="122"/>
      <c r="E1098" s="122"/>
      <c r="F1098" s="124">
        <f>SUBTOTAL(9,F1034:F1096)</f>
        <v>37717</v>
      </c>
    </row>
    <row r="1099" spans="1:6" outlineLevel="3" x14ac:dyDescent="0.2">
      <c r="A1099" s="121" t="s">
        <v>26</v>
      </c>
      <c r="B1099" s="122" t="s">
        <v>25</v>
      </c>
      <c r="C1099" s="122" t="s">
        <v>917</v>
      </c>
      <c r="D1099" s="123" t="s">
        <v>560</v>
      </c>
      <c r="E1099" s="122" t="s">
        <v>18</v>
      </c>
      <c r="F1099" s="124">
        <v>5000</v>
      </c>
    </row>
    <row r="1100" spans="1:6" outlineLevel="2" x14ac:dyDescent="0.2">
      <c r="B1100" s="122"/>
      <c r="C1100" s="118" t="s">
        <v>918</v>
      </c>
      <c r="E1100" s="122"/>
      <c r="F1100" s="124">
        <f>SUBTOTAL(9,F1099:F1099)</f>
        <v>5000</v>
      </c>
    </row>
    <row r="1101" spans="1:6" outlineLevel="1" x14ac:dyDescent="0.2">
      <c r="B1101" s="118" t="s">
        <v>919</v>
      </c>
      <c r="C1101" s="122"/>
      <c r="E1101" s="122"/>
      <c r="F1101" s="124">
        <f>SUBTOTAL(9,F1099:F1099)</f>
        <v>5000</v>
      </c>
    </row>
    <row r="1102" spans="1:6" outlineLevel="3" x14ac:dyDescent="0.2">
      <c r="A1102" s="121" t="s">
        <v>26</v>
      </c>
      <c r="B1102" s="122" t="s">
        <v>27</v>
      </c>
      <c r="C1102" s="122" t="s">
        <v>917</v>
      </c>
      <c r="D1102" s="123" t="s">
        <v>560</v>
      </c>
      <c r="E1102" s="122" t="s">
        <v>18</v>
      </c>
      <c r="F1102" s="124">
        <v>25575</v>
      </c>
    </row>
    <row r="1103" spans="1:6" outlineLevel="2" x14ac:dyDescent="0.2">
      <c r="B1103" s="122"/>
      <c r="C1103" s="118" t="s">
        <v>918</v>
      </c>
      <c r="E1103" s="122"/>
      <c r="F1103" s="124">
        <f>SUBTOTAL(9,F1102:F1102)</f>
        <v>25575</v>
      </c>
    </row>
    <row r="1104" spans="1:6" outlineLevel="1" x14ac:dyDescent="0.2">
      <c r="B1104" s="118" t="s">
        <v>920</v>
      </c>
      <c r="C1104" s="122"/>
      <c r="E1104" s="122"/>
      <c r="F1104" s="124">
        <f>SUBTOTAL(9,F1102:F1102)</f>
        <v>25575</v>
      </c>
    </row>
    <row r="1105" spans="1:6" outlineLevel="3" x14ac:dyDescent="0.2">
      <c r="A1105" s="121" t="s">
        <v>198</v>
      </c>
      <c r="B1105" s="122" t="s">
        <v>197</v>
      </c>
      <c r="C1105" s="122" t="s">
        <v>921</v>
      </c>
      <c r="D1105" s="123" t="s">
        <v>560</v>
      </c>
      <c r="E1105" s="122" t="s">
        <v>18</v>
      </c>
      <c r="F1105" s="124">
        <v>409</v>
      </c>
    </row>
    <row r="1106" spans="1:6" outlineLevel="2" x14ac:dyDescent="0.2">
      <c r="B1106" s="122"/>
      <c r="C1106" s="118" t="s">
        <v>922</v>
      </c>
      <c r="E1106" s="122"/>
      <c r="F1106" s="124">
        <f>SUBTOTAL(9,F1105:F1105)</f>
        <v>409</v>
      </c>
    </row>
    <row r="1107" spans="1:6" outlineLevel="1" x14ac:dyDescent="0.2">
      <c r="B1107" s="118" t="s">
        <v>923</v>
      </c>
      <c r="C1107" s="122"/>
      <c r="E1107" s="122"/>
      <c r="F1107" s="124">
        <f>SUBTOTAL(9,F1105:F1105)</f>
        <v>409</v>
      </c>
    </row>
    <row r="1108" spans="1:6" outlineLevel="3" x14ac:dyDescent="0.2">
      <c r="A1108" s="121" t="s">
        <v>924</v>
      </c>
      <c r="B1108" s="122" t="s">
        <v>298</v>
      </c>
      <c r="C1108" s="122" t="s">
        <v>925</v>
      </c>
      <c r="D1108" s="123" t="s">
        <v>560</v>
      </c>
      <c r="E1108" s="122" t="s">
        <v>4</v>
      </c>
      <c r="F1108" s="124">
        <v>6606</v>
      </c>
    </row>
    <row r="1109" spans="1:6" outlineLevel="3" x14ac:dyDescent="0.2">
      <c r="A1109" s="121" t="s">
        <v>924</v>
      </c>
      <c r="B1109" s="122" t="s">
        <v>298</v>
      </c>
      <c r="C1109" s="122" t="s">
        <v>925</v>
      </c>
      <c r="D1109" s="123" t="s">
        <v>560</v>
      </c>
      <c r="E1109" s="122" t="s">
        <v>5</v>
      </c>
      <c r="F1109" s="124">
        <v>0</v>
      </c>
    </row>
    <row r="1110" spans="1:6" outlineLevel="3" x14ac:dyDescent="0.2">
      <c r="A1110" s="121" t="s">
        <v>924</v>
      </c>
      <c r="B1110" s="122" t="s">
        <v>298</v>
      </c>
      <c r="C1110" s="122" t="s">
        <v>925</v>
      </c>
      <c r="D1110" s="123" t="s">
        <v>560</v>
      </c>
      <c r="E1110" s="122" t="s">
        <v>6</v>
      </c>
      <c r="F1110" s="124">
        <v>0</v>
      </c>
    </row>
    <row r="1111" spans="1:6" outlineLevel="3" x14ac:dyDescent="0.2">
      <c r="A1111" s="121" t="s">
        <v>924</v>
      </c>
      <c r="B1111" s="122" t="s">
        <v>298</v>
      </c>
      <c r="C1111" s="122" t="s">
        <v>925</v>
      </c>
      <c r="D1111" s="123" t="s">
        <v>560</v>
      </c>
      <c r="E1111" s="122" t="s">
        <v>17</v>
      </c>
      <c r="F1111" s="124">
        <v>237</v>
      </c>
    </row>
    <row r="1112" spans="1:6" outlineLevel="3" x14ac:dyDescent="0.2">
      <c r="A1112" s="121" t="s">
        <v>924</v>
      </c>
      <c r="B1112" s="122" t="s">
        <v>298</v>
      </c>
      <c r="C1112" s="122" t="s">
        <v>925</v>
      </c>
      <c r="D1112" s="123" t="s">
        <v>560</v>
      </c>
      <c r="E1112" s="122" t="s">
        <v>7</v>
      </c>
      <c r="F1112" s="124">
        <v>0</v>
      </c>
    </row>
    <row r="1113" spans="1:6" outlineLevel="3" x14ac:dyDescent="0.2">
      <c r="A1113" s="121" t="s">
        <v>924</v>
      </c>
      <c r="B1113" s="122" t="s">
        <v>298</v>
      </c>
      <c r="C1113" s="122" t="s">
        <v>925</v>
      </c>
      <c r="D1113" s="123" t="s">
        <v>560</v>
      </c>
      <c r="E1113" s="122" t="s">
        <v>18</v>
      </c>
      <c r="F1113" s="124">
        <v>2302</v>
      </c>
    </row>
    <row r="1114" spans="1:6" outlineLevel="3" x14ac:dyDescent="0.2">
      <c r="A1114" s="121" t="s">
        <v>924</v>
      </c>
      <c r="B1114" s="122" t="s">
        <v>298</v>
      </c>
      <c r="C1114" s="122" t="s">
        <v>925</v>
      </c>
      <c r="D1114" s="123" t="s">
        <v>560</v>
      </c>
      <c r="E1114" s="122" t="s">
        <v>18</v>
      </c>
      <c r="F1114" s="124">
        <v>132</v>
      </c>
    </row>
    <row r="1115" spans="1:6" outlineLevel="2" x14ac:dyDescent="0.2">
      <c r="B1115" s="122"/>
      <c r="C1115" s="118" t="s">
        <v>926</v>
      </c>
      <c r="E1115" s="122"/>
      <c r="F1115" s="124">
        <f>SUBTOTAL(9,F1108:F1114)</f>
        <v>9277</v>
      </c>
    </row>
    <row r="1116" spans="1:6" outlineLevel="3" x14ac:dyDescent="0.2">
      <c r="A1116" s="121" t="s">
        <v>924</v>
      </c>
      <c r="B1116" s="122" t="s">
        <v>298</v>
      </c>
      <c r="C1116" s="122" t="s">
        <v>927</v>
      </c>
      <c r="D1116" s="123" t="s">
        <v>560</v>
      </c>
      <c r="E1116" s="122" t="s">
        <v>4</v>
      </c>
      <c r="F1116" s="124">
        <v>10026</v>
      </c>
    </row>
    <row r="1117" spans="1:6" outlineLevel="3" x14ac:dyDescent="0.2">
      <c r="A1117" s="121" t="s">
        <v>924</v>
      </c>
      <c r="B1117" s="122" t="s">
        <v>298</v>
      </c>
      <c r="C1117" s="122" t="s">
        <v>927</v>
      </c>
      <c r="D1117" s="123" t="s">
        <v>560</v>
      </c>
      <c r="E1117" s="122" t="s">
        <v>5</v>
      </c>
      <c r="F1117" s="124">
        <v>0</v>
      </c>
    </row>
    <row r="1118" spans="1:6" outlineLevel="3" x14ac:dyDescent="0.2">
      <c r="A1118" s="121" t="s">
        <v>924</v>
      </c>
      <c r="B1118" s="122" t="s">
        <v>298</v>
      </c>
      <c r="C1118" s="122" t="s">
        <v>927</v>
      </c>
      <c r="D1118" s="123" t="s">
        <v>560</v>
      </c>
      <c r="E1118" s="122" t="s">
        <v>6</v>
      </c>
      <c r="F1118" s="124">
        <v>0</v>
      </c>
    </row>
    <row r="1119" spans="1:6" outlineLevel="3" x14ac:dyDescent="0.2">
      <c r="A1119" s="121" t="s">
        <v>924</v>
      </c>
      <c r="B1119" s="122" t="s">
        <v>298</v>
      </c>
      <c r="C1119" s="122" t="s">
        <v>927</v>
      </c>
      <c r="D1119" s="123" t="s">
        <v>560</v>
      </c>
      <c r="E1119" s="122" t="s">
        <v>17</v>
      </c>
      <c r="F1119" s="124">
        <v>361</v>
      </c>
    </row>
    <row r="1120" spans="1:6" outlineLevel="3" x14ac:dyDescent="0.2">
      <c r="A1120" s="121" t="s">
        <v>924</v>
      </c>
      <c r="B1120" s="122" t="s">
        <v>298</v>
      </c>
      <c r="C1120" s="122" t="s">
        <v>927</v>
      </c>
      <c r="D1120" s="123" t="s">
        <v>560</v>
      </c>
      <c r="E1120" s="122" t="s">
        <v>7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927</v>
      </c>
      <c r="D1121" s="123" t="s">
        <v>560</v>
      </c>
      <c r="E1121" s="122" t="s">
        <v>18</v>
      </c>
      <c r="F1121" s="124">
        <v>3494</v>
      </c>
    </row>
    <row r="1122" spans="1:6" outlineLevel="3" x14ac:dyDescent="0.2">
      <c r="A1122" s="121" t="s">
        <v>924</v>
      </c>
      <c r="B1122" s="122" t="s">
        <v>298</v>
      </c>
      <c r="C1122" s="122" t="s">
        <v>927</v>
      </c>
      <c r="D1122" s="123" t="s">
        <v>560</v>
      </c>
      <c r="E1122" s="122" t="s">
        <v>18</v>
      </c>
      <c r="F1122" s="124">
        <v>200</v>
      </c>
    </row>
    <row r="1123" spans="1:6" outlineLevel="2" x14ac:dyDescent="0.2">
      <c r="B1123" s="122"/>
      <c r="C1123" s="118" t="s">
        <v>928</v>
      </c>
      <c r="E1123" s="122"/>
      <c r="F1123" s="124">
        <f>SUBTOTAL(9,F1116:F1122)</f>
        <v>14081</v>
      </c>
    </row>
    <row r="1124" spans="1:6" outlineLevel="3" x14ac:dyDescent="0.2">
      <c r="A1124" s="121" t="s">
        <v>924</v>
      </c>
      <c r="B1124" s="122" t="s">
        <v>298</v>
      </c>
      <c r="C1124" s="122" t="s">
        <v>929</v>
      </c>
      <c r="D1124" s="123" t="s">
        <v>560</v>
      </c>
      <c r="E1124" s="122" t="s">
        <v>4</v>
      </c>
      <c r="F1124" s="124">
        <v>1857</v>
      </c>
    </row>
    <row r="1125" spans="1:6" outlineLevel="3" x14ac:dyDescent="0.2">
      <c r="A1125" s="121" t="s">
        <v>924</v>
      </c>
      <c r="B1125" s="122" t="s">
        <v>298</v>
      </c>
      <c r="C1125" s="122" t="s">
        <v>929</v>
      </c>
      <c r="D1125" s="123" t="s">
        <v>560</v>
      </c>
      <c r="E1125" s="122" t="s">
        <v>5</v>
      </c>
      <c r="F1125" s="124">
        <v>0</v>
      </c>
    </row>
    <row r="1126" spans="1:6" outlineLevel="3" x14ac:dyDescent="0.2">
      <c r="A1126" s="121" t="s">
        <v>924</v>
      </c>
      <c r="B1126" s="122" t="s">
        <v>298</v>
      </c>
      <c r="C1126" s="122" t="s">
        <v>929</v>
      </c>
      <c r="D1126" s="123" t="s">
        <v>560</v>
      </c>
      <c r="E1126" s="122" t="s">
        <v>6</v>
      </c>
      <c r="F1126" s="124">
        <v>0</v>
      </c>
    </row>
    <row r="1127" spans="1:6" outlineLevel="3" x14ac:dyDescent="0.2">
      <c r="A1127" s="121" t="s">
        <v>924</v>
      </c>
      <c r="B1127" s="122" t="s">
        <v>298</v>
      </c>
      <c r="C1127" s="122" t="s">
        <v>929</v>
      </c>
      <c r="D1127" s="123" t="s">
        <v>560</v>
      </c>
      <c r="E1127" s="122" t="s">
        <v>17</v>
      </c>
      <c r="F1127" s="124">
        <v>66</v>
      </c>
    </row>
    <row r="1128" spans="1:6" outlineLevel="3" x14ac:dyDescent="0.2">
      <c r="A1128" s="121" t="s">
        <v>924</v>
      </c>
      <c r="B1128" s="122" t="s">
        <v>298</v>
      </c>
      <c r="C1128" s="122" t="s">
        <v>929</v>
      </c>
      <c r="D1128" s="123" t="s">
        <v>560</v>
      </c>
      <c r="E1128" s="122" t="s">
        <v>7</v>
      </c>
      <c r="F1128" s="124">
        <v>0</v>
      </c>
    </row>
    <row r="1129" spans="1:6" outlineLevel="3" x14ac:dyDescent="0.2">
      <c r="A1129" s="121" t="s">
        <v>924</v>
      </c>
      <c r="B1129" s="122" t="s">
        <v>298</v>
      </c>
      <c r="C1129" s="122" t="s">
        <v>929</v>
      </c>
      <c r="D1129" s="123" t="s">
        <v>560</v>
      </c>
      <c r="E1129" s="122" t="s">
        <v>18</v>
      </c>
      <c r="F1129" s="124">
        <v>646</v>
      </c>
    </row>
    <row r="1130" spans="1:6" outlineLevel="3" x14ac:dyDescent="0.2">
      <c r="A1130" s="121" t="s">
        <v>924</v>
      </c>
      <c r="B1130" s="122" t="s">
        <v>298</v>
      </c>
      <c r="C1130" s="122" t="s">
        <v>929</v>
      </c>
      <c r="D1130" s="123" t="s">
        <v>560</v>
      </c>
      <c r="E1130" s="122" t="s">
        <v>18</v>
      </c>
      <c r="F1130" s="124">
        <v>37</v>
      </c>
    </row>
    <row r="1131" spans="1:6" outlineLevel="2" x14ac:dyDescent="0.2">
      <c r="B1131" s="122"/>
      <c r="C1131" s="118" t="s">
        <v>930</v>
      </c>
      <c r="E1131" s="122"/>
      <c r="F1131" s="124">
        <f>SUBTOTAL(9,F1124:F1130)</f>
        <v>2606</v>
      </c>
    </row>
    <row r="1132" spans="1:6" outlineLevel="3" x14ac:dyDescent="0.2">
      <c r="A1132" s="121" t="s">
        <v>924</v>
      </c>
      <c r="B1132" s="122" t="s">
        <v>298</v>
      </c>
      <c r="C1132" s="122" t="s">
        <v>931</v>
      </c>
      <c r="D1132" s="123" t="s">
        <v>560</v>
      </c>
      <c r="E1132" s="122" t="s">
        <v>4</v>
      </c>
      <c r="F1132" s="124">
        <v>2416</v>
      </c>
    </row>
    <row r="1133" spans="1:6" outlineLevel="3" x14ac:dyDescent="0.2">
      <c r="A1133" s="121" t="s">
        <v>924</v>
      </c>
      <c r="B1133" s="122" t="s">
        <v>298</v>
      </c>
      <c r="C1133" s="122" t="s">
        <v>931</v>
      </c>
      <c r="D1133" s="123" t="s">
        <v>560</v>
      </c>
      <c r="E1133" s="122" t="s">
        <v>5</v>
      </c>
      <c r="F1133" s="124">
        <v>0</v>
      </c>
    </row>
    <row r="1134" spans="1:6" outlineLevel="3" x14ac:dyDescent="0.2">
      <c r="A1134" s="121" t="s">
        <v>924</v>
      </c>
      <c r="B1134" s="122" t="s">
        <v>298</v>
      </c>
      <c r="C1134" s="122" t="s">
        <v>931</v>
      </c>
      <c r="D1134" s="123" t="s">
        <v>560</v>
      </c>
      <c r="E1134" s="122" t="s">
        <v>6</v>
      </c>
      <c r="F1134" s="124">
        <v>0</v>
      </c>
    </row>
    <row r="1135" spans="1:6" outlineLevel="3" x14ac:dyDescent="0.2">
      <c r="A1135" s="121" t="s">
        <v>924</v>
      </c>
      <c r="B1135" s="122" t="s">
        <v>298</v>
      </c>
      <c r="C1135" s="122" t="s">
        <v>931</v>
      </c>
      <c r="D1135" s="123" t="s">
        <v>560</v>
      </c>
      <c r="E1135" s="122" t="s">
        <v>17</v>
      </c>
      <c r="F1135" s="124">
        <v>86</v>
      </c>
    </row>
    <row r="1136" spans="1:6" outlineLevel="3" x14ac:dyDescent="0.2">
      <c r="A1136" s="121" t="s">
        <v>924</v>
      </c>
      <c r="B1136" s="122" t="s">
        <v>298</v>
      </c>
      <c r="C1136" s="122" t="s">
        <v>931</v>
      </c>
      <c r="D1136" s="123" t="s">
        <v>560</v>
      </c>
      <c r="E1136" s="122" t="s">
        <v>7</v>
      </c>
      <c r="F1136" s="124">
        <v>0</v>
      </c>
    </row>
    <row r="1137" spans="1:6" outlineLevel="3" x14ac:dyDescent="0.2">
      <c r="A1137" s="121" t="s">
        <v>924</v>
      </c>
      <c r="B1137" s="122" t="s">
        <v>298</v>
      </c>
      <c r="C1137" s="122" t="s">
        <v>931</v>
      </c>
      <c r="D1137" s="123" t="s">
        <v>560</v>
      </c>
      <c r="E1137" s="122" t="s">
        <v>18</v>
      </c>
      <c r="F1137" s="124">
        <v>841</v>
      </c>
    </row>
    <row r="1138" spans="1:6" outlineLevel="3" x14ac:dyDescent="0.2">
      <c r="A1138" s="121" t="s">
        <v>924</v>
      </c>
      <c r="B1138" s="122" t="s">
        <v>298</v>
      </c>
      <c r="C1138" s="122" t="s">
        <v>931</v>
      </c>
      <c r="D1138" s="123" t="s">
        <v>560</v>
      </c>
      <c r="E1138" s="122" t="s">
        <v>18</v>
      </c>
      <c r="F1138" s="124">
        <v>48</v>
      </c>
    </row>
    <row r="1139" spans="1:6" outlineLevel="2" x14ac:dyDescent="0.2">
      <c r="B1139" s="122"/>
      <c r="C1139" s="118" t="s">
        <v>932</v>
      </c>
      <c r="E1139" s="122"/>
      <c r="F1139" s="124">
        <f>SUBTOTAL(9,F1132:F1138)</f>
        <v>3391</v>
      </c>
    </row>
    <row r="1140" spans="1:6" outlineLevel="3" x14ac:dyDescent="0.2">
      <c r="A1140" s="121" t="s">
        <v>924</v>
      </c>
      <c r="B1140" s="122" t="s">
        <v>298</v>
      </c>
      <c r="C1140" s="122" t="s">
        <v>933</v>
      </c>
      <c r="D1140" s="123" t="s">
        <v>560</v>
      </c>
      <c r="E1140" s="122" t="s">
        <v>4</v>
      </c>
      <c r="F1140" s="124">
        <v>9048</v>
      </c>
    </row>
    <row r="1141" spans="1:6" outlineLevel="3" x14ac:dyDescent="0.2">
      <c r="A1141" s="121" t="s">
        <v>924</v>
      </c>
      <c r="B1141" s="122" t="s">
        <v>298</v>
      </c>
      <c r="C1141" s="122" t="s">
        <v>933</v>
      </c>
      <c r="D1141" s="123" t="s">
        <v>560</v>
      </c>
      <c r="E1141" s="122" t="s">
        <v>5</v>
      </c>
      <c r="F1141" s="124">
        <v>0</v>
      </c>
    </row>
    <row r="1142" spans="1:6" outlineLevel="3" x14ac:dyDescent="0.2">
      <c r="A1142" s="121" t="s">
        <v>924</v>
      </c>
      <c r="B1142" s="122" t="s">
        <v>298</v>
      </c>
      <c r="C1142" s="122" t="s">
        <v>933</v>
      </c>
      <c r="D1142" s="123" t="s">
        <v>560</v>
      </c>
      <c r="E1142" s="122" t="s">
        <v>6</v>
      </c>
      <c r="F1142" s="124">
        <v>0</v>
      </c>
    </row>
    <row r="1143" spans="1:6" outlineLevel="3" x14ac:dyDescent="0.2">
      <c r="A1143" s="121" t="s">
        <v>924</v>
      </c>
      <c r="B1143" s="122" t="s">
        <v>298</v>
      </c>
      <c r="C1143" s="122" t="s">
        <v>933</v>
      </c>
      <c r="D1143" s="123" t="s">
        <v>560</v>
      </c>
      <c r="E1143" s="122" t="s">
        <v>17</v>
      </c>
      <c r="F1143" s="124">
        <v>870</v>
      </c>
    </row>
    <row r="1144" spans="1:6" outlineLevel="3" x14ac:dyDescent="0.2">
      <c r="A1144" s="121" t="s">
        <v>924</v>
      </c>
      <c r="B1144" s="122" t="s">
        <v>298</v>
      </c>
      <c r="C1144" s="122" t="s">
        <v>933</v>
      </c>
      <c r="D1144" s="123" t="s">
        <v>560</v>
      </c>
      <c r="E1144" s="122" t="s">
        <v>7</v>
      </c>
      <c r="F1144" s="124">
        <v>0</v>
      </c>
    </row>
    <row r="1145" spans="1:6" outlineLevel="3" x14ac:dyDescent="0.2">
      <c r="A1145" s="121" t="s">
        <v>924</v>
      </c>
      <c r="B1145" s="122" t="s">
        <v>298</v>
      </c>
      <c r="C1145" s="122" t="s">
        <v>933</v>
      </c>
      <c r="D1145" s="123" t="s">
        <v>560</v>
      </c>
      <c r="E1145" s="122" t="s">
        <v>18</v>
      </c>
      <c r="F1145" s="124">
        <v>4832</v>
      </c>
    </row>
    <row r="1146" spans="1:6" outlineLevel="3" x14ac:dyDescent="0.2">
      <c r="A1146" s="121" t="s">
        <v>924</v>
      </c>
      <c r="B1146" s="122" t="s">
        <v>298</v>
      </c>
      <c r="C1146" s="122" t="s">
        <v>933</v>
      </c>
      <c r="D1146" s="123" t="s">
        <v>560</v>
      </c>
      <c r="E1146" s="122" t="s">
        <v>18</v>
      </c>
      <c r="F1146" s="124">
        <v>263</v>
      </c>
    </row>
    <row r="1147" spans="1:6" outlineLevel="2" x14ac:dyDescent="0.2">
      <c r="B1147" s="122"/>
      <c r="C1147" s="118" t="s">
        <v>934</v>
      </c>
      <c r="E1147" s="122"/>
      <c r="F1147" s="124">
        <f>SUBTOTAL(9,F1140:F1146)</f>
        <v>15013</v>
      </c>
    </row>
    <row r="1148" spans="1:6" outlineLevel="3" x14ac:dyDescent="0.2">
      <c r="A1148" s="121" t="s">
        <v>924</v>
      </c>
      <c r="B1148" s="122" t="s">
        <v>298</v>
      </c>
      <c r="C1148" s="122" t="s">
        <v>935</v>
      </c>
      <c r="D1148" s="123" t="s">
        <v>560</v>
      </c>
      <c r="E1148" s="122" t="s">
        <v>4</v>
      </c>
      <c r="F1148" s="124">
        <v>2381</v>
      </c>
    </row>
    <row r="1149" spans="1:6" outlineLevel="3" x14ac:dyDescent="0.2">
      <c r="A1149" s="121" t="s">
        <v>924</v>
      </c>
      <c r="B1149" s="122" t="s">
        <v>298</v>
      </c>
      <c r="C1149" s="122" t="s">
        <v>935</v>
      </c>
      <c r="D1149" s="123" t="s">
        <v>560</v>
      </c>
      <c r="E1149" s="122" t="s">
        <v>5</v>
      </c>
      <c r="F1149" s="124">
        <v>0</v>
      </c>
    </row>
    <row r="1150" spans="1:6" outlineLevel="3" x14ac:dyDescent="0.2">
      <c r="A1150" s="121" t="s">
        <v>924</v>
      </c>
      <c r="B1150" s="122" t="s">
        <v>298</v>
      </c>
      <c r="C1150" s="122" t="s">
        <v>935</v>
      </c>
      <c r="D1150" s="123" t="s">
        <v>560</v>
      </c>
      <c r="E1150" s="122" t="s">
        <v>6</v>
      </c>
      <c r="F1150" s="124">
        <v>0</v>
      </c>
    </row>
    <row r="1151" spans="1:6" outlineLevel="3" x14ac:dyDescent="0.2">
      <c r="A1151" s="121" t="s">
        <v>924</v>
      </c>
      <c r="B1151" s="122" t="s">
        <v>298</v>
      </c>
      <c r="C1151" s="122" t="s">
        <v>935</v>
      </c>
      <c r="D1151" s="123" t="s">
        <v>560</v>
      </c>
      <c r="E1151" s="122" t="s">
        <v>17</v>
      </c>
      <c r="F1151" s="124">
        <v>161</v>
      </c>
    </row>
    <row r="1152" spans="1:6" outlineLevel="3" x14ac:dyDescent="0.2">
      <c r="A1152" s="121" t="s">
        <v>924</v>
      </c>
      <c r="B1152" s="122" t="s">
        <v>298</v>
      </c>
      <c r="C1152" s="122" t="s">
        <v>935</v>
      </c>
      <c r="D1152" s="123" t="s">
        <v>560</v>
      </c>
      <c r="E1152" s="122" t="s">
        <v>7</v>
      </c>
      <c r="F1152" s="124">
        <v>0</v>
      </c>
    </row>
    <row r="1153" spans="1:6" outlineLevel="3" x14ac:dyDescent="0.2">
      <c r="A1153" s="121" t="s">
        <v>924</v>
      </c>
      <c r="B1153" s="122" t="s">
        <v>298</v>
      </c>
      <c r="C1153" s="122" t="s">
        <v>935</v>
      </c>
      <c r="D1153" s="123" t="s">
        <v>560</v>
      </c>
      <c r="E1153" s="122" t="s">
        <v>18</v>
      </c>
      <c r="F1153" s="124">
        <v>1011</v>
      </c>
    </row>
    <row r="1154" spans="1:6" outlineLevel="3" x14ac:dyDescent="0.2">
      <c r="A1154" s="121" t="s">
        <v>924</v>
      </c>
      <c r="B1154" s="122" t="s">
        <v>298</v>
      </c>
      <c r="C1154" s="122" t="s">
        <v>935</v>
      </c>
      <c r="D1154" s="123" t="s">
        <v>560</v>
      </c>
      <c r="E1154" s="122" t="s">
        <v>18</v>
      </c>
      <c r="F1154" s="124">
        <v>69</v>
      </c>
    </row>
    <row r="1155" spans="1:6" outlineLevel="2" x14ac:dyDescent="0.2">
      <c r="B1155" s="122"/>
      <c r="C1155" s="118" t="s">
        <v>936</v>
      </c>
      <c r="E1155" s="122"/>
      <c r="F1155" s="124">
        <f>SUBTOTAL(9,F1148:F1154)</f>
        <v>3622</v>
      </c>
    </row>
    <row r="1156" spans="1:6" outlineLevel="3" x14ac:dyDescent="0.2">
      <c r="A1156" s="121" t="s">
        <v>924</v>
      </c>
      <c r="B1156" s="122" t="s">
        <v>298</v>
      </c>
      <c r="C1156" s="122" t="s">
        <v>937</v>
      </c>
      <c r="D1156" s="123" t="s">
        <v>560</v>
      </c>
      <c r="E1156" s="122" t="s">
        <v>4</v>
      </c>
      <c r="F1156" s="124">
        <v>10036</v>
      </c>
    </row>
    <row r="1157" spans="1:6" outlineLevel="3" x14ac:dyDescent="0.2">
      <c r="A1157" s="121" t="s">
        <v>924</v>
      </c>
      <c r="B1157" s="122" t="s">
        <v>298</v>
      </c>
      <c r="C1157" s="122" t="s">
        <v>937</v>
      </c>
      <c r="D1157" s="123" t="s">
        <v>560</v>
      </c>
      <c r="E1157" s="122" t="s">
        <v>5</v>
      </c>
      <c r="F1157" s="124">
        <v>3637</v>
      </c>
    </row>
    <row r="1158" spans="1:6" outlineLevel="3" x14ac:dyDescent="0.2">
      <c r="A1158" s="121" t="s">
        <v>924</v>
      </c>
      <c r="B1158" s="122" t="s">
        <v>298</v>
      </c>
      <c r="C1158" s="122" t="s">
        <v>937</v>
      </c>
      <c r="D1158" s="123" t="s">
        <v>560</v>
      </c>
      <c r="E1158" s="122" t="s">
        <v>6</v>
      </c>
      <c r="F1158" s="124">
        <v>3990</v>
      </c>
    </row>
    <row r="1159" spans="1:6" outlineLevel="3" x14ac:dyDescent="0.2">
      <c r="A1159" s="121" t="s">
        <v>924</v>
      </c>
      <c r="B1159" s="122" t="s">
        <v>298</v>
      </c>
      <c r="C1159" s="122" t="s">
        <v>937</v>
      </c>
      <c r="D1159" s="123" t="s">
        <v>560</v>
      </c>
      <c r="E1159" s="122" t="s">
        <v>17</v>
      </c>
      <c r="F1159" s="124">
        <v>384</v>
      </c>
    </row>
    <row r="1160" spans="1:6" outlineLevel="3" x14ac:dyDescent="0.2">
      <c r="A1160" s="121" t="s">
        <v>924</v>
      </c>
      <c r="B1160" s="122" t="s">
        <v>298</v>
      </c>
      <c r="C1160" s="122" t="s">
        <v>937</v>
      </c>
      <c r="D1160" s="123" t="s">
        <v>560</v>
      </c>
      <c r="E1160" s="122" t="s">
        <v>7</v>
      </c>
      <c r="F1160" s="124">
        <v>3315</v>
      </c>
    </row>
    <row r="1161" spans="1:6" outlineLevel="3" x14ac:dyDescent="0.2">
      <c r="A1161" s="121" t="s">
        <v>924</v>
      </c>
      <c r="B1161" s="122" t="s">
        <v>298</v>
      </c>
      <c r="C1161" s="122" t="s">
        <v>937</v>
      </c>
      <c r="D1161" s="123" t="s">
        <v>560</v>
      </c>
      <c r="E1161" s="122" t="s">
        <v>18</v>
      </c>
      <c r="F1161" s="124">
        <v>2403</v>
      </c>
    </row>
    <row r="1162" spans="1:6" outlineLevel="3" x14ac:dyDescent="0.2">
      <c r="A1162" s="121" t="s">
        <v>924</v>
      </c>
      <c r="B1162" s="122" t="s">
        <v>298</v>
      </c>
      <c r="C1162" s="122" t="s">
        <v>937</v>
      </c>
      <c r="D1162" s="123" t="s">
        <v>560</v>
      </c>
      <c r="E1162" s="122" t="s">
        <v>18</v>
      </c>
      <c r="F1162" s="124">
        <v>164</v>
      </c>
    </row>
    <row r="1163" spans="1:6" outlineLevel="2" x14ac:dyDescent="0.2">
      <c r="B1163" s="122"/>
      <c r="C1163" s="118" t="s">
        <v>938</v>
      </c>
      <c r="E1163" s="122"/>
      <c r="F1163" s="124">
        <f>SUBTOTAL(9,F1156:F1162)</f>
        <v>23929</v>
      </c>
    </row>
    <row r="1164" spans="1:6" outlineLevel="3" x14ac:dyDescent="0.2">
      <c r="A1164" s="121" t="s">
        <v>924</v>
      </c>
      <c r="B1164" s="122" t="s">
        <v>298</v>
      </c>
      <c r="C1164" s="122" t="s">
        <v>939</v>
      </c>
      <c r="D1164" s="123" t="s">
        <v>560</v>
      </c>
      <c r="E1164" s="122" t="s">
        <v>4</v>
      </c>
      <c r="F1164" s="124">
        <v>11275</v>
      </c>
    </row>
    <row r="1165" spans="1:6" outlineLevel="3" x14ac:dyDescent="0.2">
      <c r="A1165" s="121" t="s">
        <v>924</v>
      </c>
      <c r="B1165" s="122" t="s">
        <v>298</v>
      </c>
      <c r="C1165" s="122" t="s">
        <v>939</v>
      </c>
      <c r="D1165" s="123" t="s">
        <v>560</v>
      </c>
      <c r="E1165" s="122" t="s">
        <v>5</v>
      </c>
      <c r="F1165" s="124">
        <v>0</v>
      </c>
    </row>
    <row r="1166" spans="1:6" outlineLevel="3" x14ac:dyDescent="0.2">
      <c r="A1166" s="121" t="s">
        <v>924</v>
      </c>
      <c r="B1166" s="122" t="s">
        <v>298</v>
      </c>
      <c r="C1166" s="122" t="s">
        <v>939</v>
      </c>
      <c r="D1166" s="123" t="s">
        <v>560</v>
      </c>
      <c r="E1166" s="122" t="s">
        <v>6</v>
      </c>
      <c r="F1166" s="124">
        <v>0</v>
      </c>
    </row>
    <row r="1167" spans="1:6" outlineLevel="3" x14ac:dyDescent="0.2">
      <c r="A1167" s="121" t="s">
        <v>924</v>
      </c>
      <c r="B1167" s="122" t="s">
        <v>298</v>
      </c>
      <c r="C1167" s="122" t="s">
        <v>939</v>
      </c>
      <c r="D1167" s="123" t="s">
        <v>560</v>
      </c>
      <c r="E1167" s="122" t="s">
        <v>17</v>
      </c>
      <c r="F1167" s="124">
        <v>765</v>
      </c>
    </row>
    <row r="1168" spans="1:6" outlineLevel="3" x14ac:dyDescent="0.2">
      <c r="A1168" s="121" t="s">
        <v>924</v>
      </c>
      <c r="B1168" s="122" t="s">
        <v>298</v>
      </c>
      <c r="C1168" s="122" t="s">
        <v>939</v>
      </c>
      <c r="D1168" s="123" t="s">
        <v>560</v>
      </c>
      <c r="E1168" s="122" t="s">
        <v>7</v>
      </c>
      <c r="F1168" s="124">
        <v>0</v>
      </c>
    </row>
    <row r="1169" spans="1:6" outlineLevel="3" x14ac:dyDescent="0.2">
      <c r="A1169" s="121" t="s">
        <v>924</v>
      </c>
      <c r="B1169" s="122" t="s">
        <v>298</v>
      </c>
      <c r="C1169" s="122" t="s">
        <v>939</v>
      </c>
      <c r="D1169" s="123" t="s">
        <v>560</v>
      </c>
      <c r="E1169" s="122" t="s">
        <v>18</v>
      </c>
      <c r="F1169" s="124">
        <v>4788</v>
      </c>
    </row>
    <row r="1170" spans="1:6" outlineLevel="3" x14ac:dyDescent="0.2">
      <c r="A1170" s="121" t="s">
        <v>924</v>
      </c>
      <c r="B1170" s="122" t="s">
        <v>298</v>
      </c>
      <c r="C1170" s="122" t="s">
        <v>939</v>
      </c>
      <c r="D1170" s="123" t="s">
        <v>560</v>
      </c>
      <c r="E1170" s="122" t="s">
        <v>18</v>
      </c>
      <c r="F1170" s="124">
        <v>328</v>
      </c>
    </row>
    <row r="1171" spans="1:6" outlineLevel="2" x14ac:dyDescent="0.2">
      <c r="B1171" s="122"/>
      <c r="C1171" s="118" t="s">
        <v>940</v>
      </c>
      <c r="E1171" s="122"/>
      <c r="F1171" s="124">
        <f>SUBTOTAL(9,F1164:F1170)</f>
        <v>17156</v>
      </c>
    </row>
    <row r="1172" spans="1:6" outlineLevel="3" x14ac:dyDescent="0.2">
      <c r="A1172" s="121" t="s">
        <v>924</v>
      </c>
      <c r="B1172" s="122" t="s">
        <v>298</v>
      </c>
      <c r="C1172" s="122" t="s">
        <v>941</v>
      </c>
      <c r="D1172" s="123" t="s">
        <v>560</v>
      </c>
      <c r="E1172" s="122" t="s">
        <v>4</v>
      </c>
      <c r="F1172" s="124">
        <v>0</v>
      </c>
    </row>
    <row r="1173" spans="1:6" outlineLevel="3" x14ac:dyDescent="0.2">
      <c r="A1173" s="121" t="s">
        <v>924</v>
      </c>
      <c r="B1173" s="122" t="s">
        <v>298</v>
      </c>
      <c r="C1173" s="122" t="s">
        <v>941</v>
      </c>
      <c r="D1173" s="123" t="s">
        <v>560</v>
      </c>
      <c r="E1173" s="122" t="s">
        <v>5</v>
      </c>
      <c r="F1173" s="124">
        <v>0</v>
      </c>
    </row>
    <row r="1174" spans="1:6" outlineLevel="3" x14ac:dyDescent="0.2">
      <c r="A1174" s="121" t="s">
        <v>924</v>
      </c>
      <c r="B1174" s="122" t="s">
        <v>298</v>
      </c>
      <c r="C1174" s="122" t="s">
        <v>941</v>
      </c>
      <c r="D1174" s="123" t="s">
        <v>560</v>
      </c>
      <c r="E1174" s="122" t="s">
        <v>6</v>
      </c>
      <c r="F1174" s="124">
        <v>0</v>
      </c>
    </row>
    <row r="1175" spans="1:6" outlineLevel="3" x14ac:dyDescent="0.2">
      <c r="A1175" s="121" t="s">
        <v>924</v>
      </c>
      <c r="B1175" s="122" t="s">
        <v>298</v>
      </c>
      <c r="C1175" s="122" t="s">
        <v>941</v>
      </c>
      <c r="D1175" s="123" t="s">
        <v>560</v>
      </c>
      <c r="E1175" s="122" t="s">
        <v>17</v>
      </c>
      <c r="F1175" s="124">
        <v>0</v>
      </c>
    </row>
    <row r="1176" spans="1:6" outlineLevel="3" x14ac:dyDescent="0.2">
      <c r="A1176" s="121" t="s">
        <v>924</v>
      </c>
      <c r="B1176" s="122" t="s">
        <v>298</v>
      </c>
      <c r="C1176" s="122" t="s">
        <v>941</v>
      </c>
      <c r="D1176" s="123" t="s">
        <v>560</v>
      </c>
      <c r="E1176" s="122" t="s">
        <v>7</v>
      </c>
      <c r="F1176" s="124">
        <v>0</v>
      </c>
    </row>
    <row r="1177" spans="1:6" outlineLevel="3" x14ac:dyDescent="0.2">
      <c r="A1177" s="121" t="s">
        <v>924</v>
      </c>
      <c r="B1177" s="122" t="s">
        <v>298</v>
      </c>
      <c r="C1177" s="122" t="s">
        <v>941</v>
      </c>
      <c r="D1177" s="123" t="s">
        <v>560</v>
      </c>
      <c r="E1177" s="122" t="s">
        <v>18</v>
      </c>
      <c r="F1177" s="124">
        <v>0</v>
      </c>
    </row>
    <row r="1178" spans="1:6" outlineLevel="3" x14ac:dyDescent="0.2">
      <c r="A1178" s="121" t="s">
        <v>924</v>
      </c>
      <c r="B1178" s="122" t="s">
        <v>298</v>
      </c>
      <c r="C1178" s="122" t="s">
        <v>941</v>
      </c>
      <c r="D1178" s="123" t="s">
        <v>560</v>
      </c>
      <c r="E1178" s="122" t="s">
        <v>18</v>
      </c>
      <c r="F1178" s="124">
        <v>0</v>
      </c>
    </row>
    <row r="1179" spans="1:6" outlineLevel="2" x14ac:dyDescent="0.2">
      <c r="B1179" s="122"/>
      <c r="C1179" s="118" t="s">
        <v>942</v>
      </c>
      <c r="E1179" s="122"/>
      <c r="F1179" s="124">
        <f>SUBTOTAL(9,F1172:F1178)</f>
        <v>0</v>
      </c>
    </row>
    <row r="1180" spans="1:6" outlineLevel="3" x14ac:dyDescent="0.2">
      <c r="A1180" s="121" t="s">
        <v>924</v>
      </c>
      <c r="B1180" s="122" t="s">
        <v>298</v>
      </c>
      <c r="C1180" s="122" t="s">
        <v>943</v>
      </c>
      <c r="D1180" s="123" t="s">
        <v>560</v>
      </c>
      <c r="E1180" s="122" t="s">
        <v>4</v>
      </c>
      <c r="F1180" s="124">
        <v>0</v>
      </c>
    </row>
    <row r="1181" spans="1:6" outlineLevel="3" x14ac:dyDescent="0.2">
      <c r="A1181" s="121" t="s">
        <v>924</v>
      </c>
      <c r="B1181" s="122" t="s">
        <v>298</v>
      </c>
      <c r="C1181" s="122" t="s">
        <v>943</v>
      </c>
      <c r="D1181" s="123" t="s">
        <v>560</v>
      </c>
      <c r="E1181" s="122" t="s">
        <v>5</v>
      </c>
      <c r="F1181" s="124">
        <v>0</v>
      </c>
    </row>
    <row r="1182" spans="1:6" outlineLevel="3" x14ac:dyDescent="0.2">
      <c r="A1182" s="121" t="s">
        <v>924</v>
      </c>
      <c r="B1182" s="122" t="s">
        <v>298</v>
      </c>
      <c r="C1182" s="122" t="s">
        <v>943</v>
      </c>
      <c r="D1182" s="123" t="s">
        <v>560</v>
      </c>
      <c r="E1182" s="122" t="s">
        <v>6</v>
      </c>
      <c r="F1182" s="124">
        <v>0</v>
      </c>
    </row>
    <row r="1183" spans="1:6" outlineLevel="3" x14ac:dyDescent="0.2">
      <c r="A1183" s="121" t="s">
        <v>924</v>
      </c>
      <c r="B1183" s="122" t="s">
        <v>298</v>
      </c>
      <c r="C1183" s="122" t="s">
        <v>943</v>
      </c>
      <c r="D1183" s="123" t="s">
        <v>560</v>
      </c>
      <c r="E1183" s="122" t="s">
        <v>17</v>
      </c>
      <c r="F1183" s="124">
        <v>0</v>
      </c>
    </row>
    <row r="1184" spans="1:6" outlineLevel="3" x14ac:dyDescent="0.2">
      <c r="A1184" s="121" t="s">
        <v>924</v>
      </c>
      <c r="B1184" s="122" t="s">
        <v>298</v>
      </c>
      <c r="C1184" s="122" t="s">
        <v>943</v>
      </c>
      <c r="D1184" s="123" t="s">
        <v>560</v>
      </c>
      <c r="E1184" s="122" t="s">
        <v>7</v>
      </c>
      <c r="F1184" s="124">
        <v>0</v>
      </c>
    </row>
    <row r="1185" spans="1:6" outlineLevel="3" x14ac:dyDescent="0.2">
      <c r="A1185" s="121" t="s">
        <v>924</v>
      </c>
      <c r="B1185" s="122" t="s">
        <v>298</v>
      </c>
      <c r="C1185" s="122" t="s">
        <v>943</v>
      </c>
      <c r="D1185" s="123" t="s">
        <v>560</v>
      </c>
      <c r="E1185" s="122" t="s">
        <v>18</v>
      </c>
      <c r="F1185" s="124">
        <v>0</v>
      </c>
    </row>
    <row r="1186" spans="1:6" outlineLevel="3" x14ac:dyDescent="0.2">
      <c r="A1186" s="121" t="s">
        <v>924</v>
      </c>
      <c r="B1186" s="122" t="s">
        <v>298</v>
      </c>
      <c r="C1186" s="122" t="s">
        <v>943</v>
      </c>
      <c r="D1186" s="123" t="s">
        <v>560</v>
      </c>
      <c r="E1186" s="122" t="s">
        <v>18</v>
      </c>
      <c r="F1186" s="124">
        <v>0</v>
      </c>
    </row>
    <row r="1187" spans="1:6" outlineLevel="2" x14ac:dyDescent="0.2">
      <c r="B1187" s="122"/>
      <c r="C1187" s="118" t="s">
        <v>944</v>
      </c>
      <c r="E1187" s="122"/>
      <c r="F1187" s="124">
        <f>SUBTOTAL(9,F1180:F1186)</f>
        <v>0</v>
      </c>
    </row>
    <row r="1188" spans="1:6" outlineLevel="3" x14ac:dyDescent="0.2">
      <c r="A1188" s="121" t="s">
        <v>924</v>
      </c>
      <c r="B1188" s="122" t="s">
        <v>298</v>
      </c>
      <c r="C1188" s="122" t="s">
        <v>945</v>
      </c>
      <c r="D1188" s="123" t="s">
        <v>560</v>
      </c>
      <c r="E1188" s="122" t="s">
        <v>4</v>
      </c>
      <c r="F1188" s="124">
        <v>23</v>
      </c>
    </row>
    <row r="1189" spans="1:6" outlineLevel="3" x14ac:dyDescent="0.2">
      <c r="A1189" s="121" t="s">
        <v>924</v>
      </c>
      <c r="B1189" s="122" t="s">
        <v>298</v>
      </c>
      <c r="C1189" s="122" t="s">
        <v>945</v>
      </c>
      <c r="D1189" s="123" t="s">
        <v>560</v>
      </c>
      <c r="E1189" s="122" t="s">
        <v>5</v>
      </c>
      <c r="F1189" s="124">
        <v>0</v>
      </c>
    </row>
    <row r="1190" spans="1:6" outlineLevel="3" x14ac:dyDescent="0.2">
      <c r="A1190" s="121" t="s">
        <v>924</v>
      </c>
      <c r="B1190" s="122" t="s">
        <v>298</v>
      </c>
      <c r="C1190" s="122" t="s">
        <v>945</v>
      </c>
      <c r="D1190" s="123" t="s">
        <v>560</v>
      </c>
      <c r="E1190" s="122" t="s">
        <v>6</v>
      </c>
      <c r="F1190" s="124">
        <v>0</v>
      </c>
    </row>
    <row r="1191" spans="1:6" outlineLevel="3" x14ac:dyDescent="0.2">
      <c r="A1191" s="121" t="s">
        <v>924</v>
      </c>
      <c r="B1191" s="122" t="s">
        <v>298</v>
      </c>
      <c r="C1191" s="122" t="s">
        <v>945</v>
      </c>
      <c r="D1191" s="123" t="s">
        <v>560</v>
      </c>
      <c r="E1191" s="122" t="s">
        <v>17</v>
      </c>
      <c r="F1191" s="124">
        <v>1</v>
      </c>
    </row>
    <row r="1192" spans="1:6" outlineLevel="3" x14ac:dyDescent="0.2">
      <c r="A1192" s="121" t="s">
        <v>924</v>
      </c>
      <c r="B1192" s="122" t="s">
        <v>298</v>
      </c>
      <c r="C1192" s="122" t="s">
        <v>945</v>
      </c>
      <c r="D1192" s="123" t="s">
        <v>560</v>
      </c>
      <c r="E1192" s="122" t="s">
        <v>7</v>
      </c>
      <c r="F1192" s="124">
        <v>0</v>
      </c>
    </row>
    <row r="1193" spans="1:6" outlineLevel="3" x14ac:dyDescent="0.2">
      <c r="A1193" s="121" t="s">
        <v>924</v>
      </c>
      <c r="B1193" s="122" t="s">
        <v>298</v>
      </c>
      <c r="C1193" s="122" t="s">
        <v>945</v>
      </c>
      <c r="D1193" s="123" t="s">
        <v>560</v>
      </c>
      <c r="E1193" s="122" t="s">
        <v>18</v>
      </c>
      <c r="F1193" s="124">
        <v>10</v>
      </c>
    </row>
    <row r="1194" spans="1:6" outlineLevel="3" x14ac:dyDescent="0.2">
      <c r="A1194" s="121" t="s">
        <v>924</v>
      </c>
      <c r="B1194" s="122" t="s">
        <v>298</v>
      </c>
      <c r="C1194" s="122" t="s">
        <v>945</v>
      </c>
      <c r="D1194" s="123" t="s">
        <v>560</v>
      </c>
      <c r="E1194" s="122" t="s">
        <v>18</v>
      </c>
      <c r="F1194" s="124">
        <v>1</v>
      </c>
    </row>
    <row r="1195" spans="1:6" outlineLevel="2" x14ac:dyDescent="0.2">
      <c r="B1195" s="122"/>
      <c r="C1195" s="118" t="s">
        <v>946</v>
      </c>
      <c r="E1195" s="122"/>
      <c r="F1195" s="124">
        <f>SUBTOTAL(9,F1188:F1194)</f>
        <v>35</v>
      </c>
    </row>
    <row r="1196" spans="1:6" outlineLevel="3" x14ac:dyDescent="0.2">
      <c r="A1196" s="121" t="s">
        <v>924</v>
      </c>
      <c r="B1196" s="122" t="s">
        <v>298</v>
      </c>
      <c r="C1196" s="122" t="s">
        <v>947</v>
      </c>
      <c r="D1196" s="123" t="s">
        <v>560</v>
      </c>
      <c r="E1196" s="122" t="s">
        <v>4</v>
      </c>
      <c r="F1196" s="124">
        <v>841</v>
      </c>
    </row>
    <row r="1197" spans="1:6" outlineLevel="3" x14ac:dyDescent="0.2">
      <c r="A1197" s="121" t="s">
        <v>924</v>
      </c>
      <c r="B1197" s="122" t="s">
        <v>298</v>
      </c>
      <c r="C1197" s="122" t="s">
        <v>947</v>
      </c>
      <c r="D1197" s="123" t="s">
        <v>560</v>
      </c>
      <c r="E1197" s="122" t="s">
        <v>5</v>
      </c>
      <c r="F1197" s="124">
        <v>0</v>
      </c>
    </row>
    <row r="1198" spans="1:6" outlineLevel="3" x14ac:dyDescent="0.2">
      <c r="A1198" s="121" t="s">
        <v>924</v>
      </c>
      <c r="B1198" s="122" t="s">
        <v>298</v>
      </c>
      <c r="C1198" s="122" t="s">
        <v>947</v>
      </c>
      <c r="D1198" s="123" t="s">
        <v>560</v>
      </c>
      <c r="E1198" s="122" t="s">
        <v>6</v>
      </c>
      <c r="F1198" s="124">
        <v>0</v>
      </c>
    </row>
    <row r="1199" spans="1:6" outlineLevel="3" x14ac:dyDescent="0.2">
      <c r="A1199" s="121" t="s">
        <v>924</v>
      </c>
      <c r="B1199" s="122" t="s">
        <v>298</v>
      </c>
      <c r="C1199" s="122" t="s">
        <v>947</v>
      </c>
      <c r="D1199" s="123" t="s">
        <v>560</v>
      </c>
      <c r="E1199" s="122" t="s">
        <v>17</v>
      </c>
      <c r="F1199" s="124">
        <v>30</v>
      </c>
    </row>
    <row r="1200" spans="1:6" outlineLevel="3" x14ac:dyDescent="0.2">
      <c r="A1200" s="121" t="s">
        <v>924</v>
      </c>
      <c r="B1200" s="122" t="s">
        <v>298</v>
      </c>
      <c r="C1200" s="122" t="s">
        <v>947</v>
      </c>
      <c r="D1200" s="123" t="s">
        <v>560</v>
      </c>
      <c r="E1200" s="122" t="s">
        <v>7</v>
      </c>
      <c r="F1200" s="124">
        <v>0</v>
      </c>
    </row>
    <row r="1201" spans="1:6" outlineLevel="3" x14ac:dyDescent="0.2">
      <c r="A1201" s="121" t="s">
        <v>924</v>
      </c>
      <c r="B1201" s="122" t="s">
        <v>298</v>
      </c>
      <c r="C1201" s="122" t="s">
        <v>947</v>
      </c>
      <c r="D1201" s="123" t="s">
        <v>560</v>
      </c>
      <c r="E1201" s="122" t="s">
        <v>18</v>
      </c>
      <c r="F1201" s="124">
        <v>292</v>
      </c>
    </row>
    <row r="1202" spans="1:6" outlineLevel="3" x14ac:dyDescent="0.2">
      <c r="A1202" s="121" t="s">
        <v>924</v>
      </c>
      <c r="B1202" s="122" t="s">
        <v>298</v>
      </c>
      <c r="C1202" s="122" t="s">
        <v>947</v>
      </c>
      <c r="D1202" s="123" t="s">
        <v>560</v>
      </c>
      <c r="E1202" s="122" t="s">
        <v>18</v>
      </c>
      <c r="F1202" s="124">
        <v>16</v>
      </c>
    </row>
    <row r="1203" spans="1:6" outlineLevel="2" x14ac:dyDescent="0.2">
      <c r="B1203" s="122"/>
      <c r="C1203" s="118" t="s">
        <v>948</v>
      </c>
      <c r="E1203" s="122"/>
      <c r="F1203" s="124">
        <f>SUBTOTAL(9,F1196:F1202)</f>
        <v>1179</v>
      </c>
    </row>
    <row r="1204" spans="1:6" outlineLevel="3" x14ac:dyDescent="0.2">
      <c r="A1204" s="121" t="s">
        <v>924</v>
      </c>
      <c r="B1204" s="122" t="s">
        <v>298</v>
      </c>
      <c r="C1204" s="122" t="s">
        <v>949</v>
      </c>
      <c r="D1204" s="123" t="s">
        <v>560</v>
      </c>
      <c r="E1204" s="122" t="s">
        <v>4</v>
      </c>
      <c r="F1204" s="124">
        <v>13856</v>
      </c>
    </row>
    <row r="1205" spans="1:6" outlineLevel="3" x14ac:dyDescent="0.2">
      <c r="A1205" s="121" t="s">
        <v>924</v>
      </c>
      <c r="B1205" s="122" t="s">
        <v>298</v>
      </c>
      <c r="C1205" s="122" t="s">
        <v>949</v>
      </c>
      <c r="D1205" s="123" t="s">
        <v>560</v>
      </c>
      <c r="E1205" s="122" t="s">
        <v>5</v>
      </c>
      <c r="F1205" s="124">
        <v>0</v>
      </c>
    </row>
    <row r="1206" spans="1:6" outlineLevel="3" x14ac:dyDescent="0.2">
      <c r="A1206" s="121" t="s">
        <v>924</v>
      </c>
      <c r="B1206" s="122" t="s">
        <v>298</v>
      </c>
      <c r="C1206" s="122" t="s">
        <v>949</v>
      </c>
      <c r="D1206" s="123" t="s">
        <v>560</v>
      </c>
      <c r="E1206" s="122" t="s">
        <v>6</v>
      </c>
      <c r="F1206" s="124">
        <v>0</v>
      </c>
    </row>
    <row r="1207" spans="1:6" outlineLevel="3" x14ac:dyDescent="0.2">
      <c r="A1207" s="121" t="s">
        <v>924</v>
      </c>
      <c r="B1207" s="122" t="s">
        <v>298</v>
      </c>
      <c r="C1207" s="122" t="s">
        <v>949</v>
      </c>
      <c r="D1207" s="123" t="s">
        <v>560</v>
      </c>
      <c r="E1207" s="122" t="s">
        <v>17</v>
      </c>
      <c r="F1207" s="124">
        <v>1335</v>
      </c>
    </row>
    <row r="1208" spans="1:6" outlineLevel="3" x14ac:dyDescent="0.2">
      <c r="A1208" s="121" t="s">
        <v>924</v>
      </c>
      <c r="B1208" s="122" t="s">
        <v>298</v>
      </c>
      <c r="C1208" s="122" t="s">
        <v>949</v>
      </c>
      <c r="D1208" s="123" t="s">
        <v>560</v>
      </c>
      <c r="E1208" s="122" t="s">
        <v>7</v>
      </c>
      <c r="F1208" s="124">
        <v>0</v>
      </c>
    </row>
    <row r="1209" spans="1:6" outlineLevel="3" x14ac:dyDescent="0.2">
      <c r="A1209" s="121" t="s">
        <v>924</v>
      </c>
      <c r="B1209" s="122" t="s">
        <v>298</v>
      </c>
      <c r="C1209" s="122" t="s">
        <v>949</v>
      </c>
      <c r="D1209" s="123" t="s">
        <v>560</v>
      </c>
      <c r="E1209" s="122" t="s">
        <v>18</v>
      </c>
      <c r="F1209" s="124">
        <v>7397</v>
      </c>
    </row>
    <row r="1210" spans="1:6" outlineLevel="3" x14ac:dyDescent="0.2">
      <c r="A1210" s="121" t="s">
        <v>924</v>
      </c>
      <c r="B1210" s="122" t="s">
        <v>298</v>
      </c>
      <c r="C1210" s="122" t="s">
        <v>949</v>
      </c>
      <c r="D1210" s="123" t="s">
        <v>560</v>
      </c>
      <c r="E1210" s="122" t="s">
        <v>18</v>
      </c>
      <c r="F1210" s="124">
        <v>403</v>
      </c>
    </row>
    <row r="1211" spans="1:6" outlineLevel="2" x14ac:dyDescent="0.2">
      <c r="B1211" s="122"/>
      <c r="C1211" s="118" t="s">
        <v>950</v>
      </c>
      <c r="E1211" s="122"/>
      <c r="F1211" s="124">
        <f>SUBTOTAL(9,F1204:F1210)</f>
        <v>22991</v>
      </c>
    </row>
    <row r="1212" spans="1:6" outlineLevel="3" x14ac:dyDescent="0.2">
      <c r="A1212" s="121" t="s">
        <v>924</v>
      </c>
      <c r="B1212" s="122" t="s">
        <v>298</v>
      </c>
      <c r="C1212" s="122" t="s">
        <v>951</v>
      </c>
      <c r="D1212" s="123" t="s">
        <v>560</v>
      </c>
      <c r="E1212" s="122" t="s">
        <v>4</v>
      </c>
      <c r="F1212" s="124">
        <v>0</v>
      </c>
    </row>
    <row r="1213" spans="1:6" outlineLevel="3" x14ac:dyDescent="0.2">
      <c r="A1213" s="121" t="s">
        <v>924</v>
      </c>
      <c r="B1213" s="122" t="s">
        <v>298</v>
      </c>
      <c r="C1213" s="122" t="s">
        <v>951</v>
      </c>
      <c r="D1213" s="123" t="s">
        <v>560</v>
      </c>
      <c r="E1213" s="122" t="s">
        <v>5</v>
      </c>
      <c r="F1213" s="124">
        <v>0</v>
      </c>
    </row>
    <row r="1214" spans="1:6" outlineLevel="3" x14ac:dyDescent="0.2">
      <c r="A1214" s="121" t="s">
        <v>924</v>
      </c>
      <c r="B1214" s="122" t="s">
        <v>298</v>
      </c>
      <c r="C1214" s="122" t="s">
        <v>951</v>
      </c>
      <c r="D1214" s="123" t="s">
        <v>560</v>
      </c>
      <c r="E1214" s="122" t="s">
        <v>6</v>
      </c>
      <c r="F1214" s="124">
        <v>0</v>
      </c>
    </row>
    <row r="1215" spans="1:6" outlineLevel="3" x14ac:dyDescent="0.2">
      <c r="A1215" s="121" t="s">
        <v>924</v>
      </c>
      <c r="B1215" s="122" t="s">
        <v>298</v>
      </c>
      <c r="C1215" s="122" t="s">
        <v>951</v>
      </c>
      <c r="D1215" s="123" t="s">
        <v>560</v>
      </c>
      <c r="E1215" s="122" t="s">
        <v>17</v>
      </c>
      <c r="F1215" s="124">
        <v>0</v>
      </c>
    </row>
    <row r="1216" spans="1:6" outlineLevel="3" x14ac:dyDescent="0.2">
      <c r="A1216" s="121" t="s">
        <v>924</v>
      </c>
      <c r="B1216" s="122" t="s">
        <v>298</v>
      </c>
      <c r="C1216" s="122" t="s">
        <v>951</v>
      </c>
      <c r="D1216" s="123" t="s">
        <v>560</v>
      </c>
      <c r="E1216" s="122" t="s">
        <v>7</v>
      </c>
      <c r="F1216" s="124">
        <v>0</v>
      </c>
    </row>
    <row r="1217" spans="1:6" outlineLevel="3" x14ac:dyDescent="0.2">
      <c r="A1217" s="121" t="s">
        <v>924</v>
      </c>
      <c r="B1217" s="122" t="s">
        <v>298</v>
      </c>
      <c r="C1217" s="122" t="s">
        <v>951</v>
      </c>
      <c r="D1217" s="123" t="s">
        <v>560</v>
      </c>
      <c r="E1217" s="122" t="s">
        <v>18</v>
      </c>
      <c r="F1217" s="124">
        <v>0</v>
      </c>
    </row>
    <row r="1218" spans="1:6" outlineLevel="3" x14ac:dyDescent="0.2">
      <c r="A1218" s="121" t="s">
        <v>924</v>
      </c>
      <c r="B1218" s="122" t="s">
        <v>298</v>
      </c>
      <c r="C1218" s="122" t="s">
        <v>951</v>
      </c>
      <c r="D1218" s="123" t="s">
        <v>560</v>
      </c>
      <c r="E1218" s="122" t="s">
        <v>18</v>
      </c>
      <c r="F1218" s="124">
        <v>0</v>
      </c>
    </row>
    <row r="1219" spans="1:6" outlineLevel="2" x14ac:dyDescent="0.2">
      <c r="B1219" s="122"/>
      <c r="C1219" s="118" t="s">
        <v>952</v>
      </c>
      <c r="E1219" s="122"/>
      <c r="F1219" s="124">
        <f>SUBTOTAL(9,F1212:F1218)</f>
        <v>0</v>
      </c>
    </row>
    <row r="1220" spans="1:6" outlineLevel="1" x14ac:dyDescent="0.2">
      <c r="B1220" s="118" t="s">
        <v>953</v>
      </c>
      <c r="C1220" s="122"/>
      <c r="E1220" s="122"/>
      <c r="F1220" s="124">
        <f>SUBTOTAL(9,F1108:F1218)</f>
        <v>113280</v>
      </c>
    </row>
    <row r="1221" spans="1:6" outlineLevel="3" x14ac:dyDescent="0.2">
      <c r="A1221" s="121" t="s">
        <v>125</v>
      </c>
      <c r="B1221" s="122" t="s">
        <v>124</v>
      </c>
      <c r="C1221" s="122" t="s">
        <v>566</v>
      </c>
      <c r="D1221" s="123" t="s">
        <v>560</v>
      </c>
      <c r="E1221" s="122" t="s">
        <v>18</v>
      </c>
      <c r="F1221" s="124">
        <v>1832</v>
      </c>
    </row>
    <row r="1222" spans="1:6" outlineLevel="2" x14ac:dyDescent="0.2">
      <c r="B1222" s="122"/>
      <c r="C1222" s="118" t="s">
        <v>567</v>
      </c>
      <c r="E1222" s="122"/>
      <c r="F1222" s="124">
        <f>SUBTOTAL(9,F1221:F1221)</f>
        <v>1832</v>
      </c>
    </row>
    <row r="1223" spans="1:6" outlineLevel="1" x14ac:dyDescent="0.2">
      <c r="B1223" s="118" t="s">
        <v>954</v>
      </c>
      <c r="C1223" s="122"/>
      <c r="E1223" s="122"/>
      <c r="F1223" s="124">
        <f>SUBTOTAL(9,F1221:F1221)</f>
        <v>1832</v>
      </c>
    </row>
    <row r="1224" spans="1:6" outlineLevel="3" x14ac:dyDescent="0.2">
      <c r="A1224" s="121" t="s">
        <v>127</v>
      </c>
      <c r="B1224" s="122" t="s">
        <v>126</v>
      </c>
      <c r="C1224" s="122" t="s">
        <v>563</v>
      </c>
      <c r="D1224" s="123" t="s">
        <v>560</v>
      </c>
      <c r="E1224" s="122" t="s">
        <v>4</v>
      </c>
      <c r="F1224" s="124">
        <v>46799</v>
      </c>
    </row>
    <row r="1225" spans="1:6" outlineLevel="3" x14ac:dyDescent="0.2">
      <c r="A1225" s="121" t="s">
        <v>127</v>
      </c>
      <c r="B1225" s="122" t="s">
        <v>126</v>
      </c>
      <c r="C1225" s="122" t="s">
        <v>563</v>
      </c>
      <c r="D1225" s="123" t="s">
        <v>560</v>
      </c>
      <c r="E1225" s="122" t="s">
        <v>5</v>
      </c>
      <c r="F1225" s="124">
        <v>28195</v>
      </c>
    </row>
    <row r="1226" spans="1:6" outlineLevel="3" x14ac:dyDescent="0.2">
      <c r="A1226" s="121" t="s">
        <v>127</v>
      </c>
      <c r="B1226" s="122" t="s">
        <v>126</v>
      </c>
      <c r="C1226" s="122" t="s">
        <v>563</v>
      </c>
      <c r="D1226" s="123" t="s">
        <v>560</v>
      </c>
      <c r="E1226" s="122" t="s">
        <v>6</v>
      </c>
      <c r="F1226" s="124">
        <v>0</v>
      </c>
    </row>
    <row r="1227" spans="1:6" outlineLevel="3" x14ac:dyDescent="0.2">
      <c r="A1227" s="121" t="s">
        <v>127</v>
      </c>
      <c r="B1227" s="122" t="s">
        <v>126</v>
      </c>
      <c r="C1227" s="122" t="s">
        <v>563</v>
      </c>
      <c r="D1227" s="123" t="s">
        <v>560</v>
      </c>
      <c r="E1227" s="122" t="s">
        <v>7</v>
      </c>
      <c r="F1227" s="124">
        <v>0</v>
      </c>
    </row>
    <row r="1228" spans="1:6" outlineLevel="3" x14ac:dyDescent="0.2">
      <c r="A1228" s="121" t="s">
        <v>127</v>
      </c>
      <c r="B1228" s="122" t="s">
        <v>126</v>
      </c>
      <c r="C1228" s="122" t="s">
        <v>563</v>
      </c>
      <c r="D1228" s="123" t="s">
        <v>560</v>
      </c>
      <c r="E1228" s="122" t="s">
        <v>18</v>
      </c>
      <c r="F1228" s="124">
        <v>57996</v>
      </c>
    </row>
    <row r="1229" spans="1:6" outlineLevel="2" x14ac:dyDescent="0.2">
      <c r="B1229" s="122"/>
      <c r="C1229" s="118" t="s">
        <v>564</v>
      </c>
      <c r="E1229" s="122"/>
      <c r="F1229" s="124">
        <f>SUBTOTAL(9,F1224:F1228)</f>
        <v>132990</v>
      </c>
    </row>
    <row r="1230" spans="1:6" outlineLevel="1" x14ac:dyDescent="0.2">
      <c r="B1230" s="118" t="s">
        <v>955</v>
      </c>
      <c r="C1230" s="122"/>
      <c r="E1230" s="122"/>
      <c r="F1230" s="124">
        <f>SUBTOTAL(9,F1224:F1228)</f>
        <v>132990</v>
      </c>
    </row>
    <row r="1231" spans="1:6" outlineLevel="3" x14ac:dyDescent="0.2">
      <c r="A1231" s="121" t="s">
        <v>261</v>
      </c>
      <c r="B1231" s="122" t="s">
        <v>260</v>
      </c>
      <c r="C1231" s="122" t="s">
        <v>956</v>
      </c>
      <c r="D1231" s="123" t="s">
        <v>577</v>
      </c>
      <c r="E1231" s="122" t="s">
        <v>5</v>
      </c>
      <c r="F1231" s="124">
        <v>5208</v>
      </c>
    </row>
    <row r="1232" spans="1:6" outlineLevel="3" x14ac:dyDescent="0.2">
      <c r="A1232" s="121" t="s">
        <v>261</v>
      </c>
      <c r="B1232" s="122" t="s">
        <v>260</v>
      </c>
      <c r="C1232" s="122" t="s">
        <v>956</v>
      </c>
      <c r="D1232" s="123" t="s">
        <v>577</v>
      </c>
      <c r="E1232" s="122" t="s">
        <v>6</v>
      </c>
      <c r="F1232" s="124">
        <v>13</v>
      </c>
    </row>
    <row r="1233" spans="1:6" outlineLevel="2" x14ac:dyDescent="0.2">
      <c r="B1233" s="122"/>
      <c r="C1233" s="118" t="s">
        <v>957</v>
      </c>
      <c r="E1233" s="122"/>
      <c r="F1233" s="124">
        <f>SUBTOTAL(9,F1231:F1232)</f>
        <v>5221</v>
      </c>
    </row>
    <row r="1234" spans="1:6" outlineLevel="1" x14ac:dyDescent="0.2">
      <c r="B1234" s="118" t="s">
        <v>958</v>
      </c>
      <c r="C1234" s="122"/>
      <c r="E1234" s="122"/>
      <c r="F1234" s="124">
        <f>SUBTOTAL(9,F1231:F1232)</f>
        <v>5221</v>
      </c>
    </row>
    <row r="1235" spans="1:6" outlineLevel="3" x14ac:dyDescent="0.2">
      <c r="A1235" s="121" t="s">
        <v>129</v>
      </c>
      <c r="B1235" s="122" t="s">
        <v>128</v>
      </c>
      <c r="C1235" s="122" t="s">
        <v>559</v>
      </c>
      <c r="D1235" s="123" t="s">
        <v>560</v>
      </c>
      <c r="E1235" s="122" t="s">
        <v>4</v>
      </c>
      <c r="F1235" s="124">
        <v>5637</v>
      </c>
    </row>
    <row r="1236" spans="1:6" outlineLevel="3" x14ac:dyDescent="0.2">
      <c r="A1236" s="121" t="s">
        <v>129</v>
      </c>
      <c r="B1236" s="122" t="s">
        <v>128</v>
      </c>
      <c r="C1236" s="122" t="s">
        <v>559</v>
      </c>
      <c r="D1236" s="123" t="s">
        <v>560</v>
      </c>
      <c r="E1236" s="122" t="s">
        <v>5</v>
      </c>
      <c r="F1236" s="124">
        <v>0</v>
      </c>
    </row>
    <row r="1237" spans="1:6" outlineLevel="3" x14ac:dyDescent="0.2">
      <c r="A1237" s="121" t="s">
        <v>129</v>
      </c>
      <c r="B1237" s="122" t="s">
        <v>128</v>
      </c>
      <c r="C1237" s="122" t="s">
        <v>559</v>
      </c>
      <c r="D1237" s="123" t="s">
        <v>560</v>
      </c>
      <c r="E1237" s="122" t="s">
        <v>6</v>
      </c>
      <c r="F1237" s="124">
        <v>0</v>
      </c>
    </row>
    <row r="1238" spans="1:6" outlineLevel="3" x14ac:dyDescent="0.2">
      <c r="A1238" s="121" t="s">
        <v>129</v>
      </c>
      <c r="B1238" s="122" t="s">
        <v>128</v>
      </c>
      <c r="C1238" s="122" t="s">
        <v>559</v>
      </c>
      <c r="D1238" s="123" t="s">
        <v>560</v>
      </c>
      <c r="E1238" s="122" t="s">
        <v>17</v>
      </c>
      <c r="F1238" s="124">
        <v>568</v>
      </c>
    </row>
    <row r="1239" spans="1:6" outlineLevel="3" x14ac:dyDescent="0.2">
      <c r="A1239" s="121" t="s">
        <v>129</v>
      </c>
      <c r="B1239" s="122" t="s">
        <v>128</v>
      </c>
      <c r="C1239" s="122" t="s">
        <v>559</v>
      </c>
      <c r="D1239" s="123" t="s">
        <v>560</v>
      </c>
      <c r="E1239" s="122" t="s">
        <v>7</v>
      </c>
      <c r="F1239" s="124">
        <v>0</v>
      </c>
    </row>
    <row r="1240" spans="1:6" outlineLevel="3" x14ac:dyDescent="0.2">
      <c r="A1240" s="121" t="s">
        <v>129</v>
      </c>
      <c r="B1240" s="122" t="s">
        <v>128</v>
      </c>
      <c r="C1240" s="122" t="s">
        <v>559</v>
      </c>
      <c r="D1240" s="123" t="s">
        <v>560</v>
      </c>
      <c r="E1240" s="122" t="s">
        <v>18</v>
      </c>
      <c r="F1240" s="124">
        <v>2848</v>
      </c>
    </row>
    <row r="1241" spans="1:6" outlineLevel="3" x14ac:dyDescent="0.2">
      <c r="A1241" s="121" t="s">
        <v>129</v>
      </c>
      <c r="B1241" s="122" t="s">
        <v>128</v>
      </c>
      <c r="C1241" s="122" t="s">
        <v>559</v>
      </c>
      <c r="D1241" s="123" t="s">
        <v>560</v>
      </c>
      <c r="E1241" s="122" t="s">
        <v>18</v>
      </c>
      <c r="F1241" s="124">
        <v>653</v>
      </c>
    </row>
    <row r="1242" spans="1:6" outlineLevel="2" x14ac:dyDescent="0.2">
      <c r="B1242" s="122"/>
      <c r="C1242" s="118" t="s">
        <v>561</v>
      </c>
      <c r="E1242" s="122"/>
      <c r="F1242" s="124">
        <f>SUBTOTAL(9,F1235:F1241)</f>
        <v>9706</v>
      </c>
    </row>
    <row r="1243" spans="1:6" outlineLevel="1" x14ac:dyDescent="0.2">
      <c r="B1243" s="118" t="s">
        <v>959</v>
      </c>
      <c r="C1243" s="122"/>
      <c r="E1243" s="122"/>
      <c r="F1243" s="124">
        <f>SUBTOTAL(9,F1235:F1241)</f>
        <v>9706</v>
      </c>
    </row>
    <row r="1244" spans="1:6" outlineLevel="3" x14ac:dyDescent="0.2">
      <c r="A1244" s="121" t="s">
        <v>131</v>
      </c>
      <c r="B1244" s="122" t="s">
        <v>130</v>
      </c>
      <c r="C1244" s="122" t="s">
        <v>559</v>
      </c>
      <c r="D1244" s="123" t="s">
        <v>560</v>
      </c>
      <c r="E1244" s="122" t="s">
        <v>4</v>
      </c>
      <c r="F1244" s="124">
        <v>7216</v>
      </c>
    </row>
    <row r="1245" spans="1:6" outlineLevel="3" x14ac:dyDescent="0.2">
      <c r="A1245" s="121" t="s">
        <v>131</v>
      </c>
      <c r="B1245" s="122" t="s">
        <v>130</v>
      </c>
      <c r="C1245" s="122" t="s">
        <v>559</v>
      </c>
      <c r="D1245" s="123" t="s">
        <v>560</v>
      </c>
      <c r="E1245" s="122" t="s">
        <v>5</v>
      </c>
      <c r="F1245" s="124">
        <v>0</v>
      </c>
    </row>
    <row r="1246" spans="1:6" outlineLevel="3" x14ac:dyDescent="0.2">
      <c r="A1246" s="121" t="s">
        <v>131</v>
      </c>
      <c r="B1246" s="122" t="s">
        <v>130</v>
      </c>
      <c r="C1246" s="122" t="s">
        <v>559</v>
      </c>
      <c r="D1246" s="123" t="s">
        <v>560</v>
      </c>
      <c r="E1246" s="122" t="s">
        <v>6</v>
      </c>
      <c r="F1246" s="124">
        <v>0</v>
      </c>
    </row>
    <row r="1247" spans="1:6" outlineLevel="3" x14ac:dyDescent="0.2">
      <c r="A1247" s="121" t="s">
        <v>131</v>
      </c>
      <c r="B1247" s="122" t="s">
        <v>130</v>
      </c>
      <c r="C1247" s="122" t="s">
        <v>559</v>
      </c>
      <c r="D1247" s="123" t="s">
        <v>560</v>
      </c>
      <c r="E1247" s="122" t="s">
        <v>17</v>
      </c>
      <c r="F1247" s="124">
        <v>726</v>
      </c>
    </row>
    <row r="1248" spans="1:6" outlineLevel="3" x14ac:dyDescent="0.2">
      <c r="A1248" s="121" t="s">
        <v>131</v>
      </c>
      <c r="B1248" s="122" t="s">
        <v>130</v>
      </c>
      <c r="C1248" s="122" t="s">
        <v>559</v>
      </c>
      <c r="D1248" s="123" t="s">
        <v>560</v>
      </c>
      <c r="E1248" s="122" t="s">
        <v>7</v>
      </c>
      <c r="F1248" s="124">
        <v>0</v>
      </c>
    </row>
    <row r="1249" spans="1:6" outlineLevel="3" x14ac:dyDescent="0.2">
      <c r="A1249" s="121" t="s">
        <v>131</v>
      </c>
      <c r="B1249" s="122" t="s">
        <v>130</v>
      </c>
      <c r="C1249" s="122" t="s">
        <v>559</v>
      </c>
      <c r="D1249" s="123" t="s">
        <v>560</v>
      </c>
      <c r="E1249" s="122" t="s">
        <v>18</v>
      </c>
      <c r="F1249" s="124">
        <v>3643</v>
      </c>
    </row>
    <row r="1250" spans="1:6" outlineLevel="3" x14ac:dyDescent="0.2">
      <c r="A1250" s="121" t="s">
        <v>131</v>
      </c>
      <c r="B1250" s="122" t="s">
        <v>130</v>
      </c>
      <c r="C1250" s="122" t="s">
        <v>559</v>
      </c>
      <c r="D1250" s="123" t="s">
        <v>560</v>
      </c>
      <c r="E1250" s="122" t="s">
        <v>18</v>
      </c>
      <c r="F1250" s="124">
        <v>835</v>
      </c>
    </row>
    <row r="1251" spans="1:6" outlineLevel="2" x14ac:dyDescent="0.2">
      <c r="B1251" s="122"/>
      <c r="C1251" s="118" t="s">
        <v>561</v>
      </c>
      <c r="E1251" s="122"/>
      <c r="F1251" s="124">
        <f>SUBTOTAL(9,F1244:F1250)</f>
        <v>12420</v>
      </c>
    </row>
    <row r="1252" spans="1:6" outlineLevel="1" x14ac:dyDescent="0.2">
      <c r="B1252" s="118" t="s">
        <v>960</v>
      </c>
      <c r="C1252" s="122"/>
      <c r="E1252" s="122"/>
      <c r="F1252" s="124">
        <f>SUBTOTAL(9,F1244:F1250)</f>
        <v>12420</v>
      </c>
    </row>
    <row r="1253" spans="1:6" outlineLevel="3" x14ac:dyDescent="0.2">
      <c r="A1253" s="121" t="s">
        <v>131</v>
      </c>
      <c r="B1253" s="122" t="s">
        <v>132</v>
      </c>
      <c r="C1253" s="122" t="s">
        <v>566</v>
      </c>
      <c r="D1253" s="123" t="s">
        <v>560</v>
      </c>
      <c r="E1253" s="122" t="s">
        <v>4</v>
      </c>
      <c r="F1253" s="124">
        <v>4322</v>
      </c>
    </row>
    <row r="1254" spans="1:6" outlineLevel="3" x14ac:dyDescent="0.2">
      <c r="A1254" s="121" t="s">
        <v>131</v>
      </c>
      <c r="B1254" s="122" t="s">
        <v>132</v>
      </c>
      <c r="C1254" s="122" t="s">
        <v>566</v>
      </c>
      <c r="D1254" s="123" t="s">
        <v>560</v>
      </c>
      <c r="E1254" s="122" t="s">
        <v>5</v>
      </c>
      <c r="F1254" s="124">
        <v>0</v>
      </c>
    </row>
    <row r="1255" spans="1:6" outlineLevel="3" x14ac:dyDescent="0.2">
      <c r="A1255" s="121" t="s">
        <v>131</v>
      </c>
      <c r="B1255" s="122" t="s">
        <v>132</v>
      </c>
      <c r="C1255" s="122" t="s">
        <v>566</v>
      </c>
      <c r="D1255" s="123" t="s">
        <v>560</v>
      </c>
      <c r="E1255" s="122" t="s">
        <v>6</v>
      </c>
      <c r="F1255" s="124">
        <v>0</v>
      </c>
    </row>
    <row r="1256" spans="1:6" outlineLevel="3" x14ac:dyDescent="0.2">
      <c r="A1256" s="121" t="s">
        <v>131</v>
      </c>
      <c r="B1256" s="122" t="s">
        <v>132</v>
      </c>
      <c r="C1256" s="122" t="s">
        <v>566</v>
      </c>
      <c r="D1256" s="123" t="s">
        <v>560</v>
      </c>
      <c r="E1256" s="122" t="s">
        <v>17</v>
      </c>
      <c r="F1256" s="124">
        <v>434</v>
      </c>
    </row>
    <row r="1257" spans="1:6" outlineLevel="3" x14ac:dyDescent="0.2">
      <c r="A1257" s="121" t="s">
        <v>131</v>
      </c>
      <c r="B1257" s="122" t="s">
        <v>132</v>
      </c>
      <c r="C1257" s="122" t="s">
        <v>566</v>
      </c>
      <c r="D1257" s="123" t="s">
        <v>560</v>
      </c>
      <c r="E1257" s="122" t="s">
        <v>7</v>
      </c>
      <c r="F1257" s="124">
        <v>0</v>
      </c>
    </row>
    <row r="1258" spans="1:6" outlineLevel="3" x14ac:dyDescent="0.2">
      <c r="A1258" s="121" t="s">
        <v>131</v>
      </c>
      <c r="B1258" s="122" t="s">
        <v>132</v>
      </c>
      <c r="C1258" s="122" t="s">
        <v>566</v>
      </c>
      <c r="D1258" s="123" t="s">
        <v>560</v>
      </c>
      <c r="E1258" s="122" t="s">
        <v>18</v>
      </c>
      <c r="F1258" s="124">
        <v>2182</v>
      </c>
    </row>
    <row r="1259" spans="1:6" outlineLevel="3" x14ac:dyDescent="0.2">
      <c r="A1259" s="121" t="s">
        <v>131</v>
      </c>
      <c r="B1259" s="122" t="s">
        <v>132</v>
      </c>
      <c r="C1259" s="122" t="s">
        <v>566</v>
      </c>
      <c r="D1259" s="123" t="s">
        <v>560</v>
      </c>
      <c r="E1259" s="122" t="s">
        <v>18</v>
      </c>
      <c r="F1259" s="124">
        <v>500</v>
      </c>
    </row>
    <row r="1260" spans="1:6" outlineLevel="2" x14ac:dyDescent="0.2">
      <c r="B1260" s="122"/>
      <c r="C1260" s="118" t="s">
        <v>567</v>
      </c>
      <c r="E1260" s="122"/>
      <c r="F1260" s="124">
        <f>SUBTOTAL(9,F1253:F1259)</f>
        <v>7438</v>
      </c>
    </row>
    <row r="1261" spans="1:6" outlineLevel="1" x14ac:dyDescent="0.2">
      <c r="B1261" s="118" t="s">
        <v>961</v>
      </c>
      <c r="C1261" s="122"/>
      <c r="E1261" s="122"/>
      <c r="F1261" s="124">
        <f>SUBTOTAL(9,F1253:F1259)</f>
        <v>7438</v>
      </c>
    </row>
    <row r="1262" spans="1:6" outlineLevel="3" x14ac:dyDescent="0.2">
      <c r="A1262" s="121" t="s">
        <v>301</v>
      </c>
      <c r="B1262" s="122" t="s">
        <v>300</v>
      </c>
      <c r="C1262" s="122" t="s">
        <v>962</v>
      </c>
      <c r="D1262" s="123" t="s">
        <v>560</v>
      </c>
      <c r="E1262" s="122" t="s">
        <v>4</v>
      </c>
      <c r="F1262" s="124">
        <v>37585</v>
      </c>
    </row>
    <row r="1263" spans="1:6" outlineLevel="3" x14ac:dyDescent="0.2">
      <c r="A1263" s="121" t="s">
        <v>301</v>
      </c>
      <c r="B1263" s="122" t="s">
        <v>300</v>
      </c>
      <c r="C1263" s="122" t="s">
        <v>962</v>
      </c>
      <c r="D1263" s="123" t="s">
        <v>560</v>
      </c>
      <c r="E1263" s="122" t="s">
        <v>5</v>
      </c>
      <c r="F1263" s="124">
        <v>4589</v>
      </c>
    </row>
    <row r="1264" spans="1:6" outlineLevel="3" x14ac:dyDescent="0.2">
      <c r="A1264" s="121" t="s">
        <v>301</v>
      </c>
      <c r="B1264" s="122" t="s">
        <v>300</v>
      </c>
      <c r="C1264" s="122" t="s">
        <v>962</v>
      </c>
      <c r="D1264" s="123" t="s">
        <v>560</v>
      </c>
      <c r="E1264" s="122" t="s">
        <v>6</v>
      </c>
      <c r="F1264" s="124">
        <v>13995</v>
      </c>
    </row>
    <row r="1265" spans="1:6" outlineLevel="3" x14ac:dyDescent="0.2">
      <c r="A1265" s="121" t="s">
        <v>301</v>
      </c>
      <c r="B1265" s="122" t="s">
        <v>300</v>
      </c>
      <c r="C1265" s="122" t="s">
        <v>962</v>
      </c>
      <c r="D1265" s="123" t="s">
        <v>560</v>
      </c>
      <c r="E1265" s="122" t="s">
        <v>10</v>
      </c>
      <c r="F1265" s="124">
        <v>214</v>
      </c>
    </row>
    <row r="1266" spans="1:6" outlineLevel="3" x14ac:dyDescent="0.2">
      <c r="A1266" s="121" t="s">
        <v>301</v>
      </c>
      <c r="B1266" s="122" t="s">
        <v>300</v>
      </c>
      <c r="C1266" s="122" t="s">
        <v>962</v>
      </c>
      <c r="D1266" s="123" t="s">
        <v>560</v>
      </c>
      <c r="E1266" s="122" t="s">
        <v>11</v>
      </c>
      <c r="F1266" s="124">
        <v>2006</v>
      </c>
    </row>
    <row r="1267" spans="1:6" outlineLevel="3" x14ac:dyDescent="0.2">
      <c r="A1267" s="121" t="s">
        <v>301</v>
      </c>
      <c r="B1267" s="122" t="s">
        <v>300</v>
      </c>
      <c r="C1267" s="122" t="s">
        <v>962</v>
      </c>
      <c r="D1267" s="123" t="s">
        <v>560</v>
      </c>
      <c r="E1267" s="122" t="s">
        <v>12</v>
      </c>
      <c r="F1267" s="124">
        <v>1355</v>
      </c>
    </row>
    <row r="1268" spans="1:6" outlineLevel="3" x14ac:dyDescent="0.2">
      <c r="A1268" s="121" t="s">
        <v>301</v>
      </c>
      <c r="B1268" s="122" t="s">
        <v>300</v>
      </c>
      <c r="C1268" s="122" t="s">
        <v>962</v>
      </c>
      <c r="D1268" s="123" t="s">
        <v>560</v>
      </c>
      <c r="E1268" s="122" t="s">
        <v>8</v>
      </c>
      <c r="F1268" s="124">
        <v>5112</v>
      </c>
    </row>
    <row r="1269" spans="1:6" outlineLevel="3" x14ac:dyDescent="0.2">
      <c r="A1269" s="121" t="s">
        <v>301</v>
      </c>
      <c r="B1269" s="122" t="s">
        <v>300</v>
      </c>
      <c r="C1269" s="122" t="s">
        <v>962</v>
      </c>
      <c r="D1269" s="123" t="s">
        <v>560</v>
      </c>
      <c r="E1269" s="122" t="s">
        <v>21</v>
      </c>
      <c r="F1269" s="124">
        <v>2075</v>
      </c>
    </row>
    <row r="1270" spans="1:6" outlineLevel="3" x14ac:dyDescent="0.2">
      <c r="A1270" s="121" t="s">
        <v>301</v>
      </c>
      <c r="B1270" s="122" t="s">
        <v>300</v>
      </c>
      <c r="C1270" s="122" t="s">
        <v>962</v>
      </c>
      <c r="D1270" s="123" t="s">
        <v>560</v>
      </c>
      <c r="E1270" s="122" t="s">
        <v>13</v>
      </c>
      <c r="F1270" s="124">
        <v>1565</v>
      </c>
    </row>
    <row r="1271" spans="1:6" outlineLevel="3" x14ac:dyDescent="0.2">
      <c r="A1271" s="121" t="s">
        <v>301</v>
      </c>
      <c r="B1271" s="122" t="s">
        <v>300</v>
      </c>
      <c r="C1271" s="122" t="s">
        <v>962</v>
      </c>
      <c r="D1271" s="123" t="s">
        <v>560</v>
      </c>
      <c r="E1271" s="122" t="s">
        <v>14</v>
      </c>
      <c r="F1271" s="124">
        <v>1930</v>
      </c>
    </row>
    <row r="1272" spans="1:6" outlineLevel="3" x14ac:dyDescent="0.2">
      <c r="A1272" s="121" t="s">
        <v>301</v>
      </c>
      <c r="B1272" s="122" t="s">
        <v>300</v>
      </c>
      <c r="C1272" s="122" t="s">
        <v>962</v>
      </c>
      <c r="D1272" s="123" t="s">
        <v>560</v>
      </c>
      <c r="E1272" s="122" t="s">
        <v>9</v>
      </c>
      <c r="F1272" s="124">
        <v>6069</v>
      </c>
    </row>
    <row r="1273" spans="1:6" outlineLevel="3" x14ac:dyDescent="0.2">
      <c r="A1273" s="121" t="s">
        <v>301</v>
      </c>
      <c r="B1273" s="122" t="s">
        <v>300</v>
      </c>
      <c r="C1273" s="122" t="s">
        <v>962</v>
      </c>
      <c r="D1273" s="123" t="s">
        <v>560</v>
      </c>
      <c r="E1273" s="122" t="s">
        <v>15</v>
      </c>
      <c r="F1273" s="124">
        <v>6241</v>
      </c>
    </row>
    <row r="1274" spans="1:6" outlineLevel="3" x14ac:dyDescent="0.2">
      <c r="A1274" s="121" t="s">
        <v>301</v>
      </c>
      <c r="B1274" s="122" t="s">
        <v>300</v>
      </c>
      <c r="C1274" s="122" t="s">
        <v>962</v>
      </c>
      <c r="D1274" s="123" t="s">
        <v>560</v>
      </c>
      <c r="E1274" s="122" t="s">
        <v>17</v>
      </c>
      <c r="F1274" s="124">
        <v>1462</v>
      </c>
    </row>
    <row r="1275" spans="1:6" outlineLevel="3" x14ac:dyDescent="0.2">
      <c r="A1275" s="121" t="s">
        <v>301</v>
      </c>
      <c r="B1275" s="122" t="s">
        <v>300</v>
      </c>
      <c r="C1275" s="122" t="s">
        <v>962</v>
      </c>
      <c r="D1275" s="123" t="s">
        <v>560</v>
      </c>
      <c r="E1275" s="122" t="s">
        <v>7</v>
      </c>
      <c r="F1275" s="124">
        <v>2663</v>
      </c>
    </row>
    <row r="1276" spans="1:6" outlineLevel="3" x14ac:dyDescent="0.2">
      <c r="A1276" s="121" t="s">
        <v>301</v>
      </c>
      <c r="B1276" s="122" t="s">
        <v>300</v>
      </c>
      <c r="C1276" s="122" t="s">
        <v>962</v>
      </c>
      <c r="D1276" s="123" t="s">
        <v>560</v>
      </c>
      <c r="E1276" s="122" t="s">
        <v>16</v>
      </c>
      <c r="F1276" s="124">
        <v>4242</v>
      </c>
    </row>
    <row r="1277" spans="1:6" outlineLevel="3" x14ac:dyDescent="0.2">
      <c r="A1277" s="121" t="s">
        <v>301</v>
      </c>
      <c r="B1277" s="122" t="s">
        <v>300</v>
      </c>
      <c r="C1277" s="122" t="s">
        <v>962</v>
      </c>
      <c r="D1277" s="123" t="s">
        <v>560</v>
      </c>
      <c r="E1277" s="122" t="s">
        <v>18</v>
      </c>
      <c r="F1277" s="124">
        <v>15303</v>
      </c>
    </row>
    <row r="1278" spans="1:6" outlineLevel="2" x14ac:dyDescent="0.2">
      <c r="B1278" s="122"/>
      <c r="C1278" s="118" t="s">
        <v>963</v>
      </c>
      <c r="E1278" s="122"/>
      <c r="F1278" s="124">
        <f>SUBTOTAL(9,F1262:F1277)</f>
        <v>106406</v>
      </c>
    </row>
    <row r="1279" spans="1:6" outlineLevel="1" x14ac:dyDescent="0.2">
      <c r="B1279" s="118" t="s">
        <v>964</v>
      </c>
      <c r="C1279" s="122"/>
      <c r="E1279" s="122"/>
      <c r="F1279" s="124">
        <f>SUBTOTAL(9,F1262:F1277)</f>
        <v>106406</v>
      </c>
    </row>
    <row r="1280" spans="1:6" outlineLevel="3" x14ac:dyDescent="0.2">
      <c r="A1280" s="121" t="s">
        <v>134</v>
      </c>
      <c r="B1280" s="122" t="s">
        <v>133</v>
      </c>
      <c r="C1280" s="122" t="s">
        <v>563</v>
      </c>
      <c r="D1280" s="123" t="s">
        <v>560</v>
      </c>
      <c r="E1280" s="122" t="s">
        <v>8</v>
      </c>
      <c r="F1280" s="124">
        <v>3690</v>
      </c>
    </row>
    <row r="1281" spans="1:6" outlineLevel="2" x14ac:dyDescent="0.2">
      <c r="B1281" s="122"/>
      <c r="C1281" s="118" t="s">
        <v>564</v>
      </c>
      <c r="E1281" s="122"/>
      <c r="F1281" s="124">
        <f>SUBTOTAL(9,F1280:F1280)</f>
        <v>3690</v>
      </c>
    </row>
    <row r="1282" spans="1:6" outlineLevel="1" x14ac:dyDescent="0.2">
      <c r="B1282" s="118" t="s">
        <v>965</v>
      </c>
      <c r="C1282" s="122"/>
      <c r="E1282" s="122"/>
      <c r="F1282" s="124">
        <f>SUBTOTAL(9,F1280:F1280)</f>
        <v>3690</v>
      </c>
    </row>
    <row r="1283" spans="1:6" outlineLevel="3" x14ac:dyDescent="0.2">
      <c r="A1283" s="121" t="s">
        <v>136</v>
      </c>
      <c r="B1283" s="122" t="s">
        <v>135</v>
      </c>
      <c r="C1283" s="122" t="s">
        <v>563</v>
      </c>
      <c r="D1283" s="123" t="s">
        <v>560</v>
      </c>
      <c r="E1283" s="122" t="s">
        <v>4</v>
      </c>
      <c r="F1283" s="124">
        <v>5769</v>
      </c>
    </row>
    <row r="1284" spans="1:6" outlineLevel="3" x14ac:dyDescent="0.2">
      <c r="A1284" s="121" t="s">
        <v>136</v>
      </c>
      <c r="B1284" s="122" t="s">
        <v>135</v>
      </c>
      <c r="C1284" s="122" t="s">
        <v>563</v>
      </c>
      <c r="D1284" s="123" t="s">
        <v>560</v>
      </c>
      <c r="E1284" s="122" t="s">
        <v>5</v>
      </c>
      <c r="F1284" s="124">
        <v>0</v>
      </c>
    </row>
    <row r="1285" spans="1:6" outlineLevel="3" x14ac:dyDescent="0.2">
      <c r="A1285" s="121" t="s">
        <v>136</v>
      </c>
      <c r="B1285" s="122" t="s">
        <v>135</v>
      </c>
      <c r="C1285" s="122" t="s">
        <v>563</v>
      </c>
      <c r="D1285" s="123" t="s">
        <v>560</v>
      </c>
      <c r="E1285" s="122" t="s">
        <v>6</v>
      </c>
      <c r="F1285" s="124">
        <v>0</v>
      </c>
    </row>
    <row r="1286" spans="1:6" outlineLevel="3" x14ac:dyDescent="0.2">
      <c r="A1286" s="121" t="s">
        <v>136</v>
      </c>
      <c r="B1286" s="122" t="s">
        <v>135</v>
      </c>
      <c r="C1286" s="122" t="s">
        <v>563</v>
      </c>
      <c r="D1286" s="123" t="s">
        <v>560</v>
      </c>
      <c r="E1286" s="122" t="s">
        <v>17</v>
      </c>
      <c r="F1286" s="124">
        <v>580</v>
      </c>
    </row>
    <row r="1287" spans="1:6" outlineLevel="3" x14ac:dyDescent="0.2">
      <c r="A1287" s="121" t="s">
        <v>136</v>
      </c>
      <c r="B1287" s="122" t="s">
        <v>135</v>
      </c>
      <c r="C1287" s="122" t="s">
        <v>563</v>
      </c>
      <c r="D1287" s="123" t="s">
        <v>560</v>
      </c>
      <c r="E1287" s="122" t="s">
        <v>7</v>
      </c>
      <c r="F1287" s="124">
        <v>0</v>
      </c>
    </row>
    <row r="1288" spans="1:6" outlineLevel="3" x14ac:dyDescent="0.2">
      <c r="A1288" s="121" t="s">
        <v>136</v>
      </c>
      <c r="B1288" s="122" t="s">
        <v>135</v>
      </c>
      <c r="C1288" s="122" t="s">
        <v>563</v>
      </c>
      <c r="D1288" s="123" t="s">
        <v>560</v>
      </c>
      <c r="E1288" s="122" t="s">
        <v>18</v>
      </c>
      <c r="F1288" s="124">
        <v>2911</v>
      </c>
    </row>
    <row r="1289" spans="1:6" outlineLevel="3" x14ac:dyDescent="0.2">
      <c r="A1289" s="121" t="s">
        <v>136</v>
      </c>
      <c r="B1289" s="122" t="s">
        <v>135</v>
      </c>
      <c r="C1289" s="122" t="s">
        <v>563</v>
      </c>
      <c r="D1289" s="123" t="s">
        <v>560</v>
      </c>
      <c r="E1289" s="122" t="s">
        <v>18</v>
      </c>
      <c r="F1289" s="124">
        <v>668</v>
      </c>
    </row>
    <row r="1290" spans="1:6" outlineLevel="2" x14ac:dyDescent="0.2">
      <c r="B1290" s="122"/>
      <c r="C1290" s="118" t="s">
        <v>564</v>
      </c>
      <c r="E1290" s="122"/>
      <c r="F1290" s="124">
        <f>SUBTOTAL(9,F1283:F1289)</f>
        <v>9928</v>
      </c>
    </row>
    <row r="1291" spans="1:6" outlineLevel="1" x14ac:dyDescent="0.2">
      <c r="B1291" s="118" t="s">
        <v>966</v>
      </c>
      <c r="C1291" s="122"/>
      <c r="E1291" s="122"/>
      <c r="F1291" s="124">
        <f>SUBTOTAL(9,F1283:F1289)</f>
        <v>9928</v>
      </c>
    </row>
    <row r="1292" spans="1:6" outlineLevel="3" x14ac:dyDescent="0.2">
      <c r="A1292" s="121" t="s">
        <v>138</v>
      </c>
      <c r="B1292" s="122" t="s">
        <v>137</v>
      </c>
      <c r="C1292" s="122" t="s">
        <v>563</v>
      </c>
      <c r="D1292" s="123" t="s">
        <v>560</v>
      </c>
      <c r="E1292" s="122" t="s">
        <v>18</v>
      </c>
      <c r="F1292" s="124">
        <v>3075</v>
      </c>
    </row>
    <row r="1293" spans="1:6" outlineLevel="2" x14ac:dyDescent="0.2">
      <c r="B1293" s="122"/>
      <c r="C1293" s="118" t="s">
        <v>564</v>
      </c>
      <c r="E1293" s="122"/>
      <c r="F1293" s="124">
        <f>SUBTOTAL(9,F1292:F1292)</f>
        <v>3075</v>
      </c>
    </row>
    <row r="1294" spans="1:6" outlineLevel="1" x14ac:dyDescent="0.2">
      <c r="B1294" s="118" t="s">
        <v>967</v>
      </c>
      <c r="C1294" s="122"/>
      <c r="E1294" s="122"/>
      <c r="F1294" s="124">
        <f>SUBTOTAL(9,F1292:F1292)</f>
        <v>3075</v>
      </c>
    </row>
    <row r="1295" spans="1:6" outlineLevel="3" x14ac:dyDescent="0.2">
      <c r="A1295" s="121" t="s">
        <v>140</v>
      </c>
      <c r="B1295" s="122" t="s">
        <v>139</v>
      </c>
      <c r="C1295" s="122" t="s">
        <v>566</v>
      </c>
      <c r="D1295" s="123" t="s">
        <v>560</v>
      </c>
      <c r="E1295" s="122" t="s">
        <v>18</v>
      </c>
      <c r="F1295" s="124">
        <v>524</v>
      </c>
    </row>
    <row r="1296" spans="1:6" outlineLevel="2" x14ac:dyDescent="0.2">
      <c r="B1296" s="122"/>
      <c r="C1296" s="118" t="s">
        <v>567</v>
      </c>
      <c r="E1296" s="122"/>
      <c r="F1296" s="124">
        <f>SUBTOTAL(9,F1295:F1295)</f>
        <v>524</v>
      </c>
    </row>
    <row r="1297" spans="1:6" outlineLevel="1" x14ac:dyDescent="0.2">
      <c r="B1297" s="118" t="s">
        <v>968</v>
      </c>
      <c r="C1297" s="122"/>
      <c r="E1297" s="122"/>
      <c r="F1297" s="124">
        <f>SUBTOTAL(9,F1295:F1295)</f>
        <v>524</v>
      </c>
    </row>
    <row r="1298" spans="1:6" outlineLevel="3" x14ac:dyDescent="0.2">
      <c r="A1298" s="121" t="s">
        <v>140</v>
      </c>
      <c r="B1298" s="122" t="s">
        <v>141</v>
      </c>
      <c r="C1298" s="122" t="s">
        <v>563</v>
      </c>
      <c r="D1298" s="123" t="s">
        <v>560</v>
      </c>
      <c r="E1298" s="122" t="s">
        <v>18</v>
      </c>
      <c r="F1298" s="124">
        <v>1231</v>
      </c>
    </row>
    <row r="1299" spans="1:6" outlineLevel="2" x14ac:dyDescent="0.2">
      <c r="B1299" s="122"/>
      <c r="C1299" s="118" t="s">
        <v>564</v>
      </c>
      <c r="E1299" s="122"/>
      <c r="F1299" s="124">
        <f>SUBTOTAL(9,F1298:F1298)</f>
        <v>1231</v>
      </c>
    </row>
    <row r="1300" spans="1:6" outlineLevel="1" x14ac:dyDescent="0.2">
      <c r="B1300" s="118" t="s">
        <v>969</v>
      </c>
      <c r="C1300" s="122"/>
      <c r="E1300" s="122"/>
      <c r="F1300" s="124">
        <f>SUBTOTAL(9,F1298:F1298)</f>
        <v>1231</v>
      </c>
    </row>
    <row r="1301" spans="1:6" outlineLevel="3" x14ac:dyDescent="0.2">
      <c r="A1301" s="121" t="s">
        <v>140</v>
      </c>
      <c r="B1301" s="122" t="s">
        <v>142</v>
      </c>
      <c r="C1301" s="122" t="s">
        <v>566</v>
      </c>
      <c r="D1301" s="123" t="s">
        <v>560</v>
      </c>
      <c r="E1301" s="122" t="s">
        <v>4</v>
      </c>
      <c r="F1301" s="124">
        <v>264</v>
      </c>
    </row>
    <row r="1302" spans="1:6" outlineLevel="3" x14ac:dyDescent="0.2">
      <c r="A1302" s="121" t="s">
        <v>140</v>
      </c>
      <c r="B1302" s="122" t="s">
        <v>142</v>
      </c>
      <c r="C1302" s="122" t="s">
        <v>566</v>
      </c>
      <c r="D1302" s="123" t="s">
        <v>560</v>
      </c>
      <c r="E1302" s="122" t="s">
        <v>5</v>
      </c>
      <c r="F1302" s="124">
        <v>0</v>
      </c>
    </row>
    <row r="1303" spans="1:6" outlineLevel="3" x14ac:dyDescent="0.2">
      <c r="A1303" s="121" t="s">
        <v>140</v>
      </c>
      <c r="B1303" s="122" t="s">
        <v>142</v>
      </c>
      <c r="C1303" s="122" t="s">
        <v>566</v>
      </c>
      <c r="D1303" s="123" t="s">
        <v>560</v>
      </c>
      <c r="E1303" s="122" t="s">
        <v>6</v>
      </c>
      <c r="F1303" s="124">
        <v>0</v>
      </c>
    </row>
    <row r="1304" spans="1:6" outlineLevel="3" x14ac:dyDescent="0.2">
      <c r="A1304" s="121" t="s">
        <v>140</v>
      </c>
      <c r="B1304" s="122" t="s">
        <v>142</v>
      </c>
      <c r="C1304" s="122" t="s">
        <v>566</v>
      </c>
      <c r="D1304" s="123" t="s">
        <v>560</v>
      </c>
      <c r="E1304" s="122" t="s">
        <v>17</v>
      </c>
      <c r="F1304" s="124">
        <v>27</v>
      </c>
    </row>
    <row r="1305" spans="1:6" outlineLevel="3" x14ac:dyDescent="0.2">
      <c r="A1305" s="121" t="s">
        <v>140</v>
      </c>
      <c r="B1305" s="122" t="s">
        <v>142</v>
      </c>
      <c r="C1305" s="122" t="s">
        <v>566</v>
      </c>
      <c r="D1305" s="123" t="s">
        <v>560</v>
      </c>
      <c r="E1305" s="122" t="s">
        <v>7</v>
      </c>
      <c r="F1305" s="124">
        <v>0</v>
      </c>
    </row>
    <row r="1306" spans="1:6" outlineLevel="3" x14ac:dyDescent="0.2">
      <c r="A1306" s="121" t="s">
        <v>140</v>
      </c>
      <c r="B1306" s="122" t="s">
        <v>142</v>
      </c>
      <c r="C1306" s="122" t="s">
        <v>566</v>
      </c>
      <c r="D1306" s="123" t="s">
        <v>560</v>
      </c>
      <c r="E1306" s="122" t="s">
        <v>18</v>
      </c>
      <c r="F1306" s="124">
        <v>133</v>
      </c>
    </row>
    <row r="1307" spans="1:6" outlineLevel="3" x14ac:dyDescent="0.2">
      <c r="A1307" s="121" t="s">
        <v>140</v>
      </c>
      <c r="B1307" s="122" t="s">
        <v>142</v>
      </c>
      <c r="C1307" s="122" t="s">
        <v>566</v>
      </c>
      <c r="D1307" s="123" t="s">
        <v>560</v>
      </c>
      <c r="E1307" s="122" t="s">
        <v>18</v>
      </c>
      <c r="F1307" s="124">
        <v>32</v>
      </c>
    </row>
    <row r="1308" spans="1:6" outlineLevel="2" x14ac:dyDescent="0.2">
      <c r="B1308" s="122"/>
      <c r="C1308" s="118" t="s">
        <v>567</v>
      </c>
      <c r="E1308" s="122"/>
      <c r="F1308" s="124">
        <f>SUBTOTAL(9,F1301:F1307)</f>
        <v>456</v>
      </c>
    </row>
    <row r="1309" spans="1:6" outlineLevel="1" x14ac:dyDescent="0.2">
      <c r="B1309" s="118" t="s">
        <v>970</v>
      </c>
      <c r="C1309" s="122"/>
      <c r="E1309" s="122"/>
      <c r="F1309" s="124">
        <f>SUBTOTAL(9,F1301:F1307)</f>
        <v>456</v>
      </c>
    </row>
    <row r="1310" spans="1:6" outlineLevel="3" x14ac:dyDescent="0.2">
      <c r="A1310" s="121" t="s">
        <v>140</v>
      </c>
      <c r="B1310" s="122" t="s">
        <v>143</v>
      </c>
      <c r="C1310" s="122" t="s">
        <v>563</v>
      </c>
      <c r="D1310" s="123" t="s">
        <v>560</v>
      </c>
      <c r="E1310" s="122" t="s">
        <v>18</v>
      </c>
      <c r="F1310" s="124">
        <v>309</v>
      </c>
    </row>
    <row r="1311" spans="1:6" outlineLevel="2" x14ac:dyDescent="0.2">
      <c r="B1311" s="122"/>
      <c r="C1311" s="118" t="s">
        <v>564</v>
      </c>
      <c r="E1311" s="122"/>
      <c r="F1311" s="124">
        <f>SUBTOTAL(9,F1310:F1310)</f>
        <v>309</v>
      </c>
    </row>
    <row r="1312" spans="1:6" outlineLevel="1" x14ac:dyDescent="0.2">
      <c r="B1312" s="118" t="s">
        <v>971</v>
      </c>
      <c r="C1312" s="122"/>
      <c r="E1312" s="122"/>
      <c r="F1312" s="124">
        <f>SUBTOTAL(9,F1310:F1310)</f>
        <v>309</v>
      </c>
    </row>
    <row r="1313" spans="1:6" outlineLevel="3" x14ac:dyDescent="0.2">
      <c r="A1313" s="121" t="s">
        <v>140</v>
      </c>
      <c r="B1313" s="122" t="s">
        <v>144</v>
      </c>
      <c r="C1313" s="122" t="s">
        <v>566</v>
      </c>
      <c r="D1313" s="123" t="s">
        <v>560</v>
      </c>
      <c r="E1313" s="122" t="s">
        <v>4</v>
      </c>
      <c r="F1313" s="124">
        <v>1923</v>
      </c>
    </row>
    <row r="1314" spans="1:6" outlineLevel="3" x14ac:dyDescent="0.2">
      <c r="A1314" s="121" t="s">
        <v>140</v>
      </c>
      <c r="B1314" s="122" t="s">
        <v>144</v>
      </c>
      <c r="C1314" s="122" t="s">
        <v>566</v>
      </c>
      <c r="D1314" s="123" t="s">
        <v>560</v>
      </c>
      <c r="E1314" s="122" t="s">
        <v>5</v>
      </c>
      <c r="F1314" s="124">
        <v>0</v>
      </c>
    </row>
    <row r="1315" spans="1:6" outlineLevel="3" x14ac:dyDescent="0.2">
      <c r="A1315" s="121" t="s">
        <v>140</v>
      </c>
      <c r="B1315" s="122" t="s">
        <v>144</v>
      </c>
      <c r="C1315" s="122" t="s">
        <v>566</v>
      </c>
      <c r="D1315" s="123" t="s">
        <v>560</v>
      </c>
      <c r="E1315" s="122" t="s">
        <v>6</v>
      </c>
      <c r="F1315" s="124">
        <v>0</v>
      </c>
    </row>
    <row r="1316" spans="1:6" outlineLevel="3" x14ac:dyDescent="0.2">
      <c r="A1316" s="121" t="s">
        <v>140</v>
      </c>
      <c r="B1316" s="122" t="s">
        <v>144</v>
      </c>
      <c r="C1316" s="122" t="s">
        <v>566</v>
      </c>
      <c r="D1316" s="123" t="s">
        <v>560</v>
      </c>
      <c r="E1316" s="122" t="s">
        <v>17</v>
      </c>
      <c r="F1316" s="124">
        <v>193</v>
      </c>
    </row>
    <row r="1317" spans="1:6" outlineLevel="3" x14ac:dyDescent="0.2">
      <c r="A1317" s="121" t="s">
        <v>140</v>
      </c>
      <c r="B1317" s="122" t="s">
        <v>144</v>
      </c>
      <c r="C1317" s="122" t="s">
        <v>566</v>
      </c>
      <c r="D1317" s="123" t="s">
        <v>560</v>
      </c>
      <c r="E1317" s="122" t="s">
        <v>7</v>
      </c>
      <c r="F1317" s="124">
        <v>0</v>
      </c>
    </row>
    <row r="1318" spans="1:6" outlineLevel="3" x14ac:dyDescent="0.2">
      <c r="A1318" s="121" t="s">
        <v>140</v>
      </c>
      <c r="B1318" s="122" t="s">
        <v>144</v>
      </c>
      <c r="C1318" s="122" t="s">
        <v>566</v>
      </c>
      <c r="D1318" s="123" t="s">
        <v>560</v>
      </c>
      <c r="E1318" s="122" t="s">
        <v>18</v>
      </c>
      <c r="F1318" s="124">
        <v>973</v>
      </c>
    </row>
    <row r="1319" spans="1:6" outlineLevel="3" x14ac:dyDescent="0.2">
      <c r="A1319" s="121" t="s">
        <v>140</v>
      </c>
      <c r="B1319" s="122" t="s">
        <v>144</v>
      </c>
      <c r="C1319" s="122" t="s">
        <v>566</v>
      </c>
      <c r="D1319" s="123" t="s">
        <v>560</v>
      </c>
      <c r="E1319" s="122" t="s">
        <v>18</v>
      </c>
      <c r="F1319" s="124">
        <v>224</v>
      </c>
    </row>
    <row r="1320" spans="1:6" outlineLevel="2" x14ac:dyDescent="0.2">
      <c r="B1320" s="122"/>
      <c r="C1320" s="118" t="s">
        <v>567</v>
      </c>
      <c r="E1320" s="122"/>
      <c r="F1320" s="124">
        <f>SUBTOTAL(9,F1313:F1319)</f>
        <v>3313</v>
      </c>
    </row>
    <row r="1321" spans="1:6" outlineLevel="1" x14ac:dyDescent="0.2">
      <c r="B1321" s="118" t="s">
        <v>972</v>
      </c>
      <c r="C1321" s="122"/>
      <c r="E1321" s="122"/>
      <c r="F1321" s="124">
        <f>SUBTOTAL(9,F1313:F1319)</f>
        <v>3313</v>
      </c>
    </row>
    <row r="1322" spans="1:6" outlineLevel="3" x14ac:dyDescent="0.2">
      <c r="A1322" s="121" t="s">
        <v>303</v>
      </c>
      <c r="B1322" s="122" t="s">
        <v>302</v>
      </c>
      <c r="C1322" s="122" t="s">
        <v>973</v>
      </c>
      <c r="D1322" s="123" t="s">
        <v>560</v>
      </c>
      <c r="E1322" s="122" t="s">
        <v>4</v>
      </c>
      <c r="F1322" s="124">
        <v>1</v>
      </c>
    </row>
    <row r="1323" spans="1:6" outlineLevel="3" x14ac:dyDescent="0.2">
      <c r="A1323" s="121" t="s">
        <v>303</v>
      </c>
      <c r="B1323" s="122" t="s">
        <v>302</v>
      </c>
      <c r="C1323" s="122" t="s">
        <v>973</v>
      </c>
      <c r="D1323" s="123" t="s">
        <v>560</v>
      </c>
      <c r="E1323" s="122" t="s">
        <v>5</v>
      </c>
      <c r="F1323" s="124">
        <v>0</v>
      </c>
    </row>
    <row r="1324" spans="1:6" outlineLevel="3" x14ac:dyDescent="0.2">
      <c r="A1324" s="121" t="s">
        <v>303</v>
      </c>
      <c r="B1324" s="122" t="s">
        <v>302</v>
      </c>
      <c r="C1324" s="122" t="s">
        <v>973</v>
      </c>
      <c r="D1324" s="123" t="s">
        <v>560</v>
      </c>
      <c r="E1324" s="122" t="s">
        <v>6</v>
      </c>
      <c r="F1324" s="124">
        <v>0</v>
      </c>
    </row>
    <row r="1325" spans="1:6" outlineLevel="3" x14ac:dyDescent="0.2">
      <c r="A1325" s="121" t="s">
        <v>303</v>
      </c>
      <c r="B1325" s="122" t="s">
        <v>302</v>
      </c>
      <c r="C1325" s="122" t="s">
        <v>973</v>
      </c>
      <c r="D1325" s="123" t="s">
        <v>560</v>
      </c>
      <c r="E1325" s="122" t="s">
        <v>17</v>
      </c>
      <c r="F1325" s="124">
        <v>0</v>
      </c>
    </row>
    <row r="1326" spans="1:6" outlineLevel="3" x14ac:dyDescent="0.2">
      <c r="A1326" s="121" t="s">
        <v>303</v>
      </c>
      <c r="B1326" s="122" t="s">
        <v>302</v>
      </c>
      <c r="C1326" s="122" t="s">
        <v>973</v>
      </c>
      <c r="D1326" s="123" t="s">
        <v>560</v>
      </c>
      <c r="E1326" s="122" t="s">
        <v>7</v>
      </c>
      <c r="F1326" s="124">
        <v>0</v>
      </c>
    </row>
    <row r="1327" spans="1:6" outlineLevel="3" x14ac:dyDescent="0.2">
      <c r="A1327" s="121" t="s">
        <v>303</v>
      </c>
      <c r="B1327" s="122" t="s">
        <v>302</v>
      </c>
      <c r="C1327" s="122" t="s">
        <v>973</v>
      </c>
      <c r="D1327" s="123" t="s">
        <v>560</v>
      </c>
      <c r="E1327" s="122" t="s">
        <v>18</v>
      </c>
      <c r="F1327" s="124">
        <v>0</v>
      </c>
    </row>
    <row r="1328" spans="1:6" outlineLevel="3" x14ac:dyDescent="0.2">
      <c r="A1328" s="121" t="s">
        <v>303</v>
      </c>
      <c r="B1328" s="122" t="s">
        <v>302</v>
      </c>
      <c r="C1328" s="122" t="s">
        <v>973</v>
      </c>
      <c r="D1328" s="123" t="s">
        <v>560</v>
      </c>
      <c r="E1328" s="122" t="s">
        <v>18</v>
      </c>
      <c r="F1328" s="124">
        <v>0</v>
      </c>
    </row>
    <row r="1329" spans="1:6" outlineLevel="2" x14ac:dyDescent="0.2">
      <c r="B1329" s="122"/>
      <c r="C1329" s="118" t="s">
        <v>974</v>
      </c>
      <c r="E1329" s="122"/>
      <c r="F1329" s="124">
        <f>SUBTOTAL(9,F1322:F1328)</f>
        <v>1</v>
      </c>
    </row>
    <row r="1330" spans="1:6" outlineLevel="1" x14ac:dyDescent="0.2">
      <c r="B1330" s="118" t="s">
        <v>975</v>
      </c>
      <c r="C1330" s="122"/>
      <c r="E1330" s="122"/>
      <c r="F1330" s="124">
        <f>SUBTOTAL(9,F1322:F1328)</f>
        <v>1</v>
      </c>
    </row>
    <row r="1331" spans="1:6" outlineLevel="3" x14ac:dyDescent="0.2">
      <c r="A1331" s="121" t="s">
        <v>146</v>
      </c>
      <c r="B1331" s="122" t="s">
        <v>145</v>
      </c>
      <c r="C1331" s="122" t="s">
        <v>563</v>
      </c>
      <c r="D1331" s="123" t="s">
        <v>560</v>
      </c>
      <c r="E1331" s="122" t="s">
        <v>4</v>
      </c>
      <c r="F1331" s="124">
        <v>235472</v>
      </c>
    </row>
    <row r="1332" spans="1:6" outlineLevel="3" x14ac:dyDescent="0.2">
      <c r="A1332" s="121" t="s">
        <v>146</v>
      </c>
      <c r="B1332" s="122" t="s">
        <v>145</v>
      </c>
      <c r="C1332" s="122" t="s">
        <v>563</v>
      </c>
      <c r="D1332" s="123" t="s">
        <v>560</v>
      </c>
      <c r="E1332" s="122" t="s">
        <v>5</v>
      </c>
      <c r="F1332" s="124">
        <v>28751</v>
      </c>
    </row>
    <row r="1333" spans="1:6" outlineLevel="3" x14ac:dyDescent="0.2">
      <c r="A1333" s="121" t="s">
        <v>146</v>
      </c>
      <c r="B1333" s="122" t="s">
        <v>145</v>
      </c>
      <c r="C1333" s="122" t="s">
        <v>563</v>
      </c>
      <c r="D1333" s="123" t="s">
        <v>560</v>
      </c>
      <c r="E1333" s="122" t="s">
        <v>6</v>
      </c>
      <c r="F1333" s="124">
        <v>87677</v>
      </c>
    </row>
    <row r="1334" spans="1:6" outlineLevel="3" x14ac:dyDescent="0.2">
      <c r="A1334" s="121" t="s">
        <v>146</v>
      </c>
      <c r="B1334" s="122" t="s">
        <v>145</v>
      </c>
      <c r="C1334" s="122" t="s">
        <v>563</v>
      </c>
      <c r="D1334" s="123" t="s">
        <v>560</v>
      </c>
      <c r="E1334" s="122" t="s">
        <v>8</v>
      </c>
      <c r="F1334" s="124">
        <v>90195</v>
      </c>
    </row>
    <row r="1335" spans="1:6" outlineLevel="3" x14ac:dyDescent="0.2">
      <c r="A1335" s="121" t="s">
        <v>146</v>
      </c>
      <c r="B1335" s="122" t="s">
        <v>145</v>
      </c>
      <c r="C1335" s="122" t="s">
        <v>563</v>
      </c>
      <c r="D1335" s="123" t="s">
        <v>560</v>
      </c>
      <c r="E1335" s="122" t="s">
        <v>9</v>
      </c>
      <c r="F1335" s="124">
        <v>107082</v>
      </c>
    </row>
    <row r="1336" spans="1:6" outlineLevel="3" x14ac:dyDescent="0.2">
      <c r="A1336" s="121" t="s">
        <v>146</v>
      </c>
      <c r="B1336" s="122" t="s">
        <v>145</v>
      </c>
      <c r="C1336" s="122" t="s">
        <v>563</v>
      </c>
      <c r="D1336" s="123" t="s">
        <v>560</v>
      </c>
      <c r="E1336" s="122" t="s">
        <v>16</v>
      </c>
      <c r="F1336" s="124">
        <v>74853</v>
      </c>
    </row>
    <row r="1337" spans="1:6" outlineLevel="2" x14ac:dyDescent="0.2">
      <c r="B1337" s="122"/>
      <c r="C1337" s="118" t="s">
        <v>564</v>
      </c>
      <c r="E1337" s="122"/>
      <c r="F1337" s="124">
        <f>SUBTOTAL(9,F1331:F1336)</f>
        <v>624030</v>
      </c>
    </row>
    <row r="1338" spans="1:6" outlineLevel="1" x14ac:dyDescent="0.2">
      <c r="B1338" s="118" t="s">
        <v>976</v>
      </c>
      <c r="C1338" s="122"/>
      <c r="E1338" s="122"/>
      <c r="F1338" s="124">
        <f>SUBTOTAL(9,F1331:F1336)</f>
        <v>624030</v>
      </c>
    </row>
    <row r="1339" spans="1:6" outlineLevel="3" x14ac:dyDescent="0.2">
      <c r="A1339" s="121" t="s">
        <v>146</v>
      </c>
      <c r="B1339" s="122" t="s">
        <v>147</v>
      </c>
      <c r="C1339" s="122" t="s">
        <v>559</v>
      </c>
      <c r="D1339" s="123" t="s">
        <v>560</v>
      </c>
      <c r="E1339" s="122" t="s">
        <v>4</v>
      </c>
      <c r="F1339" s="124">
        <v>60762</v>
      </c>
    </row>
    <row r="1340" spans="1:6" outlineLevel="3" x14ac:dyDescent="0.2">
      <c r="A1340" s="121" t="s">
        <v>146</v>
      </c>
      <c r="B1340" s="122" t="s">
        <v>147</v>
      </c>
      <c r="C1340" s="122" t="s">
        <v>559</v>
      </c>
      <c r="D1340" s="123" t="s">
        <v>560</v>
      </c>
      <c r="E1340" s="122" t="s">
        <v>5</v>
      </c>
      <c r="F1340" s="124">
        <v>7418</v>
      </c>
    </row>
    <row r="1341" spans="1:6" outlineLevel="3" x14ac:dyDescent="0.2">
      <c r="A1341" s="121" t="s">
        <v>146</v>
      </c>
      <c r="B1341" s="122" t="s">
        <v>147</v>
      </c>
      <c r="C1341" s="122" t="s">
        <v>559</v>
      </c>
      <c r="D1341" s="123" t="s">
        <v>560</v>
      </c>
      <c r="E1341" s="122" t="s">
        <v>6</v>
      </c>
      <c r="F1341" s="124">
        <v>22624</v>
      </c>
    </row>
    <row r="1342" spans="1:6" outlineLevel="3" x14ac:dyDescent="0.2">
      <c r="A1342" s="121" t="s">
        <v>146</v>
      </c>
      <c r="B1342" s="122" t="s">
        <v>147</v>
      </c>
      <c r="C1342" s="122" t="s">
        <v>559</v>
      </c>
      <c r="D1342" s="123" t="s">
        <v>560</v>
      </c>
      <c r="E1342" s="122" t="s">
        <v>8</v>
      </c>
      <c r="F1342" s="124">
        <v>23275</v>
      </c>
    </row>
    <row r="1343" spans="1:6" outlineLevel="3" x14ac:dyDescent="0.2">
      <c r="A1343" s="121" t="s">
        <v>146</v>
      </c>
      <c r="B1343" s="122" t="s">
        <v>147</v>
      </c>
      <c r="C1343" s="122" t="s">
        <v>559</v>
      </c>
      <c r="D1343" s="123" t="s">
        <v>560</v>
      </c>
      <c r="E1343" s="122" t="s">
        <v>9</v>
      </c>
      <c r="F1343" s="124">
        <v>27632</v>
      </c>
    </row>
    <row r="1344" spans="1:6" outlineLevel="3" x14ac:dyDescent="0.2">
      <c r="A1344" s="121" t="s">
        <v>146</v>
      </c>
      <c r="B1344" s="122" t="s">
        <v>147</v>
      </c>
      <c r="C1344" s="122" t="s">
        <v>559</v>
      </c>
      <c r="D1344" s="123" t="s">
        <v>560</v>
      </c>
      <c r="E1344" s="122" t="s">
        <v>16</v>
      </c>
      <c r="F1344" s="124">
        <v>19316</v>
      </c>
    </row>
    <row r="1345" spans="1:6" outlineLevel="2" x14ac:dyDescent="0.2">
      <c r="B1345" s="122"/>
      <c r="C1345" s="118" t="s">
        <v>561</v>
      </c>
      <c r="E1345" s="122"/>
      <c r="F1345" s="124">
        <f>SUBTOTAL(9,F1339:F1344)</f>
        <v>161027</v>
      </c>
    </row>
    <row r="1346" spans="1:6" outlineLevel="1" x14ac:dyDescent="0.2">
      <c r="B1346" s="118" t="s">
        <v>977</v>
      </c>
      <c r="C1346" s="122"/>
      <c r="E1346" s="122"/>
      <c r="F1346" s="124">
        <f>SUBTOTAL(9,F1339:F1344)</f>
        <v>161027</v>
      </c>
    </row>
    <row r="1347" spans="1:6" outlineLevel="3" x14ac:dyDescent="0.2">
      <c r="A1347" s="121" t="s">
        <v>146</v>
      </c>
      <c r="B1347" s="122" t="s">
        <v>148</v>
      </c>
      <c r="C1347" s="122" t="s">
        <v>566</v>
      </c>
      <c r="D1347" s="123" t="s">
        <v>560</v>
      </c>
      <c r="E1347" s="122" t="s">
        <v>4</v>
      </c>
      <c r="F1347" s="124">
        <v>78084</v>
      </c>
    </row>
    <row r="1348" spans="1:6" outlineLevel="3" x14ac:dyDescent="0.2">
      <c r="A1348" s="121" t="s">
        <v>146</v>
      </c>
      <c r="B1348" s="122" t="s">
        <v>148</v>
      </c>
      <c r="C1348" s="122" t="s">
        <v>566</v>
      </c>
      <c r="D1348" s="123" t="s">
        <v>560</v>
      </c>
      <c r="E1348" s="122" t="s">
        <v>5</v>
      </c>
      <c r="F1348" s="124">
        <v>9534</v>
      </c>
    </row>
    <row r="1349" spans="1:6" outlineLevel="3" x14ac:dyDescent="0.2">
      <c r="A1349" s="121" t="s">
        <v>146</v>
      </c>
      <c r="B1349" s="122" t="s">
        <v>148</v>
      </c>
      <c r="C1349" s="122" t="s">
        <v>566</v>
      </c>
      <c r="D1349" s="123" t="s">
        <v>560</v>
      </c>
      <c r="E1349" s="122" t="s">
        <v>6</v>
      </c>
      <c r="F1349" s="124">
        <v>29074</v>
      </c>
    </row>
    <row r="1350" spans="1:6" outlineLevel="3" x14ac:dyDescent="0.2">
      <c r="A1350" s="121" t="s">
        <v>146</v>
      </c>
      <c r="B1350" s="122" t="s">
        <v>148</v>
      </c>
      <c r="C1350" s="122" t="s">
        <v>566</v>
      </c>
      <c r="D1350" s="123" t="s">
        <v>560</v>
      </c>
      <c r="E1350" s="122" t="s">
        <v>8</v>
      </c>
      <c r="F1350" s="124">
        <v>29910</v>
      </c>
    </row>
    <row r="1351" spans="1:6" outlineLevel="3" x14ac:dyDescent="0.2">
      <c r="A1351" s="121" t="s">
        <v>146</v>
      </c>
      <c r="B1351" s="122" t="s">
        <v>148</v>
      </c>
      <c r="C1351" s="122" t="s">
        <v>566</v>
      </c>
      <c r="D1351" s="123" t="s">
        <v>560</v>
      </c>
      <c r="E1351" s="122" t="s">
        <v>9</v>
      </c>
      <c r="F1351" s="124">
        <v>35509</v>
      </c>
    </row>
    <row r="1352" spans="1:6" outlineLevel="3" x14ac:dyDescent="0.2">
      <c r="A1352" s="121" t="s">
        <v>146</v>
      </c>
      <c r="B1352" s="122" t="s">
        <v>148</v>
      </c>
      <c r="C1352" s="122" t="s">
        <v>566</v>
      </c>
      <c r="D1352" s="123" t="s">
        <v>560</v>
      </c>
      <c r="E1352" s="122" t="s">
        <v>16</v>
      </c>
      <c r="F1352" s="124">
        <v>24822</v>
      </c>
    </row>
    <row r="1353" spans="1:6" outlineLevel="2" x14ac:dyDescent="0.2">
      <c r="B1353" s="122"/>
      <c r="C1353" s="118" t="s">
        <v>567</v>
      </c>
      <c r="E1353" s="122"/>
      <c r="F1353" s="124">
        <f>SUBTOTAL(9,F1347:F1352)</f>
        <v>206933</v>
      </c>
    </row>
    <row r="1354" spans="1:6" outlineLevel="1" x14ac:dyDescent="0.2">
      <c r="B1354" s="118" t="s">
        <v>978</v>
      </c>
      <c r="C1354" s="122"/>
      <c r="E1354" s="122"/>
      <c r="F1354" s="124">
        <f>SUBTOTAL(9,F1347:F1352)</f>
        <v>206933</v>
      </c>
    </row>
    <row r="1355" spans="1:6" outlineLevel="3" x14ac:dyDescent="0.2">
      <c r="A1355" s="121" t="s">
        <v>146</v>
      </c>
      <c r="B1355" s="122" t="s">
        <v>149</v>
      </c>
      <c r="C1355" s="122" t="s">
        <v>569</v>
      </c>
      <c r="D1355" s="123" t="s">
        <v>560</v>
      </c>
      <c r="E1355" s="122" t="s">
        <v>4</v>
      </c>
      <c r="F1355" s="124">
        <v>50234</v>
      </c>
    </row>
    <row r="1356" spans="1:6" outlineLevel="3" x14ac:dyDescent="0.2">
      <c r="A1356" s="121" t="s">
        <v>146</v>
      </c>
      <c r="B1356" s="122" t="s">
        <v>149</v>
      </c>
      <c r="C1356" s="122" t="s">
        <v>569</v>
      </c>
      <c r="D1356" s="123" t="s">
        <v>560</v>
      </c>
      <c r="E1356" s="122" t="s">
        <v>5</v>
      </c>
      <c r="F1356" s="124">
        <v>6134</v>
      </c>
    </row>
    <row r="1357" spans="1:6" outlineLevel="3" x14ac:dyDescent="0.2">
      <c r="A1357" s="121" t="s">
        <v>146</v>
      </c>
      <c r="B1357" s="122" t="s">
        <v>149</v>
      </c>
      <c r="C1357" s="122" t="s">
        <v>569</v>
      </c>
      <c r="D1357" s="123" t="s">
        <v>560</v>
      </c>
      <c r="E1357" s="122" t="s">
        <v>6</v>
      </c>
      <c r="F1357" s="124">
        <v>18704</v>
      </c>
    </row>
    <row r="1358" spans="1:6" outlineLevel="3" x14ac:dyDescent="0.2">
      <c r="A1358" s="121" t="s">
        <v>146</v>
      </c>
      <c r="B1358" s="122" t="s">
        <v>149</v>
      </c>
      <c r="C1358" s="122" t="s">
        <v>569</v>
      </c>
      <c r="D1358" s="123" t="s">
        <v>560</v>
      </c>
      <c r="E1358" s="122" t="s">
        <v>8</v>
      </c>
      <c r="F1358" s="124">
        <v>19242</v>
      </c>
    </row>
    <row r="1359" spans="1:6" outlineLevel="3" x14ac:dyDescent="0.2">
      <c r="A1359" s="121" t="s">
        <v>146</v>
      </c>
      <c r="B1359" s="122" t="s">
        <v>149</v>
      </c>
      <c r="C1359" s="122" t="s">
        <v>569</v>
      </c>
      <c r="D1359" s="123" t="s">
        <v>560</v>
      </c>
      <c r="E1359" s="122" t="s">
        <v>9</v>
      </c>
      <c r="F1359" s="124">
        <v>22844</v>
      </c>
    </row>
    <row r="1360" spans="1:6" outlineLevel="3" x14ac:dyDescent="0.2">
      <c r="A1360" s="121" t="s">
        <v>146</v>
      </c>
      <c r="B1360" s="122" t="s">
        <v>149</v>
      </c>
      <c r="C1360" s="122" t="s">
        <v>569</v>
      </c>
      <c r="D1360" s="123" t="s">
        <v>560</v>
      </c>
      <c r="E1360" s="122" t="s">
        <v>16</v>
      </c>
      <c r="F1360" s="124">
        <v>15969</v>
      </c>
    </row>
    <row r="1361" spans="1:6" outlineLevel="2" x14ac:dyDescent="0.2">
      <c r="B1361" s="122"/>
      <c r="C1361" s="118" t="s">
        <v>570</v>
      </c>
      <c r="E1361" s="122"/>
      <c r="F1361" s="124">
        <f>SUBTOTAL(9,F1355:F1360)</f>
        <v>133127</v>
      </c>
    </row>
    <row r="1362" spans="1:6" outlineLevel="1" x14ac:dyDescent="0.2">
      <c r="B1362" s="118" t="s">
        <v>979</v>
      </c>
      <c r="C1362" s="122"/>
      <c r="E1362" s="122"/>
      <c r="F1362" s="124">
        <f>SUBTOTAL(9,F1355:F1360)</f>
        <v>133127</v>
      </c>
    </row>
    <row r="1363" spans="1:6" outlineLevel="3" x14ac:dyDescent="0.2">
      <c r="A1363" s="121" t="s">
        <v>146</v>
      </c>
      <c r="B1363" s="122" t="s">
        <v>150</v>
      </c>
      <c r="C1363" s="122" t="s">
        <v>563</v>
      </c>
      <c r="D1363" s="123" t="s">
        <v>560</v>
      </c>
      <c r="E1363" s="122" t="s">
        <v>8</v>
      </c>
      <c r="F1363" s="124">
        <v>17014</v>
      </c>
    </row>
    <row r="1364" spans="1:6" outlineLevel="3" x14ac:dyDescent="0.2">
      <c r="A1364" s="121" t="s">
        <v>146</v>
      </c>
      <c r="B1364" s="122" t="s">
        <v>150</v>
      </c>
      <c r="C1364" s="122" t="s">
        <v>563</v>
      </c>
      <c r="D1364" s="123" t="s">
        <v>560</v>
      </c>
      <c r="E1364" s="122" t="s">
        <v>9</v>
      </c>
      <c r="F1364" s="124">
        <v>20198</v>
      </c>
    </row>
    <row r="1365" spans="1:6" outlineLevel="3" x14ac:dyDescent="0.2">
      <c r="A1365" s="121" t="s">
        <v>146</v>
      </c>
      <c r="B1365" s="122" t="s">
        <v>150</v>
      </c>
      <c r="C1365" s="122" t="s">
        <v>563</v>
      </c>
      <c r="D1365" s="123" t="s">
        <v>560</v>
      </c>
      <c r="E1365" s="122" t="s">
        <v>16</v>
      </c>
      <c r="F1365" s="124">
        <v>14120</v>
      </c>
    </row>
    <row r="1366" spans="1:6" outlineLevel="2" x14ac:dyDescent="0.2">
      <c r="B1366" s="122"/>
      <c r="C1366" s="118" t="s">
        <v>564</v>
      </c>
      <c r="E1366" s="122"/>
      <c r="F1366" s="124">
        <f>SUBTOTAL(9,F1363:F1365)</f>
        <v>51332</v>
      </c>
    </row>
    <row r="1367" spans="1:6" outlineLevel="1" x14ac:dyDescent="0.2">
      <c r="B1367" s="118" t="s">
        <v>980</v>
      </c>
      <c r="C1367" s="122"/>
      <c r="E1367" s="122"/>
      <c r="F1367" s="124">
        <f>SUBTOTAL(9,F1363:F1365)</f>
        <v>51332</v>
      </c>
    </row>
    <row r="1368" spans="1:6" outlineLevel="3" x14ac:dyDescent="0.2">
      <c r="A1368" s="121" t="s">
        <v>146</v>
      </c>
      <c r="B1368" s="122" t="s">
        <v>151</v>
      </c>
      <c r="C1368" s="122" t="s">
        <v>566</v>
      </c>
      <c r="D1368" s="123" t="s">
        <v>560</v>
      </c>
      <c r="E1368" s="122" t="s">
        <v>4</v>
      </c>
      <c r="F1368" s="124">
        <v>1285</v>
      </c>
    </row>
    <row r="1369" spans="1:6" outlineLevel="3" x14ac:dyDescent="0.2">
      <c r="A1369" s="121" t="s">
        <v>146</v>
      </c>
      <c r="B1369" s="122" t="s">
        <v>151</v>
      </c>
      <c r="C1369" s="122" t="s">
        <v>566</v>
      </c>
      <c r="D1369" s="123" t="s">
        <v>560</v>
      </c>
      <c r="E1369" s="122" t="s">
        <v>5</v>
      </c>
      <c r="F1369" s="124">
        <v>153</v>
      </c>
    </row>
    <row r="1370" spans="1:6" outlineLevel="3" x14ac:dyDescent="0.2">
      <c r="A1370" s="121" t="s">
        <v>146</v>
      </c>
      <c r="B1370" s="122" t="s">
        <v>151</v>
      </c>
      <c r="C1370" s="122" t="s">
        <v>566</v>
      </c>
      <c r="D1370" s="123" t="s">
        <v>560</v>
      </c>
      <c r="E1370" s="122" t="s">
        <v>6</v>
      </c>
      <c r="F1370" s="124">
        <v>477</v>
      </c>
    </row>
    <row r="1371" spans="1:6" outlineLevel="3" x14ac:dyDescent="0.2">
      <c r="A1371" s="121" t="s">
        <v>146</v>
      </c>
      <c r="B1371" s="122" t="s">
        <v>151</v>
      </c>
      <c r="C1371" s="122" t="s">
        <v>566</v>
      </c>
      <c r="D1371" s="123" t="s">
        <v>560</v>
      </c>
      <c r="E1371" s="122" t="s">
        <v>8</v>
      </c>
      <c r="F1371" s="124">
        <v>494</v>
      </c>
    </row>
    <row r="1372" spans="1:6" outlineLevel="3" x14ac:dyDescent="0.2">
      <c r="A1372" s="121" t="s">
        <v>146</v>
      </c>
      <c r="B1372" s="122" t="s">
        <v>151</v>
      </c>
      <c r="C1372" s="122" t="s">
        <v>566</v>
      </c>
      <c r="D1372" s="123" t="s">
        <v>560</v>
      </c>
      <c r="E1372" s="122" t="s">
        <v>8</v>
      </c>
      <c r="F1372" s="124">
        <v>1</v>
      </c>
    </row>
    <row r="1373" spans="1:6" outlineLevel="3" x14ac:dyDescent="0.2">
      <c r="A1373" s="121" t="s">
        <v>146</v>
      </c>
      <c r="B1373" s="122" t="s">
        <v>151</v>
      </c>
      <c r="C1373" s="122" t="s">
        <v>566</v>
      </c>
      <c r="D1373" s="123" t="s">
        <v>560</v>
      </c>
      <c r="E1373" s="122" t="s">
        <v>8</v>
      </c>
      <c r="F1373" s="124">
        <v>1</v>
      </c>
    </row>
    <row r="1374" spans="1:6" outlineLevel="3" x14ac:dyDescent="0.2">
      <c r="A1374" s="121" t="s">
        <v>146</v>
      </c>
      <c r="B1374" s="122" t="s">
        <v>151</v>
      </c>
      <c r="C1374" s="122" t="s">
        <v>566</v>
      </c>
      <c r="D1374" s="123" t="s">
        <v>560</v>
      </c>
      <c r="E1374" s="122" t="s">
        <v>8</v>
      </c>
      <c r="F1374" s="124">
        <v>0</v>
      </c>
    </row>
    <row r="1375" spans="1:6" outlineLevel="3" x14ac:dyDescent="0.2">
      <c r="A1375" s="121" t="s">
        <v>146</v>
      </c>
      <c r="B1375" s="122" t="s">
        <v>151</v>
      </c>
      <c r="C1375" s="122" t="s">
        <v>566</v>
      </c>
      <c r="D1375" s="123" t="s">
        <v>560</v>
      </c>
      <c r="E1375" s="122" t="s">
        <v>9</v>
      </c>
      <c r="F1375" s="124">
        <v>586</v>
      </c>
    </row>
    <row r="1376" spans="1:6" outlineLevel="3" x14ac:dyDescent="0.2">
      <c r="A1376" s="121" t="s">
        <v>146</v>
      </c>
      <c r="B1376" s="122" t="s">
        <v>151</v>
      </c>
      <c r="C1376" s="122" t="s">
        <v>566</v>
      </c>
      <c r="D1376" s="123" t="s">
        <v>560</v>
      </c>
      <c r="E1376" s="122" t="s">
        <v>9</v>
      </c>
      <c r="F1376" s="124">
        <v>1</v>
      </c>
    </row>
    <row r="1377" spans="1:6" outlineLevel="3" x14ac:dyDescent="0.2">
      <c r="A1377" s="121" t="s">
        <v>146</v>
      </c>
      <c r="B1377" s="122" t="s">
        <v>151</v>
      </c>
      <c r="C1377" s="122" t="s">
        <v>566</v>
      </c>
      <c r="D1377" s="123" t="s">
        <v>560</v>
      </c>
      <c r="E1377" s="122" t="s">
        <v>9</v>
      </c>
      <c r="F1377" s="124">
        <v>1</v>
      </c>
    </row>
    <row r="1378" spans="1:6" outlineLevel="3" x14ac:dyDescent="0.2">
      <c r="A1378" s="121" t="s">
        <v>146</v>
      </c>
      <c r="B1378" s="122" t="s">
        <v>151</v>
      </c>
      <c r="C1378" s="122" t="s">
        <v>566</v>
      </c>
      <c r="D1378" s="123" t="s">
        <v>560</v>
      </c>
      <c r="E1378" s="122" t="s">
        <v>9</v>
      </c>
      <c r="F1378" s="124">
        <v>0</v>
      </c>
    </row>
    <row r="1379" spans="1:6" outlineLevel="3" x14ac:dyDescent="0.2">
      <c r="A1379" s="121" t="s">
        <v>146</v>
      </c>
      <c r="B1379" s="122" t="s">
        <v>151</v>
      </c>
      <c r="C1379" s="122" t="s">
        <v>566</v>
      </c>
      <c r="D1379" s="123" t="s">
        <v>560</v>
      </c>
      <c r="E1379" s="122" t="s">
        <v>16</v>
      </c>
      <c r="F1379" s="124">
        <v>410</v>
      </c>
    </row>
    <row r="1380" spans="1:6" outlineLevel="3" x14ac:dyDescent="0.2">
      <c r="A1380" s="121" t="s">
        <v>146</v>
      </c>
      <c r="B1380" s="122" t="s">
        <v>151</v>
      </c>
      <c r="C1380" s="122" t="s">
        <v>566</v>
      </c>
      <c r="D1380" s="123" t="s">
        <v>560</v>
      </c>
      <c r="E1380" s="122" t="s">
        <v>16</v>
      </c>
      <c r="F1380" s="124">
        <v>1</v>
      </c>
    </row>
    <row r="1381" spans="1:6" outlineLevel="3" x14ac:dyDescent="0.2">
      <c r="A1381" s="121" t="s">
        <v>146</v>
      </c>
      <c r="B1381" s="122" t="s">
        <v>151</v>
      </c>
      <c r="C1381" s="122" t="s">
        <v>566</v>
      </c>
      <c r="D1381" s="123" t="s">
        <v>560</v>
      </c>
      <c r="E1381" s="122" t="s">
        <v>16</v>
      </c>
      <c r="F1381" s="124">
        <v>1</v>
      </c>
    </row>
    <row r="1382" spans="1:6" outlineLevel="3" x14ac:dyDescent="0.2">
      <c r="A1382" s="121" t="s">
        <v>146</v>
      </c>
      <c r="B1382" s="122" t="s">
        <v>151</v>
      </c>
      <c r="C1382" s="122" t="s">
        <v>566</v>
      </c>
      <c r="D1382" s="123" t="s">
        <v>560</v>
      </c>
      <c r="E1382" s="122" t="s">
        <v>16</v>
      </c>
      <c r="F1382" s="124">
        <v>0</v>
      </c>
    </row>
    <row r="1383" spans="1:6" outlineLevel="3" x14ac:dyDescent="0.2">
      <c r="A1383" s="121" t="s">
        <v>146</v>
      </c>
      <c r="B1383" s="122" t="s">
        <v>151</v>
      </c>
      <c r="C1383" s="122" t="s">
        <v>566</v>
      </c>
      <c r="D1383" s="123" t="s">
        <v>560</v>
      </c>
      <c r="E1383" s="122" t="s">
        <v>18</v>
      </c>
      <c r="F1383" s="124">
        <v>1</v>
      </c>
    </row>
    <row r="1384" spans="1:6" outlineLevel="3" x14ac:dyDescent="0.2">
      <c r="A1384" s="121" t="s">
        <v>146</v>
      </c>
      <c r="B1384" s="122" t="s">
        <v>151</v>
      </c>
      <c r="C1384" s="122" t="s">
        <v>566</v>
      </c>
      <c r="D1384" s="123" t="s">
        <v>560</v>
      </c>
      <c r="E1384" s="122" t="s">
        <v>18</v>
      </c>
      <c r="F1384" s="124">
        <v>1</v>
      </c>
    </row>
    <row r="1385" spans="1:6" outlineLevel="2" x14ac:dyDescent="0.2">
      <c r="B1385" s="122"/>
      <c r="C1385" s="118" t="s">
        <v>567</v>
      </c>
      <c r="E1385" s="122"/>
      <c r="F1385" s="124">
        <f>SUBTOTAL(9,F1368:F1384)</f>
        <v>3413</v>
      </c>
    </row>
    <row r="1386" spans="1:6" outlineLevel="1" x14ac:dyDescent="0.2">
      <c r="B1386" s="118" t="s">
        <v>981</v>
      </c>
      <c r="C1386" s="122"/>
      <c r="E1386" s="122"/>
      <c r="F1386" s="124">
        <f>SUBTOTAL(9,F1368:F1384)</f>
        <v>3413</v>
      </c>
    </row>
    <row r="1387" spans="1:6" outlineLevel="3" x14ac:dyDescent="0.2">
      <c r="A1387" s="121" t="s">
        <v>146</v>
      </c>
      <c r="B1387" s="122" t="s">
        <v>152</v>
      </c>
      <c r="C1387" s="122" t="s">
        <v>563</v>
      </c>
      <c r="D1387" s="123" t="s">
        <v>560</v>
      </c>
      <c r="E1387" s="122" t="s">
        <v>8</v>
      </c>
      <c r="F1387" s="124">
        <v>3785</v>
      </c>
    </row>
    <row r="1388" spans="1:6" outlineLevel="3" x14ac:dyDescent="0.2">
      <c r="A1388" s="121" t="s">
        <v>146</v>
      </c>
      <c r="B1388" s="122" t="s">
        <v>152</v>
      </c>
      <c r="C1388" s="122" t="s">
        <v>563</v>
      </c>
      <c r="D1388" s="123" t="s">
        <v>560</v>
      </c>
      <c r="E1388" s="122" t="s">
        <v>9</v>
      </c>
      <c r="F1388" s="124">
        <v>4494</v>
      </c>
    </row>
    <row r="1389" spans="1:6" outlineLevel="3" x14ac:dyDescent="0.2">
      <c r="A1389" s="121" t="s">
        <v>146</v>
      </c>
      <c r="B1389" s="122" t="s">
        <v>152</v>
      </c>
      <c r="C1389" s="122" t="s">
        <v>563</v>
      </c>
      <c r="D1389" s="123" t="s">
        <v>560</v>
      </c>
      <c r="E1389" s="122" t="s">
        <v>16</v>
      </c>
      <c r="F1389" s="124">
        <v>3141</v>
      </c>
    </row>
    <row r="1390" spans="1:6" outlineLevel="2" x14ac:dyDescent="0.2">
      <c r="B1390" s="122"/>
      <c r="C1390" s="118" t="s">
        <v>564</v>
      </c>
      <c r="E1390" s="122"/>
      <c r="F1390" s="124">
        <f>SUBTOTAL(9,F1387:F1389)</f>
        <v>11420</v>
      </c>
    </row>
    <row r="1391" spans="1:6" outlineLevel="1" x14ac:dyDescent="0.2">
      <c r="B1391" s="118" t="s">
        <v>982</v>
      </c>
      <c r="C1391" s="122"/>
      <c r="E1391" s="122"/>
      <c r="F1391" s="124">
        <f>SUBTOTAL(9,F1387:F1389)</f>
        <v>11420</v>
      </c>
    </row>
    <row r="1392" spans="1:6" outlineLevel="3" x14ac:dyDescent="0.2">
      <c r="A1392" s="121" t="s">
        <v>146</v>
      </c>
      <c r="B1392" s="122" t="s">
        <v>153</v>
      </c>
      <c r="C1392" s="122" t="s">
        <v>566</v>
      </c>
      <c r="D1392" s="123" t="s">
        <v>560</v>
      </c>
      <c r="E1392" s="122" t="s">
        <v>8</v>
      </c>
      <c r="F1392" s="124">
        <v>1317</v>
      </c>
    </row>
    <row r="1393" spans="1:6" outlineLevel="3" x14ac:dyDescent="0.2">
      <c r="A1393" s="121" t="s">
        <v>146</v>
      </c>
      <c r="B1393" s="122" t="s">
        <v>153</v>
      </c>
      <c r="C1393" s="122" t="s">
        <v>566</v>
      </c>
      <c r="D1393" s="123" t="s">
        <v>560</v>
      </c>
      <c r="E1393" s="122" t="s">
        <v>9</v>
      </c>
      <c r="F1393" s="124">
        <v>1565</v>
      </c>
    </row>
    <row r="1394" spans="1:6" outlineLevel="3" x14ac:dyDescent="0.2">
      <c r="A1394" s="121" t="s">
        <v>146</v>
      </c>
      <c r="B1394" s="122" t="s">
        <v>153</v>
      </c>
      <c r="C1394" s="122" t="s">
        <v>566</v>
      </c>
      <c r="D1394" s="123" t="s">
        <v>560</v>
      </c>
      <c r="E1394" s="122" t="s">
        <v>16</v>
      </c>
      <c r="F1394" s="124">
        <v>1093</v>
      </c>
    </row>
    <row r="1395" spans="1:6" outlineLevel="2" x14ac:dyDescent="0.2">
      <c r="B1395" s="122"/>
      <c r="C1395" s="118" t="s">
        <v>567</v>
      </c>
      <c r="E1395" s="122"/>
      <c r="F1395" s="124">
        <f>SUBTOTAL(9,F1392:F1394)</f>
        <v>3975</v>
      </c>
    </row>
    <row r="1396" spans="1:6" outlineLevel="1" x14ac:dyDescent="0.2">
      <c r="B1396" s="118" t="s">
        <v>983</v>
      </c>
      <c r="C1396" s="122"/>
      <c r="E1396" s="122"/>
      <c r="F1396" s="124">
        <f>SUBTOTAL(9,F1392:F1394)</f>
        <v>3975</v>
      </c>
    </row>
    <row r="1397" spans="1:6" outlineLevel="3" x14ac:dyDescent="0.2">
      <c r="A1397" s="121" t="s">
        <v>984</v>
      </c>
      <c r="B1397" s="122" t="s">
        <v>304</v>
      </c>
      <c r="C1397" s="122" t="s">
        <v>896</v>
      </c>
      <c r="D1397" s="123" t="s">
        <v>560</v>
      </c>
      <c r="E1397" s="122" t="s">
        <v>4</v>
      </c>
      <c r="F1397" s="124">
        <v>6807</v>
      </c>
    </row>
    <row r="1398" spans="1:6" outlineLevel="3" x14ac:dyDescent="0.2">
      <c r="A1398" s="121" t="s">
        <v>984</v>
      </c>
      <c r="B1398" s="122" t="s">
        <v>304</v>
      </c>
      <c r="C1398" s="122" t="s">
        <v>896</v>
      </c>
      <c r="D1398" s="123" t="s">
        <v>560</v>
      </c>
      <c r="E1398" s="122" t="s">
        <v>5</v>
      </c>
      <c r="F1398" s="124">
        <v>0</v>
      </c>
    </row>
    <row r="1399" spans="1:6" outlineLevel="3" x14ac:dyDescent="0.2">
      <c r="A1399" s="121" t="s">
        <v>984</v>
      </c>
      <c r="B1399" s="122" t="s">
        <v>304</v>
      </c>
      <c r="C1399" s="122" t="s">
        <v>896</v>
      </c>
      <c r="D1399" s="123" t="s">
        <v>560</v>
      </c>
      <c r="E1399" s="122" t="s">
        <v>6</v>
      </c>
      <c r="F1399" s="124">
        <v>0</v>
      </c>
    </row>
    <row r="1400" spans="1:6" outlineLevel="3" x14ac:dyDescent="0.2">
      <c r="A1400" s="121" t="s">
        <v>984</v>
      </c>
      <c r="B1400" s="122" t="s">
        <v>304</v>
      </c>
      <c r="C1400" s="122" t="s">
        <v>896</v>
      </c>
      <c r="D1400" s="123" t="s">
        <v>560</v>
      </c>
      <c r="E1400" s="122" t="s">
        <v>17</v>
      </c>
      <c r="F1400" s="124">
        <v>635</v>
      </c>
    </row>
    <row r="1401" spans="1:6" outlineLevel="3" x14ac:dyDescent="0.2">
      <c r="A1401" s="121" t="s">
        <v>984</v>
      </c>
      <c r="B1401" s="122" t="s">
        <v>304</v>
      </c>
      <c r="C1401" s="122" t="s">
        <v>896</v>
      </c>
      <c r="D1401" s="123" t="s">
        <v>560</v>
      </c>
      <c r="E1401" s="122" t="s">
        <v>7</v>
      </c>
      <c r="F1401" s="124">
        <v>0</v>
      </c>
    </row>
    <row r="1402" spans="1:6" outlineLevel="3" x14ac:dyDescent="0.2">
      <c r="A1402" s="121" t="s">
        <v>984</v>
      </c>
      <c r="B1402" s="122" t="s">
        <v>304</v>
      </c>
      <c r="C1402" s="122" t="s">
        <v>896</v>
      </c>
      <c r="D1402" s="123" t="s">
        <v>560</v>
      </c>
      <c r="E1402" s="122" t="s">
        <v>18</v>
      </c>
      <c r="F1402" s="124">
        <v>3436</v>
      </c>
    </row>
    <row r="1403" spans="1:6" outlineLevel="3" x14ac:dyDescent="0.2">
      <c r="A1403" s="121" t="s">
        <v>984</v>
      </c>
      <c r="B1403" s="122" t="s">
        <v>304</v>
      </c>
      <c r="C1403" s="122" t="s">
        <v>896</v>
      </c>
      <c r="D1403" s="123" t="s">
        <v>560</v>
      </c>
      <c r="E1403" s="122" t="s">
        <v>18</v>
      </c>
      <c r="F1403" s="124">
        <v>678</v>
      </c>
    </row>
    <row r="1404" spans="1:6" outlineLevel="2" x14ac:dyDescent="0.2">
      <c r="B1404" s="122"/>
      <c r="C1404" s="118" t="s">
        <v>897</v>
      </c>
      <c r="E1404" s="122"/>
      <c r="F1404" s="124">
        <f>SUBTOTAL(9,F1397:F1403)</f>
        <v>11556</v>
      </c>
    </row>
    <row r="1405" spans="1:6" outlineLevel="3" x14ac:dyDescent="0.2">
      <c r="A1405" s="121" t="s">
        <v>984</v>
      </c>
      <c r="B1405" s="122" t="s">
        <v>304</v>
      </c>
      <c r="C1405" s="122" t="s">
        <v>985</v>
      </c>
      <c r="D1405" s="123" t="s">
        <v>560</v>
      </c>
      <c r="E1405" s="122" t="s">
        <v>4</v>
      </c>
      <c r="F1405" s="124">
        <v>51879</v>
      </c>
    </row>
    <row r="1406" spans="1:6" outlineLevel="3" x14ac:dyDescent="0.2">
      <c r="A1406" s="121" t="s">
        <v>984</v>
      </c>
      <c r="B1406" s="122" t="s">
        <v>304</v>
      </c>
      <c r="C1406" s="122" t="s">
        <v>985</v>
      </c>
      <c r="D1406" s="123" t="s">
        <v>560</v>
      </c>
      <c r="E1406" s="122" t="s">
        <v>5</v>
      </c>
      <c r="F1406" s="124">
        <v>0</v>
      </c>
    </row>
    <row r="1407" spans="1:6" outlineLevel="3" x14ac:dyDescent="0.2">
      <c r="A1407" s="121" t="s">
        <v>984</v>
      </c>
      <c r="B1407" s="122" t="s">
        <v>304</v>
      </c>
      <c r="C1407" s="122" t="s">
        <v>985</v>
      </c>
      <c r="D1407" s="123" t="s">
        <v>560</v>
      </c>
      <c r="E1407" s="122" t="s">
        <v>6</v>
      </c>
      <c r="F1407" s="124">
        <v>0</v>
      </c>
    </row>
    <row r="1408" spans="1:6" outlineLevel="3" x14ac:dyDescent="0.2">
      <c r="A1408" s="121" t="s">
        <v>984</v>
      </c>
      <c r="B1408" s="122" t="s">
        <v>304</v>
      </c>
      <c r="C1408" s="122" t="s">
        <v>985</v>
      </c>
      <c r="D1408" s="123" t="s">
        <v>560</v>
      </c>
      <c r="E1408" s="122" t="s">
        <v>17</v>
      </c>
      <c r="F1408" s="124">
        <v>4846</v>
      </c>
    </row>
    <row r="1409" spans="1:6" outlineLevel="3" x14ac:dyDescent="0.2">
      <c r="A1409" s="121" t="s">
        <v>984</v>
      </c>
      <c r="B1409" s="122" t="s">
        <v>304</v>
      </c>
      <c r="C1409" s="122" t="s">
        <v>985</v>
      </c>
      <c r="D1409" s="123" t="s">
        <v>560</v>
      </c>
      <c r="E1409" s="122" t="s">
        <v>7</v>
      </c>
      <c r="F1409" s="124">
        <v>0</v>
      </c>
    </row>
    <row r="1410" spans="1:6" outlineLevel="3" x14ac:dyDescent="0.2">
      <c r="A1410" s="121" t="s">
        <v>984</v>
      </c>
      <c r="B1410" s="122" t="s">
        <v>304</v>
      </c>
      <c r="C1410" s="122" t="s">
        <v>985</v>
      </c>
      <c r="D1410" s="123" t="s">
        <v>560</v>
      </c>
      <c r="E1410" s="122" t="s">
        <v>18</v>
      </c>
      <c r="F1410" s="124">
        <v>26199</v>
      </c>
    </row>
    <row r="1411" spans="1:6" outlineLevel="3" x14ac:dyDescent="0.2">
      <c r="A1411" s="121" t="s">
        <v>984</v>
      </c>
      <c r="B1411" s="122" t="s">
        <v>304</v>
      </c>
      <c r="C1411" s="122" t="s">
        <v>985</v>
      </c>
      <c r="D1411" s="123" t="s">
        <v>560</v>
      </c>
      <c r="E1411" s="122" t="s">
        <v>18</v>
      </c>
      <c r="F1411" s="124">
        <v>5170</v>
      </c>
    </row>
    <row r="1412" spans="1:6" outlineLevel="2" x14ac:dyDescent="0.2">
      <c r="B1412" s="122"/>
      <c r="C1412" s="118" t="s">
        <v>986</v>
      </c>
      <c r="E1412" s="122"/>
      <c r="F1412" s="124">
        <f>SUBTOTAL(9,F1405:F1411)</f>
        <v>88094</v>
      </c>
    </row>
    <row r="1413" spans="1:6" outlineLevel="3" x14ac:dyDescent="0.2">
      <c r="A1413" s="121" t="s">
        <v>984</v>
      </c>
      <c r="B1413" s="122" t="s">
        <v>304</v>
      </c>
      <c r="C1413" s="122" t="s">
        <v>987</v>
      </c>
      <c r="D1413" s="123" t="s">
        <v>560</v>
      </c>
      <c r="E1413" s="122" t="s">
        <v>4</v>
      </c>
      <c r="F1413" s="124">
        <v>968</v>
      </c>
    </row>
    <row r="1414" spans="1:6" outlineLevel="3" x14ac:dyDescent="0.2">
      <c r="A1414" s="121" t="s">
        <v>984</v>
      </c>
      <c r="B1414" s="122" t="s">
        <v>304</v>
      </c>
      <c r="C1414" s="122" t="s">
        <v>987</v>
      </c>
      <c r="D1414" s="123" t="s">
        <v>560</v>
      </c>
      <c r="E1414" s="122" t="s">
        <v>5</v>
      </c>
      <c r="F1414" s="124">
        <v>0</v>
      </c>
    </row>
    <row r="1415" spans="1:6" outlineLevel="3" x14ac:dyDescent="0.2">
      <c r="A1415" s="121" t="s">
        <v>984</v>
      </c>
      <c r="B1415" s="122" t="s">
        <v>304</v>
      </c>
      <c r="C1415" s="122" t="s">
        <v>987</v>
      </c>
      <c r="D1415" s="123" t="s">
        <v>560</v>
      </c>
      <c r="E1415" s="122" t="s">
        <v>6</v>
      </c>
      <c r="F1415" s="124">
        <v>0</v>
      </c>
    </row>
    <row r="1416" spans="1:6" outlineLevel="3" x14ac:dyDescent="0.2">
      <c r="A1416" s="121" t="s">
        <v>984</v>
      </c>
      <c r="B1416" s="122" t="s">
        <v>304</v>
      </c>
      <c r="C1416" s="122" t="s">
        <v>987</v>
      </c>
      <c r="D1416" s="123" t="s">
        <v>560</v>
      </c>
      <c r="E1416" s="122" t="s">
        <v>17</v>
      </c>
      <c r="F1416" s="124">
        <v>90</v>
      </c>
    </row>
    <row r="1417" spans="1:6" outlineLevel="3" x14ac:dyDescent="0.2">
      <c r="A1417" s="121" t="s">
        <v>984</v>
      </c>
      <c r="B1417" s="122" t="s">
        <v>304</v>
      </c>
      <c r="C1417" s="122" t="s">
        <v>987</v>
      </c>
      <c r="D1417" s="123" t="s">
        <v>560</v>
      </c>
      <c r="E1417" s="122" t="s">
        <v>7</v>
      </c>
      <c r="F1417" s="124">
        <v>0</v>
      </c>
    </row>
    <row r="1418" spans="1:6" outlineLevel="3" x14ac:dyDescent="0.2">
      <c r="A1418" s="121" t="s">
        <v>984</v>
      </c>
      <c r="B1418" s="122" t="s">
        <v>304</v>
      </c>
      <c r="C1418" s="122" t="s">
        <v>987</v>
      </c>
      <c r="D1418" s="123" t="s">
        <v>560</v>
      </c>
      <c r="E1418" s="122" t="s">
        <v>18</v>
      </c>
      <c r="F1418" s="124">
        <v>487</v>
      </c>
    </row>
    <row r="1419" spans="1:6" outlineLevel="3" x14ac:dyDescent="0.2">
      <c r="A1419" s="121" t="s">
        <v>984</v>
      </c>
      <c r="B1419" s="122" t="s">
        <v>304</v>
      </c>
      <c r="C1419" s="122" t="s">
        <v>987</v>
      </c>
      <c r="D1419" s="123" t="s">
        <v>560</v>
      </c>
      <c r="E1419" s="122" t="s">
        <v>18</v>
      </c>
      <c r="F1419" s="124">
        <v>96</v>
      </c>
    </row>
    <row r="1420" spans="1:6" outlineLevel="2" x14ac:dyDescent="0.2">
      <c r="B1420" s="122"/>
      <c r="C1420" s="118" t="s">
        <v>988</v>
      </c>
      <c r="E1420" s="122"/>
      <c r="F1420" s="124">
        <f>SUBTOTAL(9,F1413:F1419)</f>
        <v>1641</v>
      </c>
    </row>
    <row r="1421" spans="1:6" outlineLevel="3" x14ac:dyDescent="0.2">
      <c r="A1421" s="121" t="s">
        <v>984</v>
      </c>
      <c r="B1421" s="122" t="s">
        <v>304</v>
      </c>
      <c r="C1421" s="122" t="s">
        <v>989</v>
      </c>
      <c r="D1421" s="123" t="s">
        <v>560</v>
      </c>
      <c r="E1421" s="122" t="s">
        <v>4</v>
      </c>
      <c r="F1421" s="124">
        <v>1841</v>
      </c>
    </row>
    <row r="1422" spans="1:6" outlineLevel="3" x14ac:dyDescent="0.2">
      <c r="A1422" s="121" t="s">
        <v>984</v>
      </c>
      <c r="B1422" s="122" t="s">
        <v>304</v>
      </c>
      <c r="C1422" s="122" t="s">
        <v>989</v>
      </c>
      <c r="D1422" s="123" t="s">
        <v>560</v>
      </c>
      <c r="E1422" s="122" t="s">
        <v>5</v>
      </c>
      <c r="F1422" s="124">
        <v>0</v>
      </c>
    </row>
    <row r="1423" spans="1:6" outlineLevel="3" x14ac:dyDescent="0.2">
      <c r="A1423" s="121" t="s">
        <v>984</v>
      </c>
      <c r="B1423" s="122" t="s">
        <v>304</v>
      </c>
      <c r="C1423" s="122" t="s">
        <v>989</v>
      </c>
      <c r="D1423" s="123" t="s">
        <v>560</v>
      </c>
      <c r="E1423" s="122" t="s">
        <v>6</v>
      </c>
      <c r="F1423" s="124">
        <v>0</v>
      </c>
    </row>
    <row r="1424" spans="1:6" outlineLevel="3" x14ac:dyDescent="0.2">
      <c r="A1424" s="121" t="s">
        <v>984</v>
      </c>
      <c r="B1424" s="122" t="s">
        <v>304</v>
      </c>
      <c r="C1424" s="122" t="s">
        <v>989</v>
      </c>
      <c r="D1424" s="123" t="s">
        <v>560</v>
      </c>
      <c r="E1424" s="122" t="s">
        <v>17</v>
      </c>
      <c r="F1424" s="124">
        <v>459</v>
      </c>
    </row>
    <row r="1425" spans="1:6" outlineLevel="3" x14ac:dyDescent="0.2">
      <c r="A1425" s="121" t="s">
        <v>984</v>
      </c>
      <c r="B1425" s="122" t="s">
        <v>304</v>
      </c>
      <c r="C1425" s="122" t="s">
        <v>989</v>
      </c>
      <c r="D1425" s="123" t="s">
        <v>560</v>
      </c>
      <c r="E1425" s="122" t="s">
        <v>7</v>
      </c>
      <c r="F1425" s="124">
        <v>0</v>
      </c>
    </row>
    <row r="1426" spans="1:6" outlineLevel="3" x14ac:dyDescent="0.2">
      <c r="A1426" s="121" t="s">
        <v>984</v>
      </c>
      <c r="B1426" s="122" t="s">
        <v>304</v>
      </c>
      <c r="C1426" s="122" t="s">
        <v>989</v>
      </c>
      <c r="D1426" s="123" t="s">
        <v>560</v>
      </c>
      <c r="E1426" s="122" t="s">
        <v>18</v>
      </c>
      <c r="F1426" s="124">
        <v>1425</v>
      </c>
    </row>
    <row r="1427" spans="1:6" outlineLevel="3" x14ac:dyDescent="0.2">
      <c r="A1427" s="121" t="s">
        <v>984</v>
      </c>
      <c r="B1427" s="122" t="s">
        <v>304</v>
      </c>
      <c r="C1427" s="122" t="s">
        <v>989</v>
      </c>
      <c r="D1427" s="123" t="s">
        <v>560</v>
      </c>
      <c r="E1427" s="122" t="s">
        <v>18</v>
      </c>
      <c r="F1427" s="124">
        <v>266</v>
      </c>
    </row>
    <row r="1428" spans="1:6" outlineLevel="2" x14ac:dyDescent="0.2">
      <c r="B1428" s="122"/>
      <c r="C1428" s="118" t="s">
        <v>990</v>
      </c>
      <c r="E1428" s="122"/>
      <c r="F1428" s="124">
        <f>SUBTOTAL(9,F1421:F1427)</f>
        <v>3991</v>
      </c>
    </row>
    <row r="1429" spans="1:6" outlineLevel="3" x14ac:dyDescent="0.2">
      <c r="A1429" s="121" t="s">
        <v>984</v>
      </c>
      <c r="B1429" s="122" t="s">
        <v>304</v>
      </c>
      <c r="C1429" s="122" t="s">
        <v>991</v>
      </c>
      <c r="D1429" s="123" t="s">
        <v>560</v>
      </c>
      <c r="E1429" s="122" t="s">
        <v>4</v>
      </c>
      <c r="F1429" s="124">
        <v>2586</v>
      </c>
    </row>
    <row r="1430" spans="1:6" outlineLevel="3" x14ac:dyDescent="0.2">
      <c r="A1430" s="121" t="s">
        <v>984</v>
      </c>
      <c r="B1430" s="122" t="s">
        <v>304</v>
      </c>
      <c r="C1430" s="122" t="s">
        <v>991</v>
      </c>
      <c r="D1430" s="123" t="s">
        <v>560</v>
      </c>
      <c r="E1430" s="122" t="s">
        <v>5</v>
      </c>
      <c r="F1430" s="124">
        <v>0</v>
      </c>
    </row>
    <row r="1431" spans="1:6" outlineLevel="3" x14ac:dyDescent="0.2">
      <c r="A1431" s="121" t="s">
        <v>984</v>
      </c>
      <c r="B1431" s="122" t="s">
        <v>304</v>
      </c>
      <c r="C1431" s="122" t="s">
        <v>991</v>
      </c>
      <c r="D1431" s="123" t="s">
        <v>560</v>
      </c>
      <c r="E1431" s="122" t="s">
        <v>6</v>
      </c>
      <c r="F1431" s="124">
        <v>0</v>
      </c>
    </row>
    <row r="1432" spans="1:6" outlineLevel="3" x14ac:dyDescent="0.2">
      <c r="A1432" s="121" t="s">
        <v>984</v>
      </c>
      <c r="B1432" s="122" t="s">
        <v>304</v>
      </c>
      <c r="C1432" s="122" t="s">
        <v>991</v>
      </c>
      <c r="D1432" s="123" t="s">
        <v>560</v>
      </c>
      <c r="E1432" s="122" t="s">
        <v>17</v>
      </c>
      <c r="F1432" s="124">
        <v>644</v>
      </c>
    </row>
    <row r="1433" spans="1:6" outlineLevel="3" x14ac:dyDescent="0.2">
      <c r="A1433" s="121" t="s">
        <v>984</v>
      </c>
      <c r="B1433" s="122" t="s">
        <v>304</v>
      </c>
      <c r="C1433" s="122" t="s">
        <v>991</v>
      </c>
      <c r="D1433" s="123" t="s">
        <v>560</v>
      </c>
      <c r="E1433" s="122" t="s">
        <v>7</v>
      </c>
      <c r="F1433" s="124">
        <v>0</v>
      </c>
    </row>
    <row r="1434" spans="1:6" outlineLevel="3" x14ac:dyDescent="0.2">
      <c r="A1434" s="121" t="s">
        <v>984</v>
      </c>
      <c r="B1434" s="122" t="s">
        <v>304</v>
      </c>
      <c r="C1434" s="122" t="s">
        <v>991</v>
      </c>
      <c r="D1434" s="123" t="s">
        <v>560</v>
      </c>
      <c r="E1434" s="122" t="s">
        <v>18</v>
      </c>
      <c r="F1434" s="124">
        <v>2000</v>
      </c>
    </row>
    <row r="1435" spans="1:6" outlineLevel="3" x14ac:dyDescent="0.2">
      <c r="A1435" s="121" t="s">
        <v>984</v>
      </c>
      <c r="B1435" s="122" t="s">
        <v>304</v>
      </c>
      <c r="C1435" s="122" t="s">
        <v>991</v>
      </c>
      <c r="D1435" s="123" t="s">
        <v>560</v>
      </c>
      <c r="E1435" s="122" t="s">
        <v>18</v>
      </c>
      <c r="F1435" s="124">
        <v>374</v>
      </c>
    </row>
    <row r="1436" spans="1:6" outlineLevel="2" x14ac:dyDescent="0.2">
      <c r="B1436" s="122"/>
      <c r="C1436" s="118" t="s">
        <v>992</v>
      </c>
      <c r="E1436" s="122"/>
      <c r="F1436" s="124">
        <f>SUBTOTAL(9,F1429:F1435)</f>
        <v>5604</v>
      </c>
    </row>
    <row r="1437" spans="1:6" outlineLevel="3" x14ac:dyDescent="0.2">
      <c r="A1437" s="121" t="s">
        <v>984</v>
      </c>
      <c r="B1437" s="122" t="s">
        <v>304</v>
      </c>
      <c r="C1437" s="122" t="s">
        <v>993</v>
      </c>
      <c r="D1437" s="123" t="s">
        <v>560</v>
      </c>
      <c r="E1437" s="122" t="s">
        <v>4</v>
      </c>
      <c r="F1437" s="124">
        <v>364</v>
      </c>
    </row>
    <row r="1438" spans="1:6" outlineLevel="3" x14ac:dyDescent="0.2">
      <c r="A1438" s="121" t="s">
        <v>984</v>
      </c>
      <c r="B1438" s="122" t="s">
        <v>304</v>
      </c>
      <c r="C1438" s="122" t="s">
        <v>993</v>
      </c>
      <c r="D1438" s="123" t="s">
        <v>560</v>
      </c>
      <c r="E1438" s="122" t="s">
        <v>5</v>
      </c>
      <c r="F1438" s="124">
        <v>0</v>
      </c>
    </row>
    <row r="1439" spans="1:6" outlineLevel="3" x14ac:dyDescent="0.2">
      <c r="A1439" s="121" t="s">
        <v>984</v>
      </c>
      <c r="B1439" s="122" t="s">
        <v>304</v>
      </c>
      <c r="C1439" s="122" t="s">
        <v>993</v>
      </c>
      <c r="D1439" s="123" t="s">
        <v>560</v>
      </c>
      <c r="E1439" s="122" t="s">
        <v>6</v>
      </c>
      <c r="F1439" s="124">
        <v>0</v>
      </c>
    </row>
    <row r="1440" spans="1:6" outlineLevel="3" x14ac:dyDescent="0.2">
      <c r="A1440" s="121" t="s">
        <v>984</v>
      </c>
      <c r="B1440" s="122" t="s">
        <v>304</v>
      </c>
      <c r="C1440" s="122" t="s">
        <v>993</v>
      </c>
      <c r="D1440" s="123" t="s">
        <v>560</v>
      </c>
      <c r="E1440" s="122" t="s">
        <v>17</v>
      </c>
      <c r="F1440" s="124">
        <v>91</v>
      </c>
    </row>
    <row r="1441" spans="1:6" outlineLevel="3" x14ac:dyDescent="0.2">
      <c r="A1441" s="121" t="s">
        <v>984</v>
      </c>
      <c r="B1441" s="122" t="s">
        <v>304</v>
      </c>
      <c r="C1441" s="122" t="s">
        <v>993</v>
      </c>
      <c r="D1441" s="123" t="s">
        <v>560</v>
      </c>
      <c r="E1441" s="122" t="s">
        <v>7</v>
      </c>
      <c r="F1441" s="124">
        <v>0</v>
      </c>
    </row>
    <row r="1442" spans="1:6" outlineLevel="3" x14ac:dyDescent="0.2">
      <c r="A1442" s="121" t="s">
        <v>984</v>
      </c>
      <c r="B1442" s="122" t="s">
        <v>304</v>
      </c>
      <c r="C1442" s="122" t="s">
        <v>993</v>
      </c>
      <c r="D1442" s="123" t="s">
        <v>560</v>
      </c>
      <c r="E1442" s="122" t="s">
        <v>18</v>
      </c>
      <c r="F1442" s="124">
        <v>282</v>
      </c>
    </row>
    <row r="1443" spans="1:6" outlineLevel="3" x14ac:dyDescent="0.2">
      <c r="A1443" s="121" t="s">
        <v>984</v>
      </c>
      <c r="B1443" s="122" t="s">
        <v>304</v>
      </c>
      <c r="C1443" s="122" t="s">
        <v>993</v>
      </c>
      <c r="D1443" s="123" t="s">
        <v>560</v>
      </c>
      <c r="E1443" s="122" t="s">
        <v>18</v>
      </c>
      <c r="F1443" s="124">
        <v>53</v>
      </c>
    </row>
    <row r="1444" spans="1:6" outlineLevel="2" x14ac:dyDescent="0.2">
      <c r="B1444" s="122"/>
      <c r="C1444" s="118" t="s">
        <v>994</v>
      </c>
      <c r="E1444" s="122"/>
      <c r="F1444" s="124">
        <f>SUBTOTAL(9,F1437:F1443)</f>
        <v>790</v>
      </c>
    </row>
    <row r="1445" spans="1:6" outlineLevel="3" x14ac:dyDescent="0.2">
      <c r="A1445" s="121" t="s">
        <v>984</v>
      </c>
      <c r="B1445" s="122" t="s">
        <v>304</v>
      </c>
      <c r="C1445" s="122" t="s">
        <v>947</v>
      </c>
      <c r="D1445" s="123" t="s">
        <v>560</v>
      </c>
      <c r="E1445" s="122" t="s">
        <v>4</v>
      </c>
      <c r="F1445" s="124">
        <v>2135</v>
      </c>
    </row>
    <row r="1446" spans="1:6" outlineLevel="3" x14ac:dyDescent="0.2">
      <c r="A1446" s="121" t="s">
        <v>984</v>
      </c>
      <c r="B1446" s="122" t="s">
        <v>304</v>
      </c>
      <c r="C1446" s="122" t="s">
        <v>947</v>
      </c>
      <c r="D1446" s="123" t="s">
        <v>560</v>
      </c>
      <c r="E1446" s="122" t="s">
        <v>5</v>
      </c>
      <c r="F1446" s="124">
        <v>0</v>
      </c>
    </row>
    <row r="1447" spans="1:6" outlineLevel="3" x14ac:dyDescent="0.2">
      <c r="A1447" s="121" t="s">
        <v>984</v>
      </c>
      <c r="B1447" s="122" t="s">
        <v>304</v>
      </c>
      <c r="C1447" s="122" t="s">
        <v>947</v>
      </c>
      <c r="D1447" s="123" t="s">
        <v>560</v>
      </c>
      <c r="E1447" s="122" t="s">
        <v>6</v>
      </c>
      <c r="F1447" s="124">
        <v>0</v>
      </c>
    </row>
    <row r="1448" spans="1:6" outlineLevel="3" x14ac:dyDescent="0.2">
      <c r="A1448" s="121" t="s">
        <v>984</v>
      </c>
      <c r="B1448" s="122" t="s">
        <v>304</v>
      </c>
      <c r="C1448" s="122" t="s">
        <v>947</v>
      </c>
      <c r="D1448" s="123" t="s">
        <v>560</v>
      </c>
      <c r="E1448" s="122" t="s">
        <v>17</v>
      </c>
      <c r="F1448" s="124">
        <v>199</v>
      </c>
    </row>
    <row r="1449" spans="1:6" outlineLevel="3" x14ac:dyDescent="0.2">
      <c r="A1449" s="121" t="s">
        <v>984</v>
      </c>
      <c r="B1449" s="122" t="s">
        <v>304</v>
      </c>
      <c r="C1449" s="122" t="s">
        <v>947</v>
      </c>
      <c r="D1449" s="123" t="s">
        <v>560</v>
      </c>
      <c r="E1449" s="122" t="s">
        <v>7</v>
      </c>
      <c r="F1449" s="124">
        <v>0</v>
      </c>
    </row>
    <row r="1450" spans="1:6" outlineLevel="3" x14ac:dyDescent="0.2">
      <c r="A1450" s="121" t="s">
        <v>984</v>
      </c>
      <c r="B1450" s="122" t="s">
        <v>304</v>
      </c>
      <c r="C1450" s="122" t="s">
        <v>947</v>
      </c>
      <c r="D1450" s="123" t="s">
        <v>560</v>
      </c>
      <c r="E1450" s="122" t="s">
        <v>18</v>
      </c>
      <c r="F1450" s="124">
        <v>1076</v>
      </c>
    </row>
    <row r="1451" spans="1:6" outlineLevel="3" x14ac:dyDescent="0.2">
      <c r="A1451" s="121" t="s">
        <v>984</v>
      </c>
      <c r="B1451" s="122" t="s">
        <v>304</v>
      </c>
      <c r="C1451" s="122" t="s">
        <v>947</v>
      </c>
      <c r="D1451" s="123" t="s">
        <v>560</v>
      </c>
      <c r="E1451" s="122" t="s">
        <v>18</v>
      </c>
      <c r="F1451" s="124">
        <v>212</v>
      </c>
    </row>
    <row r="1452" spans="1:6" outlineLevel="2" x14ac:dyDescent="0.2">
      <c r="B1452" s="122"/>
      <c r="C1452" s="118" t="s">
        <v>948</v>
      </c>
      <c r="E1452" s="122"/>
      <c r="F1452" s="124">
        <f>SUBTOTAL(9,F1445:F1451)</f>
        <v>3622</v>
      </c>
    </row>
    <row r="1453" spans="1:6" outlineLevel="1" x14ac:dyDescent="0.2">
      <c r="B1453" s="118" t="s">
        <v>995</v>
      </c>
      <c r="C1453" s="122"/>
      <c r="E1453" s="122"/>
      <c r="F1453" s="124">
        <f>SUBTOTAL(9,F1397:F1451)</f>
        <v>115298</v>
      </c>
    </row>
    <row r="1454" spans="1:6" outlineLevel="3" x14ac:dyDescent="0.2">
      <c r="A1454" s="121" t="s">
        <v>996</v>
      </c>
      <c r="B1454" s="122" t="s">
        <v>306</v>
      </c>
      <c r="C1454" s="122" t="s">
        <v>997</v>
      </c>
      <c r="D1454" s="123" t="s">
        <v>560</v>
      </c>
      <c r="E1454" s="122" t="s">
        <v>4</v>
      </c>
      <c r="F1454" s="124">
        <v>4029</v>
      </c>
    </row>
    <row r="1455" spans="1:6" outlineLevel="3" x14ac:dyDescent="0.2">
      <c r="A1455" s="121" t="s">
        <v>996</v>
      </c>
      <c r="B1455" s="122" t="s">
        <v>306</v>
      </c>
      <c r="C1455" s="122" t="s">
        <v>997</v>
      </c>
      <c r="D1455" s="123" t="s">
        <v>560</v>
      </c>
      <c r="E1455" s="122" t="s">
        <v>5</v>
      </c>
      <c r="F1455" s="124">
        <v>0</v>
      </c>
    </row>
    <row r="1456" spans="1:6" outlineLevel="3" x14ac:dyDescent="0.2">
      <c r="A1456" s="121" t="s">
        <v>996</v>
      </c>
      <c r="B1456" s="122" t="s">
        <v>306</v>
      </c>
      <c r="C1456" s="122" t="s">
        <v>997</v>
      </c>
      <c r="D1456" s="123" t="s">
        <v>560</v>
      </c>
      <c r="E1456" s="122" t="s">
        <v>6</v>
      </c>
      <c r="F1456" s="124">
        <v>0</v>
      </c>
    </row>
    <row r="1457" spans="1:6" outlineLevel="3" x14ac:dyDescent="0.2">
      <c r="A1457" s="121" t="s">
        <v>996</v>
      </c>
      <c r="B1457" s="122" t="s">
        <v>306</v>
      </c>
      <c r="C1457" s="122" t="s">
        <v>997</v>
      </c>
      <c r="D1457" s="123" t="s">
        <v>560</v>
      </c>
      <c r="E1457" s="122" t="s">
        <v>17</v>
      </c>
      <c r="F1457" s="124">
        <v>405</v>
      </c>
    </row>
    <row r="1458" spans="1:6" outlineLevel="3" x14ac:dyDescent="0.2">
      <c r="A1458" s="121" t="s">
        <v>996</v>
      </c>
      <c r="B1458" s="122" t="s">
        <v>306</v>
      </c>
      <c r="C1458" s="122" t="s">
        <v>997</v>
      </c>
      <c r="D1458" s="123" t="s">
        <v>560</v>
      </c>
      <c r="E1458" s="122" t="s">
        <v>7</v>
      </c>
      <c r="F1458" s="124">
        <v>0</v>
      </c>
    </row>
    <row r="1459" spans="1:6" outlineLevel="3" x14ac:dyDescent="0.2">
      <c r="A1459" s="121" t="s">
        <v>996</v>
      </c>
      <c r="B1459" s="122" t="s">
        <v>306</v>
      </c>
      <c r="C1459" s="122" t="s">
        <v>997</v>
      </c>
      <c r="D1459" s="123" t="s">
        <v>560</v>
      </c>
      <c r="E1459" s="122" t="s">
        <v>18</v>
      </c>
      <c r="F1459" s="124">
        <v>2034</v>
      </c>
    </row>
    <row r="1460" spans="1:6" outlineLevel="3" x14ac:dyDescent="0.2">
      <c r="A1460" s="121" t="s">
        <v>996</v>
      </c>
      <c r="B1460" s="122" t="s">
        <v>306</v>
      </c>
      <c r="C1460" s="122" t="s">
        <v>997</v>
      </c>
      <c r="D1460" s="123" t="s">
        <v>560</v>
      </c>
      <c r="E1460" s="122" t="s">
        <v>18</v>
      </c>
      <c r="F1460" s="124">
        <v>465</v>
      </c>
    </row>
    <row r="1461" spans="1:6" outlineLevel="2" x14ac:dyDescent="0.2">
      <c r="B1461" s="122"/>
      <c r="C1461" s="118" t="s">
        <v>998</v>
      </c>
      <c r="E1461" s="122"/>
      <c r="F1461" s="124">
        <f>SUBTOTAL(9,F1454:F1460)</f>
        <v>6933</v>
      </c>
    </row>
    <row r="1462" spans="1:6" outlineLevel="3" x14ac:dyDescent="0.2">
      <c r="A1462" s="121" t="s">
        <v>996</v>
      </c>
      <c r="B1462" s="122" t="s">
        <v>306</v>
      </c>
      <c r="C1462" s="122" t="s">
        <v>999</v>
      </c>
      <c r="D1462" s="123" t="s">
        <v>560</v>
      </c>
      <c r="E1462" s="122" t="s">
        <v>4</v>
      </c>
      <c r="F1462" s="124">
        <v>2850</v>
      </c>
    </row>
    <row r="1463" spans="1:6" outlineLevel="3" x14ac:dyDescent="0.2">
      <c r="A1463" s="121" t="s">
        <v>996</v>
      </c>
      <c r="B1463" s="122" t="s">
        <v>306</v>
      </c>
      <c r="C1463" s="122" t="s">
        <v>999</v>
      </c>
      <c r="D1463" s="123" t="s">
        <v>560</v>
      </c>
      <c r="E1463" s="122" t="s">
        <v>5</v>
      </c>
      <c r="F1463" s="124">
        <v>0</v>
      </c>
    </row>
    <row r="1464" spans="1:6" outlineLevel="3" x14ac:dyDescent="0.2">
      <c r="A1464" s="121" t="s">
        <v>996</v>
      </c>
      <c r="B1464" s="122" t="s">
        <v>306</v>
      </c>
      <c r="C1464" s="122" t="s">
        <v>999</v>
      </c>
      <c r="D1464" s="123" t="s">
        <v>560</v>
      </c>
      <c r="E1464" s="122" t="s">
        <v>6</v>
      </c>
      <c r="F1464" s="124">
        <v>0</v>
      </c>
    </row>
    <row r="1465" spans="1:6" outlineLevel="3" x14ac:dyDescent="0.2">
      <c r="A1465" s="121" t="s">
        <v>996</v>
      </c>
      <c r="B1465" s="122" t="s">
        <v>306</v>
      </c>
      <c r="C1465" s="122" t="s">
        <v>999</v>
      </c>
      <c r="D1465" s="123" t="s">
        <v>560</v>
      </c>
      <c r="E1465" s="122" t="s">
        <v>17</v>
      </c>
      <c r="F1465" s="124">
        <v>286</v>
      </c>
    </row>
    <row r="1466" spans="1:6" outlineLevel="3" x14ac:dyDescent="0.2">
      <c r="A1466" s="121" t="s">
        <v>996</v>
      </c>
      <c r="B1466" s="122" t="s">
        <v>306</v>
      </c>
      <c r="C1466" s="122" t="s">
        <v>999</v>
      </c>
      <c r="D1466" s="123" t="s">
        <v>560</v>
      </c>
      <c r="E1466" s="122" t="s">
        <v>7</v>
      </c>
      <c r="F1466" s="124">
        <v>0</v>
      </c>
    </row>
    <row r="1467" spans="1:6" outlineLevel="3" x14ac:dyDescent="0.2">
      <c r="A1467" s="121" t="s">
        <v>996</v>
      </c>
      <c r="B1467" s="122" t="s">
        <v>306</v>
      </c>
      <c r="C1467" s="122" t="s">
        <v>999</v>
      </c>
      <c r="D1467" s="123" t="s">
        <v>560</v>
      </c>
      <c r="E1467" s="122" t="s">
        <v>18</v>
      </c>
      <c r="F1467" s="124">
        <v>1438</v>
      </c>
    </row>
    <row r="1468" spans="1:6" outlineLevel="3" x14ac:dyDescent="0.2">
      <c r="A1468" s="121" t="s">
        <v>996</v>
      </c>
      <c r="B1468" s="122" t="s">
        <v>306</v>
      </c>
      <c r="C1468" s="122" t="s">
        <v>999</v>
      </c>
      <c r="D1468" s="123" t="s">
        <v>560</v>
      </c>
      <c r="E1468" s="122" t="s">
        <v>18</v>
      </c>
      <c r="F1468" s="124">
        <v>329</v>
      </c>
    </row>
    <row r="1469" spans="1:6" outlineLevel="2" x14ac:dyDescent="0.2">
      <c r="B1469" s="122"/>
      <c r="C1469" s="118" t="s">
        <v>1000</v>
      </c>
      <c r="E1469" s="122"/>
      <c r="F1469" s="124">
        <f>SUBTOTAL(9,F1462:F1468)</f>
        <v>4903</v>
      </c>
    </row>
    <row r="1470" spans="1:6" outlineLevel="3" x14ac:dyDescent="0.2">
      <c r="A1470" s="121" t="s">
        <v>996</v>
      </c>
      <c r="B1470" s="122" t="s">
        <v>306</v>
      </c>
      <c r="C1470" s="122" t="s">
        <v>1001</v>
      </c>
      <c r="D1470" s="123" t="s">
        <v>560</v>
      </c>
      <c r="E1470" s="122" t="s">
        <v>4</v>
      </c>
      <c r="F1470" s="124">
        <v>2281</v>
      </c>
    </row>
    <row r="1471" spans="1:6" outlineLevel="3" x14ac:dyDescent="0.2">
      <c r="A1471" s="121" t="s">
        <v>996</v>
      </c>
      <c r="B1471" s="122" t="s">
        <v>306</v>
      </c>
      <c r="C1471" s="122" t="s">
        <v>1001</v>
      </c>
      <c r="D1471" s="123" t="s">
        <v>560</v>
      </c>
      <c r="E1471" s="122" t="s">
        <v>5</v>
      </c>
      <c r="F1471" s="124">
        <v>0</v>
      </c>
    </row>
    <row r="1472" spans="1:6" outlineLevel="3" x14ac:dyDescent="0.2">
      <c r="A1472" s="121" t="s">
        <v>996</v>
      </c>
      <c r="B1472" s="122" t="s">
        <v>306</v>
      </c>
      <c r="C1472" s="122" t="s">
        <v>1001</v>
      </c>
      <c r="D1472" s="123" t="s">
        <v>560</v>
      </c>
      <c r="E1472" s="122" t="s">
        <v>6</v>
      </c>
      <c r="F1472" s="124">
        <v>0</v>
      </c>
    </row>
    <row r="1473" spans="1:6" outlineLevel="3" x14ac:dyDescent="0.2">
      <c r="A1473" s="121" t="s">
        <v>996</v>
      </c>
      <c r="B1473" s="122" t="s">
        <v>306</v>
      </c>
      <c r="C1473" s="122" t="s">
        <v>1001</v>
      </c>
      <c r="D1473" s="123" t="s">
        <v>560</v>
      </c>
      <c r="E1473" s="122" t="s">
        <v>17</v>
      </c>
      <c r="F1473" s="124">
        <v>229</v>
      </c>
    </row>
    <row r="1474" spans="1:6" outlineLevel="3" x14ac:dyDescent="0.2">
      <c r="A1474" s="121" t="s">
        <v>996</v>
      </c>
      <c r="B1474" s="122" t="s">
        <v>306</v>
      </c>
      <c r="C1474" s="122" t="s">
        <v>1001</v>
      </c>
      <c r="D1474" s="123" t="s">
        <v>560</v>
      </c>
      <c r="E1474" s="122" t="s">
        <v>7</v>
      </c>
      <c r="F1474" s="124">
        <v>0</v>
      </c>
    </row>
    <row r="1475" spans="1:6" outlineLevel="3" x14ac:dyDescent="0.2">
      <c r="A1475" s="121" t="s">
        <v>996</v>
      </c>
      <c r="B1475" s="122" t="s">
        <v>306</v>
      </c>
      <c r="C1475" s="122" t="s">
        <v>1001</v>
      </c>
      <c r="D1475" s="123" t="s">
        <v>560</v>
      </c>
      <c r="E1475" s="122" t="s">
        <v>18</v>
      </c>
      <c r="F1475" s="124">
        <v>1151</v>
      </c>
    </row>
    <row r="1476" spans="1:6" outlineLevel="3" x14ac:dyDescent="0.2">
      <c r="A1476" s="121" t="s">
        <v>996</v>
      </c>
      <c r="B1476" s="122" t="s">
        <v>306</v>
      </c>
      <c r="C1476" s="122" t="s">
        <v>1001</v>
      </c>
      <c r="D1476" s="123" t="s">
        <v>560</v>
      </c>
      <c r="E1476" s="122" t="s">
        <v>18</v>
      </c>
      <c r="F1476" s="124">
        <v>264</v>
      </c>
    </row>
    <row r="1477" spans="1:6" outlineLevel="2" x14ac:dyDescent="0.2">
      <c r="B1477" s="122"/>
      <c r="C1477" s="118" t="s">
        <v>1002</v>
      </c>
      <c r="E1477" s="122"/>
      <c r="F1477" s="124">
        <f>SUBTOTAL(9,F1470:F1476)</f>
        <v>3925</v>
      </c>
    </row>
    <row r="1478" spans="1:6" outlineLevel="3" x14ac:dyDescent="0.2">
      <c r="A1478" s="121" t="s">
        <v>996</v>
      </c>
      <c r="B1478" s="122" t="s">
        <v>306</v>
      </c>
      <c r="C1478" s="122" t="s">
        <v>1003</v>
      </c>
      <c r="D1478" s="123" t="s">
        <v>560</v>
      </c>
      <c r="E1478" s="122" t="s">
        <v>4</v>
      </c>
      <c r="F1478" s="124">
        <v>2129</v>
      </c>
    </row>
    <row r="1479" spans="1:6" outlineLevel="3" x14ac:dyDescent="0.2">
      <c r="A1479" s="121" t="s">
        <v>996</v>
      </c>
      <c r="B1479" s="122" t="s">
        <v>306</v>
      </c>
      <c r="C1479" s="122" t="s">
        <v>1003</v>
      </c>
      <c r="D1479" s="123" t="s">
        <v>560</v>
      </c>
      <c r="E1479" s="122" t="s">
        <v>5</v>
      </c>
      <c r="F1479" s="124">
        <v>0</v>
      </c>
    </row>
    <row r="1480" spans="1:6" outlineLevel="3" x14ac:dyDescent="0.2">
      <c r="A1480" s="121" t="s">
        <v>996</v>
      </c>
      <c r="B1480" s="122" t="s">
        <v>306</v>
      </c>
      <c r="C1480" s="122" t="s">
        <v>1003</v>
      </c>
      <c r="D1480" s="123" t="s">
        <v>560</v>
      </c>
      <c r="E1480" s="122" t="s">
        <v>6</v>
      </c>
      <c r="F1480" s="124">
        <v>0</v>
      </c>
    </row>
    <row r="1481" spans="1:6" outlineLevel="3" x14ac:dyDescent="0.2">
      <c r="A1481" s="121" t="s">
        <v>996</v>
      </c>
      <c r="B1481" s="122" t="s">
        <v>306</v>
      </c>
      <c r="C1481" s="122" t="s">
        <v>1003</v>
      </c>
      <c r="D1481" s="123" t="s">
        <v>560</v>
      </c>
      <c r="E1481" s="122" t="s">
        <v>17</v>
      </c>
      <c r="F1481" s="124">
        <v>214</v>
      </c>
    </row>
    <row r="1482" spans="1:6" outlineLevel="3" x14ac:dyDescent="0.2">
      <c r="A1482" s="121" t="s">
        <v>996</v>
      </c>
      <c r="B1482" s="122" t="s">
        <v>306</v>
      </c>
      <c r="C1482" s="122" t="s">
        <v>1003</v>
      </c>
      <c r="D1482" s="123" t="s">
        <v>560</v>
      </c>
      <c r="E1482" s="122" t="s">
        <v>7</v>
      </c>
      <c r="F1482" s="124">
        <v>0</v>
      </c>
    </row>
    <row r="1483" spans="1:6" outlineLevel="3" x14ac:dyDescent="0.2">
      <c r="A1483" s="121" t="s">
        <v>996</v>
      </c>
      <c r="B1483" s="122" t="s">
        <v>306</v>
      </c>
      <c r="C1483" s="122" t="s">
        <v>1003</v>
      </c>
      <c r="D1483" s="123" t="s">
        <v>560</v>
      </c>
      <c r="E1483" s="122" t="s">
        <v>18</v>
      </c>
      <c r="F1483" s="124">
        <v>1074</v>
      </c>
    </row>
    <row r="1484" spans="1:6" outlineLevel="3" x14ac:dyDescent="0.2">
      <c r="A1484" s="121" t="s">
        <v>996</v>
      </c>
      <c r="B1484" s="122" t="s">
        <v>306</v>
      </c>
      <c r="C1484" s="122" t="s">
        <v>1003</v>
      </c>
      <c r="D1484" s="123" t="s">
        <v>560</v>
      </c>
      <c r="E1484" s="122" t="s">
        <v>18</v>
      </c>
      <c r="F1484" s="124">
        <v>246</v>
      </c>
    </row>
    <row r="1485" spans="1:6" outlineLevel="2" x14ac:dyDescent="0.2">
      <c r="B1485" s="122"/>
      <c r="C1485" s="118" t="s">
        <v>1004</v>
      </c>
      <c r="E1485" s="122"/>
      <c r="F1485" s="124">
        <f>SUBTOTAL(9,F1478:F1484)</f>
        <v>3663</v>
      </c>
    </row>
    <row r="1486" spans="1:6" outlineLevel="3" x14ac:dyDescent="0.2">
      <c r="A1486" s="121" t="s">
        <v>996</v>
      </c>
      <c r="B1486" s="122" t="s">
        <v>306</v>
      </c>
      <c r="C1486" s="122" t="s">
        <v>1005</v>
      </c>
      <c r="D1486" s="123" t="s">
        <v>560</v>
      </c>
      <c r="E1486" s="122" t="s">
        <v>4</v>
      </c>
      <c r="F1486" s="124">
        <v>75781</v>
      </c>
    </row>
    <row r="1487" spans="1:6" outlineLevel="3" x14ac:dyDescent="0.2">
      <c r="A1487" s="121" t="s">
        <v>996</v>
      </c>
      <c r="B1487" s="122" t="s">
        <v>306</v>
      </c>
      <c r="C1487" s="122" t="s">
        <v>1005</v>
      </c>
      <c r="D1487" s="123" t="s">
        <v>560</v>
      </c>
      <c r="E1487" s="122" t="s">
        <v>5</v>
      </c>
      <c r="F1487" s="124">
        <v>0</v>
      </c>
    </row>
    <row r="1488" spans="1:6" outlineLevel="3" x14ac:dyDescent="0.2">
      <c r="A1488" s="121" t="s">
        <v>996</v>
      </c>
      <c r="B1488" s="122" t="s">
        <v>306</v>
      </c>
      <c r="C1488" s="122" t="s">
        <v>1005</v>
      </c>
      <c r="D1488" s="123" t="s">
        <v>560</v>
      </c>
      <c r="E1488" s="122" t="s">
        <v>6</v>
      </c>
      <c r="F1488" s="124">
        <v>0</v>
      </c>
    </row>
    <row r="1489" spans="1:6" outlineLevel="3" x14ac:dyDescent="0.2">
      <c r="A1489" s="121" t="s">
        <v>996</v>
      </c>
      <c r="B1489" s="122" t="s">
        <v>306</v>
      </c>
      <c r="C1489" s="122" t="s">
        <v>1005</v>
      </c>
      <c r="D1489" s="123" t="s">
        <v>560</v>
      </c>
      <c r="E1489" s="122" t="s">
        <v>17</v>
      </c>
      <c r="F1489" s="124">
        <v>7625</v>
      </c>
    </row>
    <row r="1490" spans="1:6" outlineLevel="3" x14ac:dyDescent="0.2">
      <c r="A1490" s="121" t="s">
        <v>996</v>
      </c>
      <c r="B1490" s="122" t="s">
        <v>306</v>
      </c>
      <c r="C1490" s="122" t="s">
        <v>1005</v>
      </c>
      <c r="D1490" s="123" t="s">
        <v>560</v>
      </c>
      <c r="E1490" s="122" t="s">
        <v>7</v>
      </c>
      <c r="F1490" s="124">
        <v>0</v>
      </c>
    </row>
    <row r="1491" spans="1:6" outlineLevel="3" x14ac:dyDescent="0.2">
      <c r="A1491" s="121" t="s">
        <v>996</v>
      </c>
      <c r="B1491" s="122" t="s">
        <v>306</v>
      </c>
      <c r="C1491" s="122" t="s">
        <v>1005</v>
      </c>
      <c r="D1491" s="123" t="s">
        <v>560</v>
      </c>
      <c r="E1491" s="122" t="s">
        <v>18</v>
      </c>
      <c r="F1491" s="124">
        <v>38265</v>
      </c>
    </row>
    <row r="1492" spans="1:6" outlineLevel="3" x14ac:dyDescent="0.2">
      <c r="A1492" s="121" t="s">
        <v>996</v>
      </c>
      <c r="B1492" s="122" t="s">
        <v>306</v>
      </c>
      <c r="C1492" s="122" t="s">
        <v>1005</v>
      </c>
      <c r="D1492" s="123" t="s">
        <v>560</v>
      </c>
      <c r="E1492" s="122" t="s">
        <v>18</v>
      </c>
      <c r="F1492" s="124">
        <v>8767</v>
      </c>
    </row>
    <row r="1493" spans="1:6" outlineLevel="2" x14ac:dyDescent="0.2">
      <c r="B1493" s="122"/>
      <c r="C1493" s="118" t="s">
        <v>1006</v>
      </c>
      <c r="E1493" s="122"/>
      <c r="F1493" s="124">
        <f>SUBTOTAL(9,F1486:F1492)</f>
        <v>130438</v>
      </c>
    </row>
    <row r="1494" spans="1:6" outlineLevel="3" x14ac:dyDescent="0.2">
      <c r="A1494" s="121" t="s">
        <v>996</v>
      </c>
      <c r="B1494" s="122" t="s">
        <v>306</v>
      </c>
      <c r="C1494" s="122" t="s">
        <v>1007</v>
      </c>
      <c r="D1494" s="123" t="s">
        <v>560</v>
      </c>
      <c r="E1494" s="122" t="s">
        <v>4</v>
      </c>
      <c r="F1494" s="124">
        <v>1507</v>
      </c>
    </row>
    <row r="1495" spans="1:6" outlineLevel="3" x14ac:dyDescent="0.2">
      <c r="A1495" s="121" t="s">
        <v>996</v>
      </c>
      <c r="B1495" s="122" t="s">
        <v>306</v>
      </c>
      <c r="C1495" s="122" t="s">
        <v>1007</v>
      </c>
      <c r="D1495" s="123" t="s">
        <v>560</v>
      </c>
      <c r="E1495" s="122" t="s">
        <v>5</v>
      </c>
      <c r="F1495" s="124">
        <v>0</v>
      </c>
    </row>
    <row r="1496" spans="1:6" outlineLevel="3" x14ac:dyDescent="0.2">
      <c r="A1496" s="121" t="s">
        <v>996</v>
      </c>
      <c r="B1496" s="122" t="s">
        <v>306</v>
      </c>
      <c r="C1496" s="122" t="s">
        <v>1007</v>
      </c>
      <c r="D1496" s="123" t="s">
        <v>560</v>
      </c>
      <c r="E1496" s="122" t="s">
        <v>6</v>
      </c>
      <c r="F1496" s="124">
        <v>0</v>
      </c>
    </row>
    <row r="1497" spans="1:6" outlineLevel="3" x14ac:dyDescent="0.2">
      <c r="A1497" s="121" t="s">
        <v>996</v>
      </c>
      <c r="B1497" s="122" t="s">
        <v>306</v>
      </c>
      <c r="C1497" s="122" t="s">
        <v>1007</v>
      </c>
      <c r="D1497" s="123" t="s">
        <v>560</v>
      </c>
      <c r="E1497" s="122" t="s">
        <v>17</v>
      </c>
      <c r="F1497" s="124">
        <v>151</v>
      </c>
    </row>
    <row r="1498" spans="1:6" outlineLevel="3" x14ac:dyDescent="0.2">
      <c r="A1498" s="121" t="s">
        <v>996</v>
      </c>
      <c r="B1498" s="122" t="s">
        <v>306</v>
      </c>
      <c r="C1498" s="122" t="s">
        <v>1007</v>
      </c>
      <c r="D1498" s="123" t="s">
        <v>560</v>
      </c>
      <c r="E1498" s="122" t="s">
        <v>7</v>
      </c>
      <c r="F1498" s="124">
        <v>0</v>
      </c>
    </row>
    <row r="1499" spans="1:6" outlineLevel="3" x14ac:dyDescent="0.2">
      <c r="A1499" s="121" t="s">
        <v>996</v>
      </c>
      <c r="B1499" s="122" t="s">
        <v>306</v>
      </c>
      <c r="C1499" s="122" t="s">
        <v>1007</v>
      </c>
      <c r="D1499" s="123" t="s">
        <v>560</v>
      </c>
      <c r="E1499" s="122" t="s">
        <v>18</v>
      </c>
      <c r="F1499" s="124">
        <v>761</v>
      </c>
    </row>
    <row r="1500" spans="1:6" outlineLevel="3" x14ac:dyDescent="0.2">
      <c r="A1500" s="121" t="s">
        <v>996</v>
      </c>
      <c r="B1500" s="122" t="s">
        <v>306</v>
      </c>
      <c r="C1500" s="122" t="s">
        <v>1007</v>
      </c>
      <c r="D1500" s="123" t="s">
        <v>560</v>
      </c>
      <c r="E1500" s="122" t="s">
        <v>18</v>
      </c>
      <c r="F1500" s="124">
        <v>174</v>
      </c>
    </row>
    <row r="1501" spans="1:6" outlineLevel="2" x14ac:dyDescent="0.2">
      <c r="B1501" s="122"/>
      <c r="C1501" s="118" t="s">
        <v>1008</v>
      </c>
      <c r="E1501" s="122"/>
      <c r="F1501" s="124">
        <f>SUBTOTAL(9,F1494:F1500)</f>
        <v>2593</v>
      </c>
    </row>
    <row r="1502" spans="1:6" outlineLevel="3" x14ac:dyDescent="0.2">
      <c r="A1502" s="121" t="s">
        <v>996</v>
      </c>
      <c r="B1502" s="122" t="s">
        <v>306</v>
      </c>
      <c r="C1502" s="122" t="s">
        <v>1009</v>
      </c>
      <c r="D1502" s="123" t="s">
        <v>560</v>
      </c>
      <c r="E1502" s="122" t="s">
        <v>4</v>
      </c>
      <c r="F1502" s="124">
        <v>3029</v>
      </c>
    </row>
    <row r="1503" spans="1:6" outlineLevel="3" x14ac:dyDescent="0.2">
      <c r="A1503" s="121" t="s">
        <v>996</v>
      </c>
      <c r="B1503" s="122" t="s">
        <v>306</v>
      </c>
      <c r="C1503" s="122" t="s">
        <v>1009</v>
      </c>
      <c r="D1503" s="123" t="s">
        <v>560</v>
      </c>
      <c r="E1503" s="122" t="s">
        <v>5</v>
      </c>
      <c r="F1503" s="124">
        <v>0</v>
      </c>
    </row>
    <row r="1504" spans="1:6" outlineLevel="3" x14ac:dyDescent="0.2">
      <c r="A1504" s="121" t="s">
        <v>996</v>
      </c>
      <c r="B1504" s="122" t="s">
        <v>306</v>
      </c>
      <c r="C1504" s="122" t="s">
        <v>1009</v>
      </c>
      <c r="D1504" s="123" t="s">
        <v>560</v>
      </c>
      <c r="E1504" s="122" t="s">
        <v>6</v>
      </c>
      <c r="F1504" s="124">
        <v>0</v>
      </c>
    </row>
    <row r="1505" spans="1:6" outlineLevel="3" x14ac:dyDescent="0.2">
      <c r="A1505" s="121" t="s">
        <v>996</v>
      </c>
      <c r="B1505" s="122" t="s">
        <v>306</v>
      </c>
      <c r="C1505" s="122" t="s">
        <v>1009</v>
      </c>
      <c r="D1505" s="123" t="s">
        <v>560</v>
      </c>
      <c r="E1505" s="122" t="s">
        <v>17</v>
      </c>
      <c r="F1505" s="124">
        <v>304</v>
      </c>
    </row>
    <row r="1506" spans="1:6" outlineLevel="3" x14ac:dyDescent="0.2">
      <c r="A1506" s="121" t="s">
        <v>996</v>
      </c>
      <c r="B1506" s="122" t="s">
        <v>306</v>
      </c>
      <c r="C1506" s="122" t="s">
        <v>1009</v>
      </c>
      <c r="D1506" s="123" t="s">
        <v>560</v>
      </c>
      <c r="E1506" s="122" t="s">
        <v>7</v>
      </c>
      <c r="F1506" s="124">
        <v>0</v>
      </c>
    </row>
    <row r="1507" spans="1:6" outlineLevel="3" x14ac:dyDescent="0.2">
      <c r="A1507" s="121" t="s">
        <v>996</v>
      </c>
      <c r="B1507" s="122" t="s">
        <v>306</v>
      </c>
      <c r="C1507" s="122" t="s">
        <v>1009</v>
      </c>
      <c r="D1507" s="123" t="s">
        <v>560</v>
      </c>
      <c r="E1507" s="122" t="s">
        <v>18</v>
      </c>
      <c r="F1507" s="124">
        <v>1529</v>
      </c>
    </row>
    <row r="1508" spans="1:6" outlineLevel="3" x14ac:dyDescent="0.2">
      <c r="A1508" s="121" t="s">
        <v>996</v>
      </c>
      <c r="B1508" s="122" t="s">
        <v>306</v>
      </c>
      <c r="C1508" s="122" t="s">
        <v>1009</v>
      </c>
      <c r="D1508" s="123" t="s">
        <v>560</v>
      </c>
      <c r="E1508" s="122" t="s">
        <v>18</v>
      </c>
      <c r="F1508" s="124">
        <v>349</v>
      </c>
    </row>
    <row r="1509" spans="1:6" outlineLevel="2" x14ac:dyDescent="0.2">
      <c r="B1509" s="122"/>
      <c r="C1509" s="118" t="s">
        <v>1010</v>
      </c>
      <c r="E1509" s="122"/>
      <c r="F1509" s="124">
        <f>SUBTOTAL(9,F1502:F1508)</f>
        <v>5211</v>
      </c>
    </row>
    <row r="1510" spans="1:6" outlineLevel="3" x14ac:dyDescent="0.2">
      <c r="A1510" s="121" t="s">
        <v>996</v>
      </c>
      <c r="B1510" s="122" t="s">
        <v>306</v>
      </c>
      <c r="C1510" s="122" t="s">
        <v>1011</v>
      </c>
      <c r="D1510" s="123" t="s">
        <v>560</v>
      </c>
      <c r="E1510" s="122" t="s">
        <v>4</v>
      </c>
      <c r="F1510" s="124">
        <v>72517</v>
      </c>
    </row>
    <row r="1511" spans="1:6" outlineLevel="3" x14ac:dyDescent="0.2">
      <c r="A1511" s="121" t="s">
        <v>996</v>
      </c>
      <c r="B1511" s="122" t="s">
        <v>306</v>
      </c>
      <c r="C1511" s="122" t="s">
        <v>1011</v>
      </c>
      <c r="D1511" s="123" t="s">
        <v>560</v>
      </c>
      <c r="E1511" s="122" t="s">
        <v>5</v>
      </c>
      <c r="F1511" s="124">
        <v>0</v>
      </c>
    </row>
    <row r="1512" spans="1:6" outlineLevel="3" x14ac:dyDescent="0.2">
      <c r="A1512" s="121" t="s">
        <v>996</v>
      </c>
      <c r="B1512" s="122" t="s">
        <v>306</v>
      </c>
      <c r="C1512" s="122" t="s">
        <v>1011</v>
      </c>
      <c r="D1512" s="123" t="s">
        <v>560</v>
      </c>
      <c r="E1512" s="122" t="s">
        <v>6</v>
      </c>
      <c r="F1512" s="124">
        <v>0</v>
      </c>
    </row>
    <row r="1513" spans="1:6" outlineLevel="3" x14ac:dyDescent="0.2">
      <c r="A1513" s="121" t="s">
        <v>996</v>
      </c>
      <c r="B1513" s="122" t="s">
        <v>306</v>
      </c>
      <c r="C1513" s="122" t="s">
        <v>1011</v>
      </c>
      <c r="D1513" s="123" t="s">
        <v>560</v>
      </c>
      <c r="E1513" s="122" t="s">
        <v>17</v>
      </c>
      <c r="F1513" s="124">
        <v>7297</v>
      </c>
    </row>
    <row r="1514" spans="1:6" outlineLevel="3" x14ac:dyDescent="0.2">
      <c r="A1514" s="121" t="s">
        <v>996</v>
      </c>
      <c r="B1514" s="122" t="s">
        <v>306</v>
      </c>
      <c r="C1514" s="122" t="s">
        <v>1011</v>
      </c>
      <c r="D1514" s="123" t="s">
        <v>560</v>
      </c>
      <c r="E1514" s="122" t="s">
        <v>7</v>
      </c>
      <c r="F1514" s="124">
        <v>0</v>
      </c>
    </row>
    <row r="1515" spans="1:6" outlineLevel="3" x14ac:dyDescent="0.2">
      <c r="A1515" s="121" t="s">
        <v>996</v>
      </c>
      <c r="B1515" s="122" t="s">
        <v>306</v>
      </c>
      <c r="C1515" s="122" t="s">
        <v>1011</v>
      </c>
      <c r="D1515" s="123" t="s">
        <v>560</v>
      </c>
      <c r="E1515" s="122" t="s">
        <v>18</v>
      </c>
      <c r="F1515" s="124">
        <v>36620</v>
      </c>
    </row>
    <row r="1516" spans="1:6" outlineLevel="3" x14ac:dyDescent="0.2">
      <c r="A1516" s="121" t="s">
        <v>996</v>
      </c>
      <c r="B1516" s="122" t="s">
        <v>306</v>
      </c>
      <c r="C1516" s="122" t="s">
        <v>1011</v>
      </c>
      <c r="D1516" s="123" t="s">
        <v>560</v>
      </c>
      <c r="E1516" s="122" t="s">
        <v>18</v>
      </c>
      <c r="F1516" s="124">
        <v>8388</v>
      </c>
    </row>
    <row r="1517" spans="1:6" outlineLevel="2" x14ac:dyDescent="0.2">
      <c r="B1517" s="122"/>
      <c r="C1517" s="118" t="s">
        <v>1012</v>
      </c>
      <c r="E1517" s="122"/>
      <c r="F1517" s="124">
        <f>SUBTOTAL(9,F1510:F1516)</f>
        <v>124822</v>
      </c>
    </row>
    <row r="1518" spans="1:6" outlineLevel="3" x14ac:dyDescent="0.2">
      <c r="A1518" s="121" t="s">
        <v>996</v>
      </c>
      <c r="B1518" s="122" t="s">
        <v>306</v>
      </c>
      <c r="C1518" s="122" t="s">
        <v>1013</v>
      </c>
      <c r="D1518" s="123" t="s">
        <v>560</v>
      </c>
      <c r="E1518" s="122" t="s">
        <v>4</v>
      </c>
      <c r="F1518" s="124">
        <v>4754</v>
      </c>
    </row>
    <row r="1519" spans="1:6" outlineLevel="3" x14ac:dyDescent="0.2">
      <c r="A1519" s="121" t="s">
        <v>996</v>
      </c>
      <c r="B1519" s="122" t="s">
        <v>306</v>
      </c>
      <c r="C1519" s="122" t="s">
        <v>1013</v>
      </c>
      <c r="D1519" s="123" t="s">
        <v>560</v>
      </c>
      <c r="E1519" s="122" t="s">
        <v>5</v>
      </c>
      <c r="F1519" s="124">
        <v>0</v>
      </c>
    </row>
    <row r="1520" spans="1:6" outlineLevel="3" x14ac:dyDescent="0.2">
      <c r="A1520" s="121" t="s">
        <v>996</v>
      </c>
      <c r="B1520" s="122" t="s">
        <v>306</v>
      </c>
      <c r="C1520" s="122" t="s">
        <v>1013</v>
      </c>
      <c r="D1520" s="123" t="s">
        <v>560</v>
      </c>
      <c r="E1520" s="122" t="s">
        <v>6</v>
      </c>
      <c r="F1520" s="124">
        <v>0</v>
      </c>
    </row>
    <row r="1521" spans="1:6" outlineLevel="3" x14ac:dyDescent="0.2">
      <c r="A1521" s="121" t="s">
        <v>996</v>
      </c>
      <c r="B1521" s="122" t="s">
        <v>306</v>
      </c>
      <c r="C1521" s="122" t="s">
        <v>1013</v>
      </c>
      <c r="D1521" s="123" t="s">
        <v>560</v>
      </c>
      <c r="E1521" s="122" t="s">
        <v>17</v>
      </c>
      <c r="F1521" s="124">
        <v>478</v>
      </c>
    </row>
    <row r="1522" spans="1:6" outlineLevel="3" x14ac:dyDescent="0.2">
      <c r="A1522" s="121" t="s">
        <v>996</v>
      </c>
      <c r="B1522" s="122" t="s">
        <v>306</v>
      </c>
      <c r="C1522" s="122" t="s">
        <v>1013</v>
      </c>
      <c r="D1522" s="123" t="s">
        <v>560</v>
      </c>
      <c r="E1522" s="122" t="s">
        <v>7</v>
      </c>
      <c r="F1522" s="124">
        <v>0</v>
      </c>
    </row>
    <row r="1523" spans="1:6" outlineLevel="3" x14ac:dyDescent="0.2">
      <c r="A1523" s="121" t="s">
        <v>996</v>
      </c>
      <c r="B1523" s="122" t="s">
        <v>306</v>
      </c>
      <c r="C1523" s="122" t="s">
        <v>1013</v>
      </c>
      <c r="D1523" s="123" t="s">
        <v>560</v>
      </c>
      <c r="E1523" s="122" t="s">
        <v>18</v>
      </c>
      <c r="F1523" s="124">
        <v>2400</v>
      </c>
    </row>
    <row r="1524" spans="1:6" outlineLevel="3" x14ac:dyDescent="0.2">
      <c r="A1524" s="121" t="s">
        <v>996</v>
      </c>
      <c r="B1524" s="122" t="s">
        <v>306</v>
      </c>
      <c r="C1524" s="122" t="s">
        <v>1013</v>
      </c>
      <c r="D1524" s="123" t="s">
        <v>560</v>
      </c>
      <c r="E1524" s="122" t="s">
        <v>18</v>
      </c>
      <c r="F1524" s="124">
        <v>550</v>
      </c>
    </row>
    <row r="1525" spans="1:6" outlineLevel="2" x14ac:dyDescent="0.2">
      <c r="B1525" s="122"/>
      <c r="C1525" s="118" t="s">
        <v>1014</v>
      </c>
      <c r="E1525" s="122"/>
      <c r="F1525" s="124">
        <f>SUBTOTAL(9,F1518:F1524)</f>
        <v>8182</v>
      </c>
    </row>
    <row r="1526" spans="1:6" outlineLevel="3" x14ac:dyDescent="0.2">
      <c r="A1526" s="121" t="s">
        <v>996</v>
      </c>
      <c r="B1526" s="122" t="s">
        <v>306</v>
      </c>
      <c r="C1526" s="122" t="s">
        <v>1015</v>
      </c>
      <c r="D1526" s="123" t="s">
        <v>560</v>
      </c>
      <c r="E1526" s="122" t="s">
        <v>4</v>
      </c>
      <c r="F1526" s="124">
        <v>7794</v>
      </c>
    </row>
    <row r="1527" spans="1:6" outlineLevel="3" x14ac:dyDescent="0.2">
      <c r="A1527" s="121" t="s">
        <v>996</v>
      </c>
      <c r="B1527" s="122" t="s">
        <v>306</v>
      </c>
      <c r="C1527" s="122" t="s">
        <v>1015</v>
      </c>
      <c r="D1527" s="123" t="s">
        <v>560</v>
      </c>
      <c r="E1527" s="122" t="s">
        <v>5</v>
      </c>
      <c r="F1527" s="124">
        <v>0</v>
      </c>
    </row>
    <row r="1528" spans="1:6" outlineLevel="3" x14ac:dyDescent="0.2">
      <c r="A1528" s="121" t="s">
        <v>996</v>
      </c>
      <c r="B1528" s="122" t="s">
        <v>306</v>
      </c>
      <c r="C1528" s="122" t="s">
        <v>1015</v>
      </c>
      <c r="D1528" s="123" t="s">
        <v>560</v>
      </c>
      <c r="E1528" s="122" t="s">
        <v>6</v>
      </c>
      <c r="F1528" s="124">
        <v>0</v>
      </c>
    </row>
    <row r="1529" spans="1:6" outlineLevel="3" x14ac:dyDescent="0.2">
      <c r="A1529" s="121" t="s">
        <v>996</v>
      </c>
      <c r="B1529" s="122" t="s">
        <v>306</v>
      </c>
      <c r="C1529" s="122" t="s">
        <v>1015</v>
      </c>
      <c r="D1529" s="123" t="s">
        <v>560</v>
      </c>
      <c r="E1529" s="122" t="s">
        <v>17</v>
      </c>
      <c r="F1529" s="124">
        <v>783</v>
      </c>
    </row>
    <row r="1530" spans="1:6" outlineLevel="3" x14ac:dyDescent="0.2">
      <c r="A1530" s="121" t="s">
        <v>996</v>
      </c>
      <c r="B1530" s="122" t="s">
        <v>306</v>
      </c>
      <c r="C1530" s="122" t="s">
        <v>1015</v>
      </c>
      <c r="D1530" s="123" t="s">
        <v>560</v>
      </c>
      <c r="E1530" s="122" t="s">
        <v>7</v>
      </c>
      <c r="F1530" s="124">
        <v>0</v>
      </c>
    </row>
    <row r="1531" spans="1:6" outlineLevel="3" x14ac:dyDescent="0.2">
      <c r="A1531" s="121" t="s">
        <v>996</v>
      </c>
      <c r="B1531" s="122" t="s">
        <v>306</v>
      </c>
      <c r="C1531" s="122" t="s">
        <v>1015</v>
      </c>
      <c r="D1531" s="123" t="s">
        <v>560</v>
      </c>
      <c r="E1531" s="122" t="s">
        <v>18</v>
      </c>
      <c r="F1531" s="124">
        <v>3936</v>
      </c>
    </row>
    <row r="1532" spans="1:6" outlineLevel="3" x14ac:dyDescent="0.2">
      <c r="A1532" s="121" t="s">
        <v>996</v>
      </c>
      <c r="B1532" s="122" t="s">
        <v>306</v>
      </c>
      <c r="C1532" s="122" t="s">
        <v>1015</v>
      </c>
      <c r="D1532" s="123" t="s">
        <v>560</v>
      </c>
      <c r="E1532" s="122" t="s">
        <v>18</v>
      </c>
      <c r="F1532" s="124">
        <v>902</v>
      </c>
    </row>
    <row r="1533" spans="1:6" outlineLevel="2" x14ac:dyDescent="0.2">
      <c r="B1533" s="122"/>
      <c r="C1533" s="118" t="s">
        <v>1016</v>
      </c>
      <c r="E1533" s="122"/>
      <c r="F1533" s="124">
        <f>SUBTOTAL(9,F1526:F1532)</f>
        <v>13415</v>
      </c>
    </row>
    <row r="1534" spans="1:6" outlineLevel="3" x14ac:dyDescent="0.2">
      <c r="A1534" s="121" t="s">
        <v>996</v>
      </c>
      <c r="B1534" s="122" t="s">
        <v>306</v>
      </c>
      <c r="C1534" s="122" t="s">
        <v>1017</v>
      </c>
      <c r="D1534" s="123" t="s">
        <v>560</v>
      </c>
      <c r="E1534" s="122" t="s">
        <v>4</v>
      </c>
      <c r="F1534" s="124">
        <v>0</v>
      </c>
    </row>
    <row r="1535" spans="1:6" outlineLevel="3" x14ac:dyDescent="0.2">
      <c r="A1535" s="121" t="s">
        <v>996</v>
      </c>
      <c r="B1535" s="122" t="s">
        <v>306</v>
      </c>
      <c r="C1535" s="122" t="s">
        <v>1017</v>
      </c>
      <c r="D1535" s="123" t="s">
        <v>560</v>
      </c>
      <c r="E1535" s="122" t="s">
        <v>5</v>
      </c>
      <c r="F1535" s="124">
        <v>0</v>
      </c>
    </row>
    <row r="1536" spans="1:6" outlineLevel="3" x14ac:dyDescent="0.2">
      <c r="A1536" s="121" t="s">
        <v>996</v>
      </c>
      <c r="B1536" s="122" t="s">
        <v>306</v>
      </c>
      <c r="C1536" s="122" t="s">
        <v>1017</v>
      </c>
      <c r="D1536" s="123" t="s">
        <v>560</v>
      </c>
      <c r="E1536" s="122" t="s">
        <v>6</v>
      </c>
      <c r="F1536" s="124">
        <v>0</v>
      </c>
    </row>
    <row r="1537" spans="1:6" outlineLevel="3" x14ac:dyDescent="0.2">
      <c r="A1537" s="121" t="s">
        <v>996</v>
      </c>
      <c r="B1537" s="122" t="s">
        <v>306</v>
      </c>
      <c r="C1537" s="122" t="s">
        <v>1017</v>
      </c>
      <c r="D1537" s="123" t="s">
        <v>560</v>
      </c>
      <c r="E1537" s="122" t="s">
        <v>17</v>
      </c>
      <c r="F1537" s="124">
        <v>0</v>
      </c>
    </row>
    <row r="1538" spans="1:6" outlineLevel="3" x14ac:dyDescent="0.2">
      <c r="A1538" s="121" t="s">
        <v>996</v>
      </c>
      <c r="B1538" s="122" t="s">
        <v>306</v>
      </c>
      <c r="C1538" s="122" t="s">
        <v>1017</v>
      </c>
      <c r="D1538" s="123" t="s">
        <v>560</v>
      </c>
      <c r="E1538" s="122" t="s">
        <v>7</v>
      </c>
      <c r="F1538" s="124">
        <v>0</v>
      </c>
    </row>
    <row r="1539" spans="1:6" outlineLevel="3" x14ac:dyDescent="0.2">
      <c r="A1539" s="121" t="s">
        <v>996</v>
      </c>
      <c r="B1539" s="122" t="s">
        <v>306</v>
      </c>
      <c r="C1539" s="122" t="s">
        <v>1017</v>
      </c>
      <c r="D1539" s="123" t="s">
        <v>560</v>
      </c>
      <c r="E1539" s="122" t="s">
        <v>18</v>
      </c>
      <c r="F1539" s="124">
        <v>0</v>
      </c>
    </row>
    <row r="1540" spans="1:6" outlineLevel="3" x14ac:dyDescent="0.2">
      <c r="A1540" s="121" t="s">
        <v>996</v>
      </c>
      <c r="B1540" s="122" t="s">
        <v>306</v>
      </c>
      <c r="C1540" s="122" t="s">
        <v>1017</v>
      </c>
      <c r="D1540" s="123" t="s">
        <v>560</v>
      </c>
      <c r="E1540" s="122" t="s">
        <v>18</v>
      </c>
      <c r="F1540" s="124">
        <v>0</v>
      </c>
    </row>
    <row r="1541" spans="1:6" outlineLevel="2" x14ac:dyDescent="0.2">
      <c r="B1541" s="122"/>
      <c r="C1541" s="118" t="s">
        <v>1018</v>
      </c>
      <c r="E1541" s="122"/>
      <c r="F1541" s="124">
        <f>SUBTOTAL(9,F1534:F1540)</f>
        <v>0</v>
      </c>
    </row>
    <row r="1542" spans="1:6" outlineLevel="3" x14ac:dyDescent="0.2">
      <c r="A1542" s="121" t="s">
        <v>996</v>
      </c>
      <c r="B1542" s="122" t="s">
        <v>306</v>
      </c>
      <c r="C1542" s="122" t="s">
        <v>1019</v>
      </c>
      <c r="D1542" s="123" t="s">
        <v>560</v>
      </c>
      <c r="E1542" s="122" t="s">
        <v>4</v>
      </c>
      <c r="F1542" s="124">
        <v>0</v>
      </c>
    </row>
    <row r="1543" spans="1:6" outlineLevel="3" x14ac:dyDescent="0.2">
      <c r="A1543" s="121" t="s">
        <v>996</v>
      </c>
      <c r="B1543" s="122" t="s">
        <v>306</v>
      </c>
      <c r="C1543" s="122" t="s">
        <v>1019</v>
      </c>
      <c r="D1543" s="123" t="s">
        <v>560</v>
      </c>
      <c r="E1543" s="122" t="s">
        <v>5</v>
      </c>
      <c r="F1543" s="124">
        <v>0</v>
      </c>
    </row>
    <row r="1544" spans="1:6" outlineLevel="3" x14ac:dyDescent="0.2">
      <c r="A1544" s="121" t="s">
        <v>996</v>
      </c>
      <c r="B1544" s="122" t="s">
        <v>306</v>
      </c>
      <c r="C1544" s="122" t="s">
        <v>1019</v>
      </c>
      <c r="D1544" s="123" t="s">
        <v>560</v>
      </c>
      <c r="E1544" s="122" t="s">
        <v>6</v>
      </c>
      <c r="F1544" s="124">
        <v>0</v>
      </c>
    </row>
    <row r="1545" spans="1:6" outlineLevel="3" x14ac:dyDescent="0.2">
      <c r="A1545" s="121" t="s">
        <v>996</v>
      </c>
      <c r="B1545" s="122" t="s">
        <v>306</v>
      </c>
      <c r="C1545" s="122" t="s">
        <v>1019</v>
      </c>
      <c r="D1545" s="123" t="s">
        <v>560</v>
      </c>
      <c r="E1545" s="122" t="s">
        <v>17</v>
      </c>
      <c r="F1545" s="124">
        <v>0</v>
      </c>
    </row>
    <row r="1546" spans="1:6" outlineLevel="3" x14ac:dyDescent="0.2">
      <c r="A1546" s="121" t="s">
        <v>996</v>
      </c>
      <c r="B1546" s="122" t="s">
        <v>306</v>
      </c>
      <c r="C1546" s="122" t="s">
        <v>1019</v>
      </c>
      <c r="D1546" s="123" t="s">
        <v>560</v>
      </c>
      <c r="E1546" s="122" t="s">
        <v>7</v>
      </c>
      <c r="F1546" s="124">
        <v>0</v>
      </c>
    </row>
    <row r="1547" spans="1:6" outlineLevel="3" x14ac:dyDescent="0.2">
      <c r="A1547" s="121" t="s">
        <v>996</v>
      </c>
      <c r="B1547" s="122" t="s">
        <v>306</v>
      </c>
      <c r="C1547" s="122" t="s">
        <v>1019</v>
      </c>
      <c r="D1547" s="123" t="s">
        <v>560</v>
      </c>
      <c r="E1547" s="122" t="s">
        <v>18</v>
      </c>
      <c r="F1547" s="124">
        <v>0</v>
      </c>
    </row>
    <row r="1548" spans="1:6" outlineLevel="3" x14ac:dyDescent="0.2">
      <c r="A1548" s="121" t="s">
        <v>996</v>
      </c>
      <c r="B1548" s="122" t="s">
        <v>306</v>
      </c>
      <c r="C1548" s="122" t="s">
        <v>1019</v>
      </c>
      <c r="D1548" s="123" t="s">
        <v>560</v>
      </c>
      <c r="E1548" s="122" t="s">
        <v>18</v>
      </c>
      <c r="F1548" s="124">
        <v>0</v>
      </c>
    </row>
    <row r="1549" spans="1:6" outlineLevel="2" x14ac:dyDescent="0.2">
      <c r="B1549" s="122"/>
      <c r="C1549" s="118" t="s">
        <v>1020</v>
      </c>
      <c r="E1549" s="122"/>
      <c r="F1549" s="124">
        <f>SUBTOTAL(9,F1542:F1548)</f>
        <v>0</v>
      </c>
    </row>
    <row r="1550" spans="1:6" outlineLevel="3" x14ac:dyDescent="0.2">
      <c r="A1550" s="121" t="s">
        <v>996</v>
      </c>
      <c r="B1550" s="122" t="s">
        <v>306</v>
      </c>
      <c r="C1550" s="122" t="s">
        <v>1021</v>
      </c>
      <c r="D1550" s="123" t="s">
        <v>560</v>
      </c>
      <c r="E1550" s="122" t="s">
        <v>4</v>
      </c>
      <c r="F1550" s="124">
        <v>0</v>
      </c>
    </row>
    <row r="1551" spans="1:6" outlineLevel="3" x14ac:dyDescent="0.2">
      <c r="A1551" s="121" t="s">
        <v>996</v>
      </c>
      <c r="B1551" s="122" t="s">
        <v>306</v>
      </c>
      <c r="C1551" s="122" t="s">
        <v>1021</v>
      </c>
      <c r="D1551" s="123" t="s">
        <v>560</v>
      </c>
      <c r="E1551" s="122" t="s">
        <v>5</v>
      </c>
      <c r="F1551" s="124">
        <v>0</v>
      </c>
    </row>
    <row r="1552" spans="1:6" outlineLevel="3" x14ac:dyDescent="0.2">
      <c r="A1552" s="121" t="s">
        <v>996</v>
      </c>
      <c r="B1552" s="122" t="s">
        <v>306</v>
      </c>
      <c r="C1552" s="122" t="s">
        <v>1021</v>
      </c>
      <c r="D1552" s="123" t="s">
        <v>560</v>
      </c>
      <c r="E1552" s="122" t="s">
        <v>6</v>
      </c>
      <c r="F1552" s="124">
        <v>0</v>
      </c>
    </row>
    <row r="1553" spans="1:6" outlineLevel="3" x14ac:dyDescent="0.2">
      <c r="A1553" s="121" t="s">
        <v>996</v>
      </c>
      <c r="B1553" s="122" t="s">
        <v>306</v>
      </c>
      <c r="C1553" s="122" t="s">
        <v>1021</v>
      </c>
      <c r="D1553" s="123" t="s">
        <v>560</v>
      </c>
      <c r="E1553" s="122" t="s">
        <v>17</v>
      </c>
      <c r="F1553" s="124">
        <v>0</v>
      </c>
    </row>
    <row r="1554" spans="1:6" outlineLevel="3" x14ac:dyDescent="0.2">
      <c r="A1554" s="121" t="s">
        <v>996</v>
      </c>
      <c r="B1554" s="122" t="s">
        <v>306</v>
      </c>
      <c r="C1554" s="122" t="s">
        <v>1021</v>
      </c>
      <c r="D1554" s="123" t="s">
        <v>560</v>
      </c>
      <c r="E1554" s="122" t="s">
        <v>7</v>
      </c>
      <c r="F1554" s="124">
        <v>0</v>
      </c>
    </row>
    <row r="1555" spans="1:6" outlineLevel="3" x14ac:dyDescent="0.2">
      <c r="A1555" s="121" t="s">
        <v>996</v>
      </c>
      <c r="B1555" s="122" t="s">
        <v>306</v>
      </c>
      <c r="C1555" s="122" t="s">
        <v>1021</v>
      </c>
      <c r="D1555" s="123" t="s">
        <v>560</v>
      </c>
      <c r="E1555" s="122" t="s">
        <v>18</v>
      </c>
      <c r="F1555" s="124">
        <v>0</v>
      </c>
    </row>
    <row r="1556" spans="1:6" outlineLevel="3" x14ac:dyDescent="0.2">
      <c r="A1556" s="121" t="s">
        <v>996</v>
      </c>
      <c r="B1556" s="122" t="s">
        <v>306</v>
      </c>
      <c r="C1556" s="122" t="s">
        <v>1021</v>
      </c>
      <c r="D1556" s="123" t="s">
        <v>560</v>
      </c>
      <c r="E1556" s="122" t="s">
        <v>18</v>
      </c>
      <c r="F1556" s="124">
        <v>0</v>
      </c>
    </row>
    <row r="1557" spans="1:6" outlineLevel="2" x14ac:dyDescent="0.2">
      <c r="B1557" s="122"/>
      <c r="C1557" s="118" t="s">
        <v>1022</v>
      </c>
      <c r="E1557" s="122"/>
      <c r="F1557" s="124">
        <f>SUBTOTAL(9,F1550:F1556)</f>
        <v>0</v>
      </c>
    </row>
    <row r="1558" spans="1:6" outlineLevel="1" x14ac:dyDescent="0.2">
      <c r="B1558" s="118" t="s">
        <v>1023</v>
      </c>
      <c r="C1558" s="122"/>
      <c r="E1558" s="122"/>
      <c r="F1558" s="124">
        <f>SUBTOTAL(9,F1454:F1556)</f>
        <v>304085</v>
      </c>
    </row>
    <row r="1559" spans="1:6" outlineLevel="3" x14ac:dyDescent="0.2">
      <c r="A1559" s="121" t="s">
        <v>996</v>
      </c>
      <c r="B1559" s="122" t="s">
        <v>184</v>
      </c>
      <c r="C1559" s="122" t="s">
        <v>1024</v>
      </c>
      <c r="D1559" s="123" t="s">
        <v>560</v>
      </c>
      <c r="E1559" s="122" t="s">
        <v>4</v>
      </c>
      <c r="F1559" s="124">
        <v>99661</v>
      </c>
    </row>
    <row r="1560" spans="1:6" outlineLevel="3" x14ac:dyDescent="0.2">
      <c r="A1560" s="121" t="s">
        <v>996</v>
      </c>
      <c r="B1560" s="122" t="s">
        <v>184</v>
      </c>
      <c r="C1560" s="122" t="s">
        <v>1024</v>
      </c>
      <c r="D1560" s="123" t="s">
        <v>560</v>
      </c>
      <c r="E1560" s="122" t="s">
        <v>5</v>
      </c>
      <c r="F1560" s="124">
        <v>0</v>
      </c>
    </row>
    <row r="1561" spans="1:6" outlineLevel="3" x14ac:dyDescent="0.2">
      <c r="A1561" s="121" t="s">
        <v>996</v>
      </c>
      <c r="B1561" s="122" t="s">
        <v>184</v>
      </c>
      <c r="C1561" s="122" t="s">
        <v>1024</v>
      </c>
      <c r="D1561" s="123" t="s">
        <v>560</v>
      </c>
      <c r="E1561" s="122" t="s">
        <v>6</v>
      </c>
      <c r="F1561" s="124">
        <v>0</v>
      </c>
    </row>
    <row r="1562" spans="1:6" outlineLevel="3" x14ac:dyDescent="0.2">
      <c r="A1562" s="121" t="s">
        <v>996</v>
      </c>
      <c r="B1562" s="122" t="s">
        <v>184</v>
      </c>
      <c r="C1562" s="122" t="s">
        <v>1024</v>
      </c>
      <c r="D1562" s="123" t="s">
        <v>560</v>
      </c>
      <c r="E1562" s="122" t="s">
        <v>17</v>
      </c>
      <c r="F1562" s="124">
        <v>10027</v>
      </c>
    </row>
    <row r="1563" spans="1:6" outlineLevel="3" x14ac:dyDescent="0.2">
      <c r="A1563" s="121" t="s">
        <v>996</v>
      </c>
      <c r="B1563" s="122" t="s">
        <v>184</v>
      </c>
      <c r="C1563" s="122" t="s">
        <v>1024</v>
      </c>
      <c r="D1563" s="123" t="s">
        <v>560</v>
      </c>
      <c r="E1563" s="122" t="s">
        <v>7</v>
      </c>
      <c r="F1563" s="124">
        <v>0</v>
      </c>
    </row>
    <row r="1564" spans="1:6" outlineLevel="3" x14ac:dyDescent="0.2">
      <c r="A1564" s="121" t="s">
        <v>996</v>
      </c>
      <c r="B1564" s="122" t="s">
        <v>184</v>
      </c>
      <c r="C1564" s="122" t="s">
        <v>1024</v>
      </c>
      <c r="D1564" s="123" t="s">
        <v>560</v>
      </c>
      <c r="E1564" s="122" t="s">
        <v>18</v>
      </c>
      <c r="F1564" s="124">
        <v>50325</v>
      </c>
    </row>
    <row r="1565" spans="1:6" outlineLevel="3" x14ac:dyDescent="0.2">
      <c r="A1565" s="121" t="s">
        <v>996</v>
      </c>
      <c r="B1565" s="122" t="s">
        <v>184</v>
      </c>
      <c r="C1565" s="122" t="s">
        <v>1024</v>
      </c>
      <c r="D1565" s="123" t="s">
        <v>560</v>
      </c>
      <c r="E1565" s="122" t="s">
        <v>18</v>
      </c>
      <c r="F1565" s="124">
        <v>11524</v>
      </c>
    </row>
    <row r="1566" spans="1:6" outlineLevel="2" x14ac:dyDescent="0.2">
      <c r="B1566" s="122"/>
      <c r="C1566" s="118" t="s">
        <v>1025</v>
      </c>
      <c r="E1566" s="122"/>
      <c r="F1566" s="124">
        <f>SUBTOTAL(9,F1559:F1565)</f>
        <v>171537</v>
      </c>
    </row>
    <row r="1567" spans="1:6" outlineLevel="1" x14ac:dyDescent="0.2">
      <c r="B1567" s="118" t="s">
        <v>1026</v>
      </c>
      <c r="C1567" s="122"/>
      <c r="E1567" s="122"/>
      <c r="F1567" s="124">
        <f>SUBTOTAL(9,F1559:F1565)</f>
        <v>171537</v>
      </c>
    </row>
    <row r="1568" spans="1:6" outlineLevel="3" x14ac:dyDescent="0.2">
      <c r="A1568" s="121" t="s">
        <v>996</v>
      </c>
      <c r="B1568" s="122" t="s">
        <v>154</v>
      </c>
      <c r="C1568" s="122" t="s">
        <v>563</v>
      </c>
      <c r="D1568" s="123" t="s">
        <v>560</v>
      </c>
      <c r="E1568" s="122" t="s">
        <v>18</v>
      </c>
      <c r="F1568" s="124">
        <v>985</v>
      </c>
    </row>
    <row r="1569" spans="1:6" outlineLevel="2" x14ac:dyDescent="0.2">
      <c r="B1569" s="122"/>
      <c r="C1569" s="118" t="s">
        <v>564</v>
      </c>
      <c r="E1569" s="122"/>
      <c r="F1569" s="124">
        <f>SUBTOTAL(9,F1568:F1568)</f>
        <v>985</v>
      </c>
    </row>
    <row r="1570" spans="1:6" outlineLevel="1" x14ac:dyDescent="0.2">
      <c r="B1570" s="118" t="s">
        <v>1027</v>
      </c>
      <c r="C1570" s="122"/>
      <c r="E1570" s="122"/>
      <c r="F1570" s="124">
        <f>SUBTOTAL(9,F1568:F1568)</f>
        <v>985</v>
      </c>
    </row>
    <row r="1571" spans="1:6" outlineLevel="3" x14ac:dyDescent="0.2">
      <c r="A1571" s="121" t="s">
        <v>263</v>
      </c>
      <c r="B1571" s="122" t="s">
        <v>262</v>
      </c>
      <c r="C1571" s="122" t="s">
        <v>1028</v>
      </c>
      <c r="D1571" s="123" t="s">
        <v>577</v>
      </c>
      <c r="E1571" s="122" t="s">
        <v>4</v>
      </c>
      <c r="F1571" s="124">
        <v>146</v>
      </c>
    </row>
    <row r="1572" spans="1:6" outlineLevel="2" x14ac:dyDescent="0.2">
      <c r="B1572" s="122"/>
      <c r="C1572" s="118" t="s">
        <v>1029</v>
      </c>
      <c r="E1572" s="122"/>
      <c r="F1572" s="124">
        <f>SUBTOTAL(9,F1571:F1571)</f>
        <v>146</v>
      </c>
    </row>
    <row r="1573" spans="1:6" outlineLevel="1" x14ac:dyDescent="0.2">
      <c r="B1573" s="118" t="s">
        <v>1030</v>
      </c>
      <c r="C1573" s="122"/>
      <c r="E1573" s="122"/>
      <c r="F1573" s="124">
        <f>SUBTOTAL(9,F1571:F1571)</f>
        <v>146</v>
      </c>
    </row>
    <row r="1574" spans="1:6" outlineLevel="3" x14ac:dyDescent="0.2">
      <c r="A1574" s="121" t="s">
        <v>29</v>
      </c>
      <c r="B1574" s="122" t="s">
        <v>28</v>
      </c>
      <c r="C1574" s="122" t="s">
        <v>819</v>
      </c>
      <c r="D1574" s="123" t="s">
        <v>560</v>
      </c>
      <c r="E1574" s="122" t="s">
        <v>18</v>
      </c>
      <c r="F1574" s="124">
        <v>51150</v>
      </c>
    </row>
    <row r="1575" spans="1:6" outlineLevel="2" x14ac:dyDescent="0.2">
      <c r="B1575" s="122"/>
      <c r="C1575" s="118" t="s">
        <v>820</v>
      </c>
      <c r="E1575" s="122"/>
      <c r="F1575" s="124">
        <f>SUBTOTAL(9,F1574:F1574)</f>
        <v>51150</v>
      </c>
    </row>
    <row r="1576" spans="1:6" outlineLevel="1" x14ac:dyDescent="0.2">
      <c r="B1576" s="118" t="s">
        <v>1031</v>
      </c>
      <c r="C1576" s="122"/>
      <c r="E1576" s="122"/>
      <c r="F1576" s="124">
        <f>SUBTOTAL(9,F1574:F1574)</f>
        <v>51150</v>
      </c>
    </row>
    <row r="1577" spans="1:6" outlineLevel="3" x14ac:dyDescent="0.2">
      <c r="A1577" s="121" t="s">
        <v>29</v>
      </c>
      <c r="B1577" s="122" t="s">
        <v>30</v>
      </c>
      <c r="C1577" s="122" t="s">
        <v>1032</v>
      </c>
      <c r="D1577" s="123" t="s">
        <v>560</v>
      </c>
      <c r="E1577" s="122" t="s">
        <v>15</v>
      </c>
      <c r="F1577" s="124">
        <v>10000</v>
      </c>
    </row>
    <row r="1578" spans="1:6" outlineLevel="2" x14ac:dyDescent="0.2">
      <c r="B1578" s="122"/>
      <c r="C1578" s="118" t="s">
        <v>1033</v>
      </c>
      <c r="E1578" s="122"/>
      <c r="F1578" s="124">
        <f>SUBTOTAL(9,F1577:F1577)</f>
        <v>10000</v>
      </c>
    </row>
    <row r="1579" spans="1:6" outlineLevel="1" x14ac:dyDescent="0.2">
      <c r="B1579" s="118" t="s">
        <v>1034</v>
      </c>
      <c r="C1579" s="122"/>
      <c r="E1579" s="122"/>
      <c r="F1579" s="124">
        <f>SUBTOTAL(9,F1577:F1577)</f>
        <v>10000</v>
      </c>
    </row>
    <row r="1580" spans="1:6" outlineLevel="3" x14ac:dyDescent="0.2">
      <c r="A1580" s="121" t="s">
        <v>156</v>
      </c>
      <c r="B1580" s="122" t="s">
        <v>155</v>
      </c>
      <c r="C1580" s="122" t="s">
        <v>566</v>
      </c>
      <c r="D1580" s="123" t="s">
        <v>560</v>
      </c>
      <c r="E1580" s="122" t="s">
        <v>18</v>
      </c>
      <c r="F1580" s="124">
        <v>3975</v>
      </c>
    </row>
    <row r="1581" spans="1:6" outlineLevel="2" x14ac:dyDescent="0.2">
      <c r="B1581" s="122"/>
      <c r="C1581" s="118" t="s">
        <v>567</v>
      </c>
      <c r="E1581" s="122"/>
      <c r="F1581" s="124">
        <f>SUBTOTAL(9,F1580:F1580)</f>
        <v>3975</v>
      </c>
    </row>
    <row r="1582" spans="1:6" outlineLevel="1" x14ac:dyDescent="0.2">
      <c r="B1582" s="118" t="s">
        <v>1035</v>
      </c>
      <c r="C1582" s="122"/>
      <c r="E1582" s="122"/>
      <c r="F1582" s="124">
        <f>SUBTOTAL(9,F1580:F1580)</f>
        <v>3975</v>
      </c>
    </row>
    <row r="1583" spans="1:6" outlineLevel="3" x14ac:dyDescent="0.2">
      <c r="A1583" s="121" t="s">
        <v>156</v>
      </c>
      <c r="B1583" s="122" t="s">
        <v>157</v>
      </c>
      <c r="C1583" s="122" t="s">
        <v>563</v>
      </c>
      <c r="D1583" s="123" t="s">
        <v>560</v>
      </c>
      <c r="E1583" s="122" t="s">
        <v>18</v>
      </c>
      <c r="F1583" s="124">
        <v>820</v>
      </c>
    </row>
    <row r="1584" spans="1:6" outlineLevel="2" x14ac:dyDescent="0.2">
      <c r="B1584" s="122"/>
      <c r="C1584" s="118" t="s">
        <v>564</v>
      </c>
      <c r="E1584" s="122"/>
      <c r="F1584" s="124">
        <f>SUBTOTAL(9,F1583:F1583)</f>
        <v>820</v>
      </c>
    </row>
    <row r="1585" spans="1:6" outlineLevel="1" x14ac:dyDescent="0.2">
      <c r="B1585" s="118" t="s">
        <v>1036</v>
      </c>
      <c r="C1585" s="122"/>
      <c r="E1585" s="122"/>
      <c r="F1585" s="124">
        <f>SUBTOTAL(9,F1583:F1583)</f>
        <v>820</v>
      </c>
    </row>
    <row r="1586" spans="1:6" outlineLevel="3" x14ac:dyDescent="0.2">
      <c r="A1586" s="121" t="s">
        <v>156</v>
      </c>
      <c r="B1586" s="122" t="s">
        <v>158</v>
      </c>
      <c r="C1586" s="122" t="s">
        <v>559</v>
      </c>
      <c r="D1586" s="123" t="s">
        <v>560</v>
      </c>
      <c r="E1586" s="122" t="s">
        <v>4</v>
      </c>
      <c r="F1586" s="124">
        <v>23682</v>
      </c>
    </row>
    <row r="1587" spans="1:6" outlineLevel="3" x14ac:dyDescent="0.2">
      <c r="A1587" s="121" t="s">
        <v>156</v>
      </c>
      <c r="B1587" s="122" t="s">
        <v>158</v>
      </c>
      <c r="C1587" s="122" t="s">
        <v>559</v>
      </c>
      <c r="D1587" s="123" t="s">
        <v>560</v>
      </c>
      <c r="E1587" s="122" t="s">
        <v>5</v>
      </c>
      <c r="F1587" s="124">
        <v>0</v>
      </c>
    </row>
    <row r="1588" spans="1:6" outlineLevel="3" x14ac:dyDescent="0.2">
      <c r="A1588" s="121" t="s">
        <v>156</v>
      </c>
      <c r="B1588" s="122" t="s">
        <v>158</v>
      </c>
      <c r="C1588" s="122" t="s">
        <v>559</v>
      </c>
      <c r="D1588" s="123" t="s">
        <v>560</v>
      </c>
      <c r="E1588" s="122" t="s">
        <v>6</v>
      </c>
      <c r="F1588" s="124">
        <v>0</v>
      </c>
    </row>
    <row r="1589" spans="1:6" outlineLevel="3" x14ac:dyDescent="0.2">
      <c r="A1589" s="121" t="s">
        <v>156</v>
      </c>
      <c r="B1589" s="122" t="s">
        <v>158</v>
      </c>
      <c r="C1589" s="122" t="s">
        <v>559</v>
      </c>
      <c r="D1589" s="123" t="s">
        <v>560</v>
      </c>
      <c r="E1589" s="122" t="s">
        <v>17</v>
      </c>
      <c r="F1589" s="124">
        <v>2383</v>
      </c>
    </row>
    <row r="1590" spans="1:6" outlineLevel="3" x14ac:dyDescent="0.2">
      <c r="A1590" s="121" t="s">
        <v>156</v>
      </c>
      <c r="B1590" s="122" t="s">
        <v>158</v>
      </c>
      <c r="C1590" s="122" t="s">
        <v>559</v>
      </c>
      <c r="D1590" s="123" t="s">
        <v>560</v>
      </c>
      <c r="E1590" s="122" t="s">
        <v>7</v>
      </c>
      <c r="F1590" s="124">
        <v>0</v>
      </c>
    </row>
    <row r="1591" spans="1:6" outlineLevel="3" x14ac:dyDescent="0.2">
      <c r="A1591" s="121" t="s">
        <v>156</v>
      </c>
      <c r="B1591" s="122" t="s">
        <v>158</v>
      </c>
      <c r="C1591" s="122" t="s">
        <v>559</v>
      </c>
      <c r="D1591" s="123" t="s">
        <v>560</v>
      </c>
      <c r="E1591" s="122" t="s">
        <v>18</v>
      </c>
      <c r="F1591" s="124">
        <v>11960</v>
      </c>
    </row>
    <row r="1592" spans="1:6" outlineLevel="3" x14ac:dyDescent="0.2">
      <c r="A1592" s="121" t="s">
        <v>156</v>
      </c>
      <c r="B1592" s="122" t="s">
        <v>158</v>
      </c>
      <c r="C1592" s="122" t="s">
        <v>559</v>
      </c>
      <c r="D1592" s="123" t="s">
        <v>560</v>
      </c>
      <c r="E1592" s="122" t="s">
        <v>18</v>
      </c>
      <c r="F1592" s="124">
        <v>2740</v>
      </c>
    </row>
    <row r="1593" spans="1:6" outlineLevel="2" x14ac:dyDescent="0.2">
      <c r="B1593" s="122"/>
      <c r="C1593" s="118" t="s">
        <v>561</v>
      </c>
      <c r="E1593" s="122"/>
      <c r="F1593" s="124">
        <f>SUBTOTAL(9,F1586:F1592)</f>
        <v>40765</v>
      </c>
    </row>
    <row r="1594" spans="1:6" outlineLevel="1" x14ac:dyDescent="0.2">
      <c r="B1594" s="118" t="s">
        <v>1037</v>
      </c>
      <c r="C1594" s="122"/>
      <c r="E1594" s="122"/>
      <c r="F1594" s="124">
        <f>SUBTOTAL(9,F1586:F1592)</f>
        <v>40765</v>
      </c>
    </row>
    <row r="1595" spans="1:6" outlineLevel="3" x14ac:dyDescent="0.2">
      <c r="A1595" s="121" t="s">
        <v>156</v>
      </c>
      <c r="B1595" s="122" t="s">
        <v>159</v>
      </c>
      <c r="C1595" s="122" t="s">
        <v>566</v>
      </c>
      <c r="D1595" s="123" t="s">
        <v>560</v>
      </c>
      <c r="E1595" s="122" t="s">
        <v>4</v>
      </c>
      <c r="F1595" s="124">
        <v>1922</v>
      </c>
    </row>
    <row r="1596" spans="1:6" outlineLevel="3" x14ac:dyDescent="0.2">
      <c r="A1596" s="121" t="s">
        <v>156</v>
      </c>
      <c r="B1596" s="122" t="s">
        <v>159</v>
      </c>
      <c r="C1596" s="122" t="s">
        <v>566</v>
      </c>
      <c r="D1596" s="123" t="s">
        <v>560</v>
      </c>
      <c r="E1596" s="122" t="s">
        <v>5</v>
      </c>
      <c r="F1596" s="124">
        <v>0</v>
      </c>
    </row>
    <row r="1597" spans="1:6" outlineLevel="3" x14ac:dyDescent="0.2">
      <c r="A1597" s="121" t="s">
        <v>156</v>
      </c>
      <c r="B1597" s="122" t="s">
        <v>159</v>
      </c>
      <c r="C1597" s="122" t="s">
        <v>566</v>
      </c>
      <c r="D1597" s="123" t="s">
        <v>560</v>
      </c>
      <c r="E1597" s="122" t="s">
        <v>6</v>
      </c>
      <c r="F1597" s="124">
        <v>0</v>
      </c>
    </row>
    <row r="1598" spans="1:6" outlineLevel="3" x14ac:dyDescent="0.2">
      <c r="A1598" s="121" t="s">
        <v>156</v>
      </c>
      <c r="B1598" s="122" t="s">
        <v>159</v>
      </c>
      <c r="C1598" s="122" t="s">
        <v>566</v>
      </c>
      <c r="D1598" s="123" t="s">
        <v>560</v>
      </c>
      <c r="E1598" s="122" t="s">
        <v>17</v>
      </c>
      <c r="F1598" s="124">
        <v>193</v>
      </c>
    </row>
    <row r="1599" spans="1:6" outlineLevel="3" x14ac:dyDescent="0.2">
      <c r="A1599" s="121" t="s">
        <v>156</v>
      </c>
      <c r="B1599" s="122" t="s">
        <v>159</v>
      </c>
      <c r="C1599" s="122" t="s">
        <v>566</v>
      </c>
      <c r="D1599" s="123" t="s">
        <v>560</v>
      </c>
      <c r="E1599" s="122" t="s">
        <v>7</v>
      </c>
      <c r="F1599" s="124">
        <v>0</v>
      </c>
    </row>
    <row r="1600" spans="1:6" outlineLevel="3" x14ac:dyDescent="0.2">
      <c r="A1600" s="121" t="s">
        <v>156</v>
      </c>
      <c r="B1600" s="122" t="s">
        <v>159</v>
      </c>
      <c r="C1600" s="122" t="s">
        <v>566</v>
      </c>
      <c r="D1600" s="123" t="s">
        <v>560</v>
      </c>
      <c r="E1600" s="122" t="s">
        <v>18</v>
      </c>
      <c r="F1600" s="124">
        <v>973</v>
      </c>
    </row>
    <row r="1601" spans="1:6" outlineLevel="3" x14ac:dyDescent="0.2">
      <c r="A1601" s="121" t="s">
        <v>156</v>
      </c>
      <c r="B1601" s="122" t="s">
        <v>159</v>
      </c>
      <c r="C1601" s="122" t="s">
        <v>566</v>
      </c>
      <c r="D1601" s="123" t="s">
        <v>560</v>
      </c>
      <c r="E1601" s="122" t="s">
        <v>18</v>
      </c>
      <c r="F1601" s="124">
        <v>224</v>
      </c>
    </row>
    <row r="1602" spans="1:6" outlineLevel="2" x14ac:dyDescent="0.2">
      <c r="B1602" s="122"/>
      <c r="C1602" s="118" t="s">
        <v>567</v>
      </c>
      <c r="E1602" s="122"/>
      <c r="F1602" s="124">
        <f>SUBTOTAL(9,F1595:F1601)</f>
        <v>3312</v>
      </c>
    </row>
    <row r="1603" spans="1:6" outlineLevel="1" x14ac:dyDescent="0.2">
      <c r="B1603" s="118" t="s">
        <v>1038</v>
      </c>
      <c r="C1603" s="122"/>
      <c r="E1603" s="122"/>
      <c r="F1603" s="124">
        <f>SUBTOTAL(9,F1595:F1601)</f>
        <v>3312</v>
      </c>
    </row>
    <row r="1604" spans="1:6" outlineLevel="3" x14ac:dyDescent="0.2">
      <c r="A1604" s="121" t="s">
        <v>161</v>
      </c>
      <c r="B1604" s="122" t="s">
        <v>160</v>
      </c>
      <c r="C1604" s="122" t="s">
        <v>559</v>
      </c>
      <c r="D1604" s="123" t="s">
        <v>560</v>
      </c>
      <c r="E1604" s="122" t="s">
        <v>4</v>
      </c>
      <c r="F1604" s="124">
        <v>32405</v>
      </c>
    </row>
    <row r="1605" spans="1:6" outlineLevel="3" x14ac:dyDescent="0.2">
      <c r="A1605" s="121" t="s">
        <v>161</v>
      </c>
      <c r="B1605" s="122" t="s">
        <v>160</v>
      </c>
      <c r="C1605" s="122" t="s">
        <v>559</v>
      </c>
      <c r="D1605" s="123" t="s">
        <v>560</v>
      </c>
      <c r="E1605" s="122" t="s">
        <v>5</v>
      </c>
      <c r="F1605" s="124">
        <v>0</v>
      </c>
    </row>
    <row r="1606" spans="1:6" outlineLevel="3" x14ac:dyDescent="0.2">
      <c r="A1606" s="121" t="s">
        <v>161</v>
      </c>
      <c r="B1606" s="122" t="s">
        <v>160</v>
      </c>
      <c r="C1606" s="122" t="s">
        <v>559</v>
      </c>
      <c r="D1606" s="123" t="s">
        <v>560</v>
      </c>
      <c r="E1606" s="122" t="s">
        <v>6</v>
      </c>
      <c r="F1606" s="124">
        <v>0</v>
      </c>
    </row>
    <row r="1607" spans="1:6" outlineLevel="3" x14ac:dyDescent="0.2">
      <c r="A1607" s="121" t="s">
        <v>161</v>
      </c>
      <c r="B1607" s="122" t="s">
        <v>160</v>
      </c>
      <c r="C1607" s="122" t="s">
        <v>559</v>
      </c>
      <c r="D1607" s="123" t="s">
        <v>560</v>
      </c>
      <c r="E1607" s="122" t="s">
        <v>17</v>
      </c>
      <c r="F1607" s="124">
        <v>3260</v>
      </c>
    </row>
    <row r="1608" spans="1:6" outlineLevel="3" x14ac:dyDescent="0.2">
      <c r="A1608" s="121" t="s">
        <v>161</v>
      </c>
      <c r="B1608" s="122" t="s">
        <v>160</v>
      </c>
      <c r="C1608" s="122" t="s">
        <v>559</v>
      </c>
      <c r="D1608" s="123" t="s">
        <v>560</v>
      </c>
      <c r="E1608" s="122" t="s">
        <v>7</v>
      </c>
      <c r="F1608" s="124">
        <v>0</v>
      </c>
    </row>
    <row r="1609" spans="1:6" outlineLevel="3" x14ac:dyDescent="0.2">
      <c r="A1609" s="121" t="s">
        <v>161</v>
      </c>
      <c r="B1609" s="122" t="s">
        <v>160</v>
      </c>
      <c r="C1609" s="122" t="s">
        <v>559</v>
      </c>
      <c r="D1609" s="123" t="s">
        <v>560</v>
      </c>
      <c r="E1609" s="122" t="s">
        <v>18</v>
      </c>
      <c r="F1609" s="124">
        <v>16363</v>
      </c>
    </row>
    <row r="1610" spans="1:6" outlineLevel="3" x14ac:dyDescent="0.2">
      <c r="A1610" s="121" t="s">
        <v>161</v>
      </c>
      <c r="B1610" s="122" t="s">
        <v>160</v>
      </c>
      <c r="C1610" s="122" t="s">
        <v>559</v>
      </c>
      <c r="D1610" s="123" t="s">
        <v>560</v>
      </c>
      <c r="E1610" s="122" t="s">
        <v>18</v>
      </c>
      <c r="F1610" s="124">
        <v>3747</v>
      </c>
    </row>
    <row r="1611" spans="1:6" outlineLevel="2" x14ac:dyDescent="0.2">
      <c r="B1611" s="122"/>
      <c r="C1611" s="118" t="s">
        <v>561</v>
      </c>
      <c r="E1611" s="122"/>
      <c r="F1611" s="124">
        <f>SUBTOTAL(9,F1604:F1610)</f>
        <v>55775</v>
      </c>
    </row>
    <row r="1612" spans="1:6" outlineLevel="1" x14ac:dyDescent="0.2">
      <c r="B1612" s="118" t="s">
        <v>1039</v>
      </c>
      <c r="C1612" s="122"/>
      <c r="E1612" s="122"/>
      <c r="F1612" s="124">
        <f>SUBTOTAL(9,F1604:F1610)</f>
        <v>55775</v>
      </c>
    </row>
    <row r="1613" spans="1:6" outlineLevel="3" x14ac:dyDescent="0.2">
      <c r="A1613" s="121" t="s">
        <v>161</v>
      </c>
      <c r="B1613" s="122" t="s">
        <v>162</v>
      </c>
      <c r="C1613" s="122" t="s">
        <v>566</v>
      </c>
      <c r="D1613" s="123" t="s">
        <v>560</v>
      </c>
      <c r="E1613" s="122" t="s">
        <v>4</v>
      </c>
      <c r="F1613" s="124">
        <v>37818</v>
      </c>
    </row>
    <row r="1614" spans="1:6" outlineLevel="3" x14ac:dyDescent="0.2">
      <c r="A1614" s="121" t="s">
        <v>161</v>
      </c>
      <c r="B1614" s="122" t="s">
        <v>162</v>
      </c>
      <c r="C1614" s="122" t="s">
        <v>566</v>
      </c>
      <c r="D1614" s="123" t="s">
        <v>560</v>
      </c>
      <c r="E1614" s="122" t="s">
        <v>5</v>
      </c>
      <c r="F1614" s="124">
        <v>0</v>
      </c>
    </row>
    <row r="1615" spans="1:6" outlineLevel="3" x14ac:dyDescent="0.2">
      <c r="A1615" s="121" t="s">
        <v>161</v>
      </c>
      <c r="B1615" s="122" t="s">
        <v>162</v>
      </c>
      <c r="C1615" s="122" t="s">
        <v>566</v>
      </c>
      <c r="D1615" s="123" t="s">
        <v>560</v>
      </c>
      <c r="E1615" s="122" t="s">
        <v>6</v>
      </c>
      <c r="F1615" s="124">
        <v>0</v>
      </c>
    </row>
    <row r="1616" spans="1:6" outlineLevel="3" x14ac:dyDescent="0.2">
      <c r="A1616" s="121" t="s">
        <v>161</v>
      </c>
      <c r="B1616" s="122" t="s">
        <v>162</v>
      </c>
      <c r="C1616" s="122" t="s">
        <v>566</v>
      </c>
      <c r="D1616" s="123" t="s">
        <v>560</v>
      </c>
      <c r="E1616" s="122" t="s">
        <v>17</v>
      </c>
      <c r="F1616" s="124">
        <v>3804</v>
      </c>
    </row>
    <row r="1617" spans="1:6" outlineLevel="3" x14ac:dyDescent="0.2">
      <c r="A1617" s="121" t="s">
        <v>161</v>
      </c>
      <c r="B1617" s="122" t="s">
        <v>162</v>
      </c>
      <c r="C1617" s="122" t="s">
        <v>566</v>
      </c>
      <c r="D1617" s="123" t="s">
        <v>560</v>
      </c>
      <c r="E1617" s="122" t="s">
        <v>7</v>
      </c>
      <c r="F1617" s="124">
        <v>0</v>
      </c>
    </row>
    <row r="1618" spans="1:6" outlineLevel="3" x14ac:dyDescent="0.2">
      <c r="A1618" s="121" t="s">
        <v>161</v>
      </c>
      <c r="B1618" s="122" t="s">
        <v>162</v>
      </c>
      <c r="C1618" s="122" t="s">
        <v>566</v>
      </c>
      <c r="D1618" s="123" t="s">
        <v>560</v>
      </c>
      <c r="E1618" s="122" t="s">
        <v>18</v>
      </c>
      <c r="F1618" s="124">
        <v>19095</v>
      </c>
    </row>
    <row r="1619" spans="1:6" outlineLevel="3" x14ac:dyDescent="0.2">
      <c r="A1619" s="121" t="s">
        <v>161</v>
      </c>
      <c r="B1619" s="122" t="s">
        <v>162</v>
      </c>
      <c r="C1619" s="122" t="s">
        <v>566</v>
      </c>
      <c r="D1619" s="123" t="s">
        <v>560</v>
      </c>
      <c r="E1619" s="122" t="s">
        <v>18</v>
      </c>
      <c r="F1619" s="124">
        <v>4373</v>
      </c>
    </row>
    <row r="1620" spans="1:6" outlineLevel="2" x14ac:dyDescent="0.2">
      <c r="B1620" s="122"/>
      <c r="C1620" s="118" t="s">
        <v>567</v>
      </c>
      <c r="E1620" s="122"/>
      <c r="F1620" s="124">
        <f>SUBTOTAL(9,F1613:F1619)</f>
        <v>65090</v>
      </c>
    </row>
    <row r="1621" spans="1:6" outlineLevel="1" x14ac:dyDescent="0.2">
      <c r="B1621" s="118" t="s">
        <v>1040</v>
      </c>
      <c r="C1621" s="122"/>
      <c r="E1621" s="122"/>
      <c r="F1621" s="124">
        <f>SUBTOTAL(9,F1613:F1619)</f>
        <v>65090</v>
      </c>
    </row>
    <row r="1622" spans="1:6" outlineLevel="3" x14ac:dyDescent="0.2">
      <c r="A1622" s="121" t="s">
        <v>161</v>
      </c>
      <c r="B1622" s="122" t="s">
        <v>163</v>
      </c>
      <c r="C1622" s="122" t="s">
        <v>569</v>
      </c>
      <c r="D1622" s="123" t="s">
        <v>560</v>
      </c>
      <c r="E1622" s="122" t="s">
        <v>4</v>
      </c>
      <c r="F1622" s="124">
        <v>30732</v>
      </c>
    </row>
    <row r="1623" spans="1:6" outlineLevel="3" x14ac:dyDescent="0.2">
      <c r="A1623" s="121" t="s">
        <v>161</v>
      </c>
      <c r="B1623" s="122" t="s">
        <v>163</v>
      </c>
      <c r="C1623" s="122" t="s">
        <v>569</v>
      </c>
      <c r="D1623" s="123" t="s">
        <v>560</v>
      </c>
      <c r="E1623" s="122" t="s">
        <v>5</v>
      </c>
      <c r="F1623" s="124">
        <v>0</v>
      </c>
    </row>
    <row r="1624" spans="1:6" outlineLevel="3" x14ac:dyDescent="0.2">
      <c r="A1624" s="121" t="s">
        <v>161</v>
      </c>
      <c r="B1624" s="122" t="s">
        <v>163</v>
      </c>
      <c r="C1624" s="122" t="s">
        <v>569</v>
      </c>
      <c r="D1624" s="123" t="s">
        <v>560</v>
      </c>
      <c r="E1624" s="122" t="s">
        <v>6</v>
      </c>
      <c r="F1624" s="124">
        <v>0</v>
      </c>
    </row>
    <row r="1625" spans="1:6" outlineLevel="3" x14ac:dyDescent="0.2">
      <c r="A1625" s="121" t="s">
        <v>161</v>
      </c>
      <c r="B1625" s="122" t="s">
        <v>163</v>
      </c>
      <c r="C1625" s="122" t="s">
        <v>569</v>
      </c>
      <c r="D1625" s="123" t="s">
        <v>560</v>
      </c>
      <c r="E1625" s="122" t="s">
        <v>17</v>
      </c>
      <c r="F1625" s="124">
        <v>3092</v>
      </c>
    </row>
    <row r="1626" spans="1:6" outlineLevel="3" x14ac:dyDescent="0.2">
      <c r="A1626" s="121" t="s">
        <v>161</v>
      </c>
      <c r="B1626" s="122" t="s">
        <v>163</v>
      </c>
      <c r="C1626" s="122" t="s">
        <v>569</v>
      </c>
      <c r="D1626" s="123" t="s">
        <v>560</v>
      </c>
      <c r="E1626" s="122" t="s">
        <v>7</v>
      </c>
      <c r="F1626" s="124">
        <v>0</v>
      </c>
    </row>
    <row r="1627" spans="1:6" outlineLevel="3" x14ac:dyDescent="0.2">
      <c r="A1627" s="121" t="s">
        <v>161</v>
      </c>
      <c r="B1627" s="122" t="s">
        <v>163</v>
      </c>
      <c r="C1627" s="122" t="s">
        <v>569</v>
      </c>
      <c r="D1627" s="123" t="s">
        <v>560</v>
      </c>
      <c r="E1627" s="122" t="s">
        <v>18</v>
      </c>
      <c r="F1627" s="124">
        <v>15517</v>
      </c>
    </row>
    <row r="1628" spans="1:6" outlineLevel="3" x14ac:dyDescent="0.2">
      <c r="A1628" s="121" t="s">
        <v>161</v>
      </c>
      <c r="B1628" s="122" t="s">
        <v>163</v>
      </c>
      <c r="C1628" s="122" t="s">
        <v>569</v>
      </c>
      <c r="D1628" s="123" t="s">
        <v>560</v>
      </c>
      <c r="E1628" s="122" t="s">
        <v>18</v>
      </c>
      <c r="F1628" s="124">
        <v>3554</v>
      </c>
    </row>
    <row r="1629" spans="1:6" outlineLevel="2" x14ac:dyDescent="0.2">
      <c r="B1629" s="122"/>
      <c r="C1629" s="118" t="s">
        <v>570</v>
      </c>
      <c r="E1629" s="122"/>
      <c r="F1629" s="124">
        <f>SUBTOTAL(9,F1622:F1628)</f>
        <v>52895</v>
      </c>
    </row>
    <row r="1630" spans="1:6" outlineLevel="1" x14ac:dyDescent="0.2">
      <c r="B1630" s="118" t="s">
        <v>1041</v>
      </c>
      <c r="C1630" s="122"/>
      <c r="E1630" s="122"/>
      <c r="F1630" s="124">
        <f>SUBTOTAL(9,F1622:F1628)</f>
        <v>52895</v>
      </c>
    </row>
    <row r="1631" spans="1:6" outlineLevel="3" x14ac:dyDescent="0.2">
      <c r="A1631" s="121" t="s">
        <v>161</v>
      </c>
      <c r="B1631" s="122" t="s">
        <v>164</v>
      </c>
      <c r="C1631" s="122" t="s">
        <v>563</v>
      </c>
      <c r="D1631" s="123" t="s">
        <v>560</v>
      </c>
      <c r="E1631" s="122" t="s">
        <v>18</v>
      </c>
      <c r="F1631" s="124">
        <v>8199</v>
      </c>
    </row>
    <row r="1632" spans="1:6" outlineLevel="2" x14ac:dyDescent="0.2">
      <c r="B1632" s="122"/>
      <c r="C1632" s="118" t="s">
        <v>564</v>
      </c>
      <c r="E1632" s="122"/>
      <c r="F1632" s="124">
        <f>SUBTOTAL(9,F1631:F1631)</f>
        <v>8199</v>
      </c>
    </row>
    <row r="1633" spans="1:6" outlineLevel="1" x14ac:dyDescent="0.2">
      <c r="B1633" s="118" t="s">
        <v>1042</v>
      </c>
      <c r="C1633" s="122"/>
      <c r="E1633" s="122"/>
      <c r="F1633" s="124">
        <f>SUBTOTAL(9,F1631:F1631)</f>
        <v>8199</v>
      </c>
    </row>
    <row r="1634" spans="1:6" outlineLevel="3" x14ac:dyDescent="0.2">
      <c r="A1634" s="121" t="s">
        <v>265</v>
      </c>
      <c r="B1634" s="122" t="s">
        <v>264</v>
      </c>
      <c r="C1634" s="122" t="s">
        <v>1043</v>
      </c>
      <c r="D1634" s="123" t="s">
        <v>577</v>
      </c>
      <c r="E1634" s="122" t="s">
        <v>4</v>
      </c>
      <c r="F1634" s="124">
        <v>300</v>
      </c>
    </row>
    <row r="1635" spans="1:6" outlineLevel="3" x14ac:dyDescent="0.2">
      <c r="A1635" s="121" t="s">
        <v>265</v>
      </c>
      <c r="B1635" s="122" t="s">
        <v>264</v>
      </c>
      <c r="C1635" s="122" t="s">
        <v>1043</v>
      </c>
      <c r="D1635" s="123" t="s">
        <v>577</v>
      </c>
      <c r="E1635" s="122" t="s">
        <v>8</v>
      </c>
      <c r="F1635" s="124">
        <v>39</v>
      </c>
    </row>
    <row r="1636" spans="1:6" outlineLevel="2" x14ac:dyDescent="0.2">
      <c r="B1636" s="122"/>
      <c r="C1636" s="118" t="s">
        <v>1044</v>
      </c>
      <c r="E1636" s="122"/>
      <c r="F1636" s="124">
        <f>SUBTOTAL(9,F1634:F1635)</f>
        <v>339</v>
      </c>
    </row>
    <row r="1637" spans="1:6" outlineLevel="1" x14ac:dyDescent="0.2">
      <c r="B1637" s="118" t="s">
        <v>1045</v>
      </c>
      <c r="C1637" s="122"/>
      <c r="E1637" s="122"/>
      <c r="F1637" s="124">
        <f>SUBTOTAL(9,F1634:F1635)</f>
        <v>339</v>
      </c>
    </row>
    <row r="1638" spans="1:6" outlineLevel="3" x14ac:dyDescent="0.2">
      <c r="A1638" s="121" t="s">
        <v>166</v>
      </c>
      <c r="B1638" s="122" t="s">
        <v>165</v>
      </c>
      <c r="C1638" s="122" t="s">
        <v>559</v>
      </c>
      <c r="D1638" s="123" t="s">
        <v>560</v>
      </c>
      <c r="E1638" s="122" t="s">
        <v>4</v>
      </c>
      <c r="F1638" s="124">
        <v>7328</v>
      </c>
    </row>
    <row r="1639" spans="1:6" outlineLevel="3" x14ac:dyDescent="0.2">
      <c r="A1639" s="121" t="s">
        <v>166</v>
      </c>
      <c r="B1639" s="122" t="s">
        <v>165</v>
      </c>
      <c r="C1639" s="122" t="s">
        <v>559</v>
      </c>
      <c r="D1639" s="123" t="s">
        <v>560</v>
      </c>
      <c r="E1639" s="122" t="s">
        <v>5</v>
      </c>
      <c r="F1639" s="124">
        <v>0</v>
      </c>
    </row>
    <row r="1640" spans="1:6" outlineLevel="3" x14ac:dyDescent="0.2">
      <c r="A1640" s="121" t="s">
        <v>166</v>
      </c>
      <c r="B1640" s="122" t="s">
        <v>165</v>
      </c>
      <c r="C1640" s="122" t="s">
        <v>559</v>
      </c>
      <c r="D1640" s="123" t="s">
        <v>560</v>
      </c>
      <c r="E1640" s="122" t="s">
        <v>6</v>
      </c>
      <c r="F1640" s="124">
        <v>0</v>
      </c>
    </row>
    <row r="1641" spans="1:6" outlineLevel="3" x14ac:dyDescent="0.2">
      <c r="A1641" s="121" t="s">
        <v>166</v>
      </c>
      <c r="B1641" s="122" t="s">
        <v>165</v>
      </c>
      <c r="C1641" s="122" t="s">
        <v>559</v>
      </c>
      <c r="D1641" s="123" t="s">
        <v>560</v>
      </c>
      <c r="E1641" s="122" t="s">
        <v>17</v>
      </c>
      <c r="F1641" s="124">
        <v>737</v>
      </c>
    </row>
    <row r="1642" spans="1:6" outlineLevel="3" x14ac:dyDescent="0.2">
      <c r="A1642" s="121" t="s">
        <v>166</v>
      </c>
      <c r="B1642" s="122" t="s">
        <v>165</v>
      </c>
      <c r="C1642" s="122" t="s">
        <v>559</v>
      </c>
      <c r="D1642" s="123" t="s">
        <v>560</v>
      </c>
      <c r="E1642" s="122" t="s">
        <v>7</v>
      </c>
      <c r="F1642" s="124">
        <v>0</v>
      </c>
    </row>
    <row r="1643" spans="1:6" outlineLevel="3" x14ac:dyDescent="0.2">
      <c r="A1643" s="121" t="s">
        <v>166</v>
      </c>
      <c r="B1643" s="122" t="s">
        <v>165</v>
      </c>
      <c r="C1643" s="122" t="s">
        <v>559</v>
      </c>
      <c r="D1643" s="123" t="s">
        <v>560</v>
      </c>
      <c r="E1643" s="122" t="s">
        <v>18</v>
      </c>
      <c r="F1643" s="124">
        <v>3703</v>
      </c>
    </row>
    <row r="1644" spans="1:6" outlineLevel="3" x14ac:dyDescent="0.2">
      <c r="A1644" s="121" t="s">
        <v>166</v>
      </c>
      <c r="B1644" s="122" t="s">
        <v>165</v>
      </c>
      <c r="C1644" s="122" t="s">
        <v>559</v>
      </c>
      <c r="D1644" s="123" t="s">
        <v>560</v>
      </c>
      <c r="E1644" s="122" t="s">
        <v>18</v>
      </c>
      <c r="F1644" s="124">
        <v>848</v>
      </c>
    </row>
    <row r="1645" spans="1:6" outlineLevel="2" x14ac:dyDescent="0.2">
      <c r="B1645" s="122"/>
      <c r="C1645" s="118" t="s">
        <v>561</v>
      </c>
      <c r="E1645" s="122"/>
      <c r="F1645" s="124">
        <f>SUBTOTAL(9,F1638:F1644)</f>
        <v>12616</v>
      </c>
    </row>
    <row r="1646" spans="1:6" outlineLevel="1" x14ac:dyDescent="0.2">
      <c r="B1646" s="118" t="s">
        <v>1046</v>
      </c>
      <c r="C1646" s="122"/>
      <c r="E1646" s="122"/>
      <c r="F1646" s="124">
        <f>SUBTOTAL(9,F1638:F1644)</f>
        <v>12616</v>
      </c>
    </row>
    <row r="1647" spans="1:6" outlineLevel="3" x14ac:dyDescent="0.2">
      <c r="A1647" s="121" t="s">
        <v>168</v>
      </c>
      <c r="B1647" s="122" t="s">
        <v>167</v>
      </c>
      <c r="C1647" s="122" t="s">
        <v>566</v>
      </c>
      <c r="D1647" s="123" t="s">
        <v>560</v>
      </c>
      <c r="E1647" s="122" t="s">
        <v>4</v>
      </c>
      <c r="F1647" s="124">
        <v>0</v>
      </c>
    </row>
    <row r="1648" spans="1:6" outlineLevel="3" x14ac:dyDescent="0.2">
      <c r="A1648" s="121" t="s">
        <v>168</v>
      </c>
      <c r="B1648" s="122" t="s">
        <v>167</v>
      </c>
      <c r="C1648" s="122" t="s">
        <v>566</v>
      </c>
      <c r="D1648" s="123" t="s">
        <v>560</v>
      </c>
      <c r="E1648" s="122" t="s">
        <v>5</v>
      </c>
      <c r="F1648" s="124">
        <v>0</v>
      </c>
    </row>
    <row r="1649" spans="1:6" outlineLevel="3" x14ac:dyDescent="0.2">
      <c r="A1649" s="121" t="s">
        <v>168</v>
      </c>
      <c r="B1649" s="122" t="s">
        <v>167</v>
      </c>
      <c r="C1649" s="122" t="s">
        <v>566</v>
      </c>
      <c r="D1649" s="123" t="s">
        <v>560</v>
      </c>
      <c r="E1649" s="122" t="s">
        <v>6</v>
      </c>
      <c r="F1649" s="124">
        <v>4105</v>
      </c>
    </row>
    <row r="1650" spans="1:6" outlineLevel="3" x14ac:dyDescent="0.2">
      <c r="A1650" s="121" t="s">
        <v>168</v>
      </c>
      <c r="B1650" s="122" t="s">
        <v>167</v>
      </c>
      <c r="C1650" s="122" t="s">
        <v>566</v>
      </c>
      <c r="D1650" s="123" t="s">
        <v>560</v>
      </c>
      <c r="E1650" s="122" t="s">
        <v>7</v>
      </c>
      <c r="F1650" s="124">
        <v>0</v>
      </c>
    </row>
    <row r="1651" spans="1:6" outlineLevel="3" x14ac:dyDescent="0.2">
      <c r="A1651" s="121" t="s">
        <v>168</v>
      </c>
      <c r="B1651" s="122" t="s">
        <v>167</v>
      </c>
      <c r="C1651" s="122" t="s">
        <v>566</v>
      </c>
      <c r="D1651" s="123" t="s">
        <v>560</v>
      </c>
      <c r="E1651" s="122" t="s">
        <v>16</v>
      </c>
      <c r="F1651" s="124">
        <v>1023</v>
      </c>
    </row>
    <row r="1652" spans="1:6" outlineLevel="3" x14ac:dyDescent="0.2">
      <c r="A1652" s="121" t="s">
        <v>168</v>
      </c>
      <c r="B1652" s="122" t="s">
        <v>167</v>
      </c>
      <c r="C1652" s="122" t="s">
        <v>566</v>
      </c>
      <c r="D1652" s="123" t="s">
        <v>560</v>
      </c>
      <c r="E1652" s="122" t="s">
        <v>18</v>
      </c>
      <c r="F1652" s="124">
        <v>806</v>
      </c>
    </row>
    <row r="1653" spans="1:6" outlineLevel="3" x14ac:dyDescent="0.2">
      <c r="A1653" s="121" t="s">
        <v>168</v>
      </c>
      <c r="B1653" s="122" t="s">
        <v>167</v>
      </c>
      <c r="C1653" s="122" t="s">
        <v>566</v>
      </c>
      <c r="D1653" s="123" t="s">
        <v>560</v>
      </c>
      <c r="E1653" s="122" t="s">
        <v>18</v>
      </c>
      <c r="F1653" s="124">
        <v>928</v>
      </c>
    </row>
    <row r="1654" spans="1:6" outlineLevel="2" x14ac:dyDescent="0.2">
      <c r="B1654" s="122"/>
      <c r="C1654" s="118" t="s">
        <v>567</v>
      </c>
      <c r="E1654" s="122"/>
      <c r="F1654" s="124">
        <f>SUBTOTAL(9,F1647:F1653)</f>
        <v>6862</v>
      </c>
    </row>
    <row r="1655" spans="1:6" outlineLevel="1" x14ac:dyDescent="0.2">
      <c r="B1655" s="118" t="s">
        <v>1047</v>
      </c>
      <c r="C1655" s="122"/>
      <c r="E1655" s="122"/>
      <c r="F1655" s="124">
        <f>SUBTOTAL(9,F1647:F1653)</f>
        <v>6862</v>
      </c>
    </row>
    <row r="1656" spans="1:6" outlineLevel="3" x14ac:dyDescent="0.2">
      <c r="A1656" s="121" t="s">
        <v>168</v>
      </c>
      <c r="B1656" s="122" t="s">
        <v>169</v>
      </c>
      <c r="C1656" s="122" t="s">
        <v>569</v>
      </c>
      <c r="D1656" s="123" t="s">
        <v>560</v>
      </c>
      <c r="E1656" s="122" t="s">
        <v>4</v>
      </c>
      <c r="F1656" s="124">
        <v>0</v>
      </c>
    </row>
    <row r="1657" spans="1:6" outlineLevel="3" x14ac:dyDescent="0.2">
      <c r="A1657" s="121" t="s">
        <v>168</v>
      </c>
      <c r="B1657" s="122" t="s">
        <v>169</v>
      </c>
      <c r="C1657" s="122" t="s">
        <v>569</v>
      </c>
      <c r="D1657" s="123" t="s">
        <v>560</v>
      </c>
      <c r="E1657" s="122" t="s">
        <v>5</v>
      </c>
      <c r="F1657" s="124">
        <v>0</v>
      </c>
    </row>
    <row r="1658" spans="1:6" outlineLevel="3" x14ac:dyDescent="0.2">
      <c r="A1658" s="121" t="s">
        <v>168</v>
      </c>
      <c r="B1658" s="122" t="s">
        <v>169</v>
      </c>
      <c r="C1658" s="122" t="s">
        <v>569</v>
      </c>
      <c r="D1658" s="123" t="s">
        <v>560</v>
      </c>
      <c r="E1658" s="122" t="s">
        <v>6</v>
      </c>
      <c r="F1658" s="124">
        <v>6855</v>
      </c>
    </row>
    <row r="1659" spans="1:6" outlineLevel="3" x14ac:dyDescent="0.2">
      <c r="A1659" s="121" t="s">
        <v>168</v>
      </c>
      <c r="B1659" s="122" t="s">
        <v>169</v>
      </c>
      <c r="C1659" s="122" t="s">
        <v>569</v>
      </c>
      <c r="D1659" s="123" t="s">
        <v>560</v>
      </c>
      <c r="E1659" s="122" t="s">
        <v>7</v>
      </c>
      <c r="F1659" s="124">
        <v>0</v>
      </c>
    </row>
    <row r="1660" spans="1:6" outlineLevel="3" x14ac:dyDescent="0.2">
      <c r="A1660" s="121" t="s">
        <v>168</v>
      </c>
      <c r="B1660" s="122" t="s">
        <v>169</v>
      </c>
      <c r="C1660" s="122" t="s">
        <v>569</v>
      </c>
      <c r="D1660" s="123" t="s">
        <v>560</v>
      </c>
      <c r="E1660" s="122" t="s">
        <v>16</v>
      </c>
      <c r="F1660" s="124">
        <v>1709</v>
      </c>
    </row>
    <row r="1661" spans="1:6" outlineLevel="3" x14ac:dyDescent="0.2">
      <c r="A1661" s="121" t="s">
        <v>168</v>
      </c>
      <c r="B1661" s="122" t="s">
        <v>169</v>
      </c>
      <c r="C1661" s="122" t="s">
        <v>569</v>
      </c>
      <c r="D1661" s="123" t="s">
        <v>560</v>
      </c>
      <c r="E1661" s="122" t="s">
        <v>18</v>
      </c>
      <c r="F1661" s="124">
        <v>1346</v>
      </c>
    </row>
    <row r="1662" spans="1:6" outlineLevel="3" x14ac:dyDescent="0.2">
      <c r="A1662" s="121" t="s">
        <v>168</v>
      </c>
      <c r="B1662" s="122" t="s">
        <v>169</v>
      </c>
      <c r="C1662" s="122" t="s">
        <v>569</v>
      </c>
      <c r="D1662" s="123" t="s">
        <v>560</v>
      </c>
      <c r="E1662" s="122" t="s">
        <v>18</v>
      </c>
      <c r="F1662" s="124">
        <v>1548</v>
      </c>
    </row>
    <row r="1663" spans="1:6" outlineLevel="2" x14ac:dyDescent="0.2">
      <c r="B1663" s="122"/>
      <c r="C1663" s="118" t="s">
        <v>570</v>
      </c>
      <c r="E1663" s="122"/>
      <c r="F1663" s="124">
        <f>SUBTOTAL(9,F1656:F1662)</f>
        <v>11458</v>
      </c>
    </row>
    <row r="1664" spans="1:6" outlineLevel="1" x14ac:dyDescent="0.2">
      <c r="B1664" s="118" t="s">
        <v>1048</v>
      </c>
      <c r="C1664" s="122"/>
      <c r="E1664" s="122"/>
      <c r="F1664" s="124">
        <f>SUBTOTAL(9,F1656:F1662)</f>
        <v>11458</v>
      </c>
    </row>
    <row r="1665" spans="1:6" outlineLevel="3" x14ac:dyDescent="0.2">
      <c r="A1665" s="121" t="s">
        <v>171</v>
      </c>
      <c r="B1665" s="122" t="s">
        <v>170</v>
      </c>
      <c r="C1665" s="122" t="s">
        <v>563</v>
      </c>
      <c r="D1665" s="123" t="s">
        <v>560</v>
      </c>
      <c r="E1665" s="122" t="s">
        <v>18</v>
      </c>
      <c r="F1665" s="124">
        <v>206</v>
      </c>
    </row>
    <row r="1666" spans="1:6" outlineLevel="2" x14ac:dyDescent="0.2">
      <c r="B1666" s="122"/>
      <c r="C1666" s="118" t="s">
        <v>564</v>
      </c>
      <c r="E1666" s="122"/>
      <c r="F1666" s="124">
        <f>SUBTOTAL(9,F1665:F1665)</f>
        <v>206</v>
      </c>
    </row>
    <row r="1667" spans="1:6" outlineLevel="1" x14ac:dyDescent="0.2">
      <c r="B1667" s="118" t="s">
        <v>1049</v>
      </c>
      <c r="C1667" s="122"/>
      <c r="E1667" s="122"/>
      <c r="F1667" s="124">
        <f>SUBTOTAL(9,F1665:F1665)</f>
        <v>206</v>
      </c>
    </row>
    <row r="1668" spans="1:6" outlineLevel="3" x14ac:dyDescent="0.2">
      <c r="A1668" s="121" t="s">
        <v>171</v>
      </c>
      <c r="B1668" s="122" t="s">
        <v>172</v>
      </c>
      <c r="C1668" s="122" t="s">
        <v>566</v>
      </c>
      <c r="D1668" s="123" t="s">
        <v>560</v>
      </c>
      <c r="E1668" s="122" t="s">
        <v>4</v>
      </c>
      <c r="F1668" s="124">
        <v>129</v>
      </c>
    </row>
    <row r="1669" spans="1:6" outlineLevel="3" x14ac:dyDescent="0.2">
      <c r="A1669" s="121" t="s">
        <v>171</v>
      </c>
      <c r="B1669" s="122" t="s">
        <v>172</v>
      </c>
      <c r="C1669" s="122" t="s">
        <v>566</v>
      </c>
      <c r="D1669" s="123" t="s">
        <v>560</v>
      </c>
      <c r="E1669" s="122" t="s">
        <v>5</v>
      </c>
      <c r="F1669" s="124">
        <v>0</v>
      </c>
    </row>
    <row r="1670" spans="1:6" outlineLevel="3" x14ac:dyDescent="0.2">
      <c r="A1670" s="121" t="s">
        <v>171</v>
      </c>
      <c r="B1670" s="122" t="s">
        <v>172</v>
      </c>
      <c r="C1670" s="122" t="s">
        <v>566</v>
      </c>
      <c r="D1670" s="123" t="s">
        <v>560</v>
      </c>
      <c r="E1670" s="122" t="s">
        <v>6</v>
      </c>
      <c r="F1670" s="124">
        <v>0</v>
      </c>
    </row>
    <row r="1671" spans="1:6" outlineLevel="3" x14ac:dyDescent="0.2">
      <c r="A1671" s="121" t="s">
        <v>171</v>
      </c>
      <c r="B1671" s="122" t="s">
        <v>172</v>
      </c>
      <c r="C1671" s="122" t="s">
        <v>566</v>
      </c>
      <c r="D1671" s="123" t="s">
        <v>560</v>
      </c>
      <c r="E1671" s="122" t="s">
        <v>17</v>
      </c>
      <c r="F1671" s="124">
        <v>13</v>
      </c>
    </row>
    <row r="1672" spans="1:6" outlineLevel="3" x14ac:dyDescent="0.2">
      <c r="A1672" s="121" t="s">
        <v>171</v>
      </c>
      <c r="B1672" s="122" t="s">
        <v>172</v>
      </c>
      <c r="C1672" s="122" t="s">
        <v>566</v>
      </c>
      <c r="D1672" s="123" t="s">
        <v>560</v>
      </c>
      <c r="E1672" s="122" t="s">
        <v>7</v>
      </c>
      <c r="F1672" s="124">
        <v>0</v>
      </c>
    </row>
    <row r="1673" spans="1:6" outlineLevel="3" x14ac:dyDescent="0.2">
      <c r="A1673" s="121" t="s">
        <v>171</v>
      </c>
      <c r="B1673" s="122" t="s">
        <v>172</v>
      </c>
      <c r="C1673" s="122" t="s">
        <v>566</v>
      </c>
      <c r="D1673" s="123" t="s">
        <v>560</v>
      </c>
      <c r="E1673" s="122" t="s">
        <v>18</v>
      </c>
      <c r="F1673" s="124">
        <v>70</v>
      </c>
    </row>
    <row r="1674" spans="1:6" outlineLevel="3" x14ac:dyDescent="0.2">
      <c r="A1674" s="121" t="s">
        <v>171</v>
      </c>
      <c r="B1674" s="122" t="s">
        <v>172</v>
      </c>
      <c r="C1674" s="122" t="s">
        <v>566</v>
      </c>
      <c r="D1674" s="123" t="s">
        <v>560</v>
      </c>
      <c r="E1674" s="122" t="s">
        <v>18</v>
      </c>
      <c r="F1674" s="124">
        <v>16</v>
      </c>
    </row>
    <row r="1675" spans="1:6" outlineLevel="2" x14ac:dyDescent="0.2">
      <c r="B1675" s="122"/>
      <c r="C1675" s="118" t="s">
        <v>567</v>
      </c>
      <c r="E1675" s="122"/>
      <c r="F1675" s="124">
        <f>SUBTOTAL(9,F1668:F1674)</f>
        <v>228</v>
      </c>
    </row>
    <row r="1676" spans="1:6" outlineLevel="1" x14ac:dyDescent="0.2">
      <c r="B1676" s="118" t="s">
        <v>1050</v>
      </c>
      <c r="C1676" s="122"/>
      <c r="E1676" s="122"/>
      <c r="F1676" s="124">
        <f>SUBTOTAL(9,F1668:F1674)</f>
        <v>228</v>
      </c>
    </row>
    <row r="1677" spans="1:6" outlineLevel="3" x14ac:dyDescent="0.2">
      <c r="A1677" s="121" t="s">
        <v>190</v>
      </c>
      <c r="B1677" s="122" t="s">
        <v>189</v>
      </c>
      <c r="C1677" s="122" t="s">
        <v>1051</v>
      </c>
      <c r="D1677" s="123" t="s">
        <v>560</v>
      </c>
      <c r="E1677" s="122" t="s">
        <v>4</v>
      </c>
      <c r="F1677" s="124">
        <v>309</v>
      </c>
    </row>
    <row r="1678" spans="1:6" outlineLevel="3" x14ac:dyDescent="0.2">
      <c r="A1678" s="121" t="s">
        <v>190</v>
      </c>
      <c r="B1678" s="122" t="s">
        <v>189</v>
      </c>
      <c r="C1678" s="122" t="s">
        <v>1051</v>
      </c>
      <c r="D1678" s="123" t="s">
        <v>560</v>
      </c>
      <c r="E1678" s="122" t="s">
        <v>5</v>
      </c>
      <c r="F1678" s="124">
        <v>0</v>
      </c>
    </row>
    <row r="1679" spans="1:6" outlineLevel="3" x14ac:dyDescent="0.2">
      <c r="A1679" s="121" t="s">
        <v>190</v>
      </c>
      <c r="B1679" s="122" t="s">
        <v>189</v>
      </c>
      <c r="C1679" s="122" t="s">
        <v>1051</v>
      </c>
      <c r="D1679" s="123" t="s">
        <v>560</v>
      </c>
      <c r="E1679" s="122" t="s">
        <v>6</v>
      </c>
      <c r="F1679" s="124">
        <v>0</v>
      </c>
    </row>
    <row r="1680" spans="1:6" outlineLevel="3" x14ac:dyDescent="0.2">
      <c r="A1680" s="121" t="s">
        <v>190</v>
      </c>
      <c r="B1680" s="122" t="s">
        <v>189</v>
      </c>
      <c r="C1680" s="122" t="s">
        <v>1051</v>
      </c>
      <c r="D1680" s="123" t="s">
        <v>560</v>
      </c>
      <c r="E1680" s="122" t="s">
        <v>7</v>
      </c>
      <c r="F1680" s="124">
        <v>0</v>
      </c>
    </row>
    <row r="1681" spans="1:6" outlineLevel="3" x14ac:dyDescent="0.2">
      <c r="A1681" s="121" t="s">
        <v>190</v>
      </c>
      <c r="B1681" s="122" t="s">
        <v>189</v>
      </c>
      <c r="C1681" s="122" t="s">
        <v>1051</v>
      </c>
      <c r="D1681" s="123" t="s">
        <v>560</v>
      </c>
      <c r="E1681" s="122" t="s">
        <v>18</v>
      </c>
      <c r="F1681" s="124">
        <v>241</v>
      </c>
    </row>
    <row r="1682" spans="1:6" outlineLevel="2" x14ac:dyDescent="0.2">
      <c r="B1682" s="122"/>
      <c r="C1682" s="118" t="s">
        <v>1052</v>
      </c>
      <c r="E1682" s="122"/>
      <c r="F1682" s="124">
        <f>SUBTOTAL(9,F1677:F1681)</f>
        <v>550</v>
      </c>
    </row>
    <row r="1683" spans="1:6" outlineLevel="3" x14ac:dyDescent="0.2">
      <c r="A1683" s="121" t="s">
        <v>190</v>
      </c>
      <c r="B1683" s="122" t="s">
        <v>189</v>
      </c>
      <c r="C1683" s="122" t="s">
        <v>1053</v>
      </c>
      <c r="D1683" s="123" t="s">
        <v>560</v>
      </c>
      <c r="E1683" s="122" t="s">
        <v>4</v>
      </c>
      <c r="F1683" s="124">
        <v>0</v>
      </c>
    </row>
    <row r="1684" spans="1:6" outlineLevel="3" x14ac:dyDescent="0.2">
      <c r="A1684" s="121" t="s">
        <v>190</v>
      </c>
      <c r="B1684" s="122" t="s">
        <v>189</v>
      </c>
      <c r="C1684" s="122" t="s">
        <v>1053</v>
      </c>
      <c r="D1684" s="123" t="s">
        <v>560</v>
      </c>
      <c r="E1684" s="122" t="s">
        <v>5</v>
      </c>
      <c r="F1684" s="124">
        <v>0</v>
      </c>
    </row>
    <row r="1685" spans="1:6" outlineLevel="3" x14ac:dyDescent="0.2">
      <c r="A1685" s="121" t="s">
        <v>190</v>
      </c>
      <c r="B1685" s="122" t="s">
        <v>189</v>
      </c>
      <c r="C1685" s="122" t="s">
        <v>1053</v>
      </c>
      <c r="D1685" s="123" t="s">
        <v>560</v>
      </c>
      <c r="E1685" s="122" t="s">
        <v>6</v>
      </c>
      <c r="F1685" s="124">
        <v>0</v>
      </c>
    </row>
    <row r="1686" spans="1:6" outlineLevel="3" x14ac:dyDescent="0.2">
      <c r="A1686" s="121" t="s">
        <v>190</v>
      </c>
      <c r="B1686" s="122" t="s">
        <v>189</v>
      </c>
      <c r="C1686" s="122" t="s">
        <v>1053</v>
      </c>
      <c r="D1686" s="123" t="s">
        <v>560</v>
      </c>
      <c r="E1686" s="122" t="s">
        <v>7</v>
      </c>
      <c r="F1686" s="124">
        <v>0</v>
      </c>
    </row>
    <row r="1687" spans="1:6" outlineLevel="3" x14ac:dyDescent="0.2">
      <c r="A1687" s="121" t="s">
        <v>190</v>
      </c>
      <c r="B1687" s="122" t="s">
        <v>189</v>
      </c>
      <c r="C1687" s="122" t="s">
        <v>1053</v>
      </c>
      <c r="D1687" s="123" t="s">
        <v>560</v>
      </c>
      <c r="E1687" s="122" t="s">
        <v>18</v>
      </c>
      <c r="F1687" s="124">
        <v>0</v>
      </c>
    </row>
    <row r="1688" spans="1:6" outlineLevel="2" x14ac:dyDescent="0.2">
      <c r="B1688" s="122"/>
      <c r="C1688" s="118" t="s">
        <v>1054</v>
      </c>
      <c r="E1688" s="122"/>
      <c r="F1688" s="124">
        <f>SUBTOTAL(9,F1683:F1687)</f>
        <v>0</v>
      </c>
    </row>
    <row r="1689" spans="1:6" outlineLevel="3" x14ac:dyDescent="0.2">
      <c r="A1689" s="121" t="s">
        <v>190</v>
      </c>
      <c r="B1689" s="122" t="s">
        <v>189</v>
      </c>
      <c r="C1689" s="122" t="s">
        <v>1055</v>
      </c>
      <c r="D1689" s="123" t="s">
        <v>560</v>
      </c>
      <c r="E1689" s="122" t="s">
        <v>4</v>
      </c>
      <c r="F1689" s="124">
        <v>168</v>
      </c>
    </row>
    <row r="1690" spans="1:6" outlineLevel="3" x14ac:dyDescent="0.2">
      <c r="A1690" s="121" t="s">
        <v>190</v>
      </c>
      <c r="B1690" s="122" t="s">
        <v>189</v>
      </c>
      <c r="C1690" s="122" t="s">
        <v>1055</v>
      </c>
      <c r="D1690" s="123" t="s">
        <v>560</v>
      </c>
      <c r="E1690" s="122" t="s">
        <v>5</v>
      </c>
      <c r="F1690" s="124">
        <v>0</v>
      </c>
    </row>
    <row r="1691" spans="1:6" outlineLevel="3" x14ac:dyDescent="0.2">
      <c r="A1691" s="121" t="s">
        <v>190</v>
      </c>
      <c r="B1691" s="122" t="s">
        <v>189</v>
      </c>
      <c r="C1691" s="122" t="s">
        <v>1055</v>
      </c>
      <c r="D1691" s="123" t="s">
        <v>560</v>
      </c>
      <c r="E1691" s="122" t="s">
        <v>6</v>
      </c>
      <c r="F1691" s="124">
        <v>0</v>
      </c>
    </row>
    <row r="1692" spans="1:6" outlineLevel="3" x14ac:dyDescent="0.2">
      <c r="A1692" s="121" t="s">
        <v>190</v>
      </c>
      <c r="B1692" s="122" t="s">
        <v>189</v>
      </c>
      <c r="C1692" s="122" t="s">
        <v>1055</v>
      </c>
      <c r="D1692" s="123" t="s">
        <v>560</v>
      </c>
      <c r="E1692" s="122" t="s">
        <v>7</v>
      </c>
      <c r="F1692" s="124">
        <v>0</v>
      </c>
    </row>
    <row r="1693" spans="1:6" outlineLevel="3" x14ac:dyDescent="0.2">
      <c r="A1693" s="121" t="s">
        <v>190</v>
      </c>
      <c r="B1693" s="122" t="s">
        <v>189</v>
      </c>
      <c r="C1693" s="122" t="s">
        <v>1055</v>
      </c>
      <c r="D1693" s="123" t="s">
        <v>560</v>
      </c>
      <c r="E1693" s="122" t="s">
        <v>18</v>
      </c>
      <c r="F1693" s="124">
        <v>132</v>
      </c>
    </row>
    <row r="1694" spans="1:6" outlineLevel="2" x14ac:dyDescent="0.2">
      <c r="B1694" s="122"/>
      <c r="C1694" s="118" t="s">
        <v>1056</v>
      </c>
      <c r="E1694" s="122"/>
      <c r="F1694" s="124">
        <f>SUBTOTAL(9,F1689:F1693)</f>
        <v>300</v>
      </c>
    </row>
    <row r="1695" spans="1:6" outlineLevel="3" x14ac:dyDescent="0.2">
      <c r="A1695" s="121" t="s">
        <v>190</v>
      </c>
      <c r="B1695" s="122" t="s">
        <v>189</v>
      </c>
      <c r="C1695" s="122" t="s">
        <v>1057</v>
      </c>
      <c r="D1695" s="123" t="s">
        <v>560</v>
      </c>
      <c r="E1695" s="122" t="s">
        <v>4</v>
      </c>
      <c r="F1695" s="124">
        <v>23</v>
      </c>
    </row>
    <row r="1696" spans="1:6" outlineLevel="3" x14ac:dyDescent="0.2">
      <c r="A1696" s="121" t="s">
        <v>190</v>
      </c>
      <c r="B1696" s="122" t="s">
        <v>189</v>
      </c>
      <c r="C1696" s="122" t="s">
        <v>1057</v>
      </c>
      <c r="D1696" s="123" t="s">
        <v>560</v>
      </c>
      <c r="E1696" s="122" t="s">
        <v>5</v>
      </c>
      <c r="F1696" s="124">
        <v>0</v>
      </c>
    </row>
    <row r="1697" spans="1:6" outlineLevel="3" x14ac:dyDescent="0.2">
      <c r="A1697" s="121" t="s">
        <v>190</v>
      </c>
      <c r="B1697" s="122" t="s">
        <v>189</v>
      </c>
      <c r="C1697" s="122" t="s">
        <v>1057</v>
      </c>
      <c r="D1697" s="123" t="s">
        <v>560</v>
      </c>
      <c r="E1697" s="122" t="s">
        <v>6</v>
      </c>
      <c r="F1697" s="124">
        <v>0</v>
      </c>
    </row>
    <row r="1698" spans="1:6" outlineLevel="3" x14ac:dyDescent="0.2">
      <c r="A1698" s="121" t="s">
        <v>190</v>
      </c>
      <c r="B1698" s="122" t="s">
        <v>189</v>
      </c>
      <c r="C1698" s="122" t="s">
        <v>1057</v>
      </c>
      <c r="D1698" s="123" t="s">
        <v>560</v>
      </c>
      <c r="E1698" s="122" t="s">
        <v>7</v>
      </c>
      <c r="F1698" s="124">
        <v>0</v>
      </c>
    </row>
    <row r="1699" spans="1:6" outlineLevel="3" x14ac:dyDescent="0.2">
      <c r="A1699" s="121" t="s">
        <v>190</v>
      </c>
      <c r="B1699" s="122" t="s">
        <v>189</v>
      </c>
      <c r="C1699" s="122" t="s">
        <v>1057</v>
      </c>
      <c r="D1699" s="123" t="s">
        <v>560</v>
      </c>
      <c r="E1699" s="122" t="s">
        <v>18</v>
      </c>
      <c r="F1699" s="124">
        <v>18</v>
      </c>
    </row>
    <row r="1700" spans="1:6" outlineLevel="2" x14ac:dyDescent="0.2">
      <c r="B1700" s="122"/>
      <c r="C1700" s="118" t="s">
        <v>1058</v>
      </c>
      <c r="E1700" s="122"/>
      <c r="F1700" s="124">
        <f>SUBTOTAL(9,F1695:F1699)</f>
        <v>41</v>
      </c>
    </row>
    <row r="1701" spans="1:6" outlineLevel="3" x14ac:dyDescent="0.2">
      <c r="A1701" s="121" t="s">
        <v>190</v>
      </c>
      <c r="B1701" s="122" t="s">
        <v>189</v>
      </c>
      <c r="C1701" s="122" t="s">
        <v>1059</v>
      </c>
      <c r="D1701" s="123" t="s">
        <v>560</v>
      </c>
      <c r="E1701" s="122" t="s">
        <v>4</v>
      </c>
      <c r="F1701" s="124">
        <v>38</v>
      </c>
    </row>
    <row r="1702" spans="1:6" outlineLevel="3" x14ac:dyDescent="0.2">
      <c r="A1702" s="121" t="s">
        <v>190</v>
      </c>
      <c r="B1702" s="122" t="s">
        <v>189</v>
      </c>
      <c r="C1702" s="122" t="s">
        <v>1059</v>
      </c>
      <c r="D1702" s="123" t="s">
        <v>560</v>
      </c>
      <c r="E1702" s="122" t="s">
        <v>5</v>
      </c>
      <c r="F1702" s="124">
        <v>0</v>
      </c>
    </row>
    <row r="1703" spans="1:6" outlineLevel="3" x14ac:dyDescent="0.2">
      <c r="A1703" s="121" t="s">
        <v>190</v>
      </c>
      <c r="B1703" s="122" t="s">
        <v>189</v>
      </c>
      <c r="C1703" s="122" t="s">
        <v>1059</v>
      </c>
      <c r="D1703" s="123" t="s">
        <v>560</v>
      </c>
      <c r="E1703" s="122" t="s">
        <v>6</v>
      </c>
      <c r="F1703" s="124">
        <v>0</v>
      </c>
    </row>
    <row r="1704" spans="1:6" outlineLevel="3" x14ac:dyDescent="0.2">
      <c r="A1704" s="121" t="s">
        <v>190</v>
      </c>
      <c r="B1704" s="122" t="s">
        <v>189</v>
      </c>
      <c r="C1704" s="122" t="s">
        <v>1059</v>
      </c>
      <c r="D1704" s="123" t="s">
        <v>560</v>
      </c>
      <c r="E1704" s="122" t="s">
        <v>7</v>
      </c>
      <c r="F1704" s="124">
        <v>0</v>
      </c>
    </row>
    <row r="1705" spans="1:6" outlineLevel="3" x14ac:dyDescent="0.2">
      <c r="A1705" s="121" t="s">
        <v>190</v>
      </c>
      <c r="B1705" s="122" t="s">
        <v>189</v>
      </c>
      <c r="C1705" s="122" t="s">
        <v>1059</v>
      </c>
      <c r="D1705" s="123" t="s">
        <v>560</v>
      </c>
      <c r="E1705" s="122" t="s">
        <v>18</v>
      </c>
      <c r="F1705" s="124">
        <v>31</v>
      </c>
    </row>
    <row r="1706" spans="1:6" outlineLevel="2" x14ac:dyDescent="0.2">
      <c r="B1706" s="122"/>
      <c r="C1706" s="118" t="s">
        <v>1060</v>
      </c>
      <c r="E1706" s="122"/>
      <c r="F1706" s="124">
        <f>SUBTOTAL(9,F1701:F1705)</f>
        <v>69</v>
      </c>
    </row>
    <row r="1707" spans="1:6" outlineLevel="3" x14ac:dyDescent="0.2">
      <c r="A1707" s="121" t="s">
        <v>190</v>
      </c>
      <c r="B1707" s="122" t="s">
        <v>189</v>
      </c>
      <c r="C1707" s="122" t="s">
        <v>1061</v>
      </c>
      <c r="D1707" s="123" t="s">
        <v>560</v>
      </c>
      <c r="E1707" s="122" t="s">
        <v>4</v>
      </c>
      <c r="F1707" s="124">
        <v>28</v>
      </c>
    </row>
    <row r="1708" spans="1:6" outlineLevel="3" x14ac:dyDescent="0.2">
      <c r="A1708" s="121" t="s">
        <v>190</v>
      </c>
      <c r="B1708" s="122" t="s">
        <v>189</v>
      </c>
      <c r="C1708" s="122" t="s">
        <v>1061</v>
      </c>
      <c r="D1708" s="123" t="s">
        <v>560</v>
      </c>
      <c r="E1708" s="122" t="s">
        <v>5</v>
      </c>
      <c r="F1708" s="124">
        <v>0</v>
      </c>
    </row>
    <row r="1709" spans="1:6" outlineLevel="3" x14ac:dyDescent="0.2">
      <c r="A1709" s="121" t="s">
        <v>190</v>
      </c>
      <c r="B1709" s="122" t="s">
        <v>189</v>
      </c>
      <c r="C1709" s="122" t="s">
        <v>1061</v>
      </c>
      <c r="D1709" s="123" t="s">
        <v>560</v>
      </c>
      <c r="E1709" s="122" t="s">
        <v>6</v>
      </c>
      <c r="F1709" s="124">
        <v>0</v>
      </c>
    </row>
    <row r="1710" spans="1:6" outlineLevel="3" x14ac:dyDescent="0.2">
      <c r="A1710" s="121" t="s">
        <v>190</v>
      </c>
      <c r="B1710" s="122" t="s">
        <v>189</v>
      </c>
      <c r="C1710" s="122" t="s">
        <v>1061</v>
      </c>
      <c r="D1710" s="123" t="s">
        <v>560</v>
      </c>
      <c r="E1710" s="122" t="s">
        <v>7</v>
      </c>
      <c r="F1710" s="124">
        <v>0</v>
      </c>
    </row>
    <row r="1711" spans="1:6" outlineLevel="3" x14ac:dyDescent="0.2">
      <c r="A1711" s="121" t="s">
        <v>190</v>
      </c>
      <c r="B1711" s="122" t="s">
        <v>189</v>
      </c>
      <c r="C1711" s="122" t="s">
        <v>1061</v>
      </c>
      <c r="D1711" s="123" t="s">
        <v>560</v>
      </c>
      <c r="E1711" s="122" t="s">
        <v>18</v>
      </c>
      <c r="F1711" s="124">
        <v>22</v>
      </c>
    </row>
    <row r="1712" spans="1:6" outlineLevel="2" x14ac:dyDescent="0.2">
      <c r="B1712" s="122"/>
      <c r="C1712" s="118" t="s">
        <v>1062</v>
      </c>
      <c r="E1712" s="122"/>
      <c r="F1712" s="124">
        <f>SUBTOTAL(9,F1707:F1711)</f>
        <v>50</v>
      </c>
    </row>
    <row r="1713" spans="1:6" outlineLevel="3" x14ac:dyDescent="0.2">
      <c r="A1713" s="121" t="s">
        <v>190</v>
      </c>
      <c r="B1713" s="122" t="s">
        <v>189</v>
      </c>
      <c r="C1713" s="122" t="s">
        <v>1063</v>
      </c>
      <c r="D1713" s="123" t="s">
        <v>560</v>
      </c>
      <c r="E1713" s="122" t="s">
        <v>4</v>
      </c>
      <c r="F1713" s="124">
        <v>245</v>
      </c>
    </row>
    <row r="1714" spans="1:6" outlineLevel="3" x14ac:dyDescent="0.2">
      <c r="A1714" s="121" t="s">
        <v>190</v>
      </c>
      <c r="B1714" s="122" t="s">
        <v>189</v>
      </c>
      <c r="C1714" s="122" t="s">
        <v>1063</v>
      </c>
      <c r="D1714" s="123" t="s">
        <v>560</v>
      </c>
      <c r="E1714" s="122" t="s">
        <v>5</v>
      </c>
      <c r="F1714" s="124">
        <v>0</v>
      </c>
    </row>
    <row r="1715" spans="1:6" outlineLevel="3" x14ac:dyDescent="0.2">
      <c r="A1715" s="121" t="s">
        <v>190</v>
      </c>
      <c r="B1715" s="122" t="s">
        <v>189</v>
      </c>
      <c r="C1715" s="122" t="s">
        <v>1063</v>
      </c>
      <c r="D1715" s="123" t="s">
        <v>560</v>
      </c>
      <c r="E1715" s="122" t="s">
        <v>6</v>
      </c>
      <c r="F1715" s="124">
        <v>0</v>
      </c>
    </row>
    <row r="1716" spans="1:6" outlineLevel="3" x14ac:dyDescent="0.2">
      <c r="A1716" s="121" t="s">
        <v>190</v>
      </c>
      <c r="B1716" s="122" t="s">
        <v>189</v>
      </c>
      <c r="C1716" s="122" t="s">
        <v>1063</v>
      </c>
      <c r="D1716" s="123" t="s">
        <v>560</v>
      </c>
      <c r="E1716" s="122" t="s">
        <v>7</v>
      </c>
      <c r="F1716" s="124">
        <v>0</v>
      </c>
    </row>
    <row r="1717" spans="1:6" outlineLevel="3" x14ac:dyDescent="0.2">
      <c r="A1717" s="121" t="s">
        <v>190</v>
      </c>
      <c r="B1717" s="122" t="s">
        <v>189</v>
      </c>
      <c r="C1717" s="122" t="s">
        <v>1063</v>
      </c>
      <c r="D1717" s="123" t="s">
        <v>560</v>
      </c>
      <c r="E1717" s="122" t="s">
        <v>18</v>
      </c>
      <c r="F1717" s="124">
        <v>192</v>
      </c>
    </row>
    <row r="1718" spans="1:6" outlineLevel="2" x14ac:dyDescent="0.2">
      <c r="B1718" s="122"/>
      <c r="C1718" s="118" t="s">
        <v>1064</v>
      </c>
      <c r="E1718" s="122"/>
      <c r="F1718" s="124">
        <f>SUBTOTAL(9,F1713:F1717)</f>
        <v>437</v>
      </c>
    </row>
    <row r="1719" spans="1:6" outlineLevel="3" x14ac:dyDescent="0.2">
      <c r="A1719" s="121" t="s">
        <v>190</v>
      </c>
      <c r="B1719" s="122" t="s">
        <v>189</v>
      </c>
      <c r="C1719" s="122" t="s">
        <v>1065</v>
      </c>
      <c r="D1719" s="123" t="s">
        <v>560</v>
      </c>
      <c r="E1719" s="122" t="s">
        <v>4</v>
      </c>
      <c r="F1719" s="124">
        <v>0</v>
      </c>
    </row>
    <row r="1720" spans="1:6" outlineLevel="3" x14ac:dyDescent="0.2">
      <c r="A1720" s="121" t="s">
        <v>190</v>
      </c>
      <c r="B1720" s="122" t="s">
        <v>189</v>
      </c>
      <c r="C1720" s="122" t="s">
        <v>1065</v>
      </c>
      <c r="D1720" s="123" t="s">
        <v>560</v>
      </c>
      <c r="E1720" s="122" t="s">
        <v>5</v>
      </c>
      <c r="F1720" s="124">
        <v>0</v>
      </c>
    </row>
    <row r="1721" spans="1:6" outlineLevel="3" x14ac:dyDescent="0.2">
      <c r="A1721" s="121" t="s">
        <v>190</v>
      </c>
      <c r="B1721" s="122" t="s">
        <v>189</v>
      </c>
      <c r="C1721" s="122" t="s">
        <v>1065</v>
      </c>
      <c r="D1721" s="123" t="s">
        <v>560</v>
      </c>
      <c r="E1721" s="122" t="s">
        <v>6</v>
      </c>
      <c r="F1721" s="124">
        <v>0</v>
      </c>
    </row>
    <row r="1722" spans="1:6" outlineLevel="3" x14ac:dyDescent="0.2">
      <c r="A1722" s="121" t="s">
        <v>190</v>
      </c>
      <c r="B1722" s="122" t="s">
        <v>189</v>
      </c>
      <c r="C1722" s="122" t="s">
        <v>1065</v>
      </c>
      <c r="D1722" s="123" t="s">
        <v>560</v>
      </c>
      <c r="E1722" s="122" t="s">
        <v>7</v>
      </c>
      <c r="F1722" s="124">
        <v>0</v>
      </c>
    </row>
    <row r="1723" spans="1:6" outlineLevel="3" x14ac:dyDescent="0.2">
      <c r="A1723" s="121" t="s">
        <v>190</v>
      </c>
      <c r="B1723" s="122" t="s">
        <v>189</v>
      </c>
      <c r="C1723" s="122" t="s">
        <v>1065</v>
      </c>
      <c r="D1723" s="123" t="s">
        <v>560</v>
      </c>
      <c r="E1723" s="122" t="s">
        <v>18</v>
      </c>
      <c r="F1723" s="124">
        <v>0</v>
      </c>
    </row>
    <row r="1724" spans="1:6" outlineLevel="2" x14ac:dyDescent="0.2">
      <c r="B1724" s="122"/>
      <c r="C1724" s="118" t="s">
        <v>1066</v>
      </c>
      <c r="E1724" s="122"/>
      <c r="F1724" s="124">
        <f>SUBTOTAL(9,F1719:F1723)</f>
        <v>0</v>
      </c>
    </row>
    <row r="1725" spans="1:6" outlineLevel="3" x14ac:dyDescent="0.2">
      <c r="A1725" s="121" t="s">
        <v>190</v>
      </c>
      <c r="B1725" s="122" t="s">
        <v>189</v>
      </c>
      <c r="C1725" s="122" t="s">
        <v>1067</v>
      </c>
      <c r="D1725" s="123" t="s">
        <v>560</v>
      </c>
      <c r="E1725" s="122" t="s">
        <v>4</v>
      </c>
      <c r="F1725" s="124">
        <v>0</v>
      </c>
    </row>
    <row r="1726" spans="1:6" outlineLevel="3" x14ac:dyDescent="0.2">
      <c r="A1726" s="121" t="s">
        <v>190</v>
      </c>
      <c r="B1726" s="122" t="s">
        <v>189</v>
      </c>
      <c r="C1726" s="122" t="s">
        <v>1067</v>
      </c>
      <c r="D1726" s="123" t="s">
        <v>560</v>
      </c>
      <c r="E1726" s="122" t="s">
        <v>5</v>
      </c>
      <c r="F1726" s="124">
        <v>0</v>
      </c>
    </row>
    <row r="1727" spans="1:6" outlineLevel="3" x14ac:dyDescent="0.2">
      <c r="A1727" s="121" t="s">
        <v>190</v>
      </c>
      <c r="B1727" s="122" t="s">
        <v>189</v>
      </c>
      <c r="C1727" s="122" t="s">
        <v>1067</v>
      </c>
      <c r="D1727" s="123" t="s">
        <v>560</v>
      </c>
      <c r="E1727" s="122" t="s">
        <v>6</v>
      </c>
      <c r="F1727" s="124">
        <v>0</v>
      </c>
    </row>
    <row r="1728" spans="1:6" outlineLevel="3" x14ac:dyDescent="0.2">
      <c r="A1728" s="121" t="s">
        <v>190</v>
      </c>
      <c r="B1728" s="122" t="s">
        <v>189</v>
      </c>
      <c r="C1728" s="122" t="s">
        <v>1067</v>
      </c>
      <c r="D1728" s="123" t="s">
        <v>560</v>
      </c>
      <c r="E1728" s="122" t="s">
        <v>7</v>
      </c>
      <c r="F1728" s="124">
        <v>0</v>
      </c>
    </row>
    <row r="1729" spans="1:6" outlineLevel="3" x14ac:dyDescent="0.2">
      <c r="A1729" s="121" t="s">
        <v>190</v>
      </c>
      <c r="B1729" s="122" t="s">
        <v>189</v>
      </c>
      <c r="C1729" s="122" t="s">
        <v>1067</v>
      </c>
      <c r="D1729" s="123" t="s">
        <v>560</v>
      </c>
      <c r="E1729" s="122" t="s">
        <v>18</v>
      </c>
      <c r="F1729" s="124">
        <v>0</v>
      </c>
    </row>
    <row r="1730" spans="1:6" outlineLevel="2" x14ac:dyDescent="0.2">
      <c r="B1730" s="122"/>
      <c r="C1730" s="118" t="s">
        <v>1068</v>
      </c>
      <c r="E1730" s="122"/>
      <c r="F1730" s="124">
        <f>SUBTOTAL(9,F1725:F1729)</f>
        <v>0</v>
      </c>
    </row>
    <row r="1731" spans="1:6" outlineLevel="3" x14ac:dyDescent="0.2">
      <c r="A1731" s="121" t="s">
        <v>190</v>
      </c>
      <c r="B1731" s="122" t="s">
        <v>189</v>
      </c>
      <c r="C1731" s="122" t="s">
        <v>1069</v>
      </c>
      <c r="D1731" s="123" t="s">
        <v>560</v>
      </c>
      <c r="E1731" s="122" t="s">
        <v>4</v>
      </c>
      <c r="F1731" s="124">
        <v>0</v>
      </c>
    </row>
    <row r="1732" spans="1:6" outlineLevel="3" x14ac:dyDescent="0.2">
      <c r="A1732" s="121" t="s">
        <v>190</v>
      </c>
      <c r="B1732" s="122" t="s">
        <v>189</v>
      </c>
      <c r="C1732" s="122" t="s">
        <v>1069</v>
      </c>
      <c r="D1732" s="123" t="s">
        <v>560</v>
      </c>
      <c r="E1732" s="122" t="s">
        <v>5</v>
      </c>
      <c r="F1732" s="124">
        <v>0</v>
      </c>
    </row>
    <row r="1733" spans="1:6" outlineLevel="3" x14ac:dyDescent="0.2">
      <c r="A1733" s="121" t="s">
        <v>190</v>
      </c>
      <c r="B1733" s="122" t="s">
        <v>189</v>
      </c>
      <c r="C1733" s="122" t="s">
        <v>1069</v>
      </c>
      <c r="D1733" s="123" t="s">
        <v>560</v>
      </c>
      <c r="E1733" s="122" t="s">
        <v>6</v>
      </c>
      <c r="F1733" s="124">
        <v>0</v>
      </c>
    </row>
    <row r="1734" spans="1:6" outlineLevel="3" x14ac:dyDescent="0.2">
      <c r="A1734" s="121" t="s">
        <v>190</v>
      </c>
      <c r="B1734" s="122" t="s">
        <v>189</v>
      </c>
      <c r="C1734" s="122" t="s">
        <v>1069</v>
      </c>
      <c r="D1734" s="123" t="s">
        <v>560</v>
      </c>
      <c r="E1734" s="122" t="s">
        <v>7</v>
      </c>
      <c r="F1734" s="124">
        <v>0</v>
      </c>
    </row>
    <row r="1735" spans="1:6" outlineLevel="3" x14ac:dyDescent="0.2">
      <c r="A1735" s="121" t="s">
        <v>190</v>
      </c>
      <c r="B1735" s="122" t="s">
        <v>189</v>
      </c>
      <c r="C1735" s="122" t="s">
        <v>1069</v>
      </c>
      <c r="D1735" s="123" t="s">
        <v>560</v>
      </c>
      <c r="E1735" s="122" t="s">
        <v>18</v>
      </c>
      <c r="F1735" s="124">
        <v>0</v>
      </c>
    </row>
    <row r="1736" spans="1:6" outlineLevel="2" x14ac:dyDescent="0.2">
      <c r="B1736" s="122"/>
      <c r="C1736" s="118" t="s">
        <v>1070</v>
      </c>
      <c r="E1736" s="122"/>
      <c r="F1736" s="124">
        <f>SUBTOTAL(9,F1731:F1735)</f>
        <v>0</v>
      </c>
    </row>
    <row r="1737" spans="1:6" outlineLevel="3" x14ac:dyDescent="0.2">
      <c r="A1737" s="121" t="s">
        <v>190</v>
      </c>
      <c r="B1737" s="122" t="s">
        <v>189</v>
      </c>
      <c r="C1737" s="122" t="s">
        <v>1071</v>
      </c>
      <c r="D1737" s="123" t="s">
        <v>560</v>
      </c>
      <c r="E1737" s="122" t="s">
        <v>4</v>
      </c>
      <c r="F1737" s="124">
        <v>24</v>
      </c>
    </row>
    <row r="1738" spans="1:6" outlineLevel="3" x14ac:dyDescent="0.2">
      <c r="A1738" s="121" t="s">
        <v>190</v>
      </c>
      <c r="B1738" s="122" t="s">
        <v>189</v>
      </c>
      <c r="C1738" s="122" t="s">
        <v>1071</v>
      </c>
      <c r="D1738" s="123" t="s">
        <v>560</v>
      </c>
      <c r="E1738" s="122" t="s">
        <v>5</v>
      </c>
      <c r="F1738" s="124">
        <v>0</v>
      </c>
    </row>
    <row r="1739" spans="1:6" outlineLevel="3" x14ac:dyDescent="0.2">
      <c r="A1739" s="121" t="s">
        <v>190</v>
      </c>
      <c r="B1739" s="122" t="s">
        <v>189</v>
      </c>
      <c r="C1739" s="122" t="s">
        <v>1071</v>
      </c>
      <c r="D1739" s="123" t="s">
        <v>560</v>
      </c>
      <c r="E1739" s="122" t="s">
        <v>6</v>
      </c>
      <c r="F1739" s="124">
        <v>0</v>
      </c>
    </row>
    <row r="1740" spans="1:6" outlineLevel="3" x14ac:dyDescent="0.2">
      <c r="A1740" s="121" t="s">
        <v>190</v>
      </c>
      <c r="B1740" s="122" t="s">
        <v>189</v>
      </c>
      <c r="C1740" s="122" t="s">
        <v>1071</v>
      </c>
      <c r="D1740" s="123" t="s">
        <v>560</v>
      </c>
      <c r="E1740" s="122" t="s">
        <v>7</v>
      </c>
      <c r="F1740" s="124">
        <v>0</v>
      </c>
    </row>
    <row r="1741" spans="1:6" outlineLevel="3" x14ac:dyDescent="0.2">
      <c r="A1741" s="121" t="s">
        <v>190</v>
      </c>
      <c r="B1741" s="122" t="s">
        <v>189</v>
      </c>
      <c r="C1741" s="122" t="s">
        <v>1071</v>
      </c>
      <c r="D1741" s="123" t="s">
        <v>560</v>
      </c>
      <c r="E1741" s="122" t="s">
        <v>18</v>
      </c>
      <c r="F1741" s="124">
        <v>19</v>
      </c>
    </row>
    <row r="1742" spans="1:6" outlineLevel="2" x14ac:dyDescent="0.2">
      <c r="B1742" s="122"/>
      <c r="C1742" s="118" t="s">
        <v>1072</v>
      </c>
      <c r="E1742" s="122"/>
      <c r="F1742" s="124">
        <f>SUBTOTAL(9,F1737:F1741)</f>
        <v>43</v>
      </c>
    </row>
    <row r="1743" spans="1:6" outlineLevel="1" x14ac:dyDescent="0.2">
      <c r="B1743" s="118" t="s">
        <v>1073</v>
      </c>
      <c r="C1743" s="122"/>
      <c r="E1743" s="122"/>
      <c r="F1743" s="124">
        <f>SUBTOTAL(9,F1677:F1741)</f>
        <v>1490</v>
      </c>
    </row>
    <row r="1744" spans="1:6" outlineLevel="3" x14ac:dyDescent="0.2">
      <c r="A1744" s="121" t="s">
        <v>174</v>
      </c>
      <c r="B1744" s="122" t="s">
        <v>173</v>
      </c>
      <c r="C1744" s="122" t="s">
        <v>559</v>
      </c>
      <c r="D1744" s="123" t="s">
        <v>560</v>
      </c>
      <c r="E1744" s="122" t="s">
        <v>4</v>
      </c>
      <c r="F1744" s="124">
        <v>35826</v>
      </c>
    </row>
    <row r="1745" spans="1:6" outlineLevel="3" x14ac:dyDescent="0.2">
      <c r="A1745" s="121" t="s">
        <v>174</v>
      </c>
      <c r="B1745" s="122" t="s">
        <v>173</v>
      </c>
      <c r="C1745" s="122" t="s">
        <v>559</v>
      </c>
      <c r="D1745" s="123" t="s">
        <v>560</v>
      </c>
      <c r="E1745" s="122" t="s">
        <v>5</v>
      </c>
      <c r="F1745" s="124">
        <v>0</v>
      </c>
    </row>
    <row r="1746" spans="1:6" outlineLevel="3" x14ac:dyDescent="0.2">
      <c r="A1746" s="121" t="s">
        <v>174</v>
      </c>
      <c r="B1746" s="122" t="s">
        <v>173</v>
      </c>
      <c r="C1746" s="122" t="s">
        <v>559</v>
      </c>
      <c r="D1746" s="123" t="s">
        <v>560</v>
      </c>
      <c r="E1746" s="122" t="s">
        <v>6</v>
      </c>
      <c r="F1746" s="124">
        <v>0</v>
      </c>
    </row>
    <row r="1747" spans="1:6" outlineLevel="3" x14ac:dyDescent="0.2">
      <c r="A1747" s="121" t="s">
        <v>174</v>
      </c>
      <c r="B1747" s="122" t="s">
        <v>173</v>
      </c>
      <c r="C1747" s="122" t="s">
        <v>559</v>
      </c>
      <c r="D1747" s="123" t="s">
        <v>560</v>
      </c>
      <c r="E1747" s="122" t="s">
        <v>17</v>
      </c>
      <c r="F1747" s="124">
        <v>3604</v>
      </c>
    </row>
    <row r="1748" spans="1:6" outlineLevel="3" x14ac:dyDescent="0.2">
      <c r="A1748" s="121" t="s">
        <v>174</v>
      </c>
      <c r="B1748" s="122" t="s">
        <v>173</v>
      </c>
      <c r="C1748" s="122" t="s">
        <v>559</v>
      </c>
      <c r="D1748" s="123" t="s">
        <v>560</v>
      </c>
      <c r="E1748" s="122" t="s">
        <v>7</v>
      </c>
      <c r="F1748" s="124">
        <v>0</v>
      </c>
    </row>
    <row r="1749" spans="1:6" outlineLevel="3" x14ac:dyDescent="0.2">
      <c r="A1749" s="121" t="s">
        <v>174</v>
      </c>
      <c r="B1749" s="122" t="s">
        <v>173</v>
      </c>
      <c r="C1749" s="122" t="s">
        <v>559</v>
      </c>
      <c r="D1749" s="123" t="s">
        <v>560</v>
      </c>
      <c r="E1749" s="122" t="s">
        <v>18</v>
      </c>
      <c r="F1749" s="124">
        <v>18090</v>
      </c>
    </row>
    <row r="1750" spans="1:6" outlineLevel="3" x14ac:dyDescent="0.2">
      <c r="A1750" s="121" t="s">
        <v>174</v>
      </c>
      <c r="B1750" s="122" t="s">
        <v>173</v>
      </c>
      <c r="C1750" s="122" t="s">
        <v>559</v>
      </c>
      <c r="D1750" s="123" t="s">
        <v>560</v>
      </c>
      <c r="E1750" s="122" t="s">
        <v>18</v>
      </c>
      <c r="F1750" s="124">
        <v>4144</v>
      </c>
    </row>
    <row r="1751" spans="1:6" outlineLevel="2" x14ac:dyDescent="0.2">
      <c r="B1751" s="122"/>
      <c r="C1751" s="118" t="s">
        <v>561</v>
      </c>
      <c r="E1751" s="122"/>
      <c r="F1751" s="124">
        <f>SUBTOTAL(9,F1744:F1750)</f>
        <v>61664</v>
      </c>
    </row>
    <row r="1752" spans="1:6" outlineLevel="1" x14ac:dyDescent="0.2">
      <c r="B1752" s="118" t="s">
        <v>1074</v>
      </c>
      <c r="C1752" s="122"/>
      <c r="E1752" s="122"/>
      <c r="F1752" s="124">
        <f>SUBTOTAL(9,F1744:F1750)</f>
        <v>61664</v>
      </c>
    </row>
    <row r="1753" spans="1:6" outlineLevel="3" x14ac:dyDescent="0.2">
      <c r="A1753" s="121" t="s">
        <v>174</v>
      </c>
      <c r="B1753" s="122" t="s">
        <v>175</v>
      </c>
      <c r="C1753" s="122" t="s">
        <v>566</v>
      </c>
      <c r="D1753" s="123" t="s">
        <v>560</v>
      </c>
      <c r="E1753" s="122" t="s">
        <v>4</v>
      </c>
      <c r="F1753" s="124">
        <v>21459</v>
      </c>
    </row>
    <row r="1754" spans="1:6" outlineLevel="3" x14ac:dyDescent="0.2">
      <c r="A1754" s="121" t="s">
        <v>174</v>
      </c>
      <c r="B1754" s="122" t="s">
        <v>175</v>
      </c>
      <c r="C1754" s="122" t="s">
        <v>566</v>
      </c>
      <c r="D1754" s="123" t="s">
        <v>560</v>
      </c>
      <c r="E1754" s="122" t="s">
        <v>5</v>
      </c>
      <c r="F1754" s="124">
        <v>0</v>
      </c>
    </row>
    <row r="1755" spans="1:6" outlineLevel="3" x14ac:dyDescent="0.2">
      <c r="A1755" s="121" t="s">
        <v>174</v>
      </c>
      <c r="B1755" s="122" t="s">
        <v>175</v>
      </c>
      <c r="C1755" s="122" t="s">
        <v>566</v>
      </c>
      <c r="D1755" s="123" t="s">
        <v>560</v>
      </c>
      <c r="E1755" s="122" t="s">
        <v>6</v>
      </c>
      <c r="F1755" s="124">
        <v>0</v>
      </c>
    </row>
    <row r="1756" spans="1:6" outlineLevel="3" x14ac:dyDescent="0.2">
      <c r="A1756" s="121" t="s">
        <v>174</v>
      </c>
      <c r="B1756" s="122" t="s">
        <v>175</v>
      </c>
      <c r="C1756" s="122" t="s">
        <v>566</v>
      </c>
      <c r="D1756" s="123" t="s">
        <v>560</v>
      </c>
      <c r="E1756" s="122" t="s">
        <v>17</v>
      </c>
      <c r="F1756" s="124">
        <v>2158</v>
      </c>
    </row>
    <row r="1757" spans="1:6" outlineLevel="3" x14ac:dyDescent="0.2">
      <c r="A1757" s="121" t="s">
        <v>174</v>
      </c>
      <c r="B1757" s="122" t="s">
        <v>175</v>
      </c>
      <c r="C1757" s="122" t="s">
        <v>566</v>
      </c>
      <c r="D1757" s="123" t="s">
        <v>560</v>
      </c>
      <c r="E1757" s="122" t="s">
        <v>7</v>
      </c>
      <c r="F1757" s="124">
        <v>0</v>
      </c>
    </row>
    <row r="1758" spans="1:6" outlineLevel="3" x14ac:dyDescent="0.2">
      <c r="A1758" s="121" t="s">
        <v>174</v>
      </c>
      <c r="B1758" s="122" t="s">
        <v>175</v>
      </c>
      <c r="C1758" s="122" t="s">
        <v>566</v>
      </c>
      <c r="D1758" s="123" t="s">
        <v>560</v>
      </c>
      <c r="E1758" s="122" t="s">
        <v>18</v>
      </c>
      <c r="F1758" s="124">
        <v>10835</v>
      </c>
    </row>
    <row r="1759" spans="1:6" outlineLevel="3" x14ac:dyDescent="0.2">
      <c r="A1759" s="121" t="s">
        <v>174</v>
      </c>
      <c r="B1759" s="122" t="s">
        <v>175</v>
      </c>
      <c r="C1759" s="122" t="s">
        <v>566</v>
      </c>
      <c r="D1759" s="123" t="s">
        <v>560</v>
      </c>
      <c r="E1759" s="122" t="s">
        <v>18</v>
      </c>
      <c r="F1759" s="124">
        <v>2482</v>
      </c>
    </row>
    <row r="1760" spans="1:6" outlineLevel="2" x14ac:dyDescent="0.2">
      <c r="B1760" s="122"/>
      <c r="C1760" s="118" t="s">
        <v>567</v>
      </c>
      <c r="E1760" s="122"/>
      <c r="F1760" s="124">
        <f>SUBTOTAL(9,F1753:F1759)</f>
        <v>36934</v>
      </c>
    </row>
    <row r="1761" spans="1:6" outlineLevel="1" x14ac:dyDescent="0.2">
      <c r="B1761" s="118" t="s">
        <v>1075</v>
      </c>
      <c r="C1761" s="122"/>
      <c r="E1761" s="122"/>
      <c r="F1761" s="124">
        <f>SUBTOTAL(9,F1753:F1759)</f>
        <v>36934</v>
      </c>
    </row>
    <row r="1762" spans="1:6" outlineLevel="3" x14ac:dyDescent="0.2">
      <c r="A1762" s="121" t="s">
        <v>177</v>
      </c>
      <c r="B1762" s="122" t="s">
        <v>176</v>
      </c>
      <c r="C1762" s="122" t="s">
        <v>563</v>
      </c>
      <c r="D1762" s="123" t="s">
        <v>560</v>
      </c>
      <c r="E1762" s="122" t="s">
        <v>18</v>
      </c>
      <c r="F1762" s="124">
        <v>11418</v>
      </c>
    </row>
    <row r="1763" spans="1:6" outlineLevel="2" x14ac:dyDescent="0.2">
      <c r="B1763" s="122"/>
      <c r="C1763" s="118" t="s">
        <v>564</v>
      </c>
      <c r="E1763" s="122"/>
      <c r="F1763" s="124">
        <f>SUBTOTAL(9,F1762:F1762)</f>
        <v>11418</v>
      </c>
    </row>
    <row r="1764" spans="1:6" outlineLevel="1" x14ac:dyDescent="0.2">
      <c r="B1764" s="118" t="s">
        <v>1076</v>
      </c>
      <c r="C1764" s="122"/>
      <c r="E1764" s="122"/>
      <c r="F1764" s="124">
        <f>SUBTOTAL(9,F1762:F1762)</f>
        <v>11418</v>
      </c>
    </row>
    <row r="1765" spans="1:6" outlineLevel="3" x14ac:dyDescent="0.2">
      <c r="A1765" s="121" t="s">
        <v>1077</v>
      </c>
      <c r="B1765" s="122" t="s">
        <v>31</v>
      </c>
      <c r="C1765" s="122" t="s">
        <v>666</v>
      </c>
      <c r="D1765" s="123" t="s">
        <v>560</v>
      </c>
      <c r="E1765" s="122" t="s">
        <v>18</v>
      </c>
      <c r="F1765" s="124">
        <v>35000</v>
      </c>
    </row>
    <row r="1766" spans="1:6" outlineLevel="2" x14ac:dyDescent="0.2">
      <c r="B1766" s="122"/>
      <c r="C1766" s="118" t="s">
        <v>667</v>
      </c>
      <c r="E1766" s="122"/>
      <c r="F1766" s="124">
        <f>SUBTOTAL(9,F1765:F1765)</f>
        <v>35000</v>
      </c>
    </row>
    <row r="1767" spans="1:6" outlineLevel="1" x14ac:dyDescent="0.2">
      <c r="B1767" s="118" t="s">
        <v>1078</v>
      </c>
      <c r="C1767" s="122"/>
      <c r="E1767" s="122"/>
      <c r="F1767" s="124">
        <f>SUBTOTAL(9,F1765:F1765)</f>
        <v>35000</v>
      </c>
    </row>
    <row r="1768" spans="1:6" outlineLevel="3" x14ac:dyDescent="0.2">
      <c r="A1768" s="121" t="s">
        <v>267</v>
      </c>
      <c r="B1768" s="122" t="s">
        <v>266</v>
      </c>
      <c r="C1768" s="122" t="s">
        <v>1079</v>
      </c>
      <c r="D1768" s="123" t="s">
        <v>577</v>
      </c>
      <c r="E1768" s="122" t="s">
        <v>4</v>
      </c>
      <c r="F1768" s="124">
        <v>612</v>
      </c>
    </row>
    <row r="1769" spans="1:6" outlineLevel="2" x14ac:dyDescent="0.2">
      <c r="B1769" s="122"/>
      <c r="C1769" s="118" t="s">
        <v>1080</v>
      </c>
      <c r="E1769" s="122"/>
      <c r="F1769" s="124">
        <f>SUBTOTAL(9,F1768:F1768)</f>
        <v>612</v>
      </c>
    </row>
    <row r="1770" spans="1:6" outlineLevel="1" x14ac:dyDescent="0.2">
      <c r="B1770" s="118" t="s">
        <v>1081</v>
      </c>
      <c r="C1770" s="122"/>
      <c r="E1770" s="122"/>
      <c r="F1770" s="124">
        <f>SUBTOTAL(9,F1768:F1768)</f>
        <v>612</v>
      </c>
    </row>
    <row r="1771" spans="1:6" x14ac:dyDescent="0.2">
      <c r="B1771" s="118"/>
      <c r="C1771" s="118" t="s">
        <v>1</v>
      </c>
      <c r="E1771" s="122"/>
      <c r="F1771" s="124">
        <f>SUBTOTAL(9,F2:F1768)</f>
        <v>5386260</v>
      </c>
    </row>
    <row r="1772" spans="1:6" x14ac:dyDescent="0.2">
      <c r="B1772" s="118" t="s">
        <v>1</v>
      </c>
      <c r="C1772" s="122"/>
      <c r="E1772" s="122"/>
      <c r="F1772" s="124">
        <f>SUBTOTAL(9,F2:F1768)</f>
        <v>5386260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1 - 1995 NCP FR
Receipt Right Allocation</oddHeader>
    <oddFooter>&amp;L&amp;F&amp;RPage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1084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1085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0</v>
      </c>
      <c r="F24" s="4"/>
      <c r="G24" s="109">
        <v>1231</v>
      </c>
      <c r="H24" s="27">
        <v>0</v>
      </c>
      <c r="I24" s="27">
        <v>0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785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2016</v>
      </c>
      <c r="AB24" s="4"/>
      <c r="AC24" s="16">
        <v>0</v>
      </c>
      <c r="AD24" s="16">
        <v>1231</v>
      </c>
      <c r="AE24" s="112">
        <v>0</v>
      </c>
      <c r="AF24" s="16">
        <v>0</v>
      </c>
      <c r="AG24" s="113">
        <v>785</v>
      </c>
      <c r="AH24" s="112">
        <v>0</v>
      </c>
      <c r="AI24" s="113">
        <v>0</v>
      </c>
      <c r="AJ24" s="4"/>
      <c r="AK24" s="27">
        <v>1231</v>
      </c>
      <c r="AL24" s="27">
        <v>785</v>
      </c>
      <c r="AM24" s="27">
        <v>0</v>
      </c>
      <c r="AN24" s="110">
        <v>0</v>
      </c>
      <c r="AO24" s="114"/>
      <c r="AP24" s="87">
        <v>0.61061507936507942</v>
      </c>
      <c r="AQ24" s="88">
        <v>0.38938492063492064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0</v>
      </c>
      <c r="H26" s="27">
        <v>0</v>
      </c>
      <c r="I26" s="27">
        <v>4681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2983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4681</v>
      </c>
      <c r="AD26" s="16">
        <v>0</v>
      </c>
      <c r="AE26" s="112">
        <v>0</v>
      </c>
      <c r="AF26" s="16">
        <v>0</v>
      </c>
      <c r="AG26" s="113">
        <v>2983</v>
      </c>
      <c r="AH26" s="112">
        <v>0</v>
      </c>
      <c r="AI26" s="113">
        <v>0</v>
      </c>
      <c r="AJ26" s="4"/>
      <c r="AK26" s="27">
        <v>4681</v>
      </c>
      <c r="AL26" s="27">
        <v>2983</v>
      </c>
      <c r="AM26" s="27">
        <v>0</v>
      </c>
      <c r="AN26" s="110">
        <v>0</v>
      </c>
      <c r="AO26" s="114"/>
      <c r="AP26" s="87">
        <v>0.61077766179540705</v>
      </c>
      <c r="AQ26" s="88">
        <v>0.3892223382045929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0</v>
      </c>
      <c r="H27" s="27">
        <v>0</v>
      </c>
      <c r="I27" s="27">
        <v>7815</v>
      </c>
      <c r="J27" s="11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4981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7815</v>
      </c>
      <c r="AD27" s="16">
        <v>0</v>
      </c>
      <c r="AE27" s="112">
        <v>0</v>
      </c>
      <c r="AF27" s="16">
        <v>0</v>
      </c>
      <c r="AG27" s="113">
        <v>4981</v>
      </c>
      <c r="AH27" s="112">
        <v>0</v>
      </c>
      <c r="AI27" s="113">
        <v>0</v>
      </c>
      <c r="AJ27" s="4"/>
      <c r="AK27" s="27">
        <v>7815</v>
      </c>
      <c r="AL27" s="27">
        <v>4981</v>
      </c>
      <c r="AM27" s="27">
        <v>0</v>
      </c>
      <c r="AN27" s="110">
        <v>0</v>
      </c>
      <c r="AO27" s="114"/>
      <c r="AP27" s="87">
        <v>0.61073773054079394</v>
      </c>
      <c r="AQ27" s="88">
        <v>0.389262269459206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2084</v>
      </c>
      <c r="H31" s="27">
        <v>0</v>
      </c>
      <c r="I31" s="27">
        <v>0</v>
      </c>
      <c r="J31" s="110">
        <v>0</v>
      </c>
      <c r="K31" s="27">
        <v>1329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2084</v>
      </c>
      <c r="AE31" s="112">
        <v>0</v>
      </c>
      <c r="AF31" s="16">
        <v>1329</v>
      </c>
      <c r="AG31" s="113">
        <v>0</v>
      </c>
      <c r="AH31" s="112">
        <v>0</v>
      </c>
      <c r="AI31" s="113">
        <v>0</v>
      </c>
      <c r="AJ31" s="4"/>
      <c r="AK31" s="27">
        <v>2084</v>
      </c>
      <c r="AL31" s="27">
        <v>1329</v>
      </c>
      <c r="AM31" s="27">
        <v>0</v>
      </c>
      <c r="AN31" s="110">
        <v>0</v>
      </c>
      <c r="AO31" s="114"/>
      <c r="AP31" s="87">
        <v>0.61060650454145915</v>
      </c>
      <c r="AQ31" s="88">
        <v>0.38939349545854085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0</v>
      </c>
      <c r="F32" s="4"/>
      <c r="G32" s="109">
        <v>0</v>
      </c>
      <c r="H32" s="27">
        <v>0</v>
      </c>
      <c r="I32" s="27">
        <v>5851</v>
      </c>
      <c r="J32" s="110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2668</v>
      </c>
      <c r="T32" s="27">
        <v>0</v>
      </c>
      <c r="U32" s="110">
        <v>1061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9580</v>
      </c>
      <c r="AB32" s="4"/>
      <c r="AC32" s="16">
        <v>5851</v>
      </c>
      <c r="AD32" s="16">
        <v>0</v>
      </c>
      <c r="AE32" s="112">
        <v>0</v>
      </c>
      <c r="AF32" s="16">
        <v>2668</v>
      </c>
      <c r="AG32" s="113">
        <v>1061</v>
      </c>
      <c r="AH32" s="112">
        <v>0</v>
      </c>
      <c r="AI32" s="113">
        <v>0</v>
      </c>
      <c r="AJ32" s="4"/>
      <c r="AK32" s="27">
        <v>5851</v>
      </c>
      <c r="AL32" s="27">
        <v>3729</v>
      </c>
      <c r="AM32" s="27">
        <v>0</v>
      </c>
      <c r="AN32" s="110">
        <v>0</v>
      </c>
      <c r="AO32" s="114"/>
      <c r="AP32" s="87">
        <v>0.61075156576200418</v>
      </c>
      <c r="AQ32" s="88">
        <v>0.38924843423799582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0</v>
      </c>
      <c r="F34" s="4"/>
      <c r="G34" s="109">
        <v>0</v>
      </c>
      <c r="H34" s="27">
        <v>0</v>
      </c>
      <c r="I34" s="27">
        <v>2084</v>
      </c>
      <c r="J34" s="110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951</v>
      </c>
      <c r="T34" s="27">
        <v>0</v>
      </c>
      <c r="U34" s="110">
        <v>378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3413</v>
      </c>
      <c r="AB34" s="4"/>
      <c r="AC34" s="16">
        <v>2084</v>
      </c>
      <c r="AD34" s="16">
        <v>0</v>
      </c>
      <c r="AE34" s="112">
        <v>0</v>
      </c>
      <c r="AF34" s="16">
        <v>951</v>
      </c>
      <c r="AG34" s="113">
        <v>378</v>
      </c>
      <c r="AH34" s="112">
        <v>0</v>
      </c>
      <c r="AI34" s="113">
        <v>0</v>
      </c>
      <c r="AJ34" s="4"/>
      <c r="AK34" s="27">
        <v>2084</v>
      </c>
      <c r="AL34" s="27">
        <v>1329</v>
      </c>
      <c r="AM34" s="27">
        <v>0</v>
      </c>
      <c r="AN34" s="110">
        <v>0</v>
      </c>
      <c r="AO34" s="114"/>
      <c r="AP34" s="87">
        <v>0.61060650454145915</v>
      </c>
      <c r="AQ34" s="88">
        <v>0.38939349545854085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0</v>
      </c>
      <c r="F36" s="4"/>
      <c r="G36" s="109">
        <v>1852</v>
      </c>
      <c r="H36" s="27">
        <v>0</v>
      </c>
      <c r="I36" s="27">
        <v>0</v>
      </c>
      <c r="J36" s="11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1181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3033</v>
      </c>
      <c r="AB36" s="4"/>
      <c r="AC36" s="16">
        <v>0</v>
      </c>
      <c r="AD36" s="16">
        <v>1852</v>
      </c>
      <c r="AE36" s="112">
        <v>0</v>
      </c>
      <c r="AF36" s="16">
        <v>0</v>
      </c>
      <c r="AG36" s="113">
        <v>1181</v>
      </c>
      <c r="AH36" s="112">
        <v>0</v>
      </c>
      <c r="AI36" s="113">
        <v>0</v>
      </c>
      <c r="AJ36" s="4"/>
      <c r="AK36" s="27">
        <v>1852</v>
      </c>
      <c r="AL36" s="27">
        <v>1181</v>
      </c>
      <c r="AM36" s="27">
        <v>0</v>
      </c>
      <c r="AN36" s="110">
        <v>0</v>
      </c>
      <c r="AO36" s="114"/>
      <c r="AP36" s="87">
        <v>0.61061655126937031</v>
      </c>
      <c r="AQ36" s="88">
        <v>0.38938344873062974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0</v>
      </c>
      <c r="F37" s="4"/>
      <c r="G37" s="109">
        <v>51863</v>
      </c>
      <c r="H37" s="27">
        <v>0</v>
      </c>
      <c r="I37" s="27">
        <v>0</v>
      </c>
      <c r="J37" s="110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33046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84909</v>
      </c>
      <c r="AB37" s="4"/>
      <c r="AC37" s="16">
        <v>0</v>
      </c>
      <c r="AD37" s="16">
        <v>51863</v>
      </c>
      <c r="AE37" s="112">
        <v>0</v>
      </c>
      <c r="AF37" s="16">
        <v>0</v>
      </c>
      <c r="AG37" s="113">
        <v>33046</v>
      </c>
      <c r="AH37" s="112">
        <v>0</v>
      </c>
      <c r="AI37" s="113">
        <v>0</v>
      </c>
      <c r="AJ37" s="4"/>
      <c r="AK37" s="27">
        <v>51863</v>
      </c>
      <c r="AL37" s="27">
        <v>33046</v>
      </c>
      <c r="AM37" s="27">
        <v>0</v>
      </c>
      <c r="AN37" s="110">
        <v>0</v>
      </c>
      <c r="AO37" s="114"/>
      <c r="AP37" s="87">
        <v>0.61080686381891203</v>
      </c>
      <c r="AQ37" s="88">
        <v>0.38919313618108797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0</v>
      </c>
      <c r="F38" s="4"/>
      <c r="G38" s="109">
        <v>3828</v>
      </c>
      <c r="H38" s="27">
        <v>0</v>
      </c>
      <c r="I38" s="27">
        <v>4935</v>
      </c>
      <c r="J38" s="110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5586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14349</v>
      </c>
      <c r="AB38" s="4"/>
      <c r="AC38" s="16">
        <v>4935</v>
      </c>
      <c r="AD38" s="16">
        <v>3828</v>
      </c>
      <c r="AE38" s="112">
        <v>0</v>
      </c>
      <c r="AF38" s="16">
        <v>0</v>
      </c>
      <c r="AG38" s="113">
        <v>5586</v>
      </c>
      <c r="AH38" s="112">
        <v>0</v>
      </c>
      <c r="AI38" s="113">
        <v>0</v>
      </c>
      <c r="AJ38" s="4"/>
      <c r="AK38" s="27">
        <v>8763</v>
      </c>
      <c r="AL38" s="27">
        <v>5586</v>
      </c>
      <c r="AM38" s="27">
        <v>0</v>
      </c>
      <c r="AN38" s="110">
        <v>0</v>
      </c>
      <c r="AO38" s="114"/>
      <c r="AP38" s="87">
        <v>0.61070457871628681</v>
      </c>
      <c r="AQ38" s="88">
        <v>0.38929542128371314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0</v>
      </c>
      <c r="F39" s="4"/>
      <c r="G39" s="109">
        <v>20450</v>
      </c>
      <c r="H39" s="27">
        <v>0</v>
      </c>
      <c r="I39" s="27">
        <v>2957</v>
      </c>
      <c r="J39" s="110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14914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38321</v>
      </c>
      <c r="AB39" s="4"/>
      <c r="AC39" s="16">
        <v>2957</v>
      </c>
      <c r="AD39" s="16">
        <v>20450</v>
      </c>
      <c r="AE39" s="112">
        <v>0</v>
      </c>
      <c r="AF39" s="16">
        <v>0</v>
      </c>
      <c r="AG39" s="113">
        <v>14914</v>
      </c>
      <c r="AH39" s="112">
        <v>0</v>
      </c>
      <c r="AI39" s="113">
        <v>0</v>
      </c>
      <c r="AJ39" s="4"/>
      <c r="AK39" s="27">
        <v>23407</v>
      </c>
      <c r="AL39" s="27">
        <v>14914</v>
      </c>
      <c r="AM39" s="27">
        <v>0</v>
      </c>
      <c r="AN39" s="110">
        <v>0</v>
      </c>
      <c r="AO39" s="114"/>
      <c r="AP39" s="87">
        <v>0.6108139140419091</v>
      </c>
      <c r="AQ39" s="88">
        <v>0.38918608595809084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0</v>
      </c>
      <c r="F40" s="4"/>
      <c r="G40" s="109">
        <v>30314</v>
      </c>
      <c r="H40" s="27">
        <v>0</v>
      </c>
      <c r="I40" s="27">
        <v>0</v>
      </c>
      <c r="J40" s="110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19317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49631</v>
      </c>
      <c r="AB40" s="4"/>
      <c r="AC40" s="16">
        <v>0</v>
      </c>
      <c r="AD40" s="16">
        <v>30314</v>
      </c>
      <c r="AE40" s="112">
        <v>0</v>
      </c>
      <c r="AF40" s="16">
        <v>0</v>
      </c>
      <c r="AG40" s="113">
        <v>19317</v>
      </c>
      <c r="AH40" s="112">
        <v>0</v>
      </c>
      <c r="AI40" s="113">
        <v>0</v>
      </c>
      <c r="AJ40" s="4"/>
      <c r="AK40" s="27">
        <v>30314</v>
      </c>
      <c r="AL40" s="27">
        <v>19317</v>
      </c>
      <c r="AM40" s="27">
        <v>0</v>
      </c>
      <c r="AN40" s="110">
        <v>0</v>
      </c>
      <c r="AO40" s="114"/>
      <c r="AP40" s="87">
        <v>0.61078761258084668</v>
      </c>
      <c r="AQ40" s="88">
        <v>0.38921238741915337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0</v>
      </c>
      <c r="F41" s="4"/>
      <c r="G41" s="109">
        <v>14068</v>
      </c>
      <c r="H41" s="27">
        <v>0</v>
      </c>
      <c r="I41" s="27">
        <v>0</v>
      </c>
      <c r="J41" s="110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8965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23033</v>
      </c>
      <c r="AB41" s="4"/>
      <c r="AC41" s="16">
        <v>0</v>
      </c>
      <c r="AD41" s="16">
        <v>14068</v>
      </c>
      <c r="AE41" s="112">
        <v>0</v>
      </c>
      <c r="AF41" s="16">
        <v>0</v>
      </c>
      <c r="AG41" s="113">
        <v>8965</v>
      </c>
      <c r="AH41" s="112">
        <v>0</v>
      </c>
      <c r="AI41" s="113">
        <v>0</v>
      </c>
      <c r="AJ41" s="4"/>
      <c r="AK41" s="27">
        <v>14068</v>
      </c>
      <c r="AL41" s="27">
        <v>8965</v>
      </c>
      <c r="AM41" s="27">
        <v>0</v>
      </c>
      <c r="AN41" s="110">
        <v>0</v>
      </c>
      <c r="AO41" s="114"/>
      <c r="AP41" s="87">
        <v>0.61077584335518609</v>
      </c>
      <c r="AQ41" s="88">
        <v>0.38922415664481397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0</v>
      </c>
      <c r="F42" s="4"/>
      <c r="G42" s="109">
        <v>8426</v>
      </c>
      <c r="H42" s="27">
        <v>0</v>
      </c>
      <c r="I42" s="27">
        <v>0</v>
      </c>
      <c r="J42" s="110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5369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13795</v>
      </c>
      <c r="AB42" s="4"/>
      <c r="AC42" s="16">
        <v>0</v>
      </c>
      <c r="AD42" s="16">
        <v>8426</v>
      </c>
      <c r="AE42" s="112">
        <v>0</v>
      </c>
      <c r="AF42" s="16">
        <v>0</v>
      </c>
      <c r="AG42" s="113">
        <v>5369</v>
      </c>
      <c r="AH42" s="112">
        <v>0</v>
      </c>
      <c r="AI42" s="113">
        <v>0</v>
      </c>
      <c r="AJ42" s="4"/>
      <c r="AK42" s="27">
        <v>8426</v>
      </c>
      <c r="AL42" s="27">
        <v>5369</v>
      </c>
      <c r="AM42" s="27">
        <v>0</v>
      </c>
      <c r="AN42" s="110">
        <v>0</v>
      </c>
      <c r="AO42" s="114"/>
      <c r="AP42" s="87">
        <v>0.61080101486045668</v>
      </c>
      <c r="AQ42" s="88">
        <v>0.38919898513954332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0</v>
      </c>
      <c r="H44" s="27">
        <v>0</v>
      </c>
      <c r="I44" s="27">
        <v>2084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1329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2084</v>
      </c>
      <c r="AD44" s="16">
        <v>0</v>
      </c>
      <c r="AE44" s="112">
        <v>0</v>
      </c>
      <c r="AF44" s="16">
        <v>0</v>
      </c>
      <c r="AG44" s="113">
        <v>1329</v>
      </c>
      <c r="AH44" s="112">
        <v>0</v>
      </c>
      <c r="AI44" s="113">
        <v>0</v>
      </c>
      <c r="AJ44" s="4"/>
      <c r="AK44" s="27">
        <v>2084</v>
      </c>
      <c r="AL44" s="27">
        <v>1329</v>
      </c>
      <c r="AM44" s="27">
        <v>0</v>
      </c>
      <c r="AN44" s="110">
        <v>0</v>
      </c>
      <c r="AO44" s="114"/>
      <c r="AP44" s="87">
        <v>0.61060650454145915</v>
      </c>
      <c r="AQ44" s="88">
        <v>0.38939349545854085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2082</v>
      </c>
      <c r="H45" s="27">
        <v>0</v>
      </c>
      <c r="I45" s="27">
        <v>0</v>
      </c>
      <c r="J45" s="110">
        <v>0</v>
      </c>
      <c r="K45" s="27">
        <v>1330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2082</v>
      </c>
      <c r="AE45" s="112">
        <v>0</v>
      </c>
      <c r="AF45" s="16">
        <v>1330</v>
      </c>
      <c r="AG45" s="113">
        <v>1</v>
      </c>
      <c r="AH45" s="112">
        <v>0</v>
      </c>
      <c r="AI45" s="113">
        <v>0</v>
      </c>
      <c r="AJ45" s="4"/>
      <c r="AK45" s="27">
        <v>2082</v>
      </c>
      <c r="AL45" s="27">
        <v>1331</v>
      </c>
      <c r="AM45" s="27">
        <v>0</v>
      </c>
      <c r="AN45" s="110">
        <v>0</v>
      </c>
      <c r="AO45" s="114"/>
      <c r="AP45" s="87">
        <v>0.61002050981541167</v>
      </c>
      <c r="AQ45" s="88">
        <v>0.38997949018458833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3974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1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3974</v>
      </c>
      <c r="AG46" s="113">
        <v>1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61080</v>
      </c>
      <c r="H50" s="27">
        <v>0</v>
      </c>
      <c r="I50" s="27">
        <v>0</v>
      </c>
      <c r="J50" s="110">
        <v>0</v>
      </c>
      <c r="K50" s="27">
        <v>38920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0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61080</v>
      </c>
      <c r="AE50" s="112">
        <v>0</v>
      </c>
      <c r="AF50" s="16">
        <v>38920</v>
      </c>
      <c r="AG50" s="113">
        <v>0</v>
      </c>
      <c r="AH50" s="112">
        <v>0</v>
      </c>
      <c r="AI50" s="113">
        <v>0</v>
      </c>
      <c r="AJ50" s="4"/>
      <c r="AK50" s="27">
        <v>61080</v>
      </c>
      <c r="AL50" s="27">
        <v>38920</v>
      </c>
      <c r="AM50" s="27">
        <v>0</v>
      </c>
      <c r="AN50" s="110">
        <v>0</v>
      </c>
      <c r="AO50" s="114"/>
      <c r="AP50" s="87">
        <v>0.61080000000000001</v>
      </c>
      <c r="AQ50" s="88">
        <v>0.38919999999999999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18011</v>
      </c>
      <c r="H51" s="27">
        <v>0</v>
      </c>
      <c r="I51" s="27">
        <v>0</v>
      </c>
      <c r="J51" s="110">
        <v>0</v>
      </c>
      <c r="K51" s="27">
        <v>11476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0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18011</v>
      </c>
      <c r="AE51" s="112">
        <v>0</v>
      </c>
      <c r="AF51" s="16">
        <v>11476</v>
      </c>
      <c r="AG51" s="113">
        <v>0</v>
      </c>
      <c r="AH51" s="112">
        <v>0</v>
      </c>
      <c r="AI51" s="113">
        <v>0</v>
      </c>
      <c r="AJ51" s="4"/>
      <c r="AK51" s="27">
        <v>18011</v>
      </c>
      <c r="AL51" s="27">
        <v>11476</v>
      </c>
      <c r="AM51" s="27">
        <v>0</v>
      </c>
      <c r="AN51" s="110">
        <v>0</v>
      </c>
      <c r="AO51" s="114"/>
      <c r="AP51" s="87">
        <v>0.61081154407026828</v>
      </c>
      <c r="AQ51" s="88">
        <v>0.38918845592973172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8338</v>
      </c>
      <c r="H52" s="27">
        <v>0</v>
      </c>
      <c r="I52" s="27">
        <v>0</v>
      </c>
      <c r="J52" s="110">
        <v>0</v>
      </c>
      <c r="K52" s="27">
        <v>5313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0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8338</v>
      </c>
      <c r="AE52" s="112">
        <v>0</v>
      </c>
      <c r="AF52" s="16">
        <v>5313</v>
      </c>
      <c r="AG52" s="113">
        <v>0</v>
      </c>
      <c r="AH52" s="112">
        <v>0</v>
      </c>
      <c r="AI52" s="113">
        <v>0</v>
      </c>
      <c r="AJ52" s="4"/>
      <c r="AK52" s="27">
        <v>8338</v>
      </c>
      <c r="AL52" s="27">
        <v>5313</v>
      </c>
      <c r="AM52" s="27">
        <v>0</v>
      </c>
      <c r="AN52" s="110">
        <v>0</v>
      </c>
      <c r="AO52" s="114"/>
      <c r="AP52" s="87">
        <v>0.61079774375503626</v>
      </c>
      <c r="AQ52" s="88">
        <v>0.38920225624496374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0</v>
      </c>
      <c r="F55" s="4"/>
      <c r="G55" s="109">
        <v>6253</v>
      </c>
      <c r="H55" s="27">
        <v>0</v>
      </c>
      <c r="I55" s="27">
        <v>0</v>
      </c>
      <c r="J55" s="110">
        <v>0</v>
      </c>
      <c r="K55" s="27">
        <v>3985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0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10238</v>
      </c>
      <c r="AB55" s="4"/>
      <c r="AC55" s="16">
        <v>0</v>
      </c>
      <c r="AD55" s="16">
        <v>6253</v>
      </c>
      <c r="AE55" s="112">
        <v>0</v>
      </c>
      <c r="AF55" s="16">
        <v>3985</v>
      </c>
      <c r="AG55" s="113">
        <v>0</v>
      </c>
      <c r="AH55" s="112">
        <v>0</v>
      </c>
      <c r="AI55" s="113">
        <v>0</v>
      </c>
      <c r="AJ55" s="4"/>
      <c r="AK55" s="27">
        <v>6253</v>
      </c>
      <c r="AL55" s="27">
        <v>3985</v>
      </c>
      <c r="AM55" s="27">
        <v>0</v>
      </c>
      <c r="AN55" s="110">
        <v>0</v>
      </c>
      <c r="AO55" s="114"/>
      <c r="AP55" s="87">
        <v>0.61076382105880056</v>
      </c>
      <c r="AQ55" s="88">
        <v>0.38923617894119944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0</v>
      </c>
      <c r="F59" s="4"/>
      <c r="G59" s="109">
        <v>146047</v>
      </c>
      <c r="H59" s="27">
        <v>0</v>
      </c>
      <c r="I59" s="27">
        <v>0</v>
      </c>
      <c r="J59" s="110">
        <v>0</v>
      </c>
      <c r="K59" s="27">
        <v>66597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26462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239106</v>
      </c>
      <c r="AB59" s="4"/>
      <c r="AC59" s="16">
        <v>0</v>
      </c>
      <c r="AD59" s="16">
        <v>146047</v>
      </c>
      <c r="AE59" s="112">
        <v>0</v>
      </c>
      <c r="AF59" s="16">
        <v>66597</v>
      </c>
      <c r="AG59" s="113">
        <v>26462</v>
      </c>
      <c r="AH59" s="112">
        <v>0</v>
      </c>
      <c r="AI59" s="113">
        <v>0</v>
      </c>
      <c r="AJ59" s="4"/>
      <c r="AK59" s="27">
        <v>146047</v>
      </c>
      <c r="AL59" s="27">
        <v>93059</v>
      </c>
      <c r="AM59" s="27">
        <v>0</v>
      </c>
      <c r="AN59" s="110">
        <v>0</v>
      </c>
      <c r="AO59" s="114"/>
      <c r="AP59" s="87">
        <v>0.61080441310548461</v>
      </c>
      <c r="AQ59" s="88">
        <v>0.38919558689451539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0</v>
      </c>
      <c r="F60" s="4"/>
      <c r="G60" s="109">
        <v>748</v>
      </c>
      <c r="H60" s="27">
        <v>0</v>
      </c>
      <c r="I60" s="27">
        <v>0</v>
      </c>
      <c r="J60" s="110">
        <v>0</v>
      </c>
      <c r="K60" s="27">
        <v>341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136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1225</v>
      </c>
      <c r="AB60" s="4"/>
      <c r="AC60" s="16">
        <v>0</v>
      </c>
      <c r="AD60" s="16">
        <v>748</v>
      </c>
      <c r="AE60" s="112">
        <v>0</v>
      </c>
      <c r="AF60" s="16">
        <v>341</v>
      </c>
      <c r="AG60" s="113">
        <v>136</v>
      </c>
      <c r="AH60" s="112">
        <v>0</v>
      </c>
      <c r="AI60" s="113">
        <v>0</v>
      </c>
      <c r="AJ60" s="4"/>
      <c r="AK60" s="27">
        <v>748</v>
      </c>
      <c r="AL60" s="27">
        <v>477</v>
      </c>
      <c r="AM60" s="27">
        <v>0</v>
      </c>
      <c r="AN60" s="110">
        <v>0</v>
      </c>
      <c r="AO60" s="114"/>
      <c r="AP60" s="87">
        <v>0.61061224489795918</v>
      </c>
      <c r="AQ60" s="88">
        <v>0.38938775510204082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0</v>
      </c>
      <c r="F61" s="4"/>
      <c r="G61" s="109">
        <v>2084</v>
      </c>
      <c r="H61" s="27">
        <v>0</v>
      </c>
      <c r="I61" s="27">
        <v>0</v>
      </c>
      <c r="J61" s="110">
        <v>0</v>
      </c>
      <c r="K61" s="27">
        <v>951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378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3413</v>
      </c>
      <c r="AB61" s="4"/>
      <c r="AC61" s="16">
        <v>0</v>
      </c>
      <c r="AD61" s="16">
        <v>2084</v>
      </c>
      <c r="AE61" s="112">
        <v>0</v>
      </c>
      <c r="AF61" s="16">
        <v>951</v>
      </c>
      <c r="AG61" s="113">
        <v>378</v>
      </c>
      <c r="AH61" s="112">
        <v>0</v>
      </c>
      <c r="AI61" s="113">
        <v>0</v>
      </c>
      <c r="AJ61" s="4"/>
      <c r="AK61" s="27">
        <v>2084</v>
      </c>
      <c r="AL61" s="27">
        <v>1329</v>
      </c>
      <c r="AM61" s="27">
        <v>0</v>
      </c>
      <c r="AN61" s="110">
        <v>0</v>
      </c>
      <c r="AO61" s="114"/>
      <c r="AP61" s="87">
        <v>0.61060650454145915</v>
      </c>
      <c r="AQ61" s="88">
        <v>0.38939349545854085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0</v>
      </c>
      <c r="F64" s="4"/>
      <c r="G64" s="109">
        <v>122161</v>
      </c>
      <c r="H64" s="27">
        <v>0</v>
      </c>
      <c r="I64" s="27">
        <v>0</v>
      </c>
      <c r="J64" s="110">
        <v>0</v>
      </c>
      <c r="K64" s="27">
        <v>0</v>
      </c>
      <c r="L64" s="27">
        <v>55706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22133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200000</v>
      </c>
      <c r="AB64" s="4"/>
      <c r="AC64" s="16">
        <v>0</v>
      </c>
      <c r="AD64" s="16">
        <v>122161</v>
      </c>
      <c r="AE64" s="112">
        <v>0</v>
      </c>
      <c r="AF64" s="16">
        <v>55706</v>
      </c>
      <c r="AG64" s="113">
        <v>22133</v>
      </c>
      <c r="AH64" s="112">
        <v>0</v>
      </c>
      <c r="AI64" s="113">
        <v>0</v>
      </c>
      <c r="AJ64" s="4"/>
      <c r="AK64" s="27">
        <v>122161</v>
      </c>
      <c r="AL64" s="27">
        <v>77839</v>
      </c>
      <c r="AM64" s="27">
        <v>0</v>
      </c>
      <c r="AN64" s="110">
        <v>0</v>
      </c>
      <c r="AO64" s="114"/>
      <c r="AP64" s="87">
        <v>0.61080500000000004</v>
      </c>
      <c r="AQ64" s="88">
        <v>0.38919500000000001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0</v>
      </c>
      <c r="F65" s="4"/>
      <c r="G65" s="109">
        <v>10047</v>
      </c>
      <c r="H65" s="27">
        <v>0</v>
      </c>
      <c r="I65" s="27">
        <v>0</v>
      </c>
      <c r="J65" s="110">
        <v>0</v>
      </c>
      <c r="K65" s="27">
        <v>0</v>
      </c>
      <c r="L65" s="27">
        <v>4581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1822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16450</v>
      </c>
      <c r="AB65" s="4"/>
      <c r="AC65" s="16">
        <v>0</v>
      </c>
      <c r="AD65" s="16">
        <v>10047</v>
      </c>
      <c r="AE65" s="112">
        <v>0</v>
      </c>
      <c r="AF65" s="16">
        <v>4581</v>
      </c>
      <c r="AG65" s="113">
        <v>1822</v>
      </c>
      <c r="AH65" s="112">
        <v>0</v>
      </c>
      <c r="AI65" s="113">
        <v>0</v>
      </c>
      <c r="AJ65" s="4"/>
      <c r="AK65" s="27">
        <v>10047</v>
      </c>
      <c r="AL65" s="27">
        <v>6403</v>
      </c>
      <c r="AM65" s="27">
        <v>0</v>
      </c>
      <c r="AN65" s="110">
        <v>0</v>
      </c>
      <c r="AO65" s="114"/>
      <c r="AP65" s="87">
        <v>0.6107598784194529</v>
      </c>
      <c r="AQ65" s="88">
        <v>0.3892401215805471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0</v>
      </c>
      <c r="F67" s="4"/>
      <c r="G67" s="109">
        <v>288</v>
      </c>
      <c r="H67" s="27">
        <v>0</v>
      </c>
      <c r="I67" s="27">
        <v>0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183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471</v>
      </c>
      <c r="AB67" s="4"/>
      <c r="AC67" s="16">
        <v>0</v>
      </c>
      <c r="AD67" s="16">
        <v>288</v>
      </c>
      <c r="AE67" s="112">
        <v>0</v>
      </c>
      <c r="AF67" s="16">
        <v>0</v>
      </c>
      <c r="AG67" s="113">
        <v>183</v>
      </c>
      <c r="AH67" s="112">
        <v>0</v>
      </c>
      <c r="AI67" s="113">
        <v>0</v>
      </c>
      <c r="AJ67" s="4"/>
      <c r="AK67" s="27">
        <v>288</v>
      </c>
      <c r="AL67" s="27">
        <v>183</v>
      </c>
      <c r="AM67" s="27">
        <v>0</v>
      </c>
      <c r="AN67" s="110">
        <v>0</v>
      </c>
      <c r="AO67" s="114"/>
      <c r="AP67" s="87">
        <v>0.61146496815286622</v>
      </c>
      <c r="AQ67" s="88">
        <v>0.38853503184713378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0</v>
      </c>
      <c r="F70" s="4"/>
      <c r="G70" s="109">
        <v>3608</v>
      </c>
      <c r="H70" s="27">
        <v>0</v>
      </c>
      <c r="I70" s="27">
        <v>0</v>
      </c>
      <c r="J70" s="110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2301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5909</v>
      </c>
      <c r="AB70" s="4"/>
      <c r="AC70" s="16">
        <v>0</v>
      </c>
      <c r="AD70" s="16">
        <v>3608</v>
      </c>
      <c r="AE70" s="112">
        <v>0</v>
      </c>
      <c r="AF70" s="16">
        <v>0</v>
      </c>
      <c r="AG70" s="113">
        <v>2301</v>
      </c>
      <c r="AH70" s="112">
        <v>0</v>
      </c>
      <c r="AI70" s="113">
        <v>0</v>
      </c>
      <c r="AJ70" s="4"/>
      <c r="AK70" s="27">
        <v>3608</v>
      </c>
      <c r="AL70" s="27">
        <v>2301</v>
      </c>
      <c r="AM70" s="27">
        <v>0</v>
      </c>
      <c r="AN70" s="110">
        <v>0</v>
      </c>
      <c r="AO70" s="114"/>
      <c r="AP70" s="87">
        <v>0.61059400913860218</v>
      </c>
      <c r="AQ70" s="88">
        <v>0.38940599086139788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0</v>
      </c>
      <c r="F71" s="4"/>
      <c r="G71" s="109">
        <v>0</v>
      </c>
      <c r="H71" s="27">
        <v>0</v>
      </c>
      <c r="I71" s="27">
        <v>4373</v>
      </c>
      <c r="J71" s="110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1994</v>
      </c>
      <c r="T71" s="27">
        <v>0</v>
      </c>
      <c r="U71" s="110">
        <v>794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7161</v>
      </c>
      <c r="AB71" s="4"/>
      <c r="AC71" s="16">
        <v>4373</v>
      </c>
      <c r="AD71" s="16">
        <v>0</v>
      </c>
      <c r="AE71" s="112">
        <v>0</v>
      </c>
      <c r="AF71" s="16">
        <v>1994</v>
      </c>
      <c r="AG71" s="113">
        <v>794</v>
      </c>
      <c r="AH71" s="112">
        <v>0</v>
      </c>
      <c r="AI71" s="113">
        <v>0</v>
      </c>
      <c r="AJ71" s="4"/>
      <c r="AK71" s="27">
        <v>4373</v>
      </c>
      <c r="AL71" s="27">
        <v>2788</v>
      </c>
      <c r="AM71" s="27">
        <v>0</v>
      </c>
      <c r="AN71" s="110">
        <v>0</v>
      </c>
      <c r="AO71" s="114"/>
      <c r="AP71" s="87">
        <v>0.61066890099148163</v>
      </c>
      <c r="AQ71" s="88">
        <v>0.38933109900851837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0</v>
      </c>
      <c r="F73" s="4"/>
      <c r="G73" s="109">
        <v>1660</v>
      </c>
      <c r="H73" s="27">
        <v>0</v>
      </c>
      <c r="I73" s="27">
        <v>0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1058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2718</v>
      </c>
      <c r="AB73" s="4"/>
      <c r="AC73" s="16">
        <v>0</v>
      </c>
      <c r="AD73" s="16">
        <v>1660</v>
      </c>
      <c r="AE73" s="112">
        <v>0</v>
      </c>
      <c r="AF73" s="16">
        <v>0</v>
      </c>
      <c r="AG73" s="113">
        <v>1058</v>
      </c>
      <c r="AH73" s="112">
        <v>0</v>
      </c>
      <c r="AI73" s="113">
        <v>0</v>
      </c>
      <c r="AJ73" s="4"/>
      <c r="AK73" s="27">
        <v>1660</v>
      </c>
      <c r="AL73" s="27">
        <v>1058</v>
      </c>
      <c r="AM73" s="27">
        <v>0</v>
      </c>
      <c r="AN73" s="110">
        <v>0</v>
      </c>
      <c r="AO73" s="114"/>
      <c r="AP73" s="87">
        <v>0.61074319352465045</v>
      </c>
      <c r="AQ73" s="88">
        <v>0.38925680647534955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0</v>
      </c>
      <c r="F74" s="4"/>
      <c r="G74" s="109">
        <v>1701</v>
      </c>
      <c r="H74" s="27">
        <v>0</v>
      </c>
      <c r="I74" s="27">
        <v>0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1085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2786</v>
      </c>
      <c r="AB74" s="4"/>
      <c r="AC74" s="16">
        <v>0</v>
      </c>
      <c r="AD74" s="16">
        <v>1701</v>
      </c>
      <c r="AE74" s="112">
        <v>0</v>
      </c>
      <c r="AF74" s="16">
        <v>0</v>
      </c>
      <c r="AG74" s="113">
        <v>1085</v>
      </c>
      <c r="AH74" s="112">
        <v>0</v>
      </c>
      <c r="AI74" s="113">
        <v>0</v>
      </c>
      <c r="AJ74" s="4"/>
      <c r="AK74" s="27">
        <v>1701</v>
      </c>
      <c r="AL74" s="27">
        <v>1085</v>
      </c>
      <c r="AM74" s="27">
        <v>0</v>
      </c>
      <c r="AN74" s="110">
        <v>0</v>
      </c>
      <c r="AO74" s="114"/>
      <c r="AP74" s="87">
        <v>0.61055276381909551</v>
      </c>
      <c r="AQ74" s="88">
        <v>0.38944723618090454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0</v>
      </c>
      <c r="F75" s="4"/>
      <c r="G75" s="109">
        <v>1619</v>
      </c>
      <c r="H75" s="27">
        <v>0</v>
      </c>
      <c r="I75" s="27">
        <v>0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1032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2651</v>
      </c>
      <c r="AB75" s="4"/>
      <c r="AC75" s="16">
        <v>0</v>
      </c>
      <c r="AD75" s="16">
        <v>1619</v>
      </c>
      <c r="AE75" s="112">
        <v>0</v>
      </c>
      <c r="AF75" s="16">
        <v>0</v>
      </c>
      <c r="AG75" s="113">
        <v>1032</v>
      </c>
      <c r="AH75" s="112">
        <v>0</v>
      </c>
      <c r="AI75" s="113">
        <v>0</v>
      </c>
      <c r="AJ75" s="4"/>
      <c r="AK75" s="27">
        <v>1619</v>
      </c>
      <c r="AL75" s="27">
        <v>1032</v>
      </c>
      <c r="AM75" s="27">
        <v>0</v>
      </c>
      <c r="AN75" s="110">
        <v>0</v>
      </c>
      <c r="AO75" s="114"/>
      <c r="AP75" s="87">
        <v>0.6107129385137684</v>
      </c>
      <c r="AQ75" s="88">
        <v>0.3892870614862316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0</v>
      </c>
      <c r="F76" s="4"/>
      <c r="G76" s="109">
        <v>4681</v>
      </c>
      <c r="H76" s="27">
        <v>0</v>
      </c>
      <c r="I76" s="27">
        <v>0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2983</v>
      </c>
      <c r="Q76" s="27">
        <v>0</v>
      </c>
      <c r="R76" s="27">
        <v>0</v>
      </c>
      <c r="S76" s="27">
        <v>0</v>
      </c>
      <c r="T76" s="27">
        <v>0</v>
      </c>
      <c r="U76" s="110">
        <v>0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7664</v>
      </c>
      <c r="AB76" s="4"/>
      <c r="AC76" s="16">
        <v>0</v>
      </c>
      <c r="AD76" s="16">
        <v>4681</v>
      </c>
      <c r="AE76" s="112">
        <v>0</v>
      </c>
      <c r="AF76" s="16">
        <v>2983</v>
      </c>
      <c r="AG76" s="113">
        <v>0</v>
      </c>
      <c r="AH76" s="112">
        <v>0</v>
      </c>
      <c r="AI76" s="113">
        <v>0</v>
      </c>
      <c r="AJ76" s="4"/>
      <c r="AK76" s="27">
        <v>4681</v>
      </c>
      <c r="AL76" s="27">
        <v>2983</v>
      </c>
      <c r="AM76" s="27">
        <v>0</v>
      </c>
      <c r="AN76" s="110">
        <v>0</v>
      </c>
      <c r="AO76" s="114"/>
      <c r="AP76" s="87">
        <v>0.61077766179540705</v>
      </c>
      <c r="AQ76" s="88">
        <v>0.3892223382045929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0</v>
      </c>
      <c r="F81" s="4"/>
      <c r="G81" s="109">
        <v>13437</v>
      </c>
      <c r="H81" s="27">
        <v>0</v>
      </c>
      <c r="I81" s="27">
        <v>0</v>
      </c>
      <c r="J81" s="110">
        <v>0</v>
      </c>
      <c r="K81" s="27">
        <v>8563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0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22000</v>
      </c>
      <c r="AB81" s="4"/>
      <c r="AC81" s="16">
        <v>0</v>
      </c>
      <c r="AD81" s="16">
        <v>13437</v>
      </c>
      <c r="AE81" s="112">
        <v>0</v>
      </c>
      <c r="AF81" s="16">
        <v>8563</v>
      </c>
      <c r="AG81" s="113">
        <v>0</v>
      </c>
      <c r="AH81" s="112">
        <v>0</v>
      </c>
      <c r="AI81" s="113">
        <v>0</v>
      </c>
      <c r="AJ81" s="4"/>
      <c r="AK81" s="27">
        <v>13437</v>
      </c>
      <c r="AL81" s="27">
        <v>8563</v>
      </c>
      <c r="AM81" s="27">
        <v>0</v>
      </c>
      <c r="AN81" s="110">
        <v>0</v>
      </c>
      <c r="AO81" s="114"/>
      <c r="AP81" s="87">
        <v>0.61077272727272724</v>
      </c>
      <c r="AQ81" s="88">
        <v>0.3892272727272727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0</v>
      </c>
      <c r="F85" s="4"/>
      <c r="G85" s="109">
        <v>25119</v>
      </c>
      <c r="H85" s="27">
        <v>0</v>
      </c>
      <c r="I85" s="27">
        <v>0</v>
      </c>
      <c r="J85" s="110">
        <v>0</v>
      </c>
      <c r="K85" s="27">
        <v>16006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0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41125</v>
      </c>
      <c r="AB85" s="4"/>
      <c r="AC85" s="16">
        <v>0</v>
      </c>
      <c r="AD85" s="16">
        <v>25119</v>
      </c>
      <c r="AE85" s="112">
        <v>0</v>
      </c>
      <c r="AF85" s="16">
        <v>16006</v>
      </c>
      <c r="AG85" s="113">
        <v>0</v>
      </c>
      <c r="AH85" s="112">
        <v>0</v>
      </c>
      <c r="AI85" s="113">
        <v>0</v>
      </c>
      <c r="AJ85" s="4"/>
      <c r="AK85" s="27">
        <v>25119</v>
      </c>
      <c r="AL85" s="27">
        <v>16006</v>
      </c>
      <c r="AM85" s="27">
        <v>0</v>
      </c>
      <c r="AN85" s="110">
        <v>0</v>
      </c>
      <c r="AO85" s="114"/>
      <c r="AP85" s="87">
        <v>0.61079635258358667</v>
      </c>
      <c r="AQ85" s="88">
        <v>0.38920364741641339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0</v>
      </c>
      <c r="F86" s="4"/>
      <c r="G86" s="109">
        <v>10422</v>
      </c>
      <c r="H86" s="27">
        <v>0</v>
      </c>
      <c r="I86" s="27">
        <v>0</v>
      </c>
      <c r="J86" s="110">
        <v>0</v>
      </c>
      <c r="K86" s="27">
        <v>6642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0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17064</v>
      </c>
      <c r="AB86" s="4"/>
      <c r="AC86" s="16">
        <v>0</v>
      </c>
      <c r="AD86" s="16">
        <v>10422</v>
      </c>
      <c r="AE86" s="112">
        <v>0</v>
      </c>
      <c r="AF86" s="16">
        <v>6642</v>
      </c>
      <c r="AG86" s="113">
        <v>0</v>
      </c>
      <c r="AH86" s="112">
        <v>0</v>
      </c>
      <c r="AI86" s="113">
        <v>0</v>
      </c>
      <c r="AJ86" s="4"/>
      <c r="AK86" s="27">
        <v>10422</v>
      </c>
      <c r="AL86" s="27">
        <v>6642</v>
      </c>
      <c r="AM86" s="27">
        <v>0</v>
      </c>
      <c r="AN86" s="110">
        <v>0</v>
      </c>
      <c r="AO86" s="114"/>
      <c r="AP86" s="87">
        <v>0.61075949367088611</v>
      </c>
      <c r="AQ86" s="88">
        <v>0.38924050632911394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50690</v>
      </c>
      <c r="H88" s="27">
        <v>30539</v>
      </c>
      <c r="I88" s="27">
        <v>0</v>
      </c>
      <c r="J88" s="110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51761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30539</v>
      </c>
      <c r="AD88" s="16">
        <v>50690</v>
      </c>
      <c r="AE88" s="112">
        <v>0</v>
      </c>
      <c r="AF88" s="16">
        <v>0</v>
      </c>
      <c r="AG88" s="113">
        <v>51761</v>
      </c>
      <c r="AH88" s="112">
        <v>0</v>
      </c>
      <c r="AI88" s="113">
        <v>0</v>
      </c>
      <c r="AJ88" s="4"/>
      <c r="AK88" s="27">
        <v>81229</v>
      </c>
      <c r="AL88" s="27">
        <v>51761</v>
      </c>
      <c r="AM88" s="27">
        <v>0</v>
      </c>
      <c r="AN88" s="110">
        <v>0</v>
      </c>
      <c r="AO88" s="114"/>
      <c r="AP88" s="87">
        <v>0.61079028498383336</v>
      </c>
      <c r="AQ88" s="88">
        <v>0.38920971501616664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0</v>
      </c>
      <c r="F89" s="4"/>
      <c r="G89" s="109">
        <v>6107</v>
      </c>
      <c r="H89" s="27">
        <v>0</v>
      </c>
      <c r="I89" s="27">
        <v>0</v>
      </c>
      <c r="J89" s="110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3893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10000</v>
      </c>
      <c r="AB89" s="4"/>
      <c r="AC89" s="16">
        <v>0</v>
      </c>
      <c r="AD89" s="16">
        <v>6107</v>
      </c>
      <c r="AE89" s="112">
        <v>0</v>
      </c>
      <c r="AF89" s="16">
        <v>0</v>
      </c>
      <c r="AG89" s="113">
        <v>3893</v>
      </c>
      <c r="AH89" s="112">
        <v>0</v>
      </c>
      <c r="AI89" s="113">
        <v>0</v>
      </c>
      <c r="AJ89" s="4"/>
      <c r="AK89" s="27">
        <v>6107</v>
      </c>
      <c r="AL89" s="27">
        <v>3893</v>
      </c>
      <c r="AM89" s="27">
        <v>0</v>
      </c>
      <c r="AN89" s="110">
        <v>0</v>
      </c>
      <c r="AO89" s="114"/>
      <c r="AP89" s="87">
        <v>0.61070000000000002</v>
      </c>
      <c r="AQ89" s="88">
        <v>0.38929999999999998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0</v>
      </c>
      <c r="F90" s="4"/>
      <c r="G90" s="109">
        <v>7815</v>
      </c>
      <c r="H90" s="27">
        <v>0</v>
      </c>
      <c r="I90" s="27">
        <v>0</v>
      </c>
      <c r="J90" s="110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4981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12796</v>
      </c>
      <c r="AB90" s="4"/>
      <c r="AC90" s="16">
        <v>0</v>
      </c>
      <c r="AD90" s="16">
        <v>7815</v>
      </c>
      <c r="AE90" s="112">
        <v>0</v>
      </c>
      <c r="AF90" s="16">
        <v>0</v>
      </c>
      <c r="AG90" s="113">
        <v>4981</v>
      </c>
      <c r="AH90" s="112">
        <v>0</v>
      </c>
      <c r="AI90" s="113">
        <v>0</v>
      </c>
      <c r="AJ90" s="4"/>
      <c r="AK90" s="27">
        <v>7815</v>
      </c>
      <c r="AL90" s="27">
        <v>4981</v>
      </c>
      <c r="AM90" s="27">
        <v>0</v>
      </c>
      <c r="AN90" s="110">
        <v>0</v>
      </c>
      <c r="AO90" s="114"/>
      <c r="AP90" s="87">
        <v>0.61073773054079394</v>
      </c>
      <c r="AQ90" s="88">
        <v>0.389262269459206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0</v>
      </c>
      <c r="F91" s="4"/>
      <c r="G91" s="109">
        <v>4681</v>
      </c>
      <c r="H91" s="27">
        <v>0</v>
      </c>
      <c r="I91" s="27">
        <v>0</v>
      </c>
      <c r="J91" s="110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2983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7664</v>
      </c>
      <c r="AB91" s="4"/>
      <c r="AC91" s="16">
        <v>0</v>
      </c>
      <c r="AD91" s="16">
        <v>4681</v>
      </c>
      <c r="AE91" s="112">
        <v>0</v>
      </c>
      <c r="AF91" s="16">
        <v>0</v>
      </c>
      <c r="AG91" s="113">
        <v>2983</v>
      </c>
      <c r="AH91" s="112">
        <v>0</v>
      </c>
      <c r="AI91" s="113">
        <v>0</v>
      </c>
      <c r="AJ91" s="4"/>
      <c r="AK91" s="27">
        <v>4681</v>
      </c>
      <c r="AL91" s="27">
        <v>2983</v>
      </c>
      <c r="AM91" s="27">
        <v>0</v>
      </c>
      <c r="AN91" s="110">
        <v>0</v>
      </c>
      <c r="AO91" s="114"/>
      <c r="AP91" s="87">
        <v>0.61077766179540705</v>
      </c>
      <c r="AQ91" s="88">
        <v>0.3892223382045929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0</v>
      </c>
      <c r="F93" s="4"/>
      <c r="G93" s="109">
        <v>6248</v>
      </c>
      <c r="H93" s="27">
        <v>0</v>
      </c>
      <c r="I93" s="27">
        <v>0</v>
      </c>
      <c r="J93" s="110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3982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10230</v>
      </c>
      <c r="AB93" s="4"/>
      <c r="AC93" s="16">
        <v>0</v>
      </c>
      <c r="AD93" s="16">
        <v>6248</v>
      </c>
      <c r="AE93" s="112">
        <v>0</v>
      </c>
      <c r="AF93" s="16">
        <v>0</v>
      </c>
      <c r="AG93" s="113">
        <v>3982</v>
      </c>
      <c r="AH93" s="112">
        <v>0</v>
      </c>
      <c r="AI93" s="113">
        <v>0</v>
      </c>
      <c r="AJ93" s="4"/>
      <c r="AK93" s="27">
        <v>6248</v>
      </c>
      <c r="AL93" s="27">
        <v>3982</v>
      </c>
      <c r="AM93" s="27">
        <v>0</v>
      </c>
      <c r="AN93" s="110">
        <v>0</v>
      </c>
      <c r="AO93" s="114"/>
      <c r="AP93" s="87">
        <v>0.61075268817204298</v>
      </c>
      <c r="AQ93" s="88">
        <v>0.38924731182795697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0</v>
      </c>
      <c r="F97" s="4"/>
      <c r="G97" s="109">
        <v>288</v>
      </c>
      <c r="H97" s="27">
        <v>0</v>
      </c>
      <c r="I97" s="27">
        <v>0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183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471</v>
      </c>
      <c r="AB97" s="4"/>
      <c r="AC97" s="16">
        <v>0</v>
      </c>
      <c r="AD97" s="16">
        <v>288</v>
      </c>
      <c r="AE97" s="112">
        <v>0</v>
      </c>
      <c r="AF97" s="16">
        <v>0</v>
      </c>
      <c r="AG97" s="113">
        <v>183</v>
      </c>
      <c r="AH97" s="112">
        <v>0</v>
      </c>
      <c r="AI97" s="113">
        <v>0</v>
      </c>
      <c r="AJ97" s="4"/>
      <c r="AK97" s="27">
        <v>288</v>
      </c>
      <c r="AL97" s="27">
        <v>183</v>
      </c>
      <c r="AM97" s="27">
        <v>0</v>
      </c>
      <c r="AN97" s="110">
        <v>0</v>
      </c>
      <c r="AO97" s="114"/>
      <c r="AP97" s="87">
        <v>0.61146496815286622</v>
      </c>
      <c r="AQ97" s="88">
        <v>0.38853503184713378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0</v>
      </c>
      <c r="F99" s="4"/>
      <c r="G99" s="109">
        <v>2085</v>
      </c>
      <c r="H99" s="27">
        <v>0</v>
      </c>
      <c r="I99" s="27">
        <v>0</v>
      </c>
      <c r="J99" s="110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1329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3414</v>
      </c>
      <c r="AB99" s="4"/>
      <c r="AC99" s="16">
        <v>0</v>
      </c>
      <c r="AD99" s="16">
        <v>2085</v>
      </c>
      <c r="AE99" s="112">
        <v>0</v>
      </c>
      <c r="AF99" s="16">
        <v>0</v>
      </c>
      <c r="AG99" s="113">
        <v>1329</v>
      </c>
      <c r="AH99" s="112">
        <v>0</v>
      </c>
      <c r="AI99" s="113">
        <v>0</v>
      </c>
      <c r="AJ99" s="4"/>
      <c r="AK99" s="27">
        <v>2085</v>
      </c>
      <c r="AL99" s="27">
        <v>1329</v>
      </c>
      <c r="AM99" s="27">
        <v>0</v>
      </c>
      <c r="AN99" s="110">
        <v>0</v>
      </c>
      <c r="AO99" s="114"/>
      <c r="AP99" s="87">
        <v>0.61072056239015815</v>
      </c>
      <c r="AQ99" s="88">
        <v>0.38927943760984185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255052</v>
      </c>
      <c r="H100" s="27">
        <v>31142</v>
      </c>
      <c r="I100" s="27">
        <v>94967</v>
      </c>
      <c r="J100" s="110">
        <v>0</v>
      </c>
      <c r="K100" s="27">
        <v>80497</v>
      </c>
      <c r="L100" s="27">
        <v>95567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66805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126109</v>
      </c>
      <c r="AD100" s="16">
        <v>255052</v>
      </c>
      <c r="AE100" s="112">
        <v>0</v>
      </c>
      <c r="AF100" s="16">
        <v>242869</v>
      </c>
      <c r="AG100" s="113">
        <v>0</v>
      </c>
      <c r="AH100" s="112">
        <v>0</v>
      </c>
      <c r="AI100" s="113">
        <v>0</v>
      </c>
      <c r="AJ100" s="4"/>
      <c r="AK100" s="27">
        <v>381161</v>
      </c>
      <c r="AL100" s="27">
        <v>242869</v>
      </c>
      <c r="AM100" s="27">
        <v>0</v>
      </c>
      <c r="AN100" s="110">
        <v>0</v>
      </c>
      <c r="AO100" s="114"/>
      <c r="AP100" s="87">
        <v>0.61080557024502025</v>
      </c>
      <c r="AQ100" s="88">
        <v>0.38919442975497975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65814</v>
      </c>
      <c r="H101" s="27">
        <v>8035</v>
      </c>
      <c r="I101" s="27">
        <v>24505</v>
      </c>
      <c r="J101" s="110">
        <v>0</v>
      </c>
      <c r="K101" s="27">
        <v>20772</v>
      </c>
      <c r="L101" s="27">
        <v>24662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17239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32540</v>
      </c>
      <c r="AD101" s="16">
        <v>65814</v>
      </c>
      <c r="AE101" s="112">
        <v>0</v>
      </c>
      <c r="AF101" s="16">
        <v>62673</v>
      </c>
      <c r="AG101" s="113">
        <v>0</v>
      </c>
      <c r="AH101" s="112">
        <v>0</v>
      </c>
      <c r="AI101" s="113">
        <v>0</v>
      </c>
      <c r="AJ101" s="4"/>
      <c r="AK101" s="27">
        <v>98354</v>
      </c>
      <c r="AL101" s="27">
        <v>62673</v>
      </c>
      <c r="AM101" s="27">
        <v>0</v>
      </c>
      <c r="AN101" s="110">
        <v>0</v>
      </c>
      <c r="AO101" s="114"/>
      <c r="AP101" s="87">
        <v>0.61079197898489068</v>
      </c>
      <c r="AQ101" s="88">
        <v>0.38920802101510926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84577</v>
      </c>
      <c r="H102" s="27">
        <v>10327</v>
      </c>
      <c r="I102" s="27">
        <v>31491</v>
      </c>
      <c r="J102" s="110">
        <v>0</v>
      </c>
      <c r="K102" s="27">
        <v>26694</v>
      </c>
      <c r="L102" s="27">
        <v>31691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22153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41818</v>
      </c>
      <c r="AD102" s="16">
        <v>84577</v>
      </c>
      <c r="AE102" s="112">
        <v>0</v>
      </c>
      <c r="AF102" s="16">
        <v>80538</v>
      </c>
      <c r="AG102" s="113">
        <v>0</v>
      </c>
      <c r="AH102" s="112">
        <v>0</v>
      </c>
      <c r="AI102" s="113">
        <v>0</v>
      </c>
      <c r="AJ102" s="4"/>
      <c r="AK102" s="27">
        <v>126395</v>
      </c>
      <c r="AL102" s="27">
        <v>80538</v>
      </c>
      <c r="AM102" s="27">
        <v>0</v>
      </c>
      <c r="AN102" s="110">
        <v>0</v>
      </c>
      <c r="AO102" s="114"/>
      <c r="AP102" s="87">
        <v>0.61080156379117878</v>
      </c>
      <c r="AQ102" s="88">
        <v>0.38919843620882122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54411</v>
      </c>
      <c r="H103" s="27">
        <v>6643</v>
      </c>
      <c r="I103" s="27">
        <v>20259</v>
      </c>
      <c r="J103" s="110">
        <v>0</v>
      </c>
      <c r="K103" s="27">
        <v>17173</v>
      </c>
      <c r="L103" s="27">
        <v>20389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14252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26902</v>
      </c>
      <c r="AD103" s="16">
        <v>54411</v>
      </c>
      <c r="AE103" s="112">
        <v>0</v>
      </c>
      <c r="AF103" s="16">
        <v>51814</v>
      </c>
      <c r="AG103" s="113">
        <v>0</v>
      </c>
      <c r="AH103" s="112">
        <v>0</v>
      </c>
      <c r="AI103" s="113">
        <v>0</v>
      </c>
      <c r="AJ103" s="4"/>
      <c r="AK103" s="27">
        <v>81313</v>
      </c>
      <c r="AL103" s="27">
        <v>51814</v>
      </c>
      <c r="AM103" s="27">
        <v>0</v>
      </c>
      <c r="AN103" s="110">
        <v>0</v>
      </c>
      <c r="AO103" s="114"/>
      <c r="AP103" s="87">
        <v>0.61079270170588984</v>
      </c>
      <c r="AQ103" s="88">
        <v>0.38920729829411016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1394</v>
      </c>
      <c r="H105" s="27">
        <v>169</v>
      </c>
      <c r="I105" s="27">
        <v>519</v>
      </c>
      <c r="J105" s="110">
        <v>0</v>
      </c>
      <c r="K105" s="27">
        <v>442</v>
      </c>
      <c r="L105" s="27">
        <v>524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366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688</v>
      </c>
      <c r="AD105" s="16">
        <v>1394</v>
      </c>
      <c r="AE105" s="112">
        <v>0</v>
      </c>
      <c r="AF105" s="16">
        <v>1332</v>
      </c>
      <c r="AG105" s="113">
        <v>0</v>
      </c>
      <c r="AH105" s="112">
        <v>0</v>
      </c>
      <c r="AI105" s="113">
        <v>0</v>
      </c>
      <c r="AJ105" s="4"/>
      <c r="AK105" s="27">
        <v>2082</v>
      </c>
      <c r="AL105" s="27">
        <v>1332</v>
      </c>
      <c r="AM105" s="27">
        <v>0</v>
      </c>
      <c r="AN105" s="110">
        <v>0</v>
      </c>
      <c r="AO105" s="114"/>
      <c r="AP105" s="87">
        <v>0.6098418277680141</v>
      </c>
      <c r="AQ105" s="88">
        <v>0.39015817223198596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0</v>
      </c>
      <c r="F111" s="4"/>
      <c r="G111" s="109">
        <v>25653</v>
      </c>
      <c r="H111" s="27">
        <v>0</v>
      </c>
      <c r="I111" s="27">
        <v>0</v>
      </c>
      <c r="J111" s="110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16347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42000</v>
      </c>
      <c r="AB111" s="4"/>
      <c r="AC111" s="16">
        <v>0</v>
      </c>
      <c r="AD111" s="16">
        <v>25653</v>
      </c>
      <c r="AE111" s="112">
        <v>0</v>
      </c>
      <c r="AF111" s="16">
        <v>0</v>
      </c>
      <c r="AG111" s="113">
        <v>16347</v>
      </c>
      <c r="AH111" s="112">
        <v>0</v>
      </c>
      <c r="AI111" s="113">
        <v>0</v>
      </c>
      <c r="AJ111" s="4"/>
      <c r="AK111" s="27">
        <v>25653</v>
      </c>
      <c r="AL111" s="27">
        <v>16347</v>
      </c>
      <c r="AM111" s="27">
        <v>0</v>
      </c>
      <c r="AN111" s="110">
        <v>0</v>
      </c>
      <c r="AO111" s="114"/>
      <c r="AP111" s="87">
        <v>0.61078571428571427</v>
      </c>
      <c r="AQ111" s="88">
        <v>0.38921428571428573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0</v>
      </c>
      <c r="F112" s="4"/>
      <c r="G112" s="109">
        <v>2081</v>
      </c>
      <c r="H112" s="27">
        <v>0</v>
      </c>
      <c r="I112" s="27">
        <v>0</v>
      </c>
      <c r="J112" s="110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1332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3413</v>
      </c>
      <c r="AB112" s="4"/>
      <c r="AC112" s="16">
        <v>0</v>
      </c>
      <c r="AD112" s="16">
        <v>2081</v>
      </c>
      <c r="AE112" s="112">
        <v>0</v>
      </c>
      <c r="AF112" s="16">
        <v>0</v>
      </c>
      <c r="AG112" s="113">
        <v>1332</v>
      </c>
      <c r="AH112" s="112">
        <v>0</v>
      </c>
      <c r="AI112" s="113">
        <v>0</v>
      </c>
      <c r="AJ112" s="4"/>
      <c r="AK112" s="27">
        <v>2081</v>
      </c>
      <c r="AL112" s="27">
        <v>1332</v>
      </c>
      <c r="AM112" s="27">
        <v>0</v>
      </c>
      <c r="AN112" s="110">
        <v>0</v>
      </c>
      <c r="AO112" s="114"/>
      <c r="AP112" s="87">
        <v>0.60972751245238788</v>
      </c>
      <c r="AQ112" s="88">
        <v>0.39027248754761207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0</v>
      </c>
      <c r="F113" s="4"/>
      <c r="G113" s="109">
        <v>35099</v>
      </c>
      <c r="H113" s="27">
        <v>0</v>
      </c>
      <c r="I113" s="27">
        <v>0</v>
      </c>
      <c r="J113" s="110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22366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57465</v>
      </c>
      <c r="AB113" s="4"/>
      <c r="AC113" s="16">
        <v>0</v>
      </c>
      <c r="AD113" s="16">
        <v>35099</v>
      </c>
      <c r="AE113" s="112">
        <v>0</v>
      </c>
      <c r="AF113" s="16">
        <v>0</v>
      </c>
      <c r="AG113" s="113">
        <v>22366</v>
      </c>
      <c r="AH113" s="112">
        <v>0</v>
      </c>
      <c r="AI113" s="113">
        <v>0</v>
      </c>
      <c r="AJ113" s="4"/>
      <c r="AK113" s="27">
        <v>35099</v>
      </c>
      <c r="AL113" s="27">
        <v>22366</v>
      </c>
      <c r="AM113" s="27">
        <v>0</v>
      </c>
      <c r="AN113" s="110">
        <v>0</v>
      </c>
      <c r="AO113" s="114"/>
      <c r="AP113" s="87">
        <v>0.61078917602018623</v>
      </c>
      <c r="AQ113" s="88">
        <v>0.38921082397981382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0</v>
      </c>
      <c r="F114" s="4"/>
      <c r="G114" s="109">
        <v>40962</v>
      </c>
      <c r="H114" s="27">
        <v>0</v>
      </c>
      <c r="I114" s="27">
        <v>0</v>
      </c>
      <c r="J114" s="110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26100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67062</v>
      </c>
      <c r="AB114" s="4"/>
      <c r="AC114" s="16">
        <v>0</v>
      </c>
      <c r="AD114" s="16">
        <v>40962</v>
      </c>
      <c r="AE114" s="112">
        <v>0</v>
      </c>
      <c r="AF114" s="16">
        <v>0</v>
      </c>
      <c r="AG114" s="113">
        <v>26100</v>
      </c>
      <c r="AH114" s="112">
        <v>0</v>
      </c>
      <c r="AI114" s="113">
        <v>0</v>
      </c>
      <c r="AJ114" s="4"/>
      <c r="AK114" s="27">
        <v>40962</v>
      </c>
      <c r="AL114" s="27">
        <v>26100</v>
      </c>
      <c r="AM114" s="27">
        <v>0</v>
      </c>
      <c r="AN114" s="110">
        <v>0</v>
      </c>
      <c r="AO114" s="114"/>
      <c r="AP114" s="87">
        <v>0.6108079090990427</v>
      </c>
      <c r="AQ114" s="88">
        <v>0.3891920909009573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0</v>
      </c>
      <c r="F115" s="4"/>
      <c r="G115" s="109">
        <v>33287</v>
      </c>
      <c r="H115" s="27">
        <v>0</v>
      </c>
      <c r="I115" s="27">
        <v>0</v>
      </c>
      <c r="J115" s="110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21211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54498</v>
      </c>
      <c r="AB115" s="4"/>
      <c r="AC115" s="16">
        <v>0</v>
      </c>
      <c r="AD115" s="16">
        <v>33287</v>
      </c>
      <c r="AE115" s="112">
        <v>0</v>
      </c>
      <c r="AF115" s="16">
        <v>0</v>
      </c>
      <c r="AG115" s="113">
        <v>21211</v>
      </c>
      <c r="AH115" s="112">
        <v>0</v>
      </c>
      <c r="AI115" s="113">
        <v>0</v>
      </c>
      <c r="AJ115" s="4"/>
      <c r="AK115" s="27">
        <v>33287</v>
      </c>
      <c r="AL115" s="27">
        <v>21211</v>
      </c>
      <c r="AM115" s="27">
        <v>0</v>
      </c>
      <c r="AN115" s="110">
        <v>0</v>
      </c>
      <c r="AO115" s="114"/>
      <c r="AP115" s="87">
        <v>0.6107930566259312</v>
      </c>
      <c r="AQ115" s="88">
        <v>0.38920694337406875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0</v>
      </c>
      <c r="F117" s="4"/>
      <c r="G117" s="109">
        <v>7937</v>
      </c>
      <c r="H117" s="27">
        <v>0</v>
      </c>
      <c r="I117" s="27">
        <v>0</v>
      </c>
      <c r="J117" s="110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5063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13000</v>
      </c>
      <c r="AB117" s="4"/>
      <c r="AC117" s="16">
        <v>0</v>
      </c>
      <c r="AD117" s="16">
        <v>7937</v>
      </c>
      <c r="AE117" s="112">
        <v>0</v>
      </c>
      <c r="AF117" s="16">
        <v>0</v>
      </c>
      <c r="AG117" s="113">
        <v>5063</v>
      </c>
      <c r="AH117" s="112">
        <v>0</v>
      </c>
      <c r="AI117" s="113">
        <v>0</v>
      </c>
      <c r="AJ117" s="4"/>
      <c r="AK117" s="27">
        <v>7937</v>
      </c>
      <c r="AL117" s="27">
        <v>5063</v>
      </c>
      <c r="AM117" s="27">
        <v>0</v>
      </c>
      <c r="AN117" s="110">
        <v>0</v>
      </c>
      <c r="AO117" s="114"/>
      <c r="AP117" s="87">
        <v>0.61053846153846159</v>
      </c>
      <c r="AQ117" s="88">
        <v>0.38946153846153847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0</v>
      </c>
      <c r="F118" s="4"/>
      <c r="G118" s="109">
        <v>0</v>
      </c>
      <c r="H118" s="27">
        <v>0</v>
      </c>
      <c r="I118" s="27">
        <v>4447</v>
      </c>
      <c r="J118" s="110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2028</v>
      </c>
      <c r="T118" s="27">
        <v>0</v>
      </c>
      <c r="U118" s="110">
        <v>806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7281</v>
      </c>
      <c r="AB118" s="4"/>
      <c r="AC118" s="16">
        <v>4447</v>
      </c>
      <c r="AD118" s="16">
        <v>0</v>
      </c>
      <c r="AE118" s="112">
        <v>0</v>
      </c>
      <c r="AF118" s="16">
        <v>2028</v>
      </c>
      <c r="AG118" s="113">
        <v>806</v>
      </c>
      <c r="AH118" s="112">
        <v>0</v>
      </c>
      <c r="AI118" s="113">
        <v>0</v>
      </c>
      <c r="AJ118" s="4"/>
      <c r="AK118" s="27">
        <v>4447</v>
      </c>
      <c r="AL118" s="27">
        <v>2834</v>
      </c>
      <c r="AM118" s="27">
        <v>0</v>
      </c>
      <c r="AN118" s="110">
        <v>0</v>
      </c>
      <c r="AO118" s="114"/>
      <c r="AP118" s="87">
        <v>0.61076775168246122</v>
      </c>
      <c r="AQ118" s="88">
        <v>0.38923224831753878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0</v>
      </c>
      <c r="F119" s="4"/>
      <c r="G119" s="109">
        <v>0</v>
      </c>
      <c r="H119" s="27">
        <v>0</v>
      </c>
      <c r="I119" s="27">
        <v>7424</v>
      </c>
      <c r="J119" s="110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3386</v>
      </c>
      <c r="T119" s="27">
        <v>0</v>
      </c>
      <c r="U119" s="110">
        <v>1346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12156</v>
      </c>
      <c r="AB119" s="4"/>
      <c r="AC119" s="16">
        <v>7424</v>
      </c>
      <c r="AD119" s="16">
        <v>0</v>
      </c>
      <c r="AE119" s="112">
        <v>0</v>
      </c>
      <c r="AF119" s="16">
        <v>3386</v>
      </c>
      <c r="AG119" s="113">
        <v>1346</v>
      </c>
      <c r="AH119" s="112">
        <v>0</v>
      </c>
      <c r="AI119" s="113">
        <v>0</v>
      </c>
      <c r="AJ119" s="4"/>
      <c r="AK119" s="27">
        <v>7424</v>
      </c>
      <c r="AL119" s="27">
        <v>4732</v>
      </c>
      <c r="AM119" s="27">
        <v>0</v>
      </c>
      <c r="AN119" s="110">
        <v>0</v>
      </c>
      <c r="AO119" s="114"/>
      <c r="AP119" s="87">
        <v>0.61072721289897991</v>
      </c>
      <c r="AQ119" s="88">
        <v>0.38927278710102009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0</v>
      </c>
      <c r="F121" s="4"/>
      <c r="G121" s="109">
        <v>141</v>
      </c>
      <c r="H121" s="27">
        <v>0</v>
      </c>
      <c r="I121" s="27">
        <v>0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95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236</v>
      </c>
      <c r="AB121" s="4"/>
      <c r="AC121" s="16">
        <v>0</v>
      </c>
      <c r="AD121" s="16">
        <v>141</v>
      </c>
      <c r="AE121" s="112">
        <v>0</v>
      </c>
      <c r="AF121" s="16">
        <v>0</v>
      </c>
      <c r="AG121" s="113">
        <v>95</v>
      </c>
      <c r="AH121" s="112">
        <v>0</v>
      </c>
      <c r="AI121" s="113">
        <v>0</v>
      </c>
      <c r="AJ121" s="4"/>
      <c r="AK121" s="27">
        <v>141</v>
      </c>
      <c r="AL121" s="27">
        <v>95</v>
      </c>
      <c r="AM121" s="27">
        <v>0</v>
      </c>
      <c r="AN121" s="110">
        <v>0</v>
      </c>
      <c r="AO121" s="114"/>
      <c r="AP121" s="87">
        <v>0.59745762711864403</v>
      </c>
      <c r="AQ121" s="88">
        <v>0.40254237288135591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0</v>
      </c>
      <c r="F122" s="4"/>
      <c r="G122" s="109">
        <v>38805</v>
      </c>
      <c r="H122" s="27">
        <v>0</v>
      </c>
      <c r="I122" s="27">
        <v>0</v>
      </c>
      <c r="J122" s="110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24727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63532</v>
      </c>
      <c r="AB122" s="4"/>
      <c r="AC122" s="16">
        <v>0</v>
      </c>
      <c r="AD122" s="16">
        <v>38805</v>
      </c>
      <c r="AE122" s="112">
        <v>0</v>
      </c>
      <c r="AF122" s="16">
        <v>0</v>
      </c>
      <c r="AG122" s="113">
        <v>24727</v>
      </c>
      <c r="AH122" s="112">
        <v>0</v>
      </c>
      <c r="AI122" s="113">
        <v>0</v>
      </c>
      <c r="AJ122" s="4"/>
      <c r="AK122" s="27">
        <v>38805</v>
      </c>
      <c r="AL122" s="27">
        <v>24727</v>
      </c>
      <c r="AM122" s="27">
        <v>0</v>
      </c>
      <c r="AN122" s="110">
        <v>0</v>
      </c>
      <c r="AO122" s="114"/>
      <c r="AP122" s="87">
        <v>0.6107945602216206</v>
      </c>
      <c r="AQ122" s="88">
        <v>0.3892054397783794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0</v>
      </c>
      <c r="F123" s="4"/>
      <c r="G123" s="109">
        <v>23242</v>
      </c>
      <c r="H123" s="27">
        <v>0</v>
      </c>
      <c r="I123" s="27">
        <v>0</v>
      </c>
      <c r="J123" s="110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14811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38053</v>
      </c>
      <c r="AB123" s="4"/>
      <c r="AC123" s="16">
        <v>0</v>
      </c>
      <c r="AD123" s="16">
        <v>23242</v>
      </c>
      <c r="AE123" s="112">
        <v>0</v>
      </c>
      <c r="AF123" s="16">
        <v>0</v>
      </c>
      <c r="AG123" s="113">
        <v>14811</v>
      </c>
      <c r="AH123" s="112">
        <v>0</v>
      </c>
      <c r="AI123" s="113">
        <v>0</v>
      </c>
      <c r="AJ123" s="4"/>
      <c r="AK123" s="27">
        <v>23242</v>
      </c>
      <c r="AL123" s="27">
        <v>14811</v>
      </c>
      <c r="AM123" s="27">
        <v>0</v>
      </c>
      <c r="AN123" s="110">
        <v>0</v>
      </c>
      <c r="AO123" s="114"/>
      <c r="AP123" s="87">
        <v>0.61077970199458653</v>
      </c>
      <c r="AQ123" s="88">
        <v>0.38922029800541352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0</v>
      </c>
      <c r="F125" s="4"/>
      <c r="G125" s="28">
        <v>1319871</v>
      </c>
      <c r="H125" s="115">
        <v>86855</v>
      </c>
      <c r="I125" s="115">
        <v>218392</v>
      </c>
      <c r="J125" s="29">
        <v>0</v>
      </c>
      <c r="K125" s="115">
        <v>647961</v>
      </c>
      <c r="L125" s="115">
        <v>308401</v>
      </c>
      <c r="M125" s="115">
        <v>0</v>
      </c>
      <c r="N125" s="115">
        <v>0</v>
      </c>
      <c r="O125" s="115">
        <v>0</v>
      </c>
      <c r="P125" s="115">
        <v>15779</v>
      </c>
      <c r="Q125" s="115">
        <v>11418</v>
      </c>
      <c r="R125" s="115">
        <v>0</v>
      </c>
      <c r="S125" s="115">
        <v>166191</v>
      </c>
      <c r="T125" s="115">
        <v>0</v>
      </c>
      <c r="U125" s="29">
        <v>433442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3208310</v>
      </c>
      <c r="AB125" s="4"/>
      <c r="AC125" s="115">
        <v>305247</v>
      </c>
      <c r="AD125" s="115">
        <v>1319871</v>
      </c>
      <c r="AE125" s="28">
        <v>0</v>
      </c>
      <c r="AF125" s="115">
        <v>1149750</v>
      </c>
      <c r="AG125" s="29">
        <v>433442</v>
      </c>
      <c r="AH125" s="28">
        <v>0</v>
      </c>
      <c r="AI125" s="29">
        <v>0</v>
      </c>
      <c r="AJ125" s="4"/>
      <c r="AK125" s="115">
        <v>1625118</v>
      </c>
      <c r="AL125" s="115">
        <v>1583192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0</v>
      </c>
      <c r="F129" s="4"/>
      <c r="G129" s="109">
        <v>0</v>
      </c>
      <c r="H129" s="27">
        <v>0</v>
      </c>
      <c r="I129" s="27">
        <v>15614</v>
      </c>
      <c r="J129" s="110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9961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25575</v>
      </c>
      <c r="AB129" s="4"/>
      <c r="AC129" s="16">
        <v>15614</v>
      </c>
      <c r="AD129" s="16">
        <v>0</v>
      </c>
      <c r="AE129" s="112">
        <v>0</v>
      </c>
      <c r="AF129" s="16">
        <v>0</v>
      </c>
      <c r="AG129" s="113">
        <v>9961</v>
      </c>
      <c r="AH129" s="112">
        <v>0</v>
      </c>
      <c r="AI129" s="113">
        <v>0</v>
      </c>
      <c r="AJ129" s="4"/>
      <c r="AK129" s="27">
        <v>15614</v>
      </c>
      <c r="AL129" s="27">
        <v>9961</v>
      </c>
      <c r="AM129" s="27">
        <v>0</v>
      </c>
      <c r="AN129" s="110">
        <v>0</v>
      </c>
      <c r="AO129" s="114"/>
      <c r="AP129" s="87">
        <v>0.61051808406647112</v>
      </c>
      <c r="AQ129" s="88">
        <v>0.38948191593352882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0</v>
      </c>
      <c r="F132" s="4"/>
      <c r="G132" s="109">
        <v>28117</v>
      </c>
      <c r="H132" s="27">
        <v>0</v>
      </c>
      <c r="I132" s="27">
        <v>0</v>
      </c>
      <c r="J132" s="110">
        <v>0</v>
      </c>
      <c r="K132" s="27">
        <v>0</v>
      </c>
      <c r="L132" s="27">
        <v>12823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5095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46035</v>
      </c>
      <c r="AB132" s="4"/>
      <c r="AC132" s="16">
        <v>0</v>
      </c>
      <c r="AD132" s="16">
        <v>28117</v>
      </c>
      <c r="AE132" s="112">
        <v>0</v>
      </c>
      <c r="AF132" s="16">
        <v>12823</v>
      </c>
      <c r="AG132" s="113">
        <v>5095</v>
      </c>
      <c r="AH132" s="112">
        <v>0</v>
      </c>
      <c r="AI132" s="113">
        <v>0</v>
      </c>
      <c r="AJ132" s="4"/>
      <c r="AK132" s="27">
        <v>28117</v>
      </c>
      <c r="AL132" s="27">
        <v>17918</v>
      </c>
      <c r="AM132" s="27">
        <v>0</v>
      </c>
      <c r="AN132" s="110">
        <v>0</v>
      </c>
      <c r="AO132" s="114"/>
      <c r="AP132" s="87">
        <v>0.61077441077441075</v>
      </c>
      <c r="AQ132" s="88">
        <v>0.38922558922558925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0</v>
      </c>
      <c r="F133" s="4"/>
      <c r="G133" s="109">
        <v>4272</v>
      </c>
      <c r="H133" s="27">
        <v>0</v>
      </c>
      <c r="I133" s="27">
        <v>0</v>
      </c>
      <c r="J133" s="110">
        <v>0</v>
      </c>
      <c r="K133" s="27">
        <v>1952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776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7000</v>
      </c>
      <c r="AB133" s="4"/>
      <c r="AC133" s="16">
        <v>0</v>
      </c>
      <c r="AD133" s="16">
        <v>4272</v>
      </c>
      <c r="AE133" s="112">
        <v>0</v>
      </c>
      <c r="AF133" s="16">
        <v>1952</v>
      </c>
      <c r="AG133" s="113">
        <v>776</v>
      </c>
      <c r="AH133" s="112">
        <v>0</v>
      </c>
      <c r="AI133" s="113">
        <v>0</v>
      </c>
      <c r="AJ133" s="4"/>
      <c r="AK133" s="27">
        <v>4272</v>
      </c>
      <c r="AL133" s="27">
        <v>2728</v>
      </c>
      <c r="AM133" s="27">
        <v>0</v>
      </c>
      <c r="AN133" s="110">
        <v>0</v>
      </c>
      <c r="AO133" s="114"/>
      <c r="AP133" s="87">
        <v>0.61028571428571432</v>
      </c>
      <c r="AQ133" s="88">
        <v>0.38971428571428574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0</v>
      </c>
      <c r="F134" s="4"/>
      <c r="G134" s="109">
        <v>10075</v>
      </c>
      <c r="H134" s="27">
        <v>0</v>
      </c>
      <c r="I134" s="27">
        <v>0</v>
      </c>
      <c r="J134" s="110">
        <v>0</v>
      </c>
      <c r="K134" s="27">
        <v>0</v>
      </c>
      <c r="L134" s="27">
        <v>4593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1827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16495</v>
      </c>
      <c r="AB134" s="4"/>
      <c r="AC134" s="16">
        <v>0</v>
      </c>
      <c r="AD134" s="16">
        <v>10075</v>
      </c>
      <c r="AE134" s="112">
        <v>0</v>
      </c>
      <c r="AF134" s="16">
        <v>4593</v>
      </c>
      <c r="AG134" s="113">
        <v>1827</v>
      </c>
      <c r="AH134" s="112">
        <v>0</v>
      </c>
      <c r="AI134" s="113">
        <v>0</v>
      </c>
      <c r="AJ134" s="4"/>
      <c r="AK134" s="27">
        <v>10075</v>
      </c>
      <c r="AL134" s="27">
        <v>6420</v>
      </c>
      <c r="AM134" s="27">
        <v>0</v>
      </c>
      <c r="AN134" s="110">
        <v>0</v>
      </c>
      <c r="AO134" s="114"/>
      <c r="AP134" s="87">
        <v>0.61079114883297969</v>
      </c>
      <c r="AQ134" s="88">
        <v>0.38920885116702031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0</v>
      </c>
      <c r="F137" s="4"/>
      <c r="G137" s="109">
        <v>24994</v>
      </c>
      <c r="H137" s="27">
        <v>0</v>
      </c>
      <c r="I137" s="27">
        <v>0</v>
      </c>
      <c r="J137" s="110">
        <v>0</v>
      </c>
      <c r="K137" s="27">
        <v>15926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0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40920</v>
      </c>
      <c r="AB137" s="4"/>
      <c r="AC137" s="16">
        <v>0</v>
      </c>
      <c r="AD137" s="16">
        <v>24994</v>
      </c>
      <c r="AE137" s="112">
        <v>0</v>
      </c>
      <c r="AF137" s="16">
        <v>15926</v>
      </c>
      <c r="AG137" s="113">
        <v>0</v>
      </c>
      <c r="AH137" s="112">
        <v>0</v>
      </c>
      <c r="AI137" s="113">
        <v>0</v>
      </c>
      <c r="AJ137" s="4"/>
      <c r="AK137" s="27">
        <v>24994</v>
      </c>
      <c r="AL137" s="27">
        <v>15926</v>
      </c>
      <c r="AM137" s="27">
        <v>0</v>
      </c>
      <c r="AN137" s="110">
        <v>0</v>
      </c>
      <c r="AO137" s="114"/>
      <c r="AP137" s="87">
        <v>0.61080156402737051</v>
      </c>
      <c r="AQ137" s="88">
        <v>0.38919843597262954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0</v>
      </c>
      <c r="F138" s="4"/>
      <c r="G138" s="109">
        <v>12497</v>
      </c>
      <c r="H138" s="27">
        <v>0</v>
      </c>
      <c r="I138" s="27">
        <v>0</v>
      </c>
      <c r="J138" s="110">
        <v>0</v>
      </c>
      <c r="K138" s="27">
        <v>0</v>
      </c>
      <c r="L138" s="27">
        <v>7963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110">
        <v>0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20460</v>
      </c>
      <c r="AB138" s="4"/>
      <c r="AC138" s="16">
        <v>0</v>
      </c>
      <c r="AD138" s="16">
        <v>12497</v>
      </c>
      <c r="AE138" s="112">
        <v>0</v>
      </c>
      <c r="AF138" s="16">
        <v>7963</v>
      </c>
      <c r="AG138" s="113">
        <v>0</v>
      </c>
      <c r="AH138" s="112">
        <v>0</v>
      </c>
      <c r="AI138" s="113">
        <v>0</v>
      </c>
      <c r="AJ138" s="4"/>
      <c r="AK138" s="27">
        <v>12497</v>
      </c>
      <c r="AL138" s="27">
        <v>7963</v>
      </c>
      <c r="AM138" s="27">
        <v>0</v>
      </c>
      <c r="AN138" s="110">
        <v>0</v>
      </c>
      <c r="AO138" s="114"/>
      <c r="AP138" s="87">
        <v>0.61080156402737051</v>
      </c>
      <c r="AQ138" s="88">
        <v>0.38919843597262954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0</v>
      </c>
      <c r="F145" s="4"/>
      <c r="G145" s="109">
        <v>18739</v>
      </c>
      <c r="H145" s="27">
        <v>0</v>
      </c>
      <c r="I145" s="27">
        <v>0</v>
      </c>
      <c r="J145" s="110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11951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30690</v>
      </c>
      <c r="AB145" s="4"/>
      <c r="AC145" s="16">
        <v>0</v>
      </c>
      <c r="AD145" s="16">
        <v>18739</v>
      </c>
      <c r="AE145" s="112">
        <v>0</v>
      </c>
      <c r="AF145" s="16">
        <v>0</v>
      </c>
      <c r="AG145" s="113">
        <v>11951</v>
      </c>
      <c r="AH145" s="112">
        <v>0</v>
      </c>
      <c r="AI145" s="113">
        <v>0</v>
      </c>
      <c r="AJ145" s="4"/>
      <c r="AK145" s="27">
        <v>18739</v>
      </c>
      <c r="AL145" s="27">
        <v>11951</v>
      </c>
      <c r="AM145" s="27">
        <v>0</v>
      </c>
      <c r="AN145" s="110">
        <v>0</v>
      </c>
      <c r="AO145" s="114"/>
      <c r="AP145" s="87">
        <v>0.61058976865428483</v>
      </c>
      <c r="AQ145" s="88">
        <v>0.38941023134571523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0</v>
      </c>
      <c r="F146" s="4"/>
      <c r="G146" s="109">
        <v>30539</v>
      </c>
      <c r="H146" s="27">
        <v>0</v>
      </c>
      <c r="I146" s="27">
        <v>0</v>
      </c>
      <c r="J146" s="110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19461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50000</v>
      </c>
      <c r="AB146" s="4"/>
      <c r="AC146" s="16">
        <v>0</v>
      </c>
      <c r="AD146" s="16">
        <v>30539</v>
      </c>
      <c r="AE146" s="112">
        <v>0</v>
      </c>
      <c r="AF146" s="16">
        <v>0</v>
      </c>
      <c r="AG146" s="113">
        <v>19461</v>
      </c>
      <c r="AH146" s="112">
        <v>0</v>
      </c>
      <c r="AI146" s="113">
        <v>0</v>
      </c>
      <c r="AJ146" s="4"/>
      <c r="AK146" s="27">
        <v>30539</v>
      </c>
      <c r="AL146" s="27">
        <v>19461</v>
      </c>
      <c r="AM146" s="27">
        <v>0</v>
      </c>
      <c r="AN146" s="110">
        <v>0</v>
      </c>
      <c r="AO146" s="114"/>
      <c r="AP146" s="87">
        <v>0.61077999999999999</v>
      </c>
      <c r="AQ146" s="88">
        <v>0.38922000000000001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15620</v>
      </c>
      <c r="H147" s="27">
        <v>0</v>
      </c>
      <c r="I147" s="27">
        <v>0</v>
      </c>
      <c r="J147" s="110">
        <v>0</v>
      </c>
      <c r="K147" s="27">
        <v>9955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0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0</v>
      </c>
      <c r="AD147" s="16">
        <v>15620</v>
      </c>
      <c r="AE147" s="112">
        <v>0</v>
      </c>
      <c r="AF147" s="16">
        <v>9955</v>
      </c>
      <c r="AG147" s="113">
        <v>0</v>
      </c>
      <c r="AH147" s="112">
        <v>0</v>
      </c>
      <c r="AI147" s="113">
        <v>0</v>
      </c>
      <c r="AJ147" s="4"/>
      <c r="AK147" s="27">
        <v>15620</v>
      </c>
      <c r="AL147" s="27">
        <v>9955</v>
      </c>
      <c r="AM147" s="27">
        <v>0</v>
      </c>
      <c r="AN147" s="110">
        <v>0</v>
      </c>
      <c r="AO147" s="114"/>
      <c r="AP147" s="87">
        <v>0.61075268817204298</v>
      </c>
      <c r="AQ147" s="88">
        <v>0.38924731182795697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0</v>
      </c>
      <c r="F148" s="4"/>
      <c r="G148" s="109">
        <v>7497</v>
      </c>
      <c r="H148" s="27">
        <v>0</v>
      </c>
      <c r="I148" s="27">
        <v>0</v>
      </c>
      <c r="J148" s="110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4779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12276</v>
      </c>
      <c r="AB148" s="4"/>
      <c r="AC148" s="16">
        <v>0</v>
      </c>
      <c r="AD148" s="16">
        <v>7497</v>
      </c>
      <c r="AE148" s="112">
        <v>0</v>
      </c>
      <c r="AF148" s="16">
        <v>0</v>
      </c>
      <c r="AG148" s="113">
        <v>4779</v>
      </c>
      <c r="AH148" s="112">
        <v>0</v>
      </c>
      <c r="AI148" s="113">
        <v>0</v>
      </c>
      <c r="AJ148" s="4"/>
      <c r="AK148" s="27">
        <v>7497</v>
      </c>
      <c r="AL148" s="27">
        <v>4779</v>
      </c>
      <c r="AM148" s="27">
        <v>0</v>
      </c>
      <c r="AN148" s="110">
        <v>0</v>
      </c>
      <c r="AO148" s="114"/>
      <c r="AP148" s="87">
        <v>0.61070381231671556</v>
      </c>
      <c r="AQ148" s="88">
        <v>0.38929618768328444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180000</v>
      </c>
      <c r="E150" s="16">
        <v>0</v>
      </c>
      <c r="F150" s="4"/>
      <c r="G150" s="109">
        <v>109945</v>
      </c>
      <c r="H150" s="27">
        <v>0</v>
      </c>
      <c r="I150" s="27">
        <v>0</v>
      </c>
      <c r="J150" s="110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70055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180000</v>
      </c>
      <c r="AB150" s="4"/>
      <c r="AC150" s="16">
        <v>0</v>
      </c>
      <c r="AD150" s="16">
        <v>109945</v>
      </c>
      <c r="AE150" s="112">
        <v>0</v>
      </c>
      <c r="AF150" s="16">
        <v>0</v>
      </c>
      <c r="AG150" s="113">
        <v>70055</v>
      </c>
      <c r="AH150" s="112">
        <v>0</v>
      </c>
      <c r="AI150" s="113">
        <v>0</v>
      </c>
      <c r="AJ150" s="4"/>
      <c r="AK150" s="27">
        <v>109945</v>
      </c>
      <c r="AL150" s="27">
        <v>70055</v>
      </c>
      <c r="AM150" s="27">
        <v>0</v>
      </c>
      <c r="AN150" s="110">
        <v>0</v>
      </c>
      <c r="AO150" s="114"/>
      <c r="AP150" s="87">
        <v>0.6108055555555556</v>
      </c>
      <c r="AQ150" s="88">
        <v>0.38919444444444445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0</v>
      </c>
      <c r="F151" s="4"/>
      <c r="G151" s="109">
        <v>906</v>
      </c>
      <c r="H151" s="27">
        <v>0</v>
      </c>
      <c r="I151" s="27">
        <v>0</v>
      </c>
      <c r="J151" s="110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584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1490</v>
      </c>
      <c r="AB151" s="4"/>
      <c r="AC151" s="16">
        <v>0</v>
      </c>
      <c r="AD151" s="16">
        <v>906</v>
      </c>
      <c r="AE151" s="112">
        <v>0</v>
      </c>
      <c r="AF151" s="16">
        <v>0</v>
      </c>
      <c r="AG151" s="113">
        <v>584</v>
      </c>
      <c r="AH151" s="112">
        <v>0</v>
      </c>
      <c r="AI151" s="113">
        <v>0</v>
      </c>
      <c r="AJ151" s="4"/>
      <c r="AK151" s="27">
        <v>906</v>
      </c>
      <c r="AL151" s="27">
        <v>584</v>
      </c>
      <c r="AM151" s="27">
        <v>0</v>
      </c>
      <c r="AN151" s="110">
        <v>0</v>
      </c>
      <c r="AO151" s="114"/>
      <c r="AP151" s="87">
        <v>0.60805369127516784</v>
      </c>
      <c r="AQ151" s="88">
        <v>0.39194630872483222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911728</v>
      </c>
      <c r="E152" s="115">
        <v>0</v>
      </c>
      <c r="F152" s="4"/>
      <c r="G152" s="28">
        <v>406425</v>
      </c>
      <c r="H152" s="115">
        <v>0</v>
      </c>
      <c r="I152" s="115">
        <v>250389</v>
      </c>
      <c r="J152" s="29">
        <v>0</v>
      </c>
      <c r="K152" s="115">
        <v>36058</v>
      </c>
      <c r="L152" s="115">
        <v>65379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7388</v>
      </c>
      <c r="S152" s="115">
        <v>10795</v>
      </c>
      <c r="T152" s="115">
        <v>0</v>
      </c>
      <c r="U152" s="29">
        <v>135294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911728</v>
      </c>
      <c r="AB152" s="4"/>
      <c r="AC152" s="115">
        <v>250389</v>
      </c>
      <c r="AD152" s="115">
        <v>406425</v>
      </c>
      <c r="AE152" s="28">
        <v>7388</v>
      </c>
      <c r="AF152" s="115">
        <v>112232</v>
      </c>
      <c r="AG152" s="29">
        <v>135294</v>
      </c>
      <c r="AH152" s="28">
        <v>0</v>
      </c>
      <c r="AI152" s="29">
        <v>0</v>
      </c>
      <c r="AJ152" s="4"/>
      <c r="AK152" s="115">
        <v>656814</v>
      </c>
      <c r="AL152" s="115">
        <v>254914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1431</v>
      </c>
      <c r="E155" s="16">
        <v>0</v>
      </c>
      <c r="F155" s="4"/>
      <c r="G155" s="109">
        <v>362</v>
      </c>
      <c r="H155" s="27">
        <v>947</v>
      </c>
      <c r="I155" s="27">
        <v>0</v>
      </c>
      <c r="J155" s="110">
        <v>0</v>
      </c>
      <c r="K155" s="27">
        <v>100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19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1431</v>
      </c>
      <c r="AB155" s="4"/>
      <c r="AC155" s="16">
        <v>947</v>
      </c>
      <c r="AD155" s="16">
        <v>362</v>
      </c>
      <c r="AE155" s="112">
        <v>3</v>
      </c>
      <c r="AF155" s="16">
        <v>100</v>
      </c>
      <c r="AG155" s="113">
        <v>19</v>
      </c>
      <c r="AH155" s="112">
        <v>0</v>
      </c>
      <c r="AI155" s="113">
        <v>0</v>
      </c>
      <c r="AJ155" s="4"/>
      <c r="AK155" s="27">
        <v>1309</v>
      </c>
      <c r="AL155" s="27">
        <v>122</v>
      </c>
      <c r="AM155" s="27">
        <v>0</v>
      </c>
      <c r="AN155" s="110">
        <v>0</v>
      </c>
      <c r="AO155" s="114"/>
      <c r="AP155" s="87">
        <v>0.91474493361285814</v>
      </c>
      <c r="AQ155" s="88">
        <v>8.5255066387141865E-2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1322</v>
      </c>
      <c r="E156" s="16">
        <v>0</v>
      </c>
      <c r="F156" s="4"/>
      <c r="G156" s="109">
        <v>73</v>
      </c>
      <c r="H156" s="27">
        <v>1249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1322</v>
      </c>
      <c r="AB156" s="4"/>
      <c r="AC156" s="16">
        <v>1249</v>
      </c>
      <c r="AD156" s="16">
        <v>73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1322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839</v>
      </c>
      <c r="E157" s="16">
        <v>0</v>
      </c>
      <c r="F157" s="4"/>
      <c r="G157" s="109">
        <v>408</v>
      </c>
      <c r="H157" s="27">
        <v>388</v>
      </c>
      <c r="I157" s="27">
        <v>0</v>
      </c>
      <c r="J157" s="110">
        <v>0</v>
      </c>
      <c r="K157" s="27">
        <v>43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839</v>
      </c>
      <c r="AB157" s="4"/>
      <c r="AC157" s="16">
        <v>388</v>
      </c>
      <c r="AD157" s="16">
        <v>408</v>
      </c>
      <c r="AE157" s="112">
        <v>0</v>
      </c>
      <c r="AF157" s="16">
        <v>43</v>
      </c>
      <c r="AG157" s="113">
        <v>0</v>
      </c>
      <c r="AH157" s="112">
        <v>0</v>
      </c>
      <c r="AI157" s="113">
        <v>0</v>
      </c>
      <c r="AJ157" s="4"/>
      <c r="AK157" s="27">
        <v>796</v>
      </c>
      <c r="AL157" s="27">
        <v>43</v>
      </c>
      <c r="AM157" s="27">
        <v>0</v>
      </c>
      <c r="AN157" s="110">
        <v>0</v>
      </c>
      <c r="AO157" s="114"/>
      <c r="AP157" s="87">
        <v>0.9487485101311085</v>
      </c>
      <c r="AQ157" s="88">
        <v>5.1251489868891539E-2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368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351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17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368</v>
      </c>
      <c r="AB158" s="4"/>
      <c r="AC158" s="16">
        <v>0</v>
      </c>
      <c r="AD158" s="16">
        <v>0</v>
      </c>
      <c r="AE158" s="112">
        <v>17</v>
      </c>
      <c r="AF158" s="16">
        <v>351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368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2470</v>
      </c>
      <c r="E159" s="16">
        <v>0</v>
      </c>
      <c r="F159" s="4"/>
      <c r="G159" s="109">
        <v>879</v>
      </c>
      <c r="H159" s="27">
        <v>1589</v>
      </c>
      <c r="I159" s="27">
        <v>0</v>
      </c>
      <c r="J159" s="110">
        <v>0</v>
      </c>
      <c r="K159" s="27">
        <v>2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2470</v>
      </c>
      <c r="AB159" s="4"/>
      <c r="AC159" s="16">
        <v>1589</v>
      </c>
      <c r="AD159" s="16">
        <v>879</v>
      </c>
      <c r="AE159" s="112">
        <v>0</v>
      </c>
      <c r="AF159" s="16">
        <v>2</v>
      </c>
      <c r="AG159" s="113">
        <v>0</v>
      </c>
      <c r="AH159" s="112">
        <v>0</v>
      </c>
      <c r="AI159" s="113">
        <v>0</v>
      </c>
      <c r="AJ159" s="4"/>
      <c r="AK159" s="27">
        <v>2468</v>
      </c>
      <c r="AL159" s="27">
        <v>2</v>
      </c>
      <c r="AM159" s="27">
        <v>0</v>
      </c>
      <c r="AN159" s="110">
        <v>0</v>
      </c>
      <c r="AO159" s="114"/>
      <c r="AP159" s="87">
        <v>0.99919028340080973</v>
      </c>
      <c r="AQ159" s="88">
        <v>8.0971659919028337E-4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756</v>
      </c>
      <c r="E160" s="16">
        <v>0</v>
      </c>
      <c r="F160" s="4"/>
      <c r="G160" s="109">
        <v>656</v>
      </c>
      <c r="H160" s="27">
        <v>0</v>
      </c>
      <c r="I160" s="27">
        <v>0</v>
      </c>
      <c r="J160" s="110">
        <v>0</v>
      </c>
      <c r="K160" s="27">
        <v>100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756</v>
      </c>
      <c r="AB160" s="4"/>
      <c r="AC160" s="16">
        <v>0</v>
      </c>
      <c r="AD160" s="16">
        <v>656</v>
      </c>
      <c r="AE160" s="112">
        <v>0</v>
      </c>
      <c r="AF160" s="16">
        <v>100</v>
      </c>
      <c r="AG160" s="113">
        <v>0</v>
      </c>
      <c r="AH160" s="112">
        <v>0</v>
      </c>
      <c r="AI160" s="113">
        <v>0</v>
      </c>
      <c r="AJ160" s="4"/>
      <c r="AK160" s="27">
        <v>656</v>
      </c>
      <c r="AL160" s="27">
        <v>100</v>
      </c>
      <c r="AM160" s="27">
        <v>0</v>
      </c>
      <c r="AN160" s="110">
        <v>0</v>
      </c>
      <c r="AO160" s="114"/>
      <c r="AP160" s="87">
        <v>0.86772486772486768</v>
      </c>
      <c r="AQ160" s="88">
        <v>0.13227513227513227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57</v>
      </c>
      <c r="E161" s="16">
        <v>0</v>
      </c>
      <c r="F161" s="4"/>
      <c r="G161" s="109">
        <v>57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57</v>
      </c>
      <c r="AB161" s="4"/>
      <c r="AC161" s="16">
        <v>0</v>
      </c>
      <c r="AD161" s="16">
        <v>57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57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460</v>
      </c>
      <c r="E162" s="16">
        <v>0</v>
      </c>
      <c r="F162" s="4"/>
      <c r="G162" s="109">
        <v>460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460</v>
      </c>
      <c r="AB162" s="4"/>
      <c r="AC162" s="16">
        <v>0</v>
      </c>
      <c r="AD162" s="16">
        <v>460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460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256</v>
      </c>
      <c r="E163" s="16">
        <v>0</v>
      </c>
      <c r="F163" s="4"/>
      <c r="G163" s="109">
        <v>248</v>
      </c>
      <c r="H163" s="27">
        <v>0</v>
      </c>
      <c r="I163" s="27">
        <v>0</v>
      </c>
      <c r="J163" s="110">
        <v>0</v>
      </c>
      <c r="K163" s="27">
        <v>8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256</v>
      </c>
      <c r="AB163" s="4"/>
      <c r="AC163" s="16">
        <v>0</v>
      </c>
      <c r="AD163" s="16">
        <v>248</v>
      </c>
      <c r="AE163" s="112">
        <v>0</v>
      </c>
      <c r="AF163" s="16">
        <v>8</v>
      </c>
      <c r="AG163" s="113">
        <v>0</v>
      </c>
      <c r="AH163" s="112">
        <v>0</v>
      </c>
      <c r="AI163" s="113">
        <v>0</v>
      </c>
      <c r="AJ163" s="4"/>
      <c r="AK163" s="27">
        <v>248</v>
      </c>
      <c r="AL163" s="27">
        <v>8</v>
      </c>
      <c r="AM163" s="27">
        <v>0</v>
      </c>
      <c r="AN163" s="110">
        <v>0</v>
      </c>
      <c r="AO163" s="114"/>
      <c r="AP163" s="87">
        <v>0.96875</v>
      </c>
      <c r="AQ163" s="88">
        <v>3.125E-2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1869</v>
      </c>
      <c r="E164" s="16">
        <v>0</v>
      </c>
      <c r="F164" s="4"/>
      <c r="G164" s="109">
        <v>237</v>
      </c>
      <c r="H164" s="27">
        <v>1159</v>
      </c>
      <c r="I164" s="27">
        <v>473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1869</v>
      </c>
      <c r="AB164" s="4"/>
      <c r="AC164" s="16">
        <v>1632</v>
      </c>
      <c r="AD164" s="16">
        <v>237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1869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1487</v>
      </c>
      <c r="E165" s="16">
        <v>0</v>
      </c>
      <c r="F165" s="4"/>
      <c r="G165" s="109">
        <v>1311</v>
      </c>
      <c r="H165" s="27">
        <v>0</v>
      </c>
      <c r="I165" s="27">
        <v>0</v>
      </c>
      <c r="J165" s="110">
        <v>0</v>
      </c>
      <c r="K165" s="27">
        <v>23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153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1487</v>
      </c>
      <c r="AB165" s="4"/>
      <c r="AC165" s="16">
        <v>0</v>
      </c>
      <c r="AD165" s="16">
        <v>1311</v>
      </c>
      <c r="AE165" s="112">
        <v>0</v>
      </c>
      <c r="AF165" s="16">
        <v>23</v>
      </c>
      <c r="AG165" s="113">
        <v>153</v>
      </c>
      <c r="AH165" s="112">
        <v>0</v>
      </c>
      <c r="AI165" s="113">
        <v>0</v>
      </c>
      <c r="AJ165" s="4"/>
      <c r="AK165" s="27">
        <v>1311</v>
      </c>
      <c r="AL165" s="27">
        <v>176</v>
      </c>
      <c r="AM165" s="27">
        <v>0</v>
      </c>
      <c r="AN165" s="110">
        <v>0</v>
      </c>
      <c r="AO165" s="114"/>
      <c r="AP165" s="87">
        <v>0.88164088769334226</v>
      </c>
      <c r="AQ165" s="88">
        <v>0.1183591123066577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144</v>
      </c>
      <c r="E166" s="16">
        <v>0</v>
      </c>
      <c r="F166" s="4"/>
      <c r="G166" s="109">
        <v>144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144</v>
      </c>
      <c r="AB166" s="4"/>
      <c r="AC166" s="16">
        <v>0</v>
      </c>
      <c r="AD166" s="16">
        <v>144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144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147</v>
      </c>
      <c r="E167" s="16">
        <v>0</v>
      </c>
      <c r="F167" s="4"/>
      <c r="G167" s="109">
        <v>138</v>
      </c>
      <c r="H167" s="27">
        <v>0</v>
      </c>
      <c r="I167" s="27">
        <v>0</v>
      </c>
      <c r="J167" s="110">
        <v>0</v>
      </c>
      <c r="K167" s="27">
        <v>9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147</v>
      </c>
      <c r="AB167" s="4"/>
      <c r="AC167" s="16">
        <v>0</v>
      </c>
      <c r="AD167" s="16">
        <v>138</v>
      </c>
      <c r="AE167" s="112">
        <v>0</v>
      </c>
      <c r="AF167" s="16">
        <v>9</v>
      </c>
      <c r="AG167" s="113">
        <v>0</v>
      </c>
      <c r="AH167" s="112">
        <v>0</v>
      </c>
      <c r="AI167" s="113">
        <v>0</v>
      </c>
      <c r="AJ167" s="4"/>
      <c r="AK167" s="27">
        <v>138</v>
      </c>
      <c r="AL167" s="27">
        <v>9</v>
      </c>
      <c r="AM167" s="27">
        <v>0</v>
      </c>
      <c r="AN167" s="110">
        <v>0</v>
      </c>
      <c r="AO167" s="114"/>
      <c r="AP167" s="87">
        <v>0.93877551020408168</v>
      </c>
      <c r="AQ167" s="88">
        <v>6.1224489795918366E-2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894</v>
      </c>
      <c r="E168" s="16">
        <v>0</v>
      </c>
      <c r="F168" s="4"/>
      <c r="G168" s="109">
        <v>746</v>
      </c>
      <c r="H168" s="27">
        <v>0</v>
      </c>
      <c r="I168" s="27">
        <v>62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86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894</v>
      </c>
      <c r="AB168" s="4"/>
      <c r="AC168" s="16">
        <v>62</v>
      </c>
      <c r="AD168" s="16">
        <v>746</v>
      </c>
      <c r="AE168" s="112">
        <v>0</v>
      </c>
      <c r="AF168" s="16">
        <v>0</v>
      </c>
      <c r="AG168" s="113">
        <v>86</v>
      </c>
      <c r="AH168" s="112">
        <v>0</v>
      </c>
      <c r="AI168" s="113">
        <v>0</v>
      </c>
      <c r="AJ168" s="4"/>
      <c r="AK168" s="27">
        <v>808</v>
      </c>
      <c r="AL168" s="27">
        <v>86</v>
      </c>
      <c r="AM168" s="27">
        <v>0</v>
      </c>
      <c r="AN168" s="110">
        <v>0</v>
      </c>
      <c r="AO168" s="114"/>
      <c r="AP168" s="87">
        <v>0.90380313199105144</v>
      </c>
      <c r="AQ168" s="88">
        <v>9.6196868008948541E-2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51</v>
      </c>
      <c r="E169" s="16">
        <v>0</v>
      </c>
      <c r="F169" s="4"/>
      <c r="G169" s="109">
        <v>51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51</v>
      </c>
      <c r="AB169" s="4"/>
      <c r="AC169" s="16">
        <v>0</v>
      </c>
      <c r="AD169" s="16">
        <v>51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51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2729</v>
      </c>
      <c r="E170" s="16">
        <v>0</v>
      </c>
      <c r="F170" s="4"/>
      <c r="G170" s="109">
        <v>2237</v>
      </c>
      <c r="H170" s="27">
        <v>14</v>
      </c>
      <c r="I170" s="27">
        <v>0</v>
      </c>
      <c r="J170" s="110">
        <v>0</v>
      </c>
      <c r="K170" s="27">
        <v>279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21</v>
      </c>
      <c r="S170" s="27">
        <v>75</v>
      </c>
      <c r="T170" s="27">
        <v>0</v>
      </c>
      <c r="U170" s="110">
        <v>103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2729</v>
      </c>
      <c r="AB170" s="4"/>
      <c r="AC170" s="16">
        <v>14</v>
      </c>
      <c r="AD170" s="16">
        <v>2237</v>
      </c>
      <c r="AE170" s="112">
        <v>21</v>
      </c>
      <c r="AF170" s="16">
        <v>354</v>
      </c>
      <c r="AG170" s="113">
        <v>103</v>
      </c>
      <c r="AH170" s="112">
        <v>0</v>
      </c>
      <c r="AI170" s="113">
        <v>0</v>
      </c>
      <c r="AJ170" s="4"/>
      <c r="AK170" s="27">
        <v>2251</v>
      </c>
      <c r="AL170" s="27">
        <v>478</v>
      </c>
      <c r="AM170" s="27">
        <v>0</v>
      </c>
      <c r="AN170" s="110">
        <v>0</v>
      </c>
      <c r="AO170" s="114"/>
      <c r="AP170" s="87">
        <v>0.82484426529864419</v>
      </c>
      <c r="AQ170" s="88">
        <v>0.17515573470135581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319</v>
      </c>
      <c r="E171" s="16">
        <v>0</v>
      </c>
      <c r="F171" s="4"/>
      <c r="G171" s="109">
        <v>14</v>
      </c>
      <c r="H171" s="27">
        <v>277</v>
      </c>
      <c r="I171" s="27">
        <v>28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319</v>
      </c>
      <c r="AB171" s="4"/>
      <c r="AC171" s="16">
        <v>305</v>
      </c>
      <c r="AD171" s="16">
        <v>14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319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2415</v>
      </c>
      <c r="E172" s="16">
        <v>0</v>
      </c>
      <c r="F172" s="4"/>
      <c r="G172" s="109">
        <v>687</v>
      </c>
      <c r="H172" s="27">
        <v>1728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2415</v>
      </c>
      <c r="AB172" s="4"/>
      <c r="AC172" s="16">
        <v>1728</v>
      </c>
      <c r="AD172" s="16">
        <v>687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2415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1909</v>
      </c>
      <c r="E173" s="16">
        <v>0</v>
      </c>
      <c r="F173" s="4"/>
      <c r="G173" s="109">
        <v>377</v>
      </c>
      <c r="H173" s="27">
        <v>1228</v>
      </c>
      <c r="I173" s="27">
        <v>304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1909</v>
      </c>
      <c r="AB173" s="4"/>
      <c r="AC173" s="16">
        <v>1532</v>
      </c>
      <c r="AD173" s="16">
        <v>377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1909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250</v>
      </c>
      <c r="E174" s="16">
        <v>0</v>
      </c>
      <c r="F174" s="4"/>
      <c r="G174" s="109">
        <v>241</v>
      </c>
      <c r="H174" s="27">
        <v>0</v>
      </c>
      <c r="I174" s="27">
        <v>0</v>
      </c>
      <c r="J174" s="110">
        <v>0</v>
      </c>
      <c r="K174" s="27">
        <v>9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250</v>
      </c>
      <c r="AB174" s="4"/>
      <c r="AC174" s="16">
        <v>0</v>
      </c>
      <c r="AD174" s="16">
        <v>241</v>
      </c>
      <c r="AE174" s="112">
        <v>0</v>
      </c>
      <c r="AF174" s="16">
        <v>9</v>
      </c>
      <c r="AG174" s="113">
        <v>0</v>
      </c>
      <c r="AH174" s="112">
        <v>0</v>
      </c>
      <c r="AI174" s="113">
        <v>0</v>
      </c>
      <c r="AJ174" s="4"/>
      <c r="AK174" s="27">
        <v>241</v>
      </c>
      <c r="AL174" s="27">
        <v>9</v>
      </c>
      <c r="AM174" s="27">
        <v>0</v>
      </c>
      <c r="AN174" s="110">
        <v>0</v>
      </c>
      <c r="AO174" s="114"/>
      <c r="AP174" s="87">
        <v>0.96399999999999997</v>
      </c>
      <c r="AQ174" s="88">
        <v>3.5999999999999997E-2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833</v>
      </c>
      <c r="E175" s="16">
        <v>0</v>
      </c>
      <c r="F175" s="4"/>
      <c r="G175" s="109">
        <v>833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833</v>
      </c>
      <c r="AB175" s="4"/>
      <c r="AC175" s="16">
        <v>0</v>
      </c>
      <c r="AD175" s="16">
        <v>833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833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20</v>
      </c>
      <c r="E176" s="16">
        <v>0</v>
      </c>
      <c r="F176" s="4"/>
      <c r="G176" s="109">
        <v>20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20</v>
      </c>
      <c r="AB176" s="4"/>
      <c r="AC176" s="16">
        <v>0</v>
      </c>
      <c r="AD176" s="16">
        <v>20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20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5762</v>
      </c>
      <c r="E177" s="16">
        <v>0</v>
      </c>
      <c r="F177" s="4"/>
      <c r="G177" s="109">
        <v>0</v>
      </c>
      <c r="H177" s="27">
        <v>5748</v>
      </c>
      <c r="I177" s="27">
        <v>14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5762</v>
      </c>
      <c r="AB177" s="4"/>
      <c r="AC177" s="16">
        <v>5762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5762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77</v>
      </c>
      <c r="E178" s="16">
        <v>0</v>
      </c>
      <c r="F178" s="4"/>
      <c r="G178" s="109">
        <v>77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77</v>
      </c>
      <c r="AB178" s="4"/>
      <c r="AC178" s="16">
        <v>0</v>
      </c>
      <c r="AD178" s="16">
        <v>77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77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319</v>
      </c>
      <c r="E179" s="16">
        <v>0</v>
      </c>
      <c r="F179" s="4"/>
      <c r="G179" s="109">
        <v>282</v>
      </c>
      <c r="H179" s="27">
        <v>0</v>
      </c>
      <c r="I179" s="27">
        <v>0</v>
      </c>
      <c r="J179" s="110">
        <v>0</v>
      </c>
      <c r="K179" s="27">
        <v>37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319</v>
      </c>
      <c r="AB179" s="4"/>
      <c r="AC179" s="16">
        <v>0</v>
      </c>
      <c r="AD179" s="16">
        <v>282</v>
      </c>
      <c r="AE179" s="112">
        <v>0</v>
      </c>
      <c r="AF179" s="16">
        <v>37</v>
      </c>
      <c r="AG179" s="113">
        <v>0</v>
      </c>
      <c r="AH179" s="112">
        <v>0</v>
      </c>
      <c r="AI179" s="113">
        <v>0</v>
      </c>
      <c r="AJ179" s="4"/>
      <c r="AK179" s="27">
        <v>282</v>
      </c>
      <c r="AL179" s="27">
        <v>37</v>
      </c>
      <c r="AM179" s="27">
        <v>0</v>
      </c>
      <c r="AN179" s="110">
        <v>0</v>
      </c>
      <c r="AO179" s="114"/>
      <c r="AP179" s="87">
        <v>0.88401253918495293</v>
      </c>
      <c r="AQ179" s="88">
        <v>0.11598746081504702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377</v>
      </c>
      <c r="E180" s="16">
        <v>0</v>
      </c>
      <c r="F180" s="4"/>
      <c r="G180" s="109">
        <v>377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377</v>
      </c>
      <c r="AB180" s="4"/>
      <c r="AC180" s="16">
        <v>0</v>
      </c>
      <c r="AD180" s="16">
        <v>377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377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27561</v>
      </c>
      <c r="E181" s="115">
        <v>0</v>
      </c>
      <c r="F181" s="4"/>
      <c r="G181" s="28">
        <v>10915</v>
      </c>
      <c r="H181" s="115">
        <v>14327</v>
      </c>
      <c r="I181" s="115">
        <v>881</v>
      </c>
      <c r="J181" s="29">
        <v>0</v>
      </c>
      <c r="K181" s="115">
        <v>961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41</v>
      </c>
      <c r="S181" s="115">
        <v>75</v>
      </c>
      <c r="T181" s="115">
        <v>0</v>
      </c>
      <c r="U181" s="29">
        <v>361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27561</v>
      </c>
      <c r="AB181" s="4"/>
      <c r="AC181" s="115">
        <v>15208</v>
      </c>
      <c r="AD181" s="115">
        <v>10915</v>
      </c>
      <c r="AE181" s="28">
        <v>41</v>
      </c>
      <c r="AF181" s="115">
        <v>1036</v>
      </c>
      <c r="AG181" s="29">
        <v>361</v>
      </c>
      <c r="AH181" s="28">
        <v>0</v>
      </c>
      <c r="AI181" s="29">
        <v>0</v>
      </c>
      <c r="AJ181" s="4"/>
      <c r="AK181" s="115">
        <v>26123</v>
      </c>
      <c r="AL181" s="115">
        <v>1438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11057</v>
      </c>
      <c r="E184" s="16">
        <v>0</v>
      </c>
      <c r="F184" s="4"/>
      <c r="G184" s="109">
        <v>6753</v>
      </c>
      <c r="H184" s="27">
        <v>0</v>
      </c>
      <c r="I184" s="27">
        <v>0</v>
      </c>
      <c r="J184" s="110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4304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11057</v>
      </c>
      <c r="AB184" s="4"/>
      <c r="AC184" s="16">
        <v>0</v>
      </c>
      <c r="AD184" s="16">
        <v>6753</v>
      </c>
      <c r="AE184" s="112">
        <v>0</v>
      </c>
      <c r="AF184" s="16">
        <v>0</v>
      </c>
      <c r="AG184" s="113">
        <v>4304</v>
      </c>
      <c r="AH184" s="112">
        <v>0</v>
      </c>
      <c r="AI184" s="113">
        <v>0</v>
      </c>
      <c r="AJ184" s="4"/>
      <c r="AK184" s="27">
        <v>6753</v>
      </c>
      <c r="AL184" s="27">
        <v>4304</v>
      </c>
      <c r="AM184" s="27">
        <v>0</v>
      </c>
      <c r="AN184" s="110">
        <v>0</v>
      </c>
      <c r="AO184" s="114"/>
      <c r="AP184" s="87">
        <v>0.6107443248620783</v>
      </c>
      <c r="AQ184" s="88">
        <v>0.3892556751379217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58271</v>
      </c>
      <c r="E185" s="16">
        <v>0</v>
      </c>
      <c r="F185" s="4"/>
      <c r="G185" s="109">
        <v>35591</v>
      </c>
      <c r="H185" s="27">
        <v>0</v>
      </c>
      <c r="I185" s="27">
        <v>0</v>
      </c>
      <c r="J185" s="110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22680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58271</v>
      </c>
      <c r="AB185" s="4"/>
      <c r="AC185" s="16">
        <v>0</v>
      </c>
      <c r="AD185" s="16">
        <v>35591</v>
      </c>
      <c r="AE185" s="112">
        <v>0</v>
      </c>
      <c r="AF185" s="16">
        <v>0</v>
      </c>
      <c r="AG185" s="113">
        <v>22680</v>
      </c>
      <c r="AH185" s="112">
        <v>0</v>
      </c>
      <c r="AI185" s="113">
        <v>0</v>
      </c>
      <c r="AJ185" s="4"/>
      <c r="AK185" s="27">
        <v>35591</v>
      </c>
      <c r="AL185" s="27">
        <v>22680</v>
      </c>
      <c r="AM185" s="27">
        <v>0</v>
      </c>
      <c r="AN185" s="110">
        <v>0</v>
      </c>
      <c r="AO185" s="114"/>
      <c r="AP185" s="87">
        <v>0.61078409500437614</v>
      </c>
      <c r="AQ185" s="88">
        <v>0.38921590499562392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4887</v>
      </c>
      <c r="E186" s="16">
        <v>0</v>
      </c>
      <c r="F186" s="4"/>
      <c r="G186" s="109">
        <v>2985</v>
      </c>
      <c r="H186" s="27">
        <v>0</v>
      </c>
      <c r="I186" s="27">
        <v>0</v>
      </c>
      <c r="J186" s="110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1902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4887</v>
      </c>
      <c r="AB186" s="4"/>
      <c r="AC186" s="16">
        <v>0</v>
      </c>
      <c r="AD186" s="16">
        <v>2985</v>
      </c>
      <c r="AE186" s="112">
        <v>0</v>
      </c>
      <c r="AF186" s="16">
        <v>0</v>
      </c>
      <c r="AG186" s="113">
        <v>1902</v>
      </c>
      <c r="AH186" s="112">
        <v>0</v>
      </c>
      <c r="AI186" s="113">
        <v>0</v>
      </c>
      <c r="AJ186" s="4"/>
      <c r="AK186" s="27">
        <v>2985</v>
      </c>
      <c r="AL186" s="27">
        <v>1902</v>
      </c>
      <c r="AM186" s="27">
        <v>0</v>
      </c>
      <c r="AN186" s="110">
        <v>0</v>
      </c>
      <c r="AO186" s="114"/>
      <c r="AP186" s="87">
        <v>0.61080417434008594</v>
      </c>
      <c r="AQ186" s="88">
        <v>0.38919582565991406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6167</v>
      </c>
      <c r="E187" s="16">
        <v>0</v>
      </c>
      <c r="F187" s="4"/>
      <c r="G187" s="109">
        <v>3767</v>
      </c>
      <c r="H187" s="27">
        <v>0</v>
      </c>
      <c r="I187" s="27">
        <v>0</v>
      </c>
      <c r="J187" s="110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2400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6167</v>
      </c>
      <c r="AB187" s="4"/>
      <c r="AC187" s="16">
        <v>0</v>
      </c>
      <c r="AD187" s="16">
        <v>3767</v>
      </c>
      <c r="AE187" s="112">
        <v>0</v>
      </c>
      <c r="AF187" s="16">
        <v>0</v>
      </c>
      <c r="AG187" s="113">
        <v>2400</v>
      </c>
      <c r="AH187" s="112">
        <v>0</v>
      </c>
      <c r="AI187" s="113">
        <v>0</v>
      </c>
      <c r="AJ187" s="4"/>
      <c r="AK187" s="27">
        <v>3767</v>
      </c>
      <c r="AL187" s="27">
        <v>2400</v>
      </c>
      <c r="AM187" s="27">
        <v>0</v>
      </c>
      <c r="AN187" s="110">
        <v>0</v>
      </c>
      <c r="AO187" s="114"/>
      <c r="AP187" s="87">
        <v>0.61083184692719317</v>
      </c>
      <c r="AQ187" s="88">
        <v>0.38916815307280689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18617</v>
      </c>
      <c r="E188" s="16">
        <v>0</v>
      </c>
      <c r="F188" s="4"/>
      <c r="G188" s="109">
        <v>11371</v>
      </c>
      <c r="H188" s="27">
        <v>0</v>
      </c>
      <c r="I188" s="27">
        <v>0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7246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18617</v>
      </c>
      <c r="AB188" s="4"/>
      <c r="AC188" s="16">
        <v>0</v>
      </c>
      <c r="AD188" s="16">
        <v>11371</v>
      </c>
      <c r="AE188" s="112">
        <v>0</v>
      </c>
      <c r="AF188" s="16">
        <v>0</v>
      </c>
      <c r="AG188" s="113">
        <v>7246</v>
      </c>
      <c r="AH188" s="112">
        <v>0</v>
      </c>
      <c r="AI188" s="113">
        <v>0</v>
      </c>
      <c r="AJ188" s="4"/>
      <c r="AK188" s="27">
        <v>11371</v>
      </c>
      <c r="AL188" s="27">
        <v>7246</v>
      </c>
      <c r="AM188" s="27">
        <v>0</v>
      </c>
      <c r="AN188" s="110">
        <v>0</v>
      </c>
      <c r="AO188" s="114"/>
      <c r="AP188" s="87">
        <v>0.61078584089810384</v>
      </c>
      <c r="AQ188" s="88">
        <v>0.38921415910189611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1476</v>
      </c>
      <c r="E189" s="16">
        <v>0</v>
      </c>
      <c r="F189" s="4"/>
      <c r="G189" s="109">
        <v>901</v>
      </c>
      <c r="H189" s="27">
        <v>0</v>
      </c>
      <c r="I189" s="27">
        <v>0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575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1476</v>
      </c>
      <c r="AB189" s="4"/>
      <c r="AC189" s="16">
        <v>0</v>
      </c>
      <c r="AD189" s="16">
        <v>901</v>
      </c>
      <c r="AE189" s="112">
        <v>0</v>
      </c>
      <c r="AF189" s="16">
        <v>0</v>
      </c>
      <c r="AG189" s="113">
        <v>575</v>
      </c>
      <c r="AH189" s="112">
        <v>0</v>
      </c>
      <c r="AI189" s="113">
        <v>0</v>
      </c>
      <c r="AJ189" s="4"/>
      <c r="AK189" s="27">
        <v>901</v>
      </c>
      <c r="AL189" s="27">
        <v>575</v>
      </c>
      <c r="AM189" s="27">
        <v>0</v>
      </c>
      <c r="AN189" s="110">
        <v>0</v>
      </c>
      <c r="AO189" s="114"/>
      <c r="AP189" s="87">
        <v>0.61043360433604332</v>
      </c>
      <c r="AQ189" s="88">
        <v>0.38956639566395662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37048</v>
      </c>
      <c r="E190" s="16">
        <v>0</v>
      </c>
      <c r="F190" s="4"/>
      <c r="G190" s="109">
        <v>22628</v>
      </c>
      <c r="H190" s="27">
        <v>0</v>
      </c>
      <c r="I190" s="27">
        <v>0</v>
      </c>
      <c r="J190" s="110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14420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37048</v>
      </c>
      <c r="AB190" s="4"/>
      <c r="AC190" s="16">
        <v>0</v>
      </c>
      <c r="AD190" s="16">
        <v>22628</v>
      </c>
      <c r="AE190" s="112">
        <v>0</v>
      </c>
      <c r="AF190" s="16">
        <v>0</v>
      </c>
      <c r="AG190" s="113">
        <v>14420</v>
      </c>
      <c r="AH190" s="112">
        <v>0</v>
      </c>
      <c r="AI190" s="113">
        <v>0</v>
      </c>
      <c r="AJ190" s="4"/>
      <c r="AK190" s="27">
        <v>22628</v>
      </c>
      <c r="AL190" s="27">
        <v>14420</v>
      </c>
      <c r="AM190" s="27">
        <v>0</v>
      </c>
      <c r="AN190" s="110">
        <v>0</v>
      </c>
      <c r="AO190" s="114"/>
      <c r="AP190" s="87">
        <v>0.6107752105376808</v>
      </c>
      <c r="AQ190" s="88">
        <v>0.38922478946231914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13546</v>
      </c>
      <c r="E191" s="16">
        <v>0</v>
      </c>
      <c r="F191" s="4"/>
      <c r="G191" s="109">
        <v>0</v>
      </c>
      <c r="H191" s="27">
        <v>0</v>
      </c>
      <c r="I191" s="27">
        <v>8273</v>
      </c>
      <c r="J191" s="110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5273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13546</v>
      </c>
      <c r="AB191" s="4"/>
      <c r="AC191" s="16">
        <v>8273</v>
      </c>
      <c r="AD191" s="16">
        <v>0</v>
      </c>
      <c r="AE191" s="112">
        <v>0</v>
      </c>
      <c r="AF191" s="16">
        <v>0</v>
      </c>
      <c r="AG191" s="113">
        <v>5273</v>
      </c>
      <c r="AH191" s="112">
        <v>0</v>
      </c>
      <c r="AI191" s="113">
        <v>0</v>
      </c>
      <c r="AJ191" s="4"/>
      <c r="AK191" s="27">
        <v>8273</v>
      </c>
      <c r="AL191" s="27">
        <v>5273</v>
      </c>
      <c r="AM191" s="27">
        <v>0</v>
      </c>
      <c r="AN191" s="110">
        <v>0</v>
      </c>
      <c r="AO191" s="114"/>
      <c r="AP191" s="87">
        <v>0.61073379595452537</v>
      </c>
      <c r="AQ191" s="88">
        <v>0.38926620404547468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618</v>
      </c>
      <c r="E192" s="16">
        <v>0</v>
      </c>
      <c r="F192" s="4"/>
      <c r="G192" s="109">
        <v>376</v>
      </c>
      <c r="H192" s="27">
        <v>0</v>
      </c>
      <c r="I192" s="27">
        <v>0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242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618</v>
      </c>
      <c r="AB192" s="4"/>
      <c r="AC192" s="16">
        <v>0</v>
      </c>
      <c r="AD192" s="16">
        <v>376</v>
      </c>
      <c r="AE192" s="112">
        <v>0</v>
      </c>
      <c r="AF192" s="16">
        <v>0</v>
      </c>
      <c r="AG192" s="113">
        <v>242</v>
      </c>
      <c r="AH192" s="112">
        <v>0</v>
      </c>
      <c r="AI192" s="113">
        <v>0</v>
      </c>
      <c r="AJ192" s="4"/>
      <c r="AK192" s="27">
        <v>376</v>
      </c>
      <c r="AL192" s="27">
        <v>242</v>
      </c>
      <c r="AM192" s="27">
        <v>0</v>
      </c>
      <c r="AN192" s="110">
        <v>0</v>
      </c>
      <c r="AO192" s="114"/>
      <c r="AP192" s="87">
        <v>0.60841423948220064</v>
      </c>
      <c r="AQ192" s="88">
        <v>0.39158576051779936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16734</v>
      </c>
      <c r="E193" s="16">
        <v>0</v>
      </c>
      <c r="F193" s="4"/>
      <c r="G193" s="109">
        <v>0</v>
      </c>
      <c r="H193" s="27">
        <v>0</v>
      </c>
      <c r="I193" s="27">
        <v>10221</v>
      </c>
      <c r="J193" s="110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6513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16734</v>
      </c>
      <c r="AB193" s="4"/>
      <c r="AC193" s="16">
        <v>10221</v>
      </c>
      <c r="AD193" s="16">
        <v>0</v>
      </c>
      <c r="AE193" s="112">
        <v>0</v>
      </c>
      <c r="AF193" s="16">
        <v>0</v>
      </c>
      <c r="AG193" s="113">
        <v>6513</v>
      </c>
      <c r="AH193" s="112">
        <v>0</v>
      </c>
      <c r="AI193" s="113">
        <v>0</v>
      </c>
      <c r="AJ193" s="4"/>
      <c r="AK193" s="27">
        <v>10221</v>
      </c>
      <c r="AL193" s="27">
        <v>6513</v>
      </c>
      <c r="AM193" s="27">
        <v>0</v>
      </c>
      <c r="AN193" s="110">
        <v>0</v>
      </c>
      <c r="AO193" s="114"/>
      <c r="AP193" s="87">
        <v>0.61079239870921476</v>
      </c>
      <c r="AQ193" s="88">
        <v>0.38920760129078524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46653</v>
      </c>
      <c r="E194" s="16">
        <v>0</v>
      </c>
      <c r="F194" s="4"/>
      <c r="G194" s="109">
        <v>28496</v>
      </c>
      <c r="H194" s="27">
        <v>0</v>
      </c>
      <c r="I194" s="27">
        <v>0</v>
      </c>
      <c r="J194" s="110">
        <v>0</v>
      </c>
      <c r="K194" s="27">
        <v>12993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5164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46653</v>
      </c>
      <c r="AB194" s="4"/>
      <c r="AC194" s="16">
        <v>0</v>
      </c>
      <c r="AD194" s="16">
        <v>28496</v>
      </c>
      <c r="AE194" s="112">
        <v>0</v>
      </c>
      <c r="AF194" s="16">
        <v>12993</v>
      </c>
      <c r="AG194" s="113">
        <v>5164</v>
      </c>
      <c r="AH194" s="112">
        <v>0</v>
      </c>
      <c r="AI194" s="113">
        <v>0</v>
      </c>
      <c r="AJ194" s="4"/>
      <c r="AK194" s="27">
        <v>28496</v>
      </c>
      <c r="AL194" s="27">
        <v>18157</v>
      </c>
      <c r="AM194" s="27">
        <v>0</v>
      </c>
      <c r="AN194" s="110">
        <v>0</v>
      </c>
      <c r="AO194" s="114"/>
      <c r="AP194" s="87">
        <v>0.6108074507534349</v>
      </c>
      <c r="AQ194" s="88">
        <v>0.38919254924656504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7771</v>
      </c>
      <c r="E195" s="16">
        <v>0</v>
      </c>
      <c r="F195" s="4"/>
      <c r="G195" s="109">
        <v>4745</v>
      </c>
      <c r="H195" s="27">
        <v>0</v>
      </c>
      <c r="I195" s="27">
        <v>0</v>
      </c>
      <c r="J195" s="110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3026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7771</v>
      </c>
      <c r="AB195" s="4"/>
      <c r="AC195" s="16">
        <v>0</v>
      </c>
      <c r="AD195" s="16">
        <v>4745</v>
      </c>
      <c r="AE195" s="112">
        <v>0</v>
      </c>
      <c r="AF195" s="16">
        <v>0</v>
      </c>
      <c r="AG195" s="113">
        <v>3026</v>
      </c>
      <c r="AH195" s="112">
        <v>0</v>
      </c>
      <c r="AI195" s="113">
        <v>0</v>
      </c>
      <c r="AJ195" s="4"/>
      <c r="AK195" s="27">
        <v>4745</v>
      </c>
      <c r="AL195" s="27">
        <v>3026</v>
      </c>
      <c r="AM195" s="27">
        <v>0</v>
      </c>
      <c r="AN195" s="110">
        <v>0</v>
      </c>
      <c r="AO195" s="114"/>
      <c r="AP195" s="87">
        <v>0.61060352592973877</v>
      </c>
      <c r="AQ195" s="88">
        <v>0.38939647407026123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6539</v>
      </c>
      <c r="E196" s="16">
        <v>0</v>
      </c>
      <c r="F196" s="4"/>
      <c r="G196" s="109">
        <v>142</v>
      </c>
      <c r="H196" s="27">
        <v>511</v>
      </c>
      <c r="I196" s="27">
        <v>5832</v>
      </c>
      <c r="J196" s="110">
        <v>39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15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6539</v>
      </c>
      <c r="AB196" s="4"/>
      <c r="AC196" s="16">
        <v>6343</v>
      </c>
      <c r="AD196" s="16">
        <v>181</v>
      </c>
      <c r="AE196" s="112">
        <v>0</v>
      </c>
      <c r="AF196" s="16">
        <v>0</v>
      </c>
      <c r="AG196" s="113">
        <v>15</v>
      </c>
      <c r="AH196" s="112">
        <v>0</v>
      </c>
      <c r="AI196" s="113">
        <v>0</v>
      </c>
      <c r="AJ196" s="4"/>
      <c r="AK196" s="27">
        <v>6524</v>
      </c>
      <c r="AL196" s="27">
        <v>15</v>
      </c>
      <c r="AM196" s="27">
        <v>0</v>
      </c>
      <c r="AN196" s="110">
        <v>0</v>
      </c>
      <c r="AO196" s="114"/>
      <c r="AP196" s="87">
        <v>0.99770607126471933</v>
      </c>
      <c r="AQ196" s="88">
        <v>2.2939287352806239E-3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23225</v>
      </c>
      <c r="E197" s="16">
        <v>0</v>
      </c>
      <c r="F197" s="4"/>
      <c r="G197" s="109">
        <v>14181</v>
      </c>
      <c r="H197" s="27">
        <v>0</v>
      </c>
      <c r="I197" s="27">
        <v>0</v>
      </c>
      <c r="J197" s="110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9044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23225</v>
      </c>
      <c r="AB197" s="4"/>
      <c r="AC197" s="16">
        <v>0</v>
      </c>
      <c r="AD197" s="16">
        <v>14181</v>
      </c>
      <c r="AE197" s="112">
        <v>0</v>
      </c>
      <c r="AF197" s="16">
        <v>0</v>
      </c>
      <c r="AG197" s="113">
        <v>9044</v>
      </c>
      <c r="AH197" s="112">
        <v>0</v>
      </c>
      <c r="AI197" s="113">
        <v>0</v>
      </c>
      <c r="AJ197" s="4"/>
      <c r="AK197" s="27">
        <v>14181</v>
      </c>
      <c r="AL197" s="27">
        <v>9044</v>
      </c>
      <c r="AM197" s="27">
        <v>0</v>
      </c>
      <c r="AN197" s="110">
        <v>0</v>
      </c>
      <c r="AO197" s="114"/>
      <c r="AP197" s="87">
        <v>0.61059203444564047</v>
      </c>
      <c r="AQ197" s="88">
        <v>0.38940796555435953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80675</v>
      </c>
      <c r="E198" s="16">
        <v>0</v>
      </c>
      <c r="F198" s="4"/>
      <c r="G198" s="109">
        <v>52048</v>
      </c>
      <c r="H198" s="27">
        <v>2308</v>
      </c>
      <c r="I198" s="27">
        <v>2532</v>
      </c>
      <c r="J198" s="110">
        <v>2104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21683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80675</v>
      </c>
      <c r="AB198" s="4"/>
      <c r="AC198" s="16">
        <v>4840</v>
      </c>
      <c r="AD198" s="16">
        <v>54152</v>
      </c>
      <c r="AE198" s="112">
        <v>0</v>
      </c>
      <c r="AF198" s="16">
        <v>0</v>
      </c>
      <c r="AG198" s="113">
        <v>21683</v>
      </c>
      <c r="AH198" s="112">
        <v>0</v>
      </c>
      <c r="AI198" s="113">
        <v>0</v>
      </c>
      <c r="AJ198" s="4"/>
      <c r="AK198" s="27">
        <v>58992</v>
      </c>
      <c r="AL198" s="27">
        <v>21683</v>
      </c>
      <c r="AM198" s="27">
        <v>0</v>
      </c>
      <c r="AN198" s="110">
        <v>0</v>
      </c>
      <c r="AO198" s="114"/>
      <c r="AP198" s="87">
        <v>0.73123024480942056</v>
      </c>
      <c r="AQ198" s="88">
        <v>0.2687697551905795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4729</v>
      </c>
      <c r="E199" s="16">
        <v>0</v>
      </c>
      <c r="F199" s="4"/>
      <c r="G199" s="109">
        <v>1808</v>
      </c>
      <c r="H199" s="27">
        <v>221</v>
      </c>
      <c r="I199" s="27">
        <v>674</v>
      </c>
      <c r="J199" s="110">
        <v>128</v>
      </c>
      <c r="K199" s="27">
        <v>203</v>
      </c>
      <c r="L199" s="27">
        <v>241</v>
      </c>
      <c r="M199" s="27">
        <v>8</v>
      </c>
      <c r="N199" s="27">
        <v>80</v>
      </c>
      <c r="O199" s="27">
        <v>54</v>
      </c>
      <c r="P199" s="27">
        <v>62</v>
      </c>
      <c r="Q199" s="27">
        <v>77</v>
      </c>
      <c r="R199" s="27">
        <v>248</v>
      </c>
      <c r="S199" s="27">
        <v>168</v>
      </c>
      <c r="T199" s="27">
        <v>58</v>
      </c>
      <c r="U199" s="110">
        <v>607</v>
      </c>
      <c r="V199" s="27">
        <v>0</v>
      </c>
      <c r="W199" s="27">
        <v>0</v>
      </c>
      <c r="X199" s="27">
        <v>0</v>
      </c>
      <c r="Y199" s="111">
        <v>92</v>
      </c>
      <c r="Z199" s="4"/>
      <c r="AA199" s="111">
        <v>4729</v>
      </c>
      <c r="AB199" s="4"/>
      <c r="AC199" s="16">
        <v>895</v>
      </c>
      <c r="AD199" s="16">
        <v>1936</v>
      </c>
      <c r="AE199" s="112">
        <v>248</v>
      </c>
      <c r="AF199" s="16">
        <v>893</v>
      </c>
      <c r="AG199" s="113">
        <v>665</v>
      </c>
      <c r="AH199" s="112">
        <v>0</v>
      </c>
      <c r="AI199" s="113">
        <v>92</v>
      </c>
      <c r="AJ199" s="4"/>
      <c r="AK199" s="27">
        <v>2831</v>
      </c>
      <c r="AL199" s="27">
        <v>1806</v>
      </c>
      <c r="AM199" s="27">
        <v>0</v>
      </c>
      <c r="AN199" s="110">
        <v>92</v>
      </c>
      <c r="AO199" s="114"/>
      <c r="AP199" s="87">
        <v>0.59864664834002956</v>
      </c>
      <c r="AQ199" s="88">
        <v>0.38189892154789595</v>
      </c>
      <c r="AR199" s="88">
        <v>0</v>
      </c>
      <c r="AS199" s="89">
        <v>1.9454430112074435E-2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0</v>
      </c>
      <c r="E200" s="16">
        <v>0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 t="e">
        <v>#DIV/0!</v>
      </c>
      <c r="AQ200" s="88" t="e">
        <v>#DIV/0!</v>
      </c>
      <c r="AR200" s="88" t="e">
        <v>#DIV/0!</v>
      </c>
      <c r="AS200" s="89" t="e">
        <v>#DIV/0!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98383</v>
      </c>
      <c r="E201" s="16">
        <v>0</v>
      </c>
      <c r="F201" s="4"/>
      <c r="G201" s="109">
        <v>60092</v>
      </c>
      <c r="H201" s="27">
        <v>0</v>
      </c>
      <c r="I201" s="27">
        <v>0</v>
      </c>
      <c r="J201" s="110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38291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98383</v>
      </c>
      <c r="AB201" s="4"/>
      <c r="AC201" s="16">
        <v>0</v>
      </c>
      <c r="AD201" s="16">
        <v>60092</v>
      </c>
      <c r="AE201" s="112">
        <v>0</v>
      </c>
      <c r="AF201" s="16">
        <v>0</v>
      </c>
      <c r="AG201" s="113">
        <v>38291</v>
      </c>
      <c r="AH201" s="112">
        <v>0</v>
      </c>
      <c r="AI201" s="113">
        <v>0</v>
      </c>
      <c r="AJ201" s="4"/>
      <c r="AK201" s="27">
        <v>60092</v>
      </c>
      <c r="AL201" s="27">
        <v>38291</v>
      </c>
      <c r="AM201" s="27">
        <v>0</v>
      </c>
      <c r="AN201" s="110">
        <v>0</v>
      </c>
      <c r="AO201" s="114"/>
      <c r="AP201" s="87">
        <v>0.61079658071008203</v>
      </c>
      <c r="AQ201" s="88">
        <v>0.38920341928991797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326873</v>
      </c>
      <c r="E202" s="16">
        <v>0</v>
      </c>
      <c r="F202" s="4"/>
      <c r="G202" s="109">
        <v>199649</v>
      </c>
      <c r="H202" s="27">
        <v>0</v>
      </c>
      <c r="I202" s="27">
        <v>0</v>
      </c>
      <c r="J202" s="110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127224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326873</v>
      </c>
      <c r="AB202" s="4"/>
      <c r="AC202" s="16">
        <v>0</v>
      </c>
      <c r="AD202" s="16">
        <v>199649</v>
      </c>
      <c r="AE202" s="112">
        <v>0</v>
      </c>
      <c r="AF202" s="16">
        <v>0</v>
      </c>
      <c r="AG202" s="113">
        <v>127224</v>
      </c>
      <c r="AH202" s="112">
        <v>0</v>
      </c>
      <c r="AI202" s="113">
        <v>0</v>
      </c>
      <c r="AJ202" s="4"/>
      <c r="AK202" s="27">
        <v>199649</v>
      </c>
      <c r="AL202" s="27">
        <v>127224</v>
      </c>
      <c r="AM202" s="27">
        <v>0</v>
      </c>
      <c r="AN202" s="110">
        <v>0</v>
      </c>
      <c r="AO202" s="114"/>
      <c r="AP202" s="87">
        <v>0.61078461665539829</v>
      </c>
      <c r="AQ202" s="88">
        <v>0.38921538334460171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763269</v>
      </c>
      <c r="E203" s="115">
        <v>0</v>
      </c>
      <c r="F203" s="4"/>
      <c r="G203" s="28">
        <v>445533</v>
      </c>
      <c r="H203" s="115">
        <v>3040</v>
      </c>
      <c r="I203" s="115">
        <v>27532</v>
      </c>
      <c r="J203" s="29">
        <v>2271</v>
      </c>
      <c r="K203" s="115">
        <v>13196</v>
      </c>
      <c r="L203" s="115">
        <v>241</v>
      </c>
      <c r="M203" s="115">
        <v>8</v>
      </c>
      <c r="N203" s="115">
        <v>80</v>
      </c>
      <c r="O203" s="115">
        <v>54</v>
      </c>
      <c r="P203" s="115">
        <v>62</v>
      </c>
      <c r="Q203" s="115">
        <v>77</v>
      </c>
      <c r="R203" s="115">
        <v>248</v>
      </c>
      <c r="S203" s="115">
        <v>168</v>
      </c>
      <c r="T203" s="115">
        <v>58</v>
      </c>
      <c r="U203" s="29">
        <v>270609</v>
      </c>
      <c r="V203" s="115">
        <v>0</v>
      </c>
      <c r="W203" s="115">
        <v>0</v>
      </c>
      <c r="X203" s="115">
        <v>0</v>
      </c>
      <c r="Y203" s="116">
        <v>92</v>
      </c>
      <c r="Z203" s="4"/>
      <c r="AA203" s="116">
        <v>763269</v>
      </c>
      <c r="AB203" s="4"/>
      <c r="AC203" s="115">
        <v>30572</v>
      </c>
      <c r="AD203" s="115">
        <v>447804</v>
      </c>
      <c r="AE203" s="28">
        <v>248</v>
      </c>
      <c r="AF203" s="115">
        <v>13886</v>
      </c>
      <c r="AG203" s="29">
        <v>270667</v>
      </c>
      <c r="AH203" s="28">
        <v>0</v>
      </c>
      <c r="AI203" s="29">
        <v>92</v>
      </c>
      <c r="AJ203" s="4"/>
      <c r="AK203" s="115">
        <v>478376</v>
      </c>
      <c r="AL203" s="115">
        <v>284801</v>
      </c>
      <c r="AM203" s="115">
        <v>0</v>
      </c>
      <c r="AN203" s="29">
        <v>92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4342263</v>
      </c>
      <c r="E205" s="27">
        <v>0</v>
      </c>
      <c r="F205" s="4"/>
      <c r="G205" s="109">
        <v>1726296</v>
      </c>
      <c r="H205" s="27">
        <v>86855</v>
      </c>
      <c r="I205" s="27">
        <v>468781</v>
      </c>
      <c r="J205" s="110">
        <v>0</v>
      </c>
      <c r="K205" s="27">
        <v>684019</v>
      </c>
      <c r="L205" s="27">
        <v>373780</v>
      </c>
      <c r="M205" s="27">
        <v>0</v>
      </c>
      <c r="N205" s="27">
        <v>0</v>
      </c>
      <c r="O205" s="27">
        <v>0</v>
      </c>
      <c r="P205" s="27">
        <v>26279</v>
      </c>
      <c r="Q205" s="27">
        <v>11418</v>
      </c>
      <c r="R205" s="27">
        <v>17388</v>
      </c>
      <c r="S205" s="27">
        <v>176986</v>
      </c>
      <c r="T205" s="27">
        <v>0</v>
      </c>
      <c r="U205" s="110">
        <v>770461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4342263</v>
      </c>
      <c r="AB205" s="4"/>
      <c r="AC205" s="16">
        <v>555636</v>
      </c>
      <c r="AD205" s="16">
        <v>1726296</v>
      </c>
      <c r="AE205" s="112">
        <v>17388</v>
      </c>
      <c r="AF205" s="16">
        <v>1272482</v>
      </c>
      <c r="AG205" s="113">
        <v>770461</v>
      </c>
      <c r="AH205" s="112">
        <v>0</v>
      </c>
      <c r="AI205" s="113">
        <v>0</v>
      </c>
      <c r="AJ205" s="4"/>
      <c r="AK205" s="27">
        <v>2281932</v>
      </c>
      <c r="AL205" s="27">
        <v>2060331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790830</v>
      </c>
      <c r="E206" s="27">
        <v>0</v>
      </c>
      <c r="F206" s="4"/>
      <c r="G206" s="109">
        <v>456448</v>
      </c>
      <c r="H206" s="27">
        <v>17367</v>
      </c>
      <c r="I206" s="27">
        <v>28413</v>
      </c>
      <c r="J206" s="110">
        <v>2271</v>
      </c>
      <c r="K206" s="27">
        <v>14157</v>
      </c>
      <c r="L206" s="27">
        <v>241</v>
      </c>
      <c r="M206" s="27">
        <v>8</v>
      </c>
      <c r="N206" s="27">
        <v>80</v>
      </c>
      <c r="O206" s="27">
        <v>54</v>
      </c>
      <c r="P206" s="27">
        <v>62</v>
      </c>
      <c r="Q206" s="27">
        <v>77</v>
      </c>
      <c r="R206" s="27">
        <v>289</v>
      </c>
      <c r="S206" s="27">
        <v>243</v>
      </c>
      <c r="T206" s="27">
        <v>58</v>
      </c>
      <c r="U206" s="110">
        <v>270970</v>
      </c>
      <c r="V206" s="27">
        <v>0</v>
      </c>
      <c r="W206" s="27">
        <v>0</v>
      </c>
      <c r="X206" s="27">
        <v>0</v>
      </c>
      <c r="Y206" s="111">
        <v>92</v>
      </c>
      <c r="Z206" s="4"/>
      <c r="AA206" s="111">
        <v>790830</v>
      </c>
      <c r="AB206" s="4"/>
      <c r="AC206" s="16">
        <v>45780</v>
      </c>
      <c r="AD206" s="16">
        <v>458719</v>
      </c>
      <c r="AE206" s="112">
        <v>289</v>
      </c>
      <c r="AF206" s="16">
        <v>14922</v>
      </c>
      <c r="AG206" s="113">
        <v>271028</v>
      </c>
      <c r="AH206" s="112">
        <v>0</v>
      </c>
      <c r="AI206" s="113">
        <v>92</v>
      </c>
      <c r="AJ206" s="4"/>
      <c r="AK206" s="27">
        <v>504499</v>
      </c>
      <c r="AL206" s="27">
        <v>286239</v>
      </c>
      <c r="AM206" s="27">
        <v>0</v>
      </c>
      <c r="AN206" s="110">
        <v>92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5133093</v>
      </c>
      <c r="E208" s="27">
        <v>0</v>
      </c>
      <c r="F208" s="4"/>
      <c r="G208" s="109">
        <v>2182744</v>
      </c>
      <c r="H208" s="27">
        <v>104222</v>
      </c>
      <c r="I208" s="27">
        <v>497194</v>
      </c>
      <c r="J208" s="110">
        <v>2271</v>
      </c>
      <c r="K208" s="27">
        <v>698176</v>
      </c>
      <c r="L208" s="27">
        <v>374021</v>
      </c>
      <c r="M208" s="27">
        <v>8</v>
      </c>
      <c r="N208" s="27">
        <v>80</v>
      </c>
      <c r="O208" s="27">
        <v>54</v>
      </c>
      <c r="P208" s="27">
        <v>26341</v>
      </c>
      <c r="Q208" s="27">
        <v>11495</v>
      </c>
      <c r="R208" s="27">
        <v>17677</v>
      </c>
      <c r="S208" s="27">
        <v>177229</v>
      </c>
      <c r="T208" s="27">
        <v>58</v>
      </c>
      <c r="U208" s="110">
        <v>1041431</v>
      </c>
      <c r="V208" s="27">
        <v>0</v>
      </c>
      <c r="W208" s="27">
        <v>0</v>
      </c>
      <c r="X208" s="27">
        <v>0</v>
      </c>
      <c r="Y208" s="111">
        <v>92</v>
      </c>
      <c r="Z208" s="4"/>
      <c r="AA208" s="111">
        <v>5133093</v>
      </c>
      <c r="AB208" s="4"/>
      <c r="AC208" s="27">
        <v>601416</v>
      </c>
      <c r="AD208" s="27">
        <v>2185015</v>
      </c>
      <c r="AE208" s="109">
        <v>17677</v>
      </c>
      <c r="AF208" s="27">
        <v>1287404</v>
      </c>
      <c r="AG208" s="110">
        <v>1041489</v>
      </c>
      <c r="AH208" s="109">
        <v>0</v>
      </c>
      <c r="AI208" s="110">
        <v>92</v>
      </c>
      <c r="AJ208" s="4"/>
      <c r="AK208" s="27">
        <v>2786431</v>
      </c>
      <c r="AL208" s="27">
        <v>2346570</v>
      </c>
      <c r="AM208" s="27">
        <v>0</v>
      </c>
      <c r="AN208" s="110">
        <v>92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21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1231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0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0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785</v>
      </c>
    </row>
    <row r="7" spans="1:6" outlineLevel="2" x14ac:dyDescent="0.2">
      <c r="B7" s="122"/>
      <c r="C7" s="117" t="s">
        <v>561</v>
      </c>
      <c r="E7" s="122"/>
      <c r="F7" s="124">
        <f>SUBTOTAL(9,F2:F6)</f>
        <v>2016</v>
      </c>
    </row>
    <row r="8" spans="1:6" outlineLevel="1" x14ac:dyDescent="0.2">
      <c r="B8" s="117" t="s">
        <v>562</v>
      </c>
      <c r="C8" s="122"/>
      <c r="E8" s="122"/>
      <c r="F8" s="124">
        <f>SUBTOTAL(9,F2:F6)</f>
        <v>2016</v>
      </c>
    </row>
    <row r="9" spans="1:6" outlineLevel="3" x14ac:dyDescent="0.2">
      <c r="A9" s="121" t="s">
        <v>40</v>
      </c>
      <c r="B9" s="122" t="s">
        <v>39</v>
      </c>
      <c r="C9" s="122" t="s">
        <v>563</v>
      </c>
      <c r="D9" s="123" t="s">
        <v>560</v>
      </c>
      <c r="E9" s="122" t="s">
        <v>18</v>
      </c>
      <c r="F9" s="124">
        <v>11418</v>
      </c>
    </row>
    <row r="10" spans="1:6" outlineLevel="2" x14ac:dyDescent="0.2">
      <c r="B10" s="122"/>
      <c r="C10" s="118" t="s">
        <v>564</v>
      </c>
      <c r="E10" s="122"/>
      <c r="F10" s="124">
        <f>SUBTOTAL(9,F9:F9)</f>
        <v>11418</v>
      </c>
    </row>
    <row r="11" spans="1:6" outlineLevel="1" x14ac:dyDescent="0.2">
      <c r="B11" s="118" t="s">
        <v>565</v>
      </c>
      <c r="C11" s="122"/>
      <c r="E11" s="122"/>
      <c r="F11" s="124">
        <f>SUBTOTAL(9,F9:F9)</f>
        <v>11418</v>
      </c>
    </row>
    <row r="12" spans="1:6" outlineLevel="3" x14ac:dyDescent="0.2">
      <c r="A12" s="121" t="s">
        <v>42</v>
      </c>
      <c r="B12" s="122" t="s">
        <v>41</v>
      </c>
      <c r="C12" s="122" t="s">
        <v>566</v>
      </c>
      <c r="D12" s="123" t="s">
        <v>560</v>
      </c>
      <c r="E12" s="122" t="s">
        <v>4</v>
      </c>
      <c r="F12" s="124">
        <v>0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5</v>
      </c>
      <c r="F13" s="124">
        <v>0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6</v>
      </c>
      <c r="F14" s="124">
        <v>4681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7</v>
      </c>
      <c r="F15" s="124">
        <v>0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18</v>
      </c>
      <c r="F16" s="124">
        <v>2983</v>
      </c>
    </row>
    <row r="17" spans="1:6" outlineLevel="2" x14ac:dyDescent="0.2">
      <c r="B17" s="122"/>
      <c r="C17" s="118" t="s">
        <v>567</v>
      </c>
      <c r="E17" s="122"/>
      <c r="F17" s="124">
        <f>SUBTOTAL(9,F12:F16)</f>
        <v>7664</v>
      </c>
    </row>
    <row r="18" spans="1:6" outlineLevel="1" x14ac:dyDescent="0.2">
      <c r="B18" s="118" t="s">
        <v>568</v>
      </c>
      <c r="C18" s="122"/>
      <c r="E18" s="122"/>
      <c r="F18" s="124">
        <f>SUBTOTAL(9,F12:F16)</f>
        <v>7664</v>
      </c>
    </row>
    <row r="19" spans="1:6" outlineLevel="3" x14ac:dyDescent="0.2">
      <c r="A19" s="121" t="s">
        <v>42</v>
      </c>
      <c r="B19" s="122" t="s">
        <v>43</v>
      </c>
      <c r="C19" s="122" t="s">
        <v>569</v>
      </c>
      <c r="D19" s="123" t="s">
        <v>560</v>
      </c>
      <c r="E19" s="122" t="s">
        <v>4</v>
      </c>
      <c r="F19" s="124">
        <v>0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5</v>
      </c>
      <c r="F20" s="124">
        <v>0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6</v>
      </c>
      <c r="F21" s="124">
        <v>7815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7</v>
      </c>
      <c r="F22" s="124">
        <v>0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18</v>
      </c>
      <c r="F23" s="124">
        <v>4981</v>
      </c>
    </row>
    <row r="24" spans="1:6" outlineLevel="2" x14ac:dyDescent="0.2">
      <c r="B24" s="122"/>
      <c r="C24" s="118" t="s">
        <v>570</v>
      </c>
      <c r="E24" s="122"/>
      <c r="F24" s="124">
        <f>SUBTOTAL(9,F19:F23)</f>
        <v>12796</v>
      </c>
    </row>
    <row r="25" spans="1:6" outlineLevel="1" x14ac:dyDescent="0.2">
      <c r="B25" s="118" t="s">
        <v>571</v>
      </c>
      <c r="C25" s="122"/>
      <c r="E25" s="122"/>
      <c r="F25" s="124">
        <f>SUBTOTAL(9,F19:F23)</f>
        <v>12796</v>
      </c>
    </row>
    <row r="26" spans="1:6" outlineLevel="3" x14ac:dyDescent="0.2">
      <c r="A26" s="121" t="s">
        <v>45</v>
      </c>
      <c r="B26" s="122" t="s">
        <v>44</v>
      </c>
      <c r="C26" s="122" t="s">
        <v>563</v>
      </c>
      <c r="D26" s="123" t="s">
        <v>560</v>
      </c>
      <c r="E26" s="122" t="s">
        <v>8</v>
      </c>
      <c r="F26" s="124">
        <v>11418</v>
      </c>
    </row>
    <row r="27" spans="1:6" outlineLevel="2" x14ac:dyDescent="0.2">
      <c r="B27" s="122"/>
      <c r="C27" s="118" t="s">
        <v>564</v>
      </c>
      <c r="E27" s="122"/>
      <c r="F27" s="124">
        <f>SUBTOTAL(9,F26:F26)</f>
        <v>11418</v>
      </c>
    </row>
    <row r="28" spans="1:6" outlineLevel="1" x14ac:dyDescent="0.2">
      <c r="B28" s="118" t="s">
        <v>572</v>
      </c>
      <c r="C28" s="122"/>
      <c r="E28" s="122"/>
      <c r="F28" s="124">
        <f>SUBTOTAL(9,F26:F26)</f>
        <v>11418</v>
      </c>
    </row>
    <row r="29" spans="1:6" outlineLevel="3" x14ac:dyDescent="0.2">
      <c r="A29" s="121" t="s">
        <v>47</v>
      </c>
      <c r="B29" s="122" t="s">
        <v>46</v>
      </c>
      <c r="C29" s="122" t="s">
        <v>566</v>
      </c>
      <c r="D29" s="123" t="s">
        <v>560</v>
      </c>
      <c r="E29" s="122" t="s">
        <v>8</v>
      </c>
      <c r="F29" s="124">
        <v>3975</v>
      </c>
    </row>
    <row r="30" spans="1:6" outlineLevel="2" x14ac:dyDescent="0.2">
      <c r="B30" s="122"/>
      <c r="C30" s="118" t="s">
        <v>567</v>
      </c>
      <c r="E30" s="122"/>
      <c r="F30" s="124">
        <f>SUBTOTAL(9,F29:F29)</f>
        <v>3975</v>
      </c>
    </row>
    <row r="31" spans="1:6" outlineLevel="1" x14ac:dyDescent="0.2">
      <c r="B31" s="118" t="s">
        <v>573</v>
      </c>
      <c r="C31" s="122"/>
      <c r="E31" s="122"/>
      <c r="F31" s="124">
        <f>SUBTOTAL(9,F29:F29)</f>
        <v>3975</v>
      </c>
    </row>
    <row r="32" spans="1:6" outlineLevel="3" x14ac:dyDescent="0.2">
      <c r="A32" s="121" t="s">
        <v>47</v>
      </c>
      <c r="B32" s="122" t="s">
        <v>48</v>
      </c>
      <c r="C32" s="122" t="s">
        <v>563</v>
      </c>
      <c r="D32" s="123" t="s">
        <v>560</v>
      </c>
      <c r="E32" s="122" t="s">
        <v>8</v>
      </c>
      <c r="F32" s="124">
        <v>11418</v>
      </c>
    </row>
    <row r="33" spans="1:6" outlineLevel="2" x14ac:dyDescent="0.2">
      <c r="B33" s="122"/>
      <c r="C33" s="118" t="s">
        <v>564</v>
      </c>
      <c r="E33" s="122"/>
      <c r="F33" s="124">
        <f>SUBTOTAL(9,F32:F32)</f>
        <v>11418</v>
      </c>
    </row>
    <row r="34" spans="1:6" outlineLevel="1" x14ac:dyDescent="0.2">
      <c r="B34" s="118" t="s">
        <v>574</v>
      </c>
      <c r="C34" s="122"/>
      <c r="E34" s="122"/>
      <c r="F34" s="124">
        <f>SUBTOTAL(9,F32:F32)</f>
        <v>11418</v>
      </c>
    </row>
    <row r="35" spans="1:6" outlineLevel="3" x14ac:dyDescent="0.2">
      <c r="A35" s="121" t="s">
        <v>47</v>
      </c>
      <c r="B35" s="122" t="s">
        <v>49</v>
      </c>
      <c r="C35" s="122" t="s">
        <v>566</v>
      </c>
      <c r="D35" s="123" t="s">
        <v>560</v>
      </c>
      <c r="E35" s="122" t="s">
        <v>4</v>
      </c>
      <c r="F35" s="124">
        <v>2084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8</v>
      </c>
      <c r="F36" s="124">
        <v>1329</v>
      </c>
    </row>
    <row r="37" spans="1:6" outlineLevel="2" x14ac:dyDescent="0.2">
      <c r="B37" s="122"/>
      <c r="C37" s="118" t="s">
        <v>567</v>
      </c>
      <c r="E37" s="122"/>
      <c r="F37" s="124">
        <f>SUBTOTAL(9,F35:F36)</f>
        <v>3413</v>
      </c>
    </row>
    <row r="38" spans="1:6" outlineLevel="1" x14ac:dyDescent="0.2">
      <c r="B38" s="118" t="s">
        <v>575</v>
      </c>
      <c r="C38" s="122"/>
      <c r="E38" s="122"/>
      <c r="F38" s="124">
        <f>SUBTOTAL(9,F35:F36)</f>
        <v>3413</v>
      </c>
    </row>
    <row r="39" spans="1:6" outlineLevel="3" x14ac:dyDescent="0.2">
      <c r="A39" s="121" t="s">
        <v>218</v>
      </c>
      <c r="B39" s="122" t="s">
        <v>217</v>
      </c>
      <c r="C39" s="122" t="s">
        <v>576</v>
      </c>
      <c r="D39" s="123" t="s">
        <v>577</v>
      </c>
      <c r="E39" s="122" t="s">
        <v>4</v>
      </c>
      <c r="F39" s="124">
        <v>362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5</v>
      </c>
      <c r="F40" s="124">
        <v>947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8</v>
      </c>
      <c r="F41" s="124">
        <v>100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15</v>
      </c>
      <c r="F42" s="124">
        <v>3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18</v>
      </c>
      <c r="F43" s="124">
        <v>19</v>
      </c>
    </row>
    <row r="44" spans="1:6" outlineLevel="2" x14ac:dyDescent="0.2">
      <c r="B44" s="122"/>
      <c r="C44" s="118" t="s">
        <v>578</v>
      </c>
      <c r="E44" s="122"/>
      <c r="F44" s="124">
        <f>SUBTOTAL(9,F39:F43)</f>
        <v>1431</v>
      </c>
    </row>
    <row r="45" spans="1:6" outlineLevel="1" x14ac:dyDescent="0.2">
      <c r="B45" s="118" t="s">
        <v>579</v>
      </c>
      <c r="C45" s="122"/>
      <c r="E45" s="122"/>
      <c r="F45" s="124">
        <f>SUBTOTAL(9,F39:F43)</f>
        <v>1431</v>
      </c>
    </row>
    <row r="46" spans="1:6" outlineLevel="3" x14ac:dyDescent="0.2">
      <c r="A46" s="121" t="s">
        <v>271</v>
      </c>
      <c r="B46" s="122" t="s">
        <v>270</v>
      </c>
      <c r="C46" s="122" t="s">
        <v>580</v>
      </c>
      <c r="D46" s="123" t="s">
        <v>560</v>
      </c>
      <c r="E46" s="122" t="s">
        <v>4</v>
      </c>
      <c r="F46" s="124">
        <v>6753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5</v>
      </c>
      <c r="F47" s="124">
        <v>0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6</v>
      </c>
      <c r="F48" s="124">
        <v>0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7</v>
      </c>
      <c r="F49" s="124">
        <v>0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18</v>
      </c>
      <c r="F50" s="124">
        <v>4304</v>
      </c>
    </row>
    <row r="51" spans="1:6" outlineLevel="2" x14ac:dyDescent="0.2">
      <c r="B51" s="122"/>
      <c r="C51" s="118" t="s">
        <v>581</v>
      </c>
      <c r="E51" s="122"/>
      <c r="F51" s="124">
        <f>SUBTOTAL(9,F46:F50)</f>
        <v>11057</v>
      </c>
    </row>
    <row r="52" spans="1:6" outlineLevel="1" x14ac:dyDescent="0.2">
      <c r="B52" s="118" t="s">
        <v>582</v>
      </c>
      <c r="C52" s="122"/>
      <c r="E52" s="122"/>
      <c r="F52" s="124">
        <f>SUBTOTAL(9,F46:F50)</f>
        <v>11057</v>
      </c>
    </row>
    <row r="53" spans="1:6" outlineLevel="3" x14ac:dyDescent="0.2">
      <c r="A53" s="121" t="s">
        <v>273</v>
      </c>
      <c r="B53" s="122" t="s">
        <v>272</v>
      </c>
      <c r="C53" s="122" t="s">
        <v>583</v>
      </c>
      <c r="D53" s="123" t="s">
        <v>560</v>
      </c>
      <c r="E53" s="122" t="s">
        <v>4</v>
      </c>
      <c r="F53" s="124">
        <v>22537</v>
      </c>
    </row>
    <row r="54" spans="1:6" outlineLevel="3" x14ac:dyDescent="0.2">
      <c r="A54" s="121" t="s">
        <v>273</v>
      </c>
      <c r="B54" s="122" t="s">
        <v>272</v>
      </c>
      <c r="C54" s="122" t="s">
        <v>583</v>
      </c>
      <c r="D54" s="123" t="s">
        <v>560</v>
      </c>
      <c r="E54" s="122" t="s">
        <v>5</v>
      </c>
      <c r="F54" s="124">
        <v>0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6</v>
      </c>
      <c r="F55" s="124">
        <v>0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7</v>
      </c>
      <c r="F56" s="124">
        <v>0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18</v>
      </c>
      <c r="F57" s="124">
        <v>14361</v>
      </c>
    </row>
    <row r="58" spans="1:6" outlineLevel="2" x14ac:dyDescent="0.2">
      <c r="B58" s="122"/>
      <c r="C58" s="118" t="s">
        <v>584</v>
      </c>
      <c r="E58" s="122"/>
      <c r="F58" s="124">
        <f>SUBTOTAL(9,F53:F57)</f>
        <v>36898</v>
      </c>
    </row>
    <row r="59" spans="1:6" outlineLevel="3" x14ac:dyDescent="0.2">
      <c r="A59" s="121" t="s">
        <v>273</v>
      </c>
      <c r="B59" s="122" t="s">
        <v>272</v>
      </c>
      <c r="C59" s="122" t="s">
        <v>585</v>
      </c>
      <c r="D59" s="123" t="s">
        <v>560</v>
      </c>
      <c r="E59" s="122" t="s">
        <v>4</v>
      </c>
      <c r="F59" s="124">
        <v>8328</v>
      </c>
    </row>
    <row r="60" spans="1:6" outlineLevel="3" x14ac:dyDescent="0.2">
      <c r="A60" s="121" t="s">
        <v>273</v>
      </c>
      <c r="B60" s="122" t="s">
        <v>272</v>
      </c>
      <c r="C60" s="122" t="s">
        <v>585</v>
      </c>
      <c r="D60" s="123" t="s">
        <v>560</v>
      </c>
      <c r="E60" s="122" t="s">
        <v>5</v>
      </c>
      <c r="F60" s="124">
        <v>0</v>
      </c>
    </row>
    <row r="61" spans="1:6" outlineLevel="3" x14ac:dyDescent="0.2">
      <c r="A61" s="121" t="s">
        <v>273</v>
      </c>
      <c r="B61" s="122" t="s">
        <v>272</v>
      </c>
      <c r="C61" s="122" t="s">
        <v>585</v>
      </c>
      <c r="D61" s="123" t="s">
        <v>560</v>
      </c>
      <c r="E61" s="122" t="s">
        <v>6</v>
      </c>
      <c r="F61" s="124">
        <v>0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7</v>
      </c>
      <c r="F62" s="124">
        <v>0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18</v>
      </c>
      <c r="F63" s="124">
        <v>5307</v>
      </c>
    </row>
    <row r="64" spans="1:6" outlineLevel="2" x14ac:dyDescent="0.2">
      <c r="B64" s="122"/>
      <c r="C64" s="118" t="s">
        <v>586</v>
      </c>
      <c r="E64" s="122"/>
      <c r="F64" s="124">
        <f>SUBTOTAL(9,F59:F63)</f>
        <v>13635</v>
      </c>
    </row>
    <row r="65" spans="1:6" outlineLevel="3" x14ac:dyDescent="0.2">
      <c r="A65" s="121" t="s">
        <v>273</v>
      </c>
      <c r="B65" s="122" t="s">
        <v>272</v>
      </c>
      <c r="C65" s="122" t="s">
        <v>587</v>
      </c>
      <c r="D65" s="123" t="s">
        <v>560</v>
      </c>
      <c r="E65" s="122" t="s">
        <v>4</v>
      </c>
      <c r="F65" s="124">
        <v>4726</v>
      </c>
    </row>
    <row r="66" spans="1:6" outlineLevel="3" x14ac:dyDescent="0.2">
      <c r="A66" s="121" t="s">
        <v>273</v>
      </c>
      <c r="B66" s="122" t="s">
        <v>272</v>
      </c>
      <c r="C66" s="122" t="s">
        <v>587</v>
      </c>
      <c r="D66" s="123" t="s">
        <v>560</v>
      </c>
      <c r="E66" s="122" t="s">
        <v>5</v>
      </c>
      <c r="F66" s="124">
        <v>0</v>
      </c>
    </row>
    <row r="67" spans="1:6" outlineLevel="3" x14ac:dyDescent="0.2">
      <c r="A67" s="121" t="s">
        <v>273</v>
      </c>
      <c r="B67" s="122" t="s">
        <v>272</v>
      </c>
      <c r="C67" s="122" t="s">
        <v>587</v>
      </c>
      <c r="D67" s="123" t="s">
        <v>560</v>
      </c>
      <c r="E67" s="122" t="s">
        <v>6</v>
      </c>
      <c r="F67" s="124">
        <v>0</v>
      </c>
    </row>
    <row r="68" spans="1:6" outlineLevel="3" x14ac:dyDescent="0.2">
      <c r="A68" s="121" t="s">
        <v>273</v>
      </c>
      <c r="B68" s="122" t="s">
        <v>272</v>
      </c>
      <c r="C68" s="122" t="s">
        <v>587</v>
      </c>
      <c r="D68" s="123" t="s">
        <v>560</v>
      </c>
      <c r="E68" s="122" t="s">
        <v>7</v>
      </c>
      <c r="F68" s="124">
        <v>0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18</v>
      </c>
      <c r="F69" s="124">
        <v>3012</v>
      </c>
    </row>
    <row r="70" spans="1:6" outlineLevel="2" x14ac:dyDescent="0.2">
      <c r="B70" s="122"/>
      <c r="C70" s="118" t="s">
        <v>588</v>
      </c>
      <c r="E70" s="122"/>
      <c r="F70" s="124">
        <f>SUBTOTAL(9,F65:F69)</f>
        <v>7738</v>
      </c>
    </row>
    <row r="71" spans="1:6" outlineLevel="1" x14ac:dyDescent="0.2">
      <c r="B71" s="118" t="s">
        <v>589</v>
      </c>
      <c r="C71" s="122"/>
      <c r="E71" s="122"/>
      <c r="F71" s="124">
        <f>SUBTOTAL(9,F53:F69)</f>
        <v>58271</v>
      </c>
    </row>
    <row r="72" spans="1:6" outlineLevel="3" x14ac:dyDescent="0.2">
      <c r="A72" s="121" t="s">
        <v>590</v>
      </c>
      <c r="B72" s="122" t="s">
        <v>274</v>
      </c>
      <c r="C72" s="122" t="s">
        <v>591</v>
      </c>
      <c r="D72" s="123" t="s">
        <v>560</v>
      </c>
      <c r="E72" s="122" t="s">
        <v>4</v>
      </c>
      <c r="F72" s="124">
        <v>2985</v>
      </c>
    </row>
    <row r="73" spans="1:6" outlineLevel="3" x14ac:dyDescent="0.2">
      <c r="A73" s="121" t="s">
        <v>590</v>
      </c>
      <c r="B73" s="122" t="s">
        <v>274</v>
      </c>
      <c r="C73" s="122" t="s">
        <v>591</v>
      </c>
      <c r="D73" s="123" t="s">
        <v>560</v>
      </c>
      <c r="E73" s="122" t="s">
        <v>5</v>
      </c>
      <c r="F73" s="124">
        <v>0</v>
      </c>
    </row>
    <row r="74" spans="1:6" outlineLevel="3" x14ac:dyDescent="0.2">
      <c r="A74" s="121" t="s">
        <v>590</v>
      </c>
      <c r="B74" s="122" t="s">
        <v>274</v>
      </c>
      <c r="C74" s="122" t="s">
        <v>591</v>
      </c>
      <c r="D74" s="123" t="s">
        <v>560</v>
      </c>
      <c r="E74" s="122" t="s">
        <v>6</v>
      </c>
      <c r="F74" s="124">
        <v>0</v>
      </c>
    </row>
    <row r="75" spans="1:6" outlineLevel="3" x14ac:dyDescent="0.2">
      <c r="A75" s="121" t="s">
        <v>590</v>
      </c>
      <c r="B75" s="122" t="s">
        <v>274</v>
      </c>
      <c r="C75" s="122" t="s">
        <v>591</v>
      </c>
      <c r="D75" s="123" t="s">
        <v>560</v>
      </c>
      <c r="E75" s="122" t="s">
        <v>7</v>
      </c>
      <c r="F75" s="124">
        <v>0</v>
      </c>
    </row>
    <row r="76" spans="1:6" outlineLevel="3" x14ac:dyDescent="0.2">
      <c r="A76" s="121" t="s">
        <v>590</v>
      </c>
      <c r="B76" s="122" t="s">
        <v>274</v>
      </c>
      <c r="C76" s="122" t="s">
        <v>591</v>
      </c>
      <c r="D76" s="123" t="s">
        <v>560</v>
      </c>
      <c r="E76" s="122" t="s">
        <v>18</v>
      </c>
      <c r="F76" s="124">
        <v>1902</v>
      </c>
    </row>
    <row r="77" spans="1:6" outlineLevel="2" x14ac:dyDescent="0.2">
      <c r="B77" s="122"/>
      <c r="C77" s="118" t="s">
        <v>592</v>
      </c>
      <c r="E77" s="122"/>
      <c r="F77" s="124">
        <f>SUBTOTAL(9,F72:F76)</f>
        <v>4887</v>
      </c>
    </row>
    <row r="78" spans="1:6" outlineLevel="1" x14ac:dyDescent="0.2">
      <c r="B78" s="118" t="s">
        <v>593</v>
      </c>
      <c r="C78" s="122"/>
      <c r="E78" s="122"/>
      <c r="F78" s="124">
        <f>SUBTOTAL(9,F72:F76)</f>
        <v>4887</v>
      </c>
    </row>
    <row r="79" spans="1:6" outlineLevel="3" x14ac:dyDescent="0.2">
      <c r="A79" s="121" t="s">
        <v>590</v>
      </c>
      <c r="B79" s="122" t="s">
        <v>276</v>
      </c>
      <c r="C79" s="122" t="s">
        <v>594</v>
      </c>
      <c r="D79" s="123" t="s">
        <v>560</v>
      </c>
      <c r="E79" s="122" t="s">
        <v>4</v>
      </c>
      <c r="F79" s="124">
        <v>3767</v>
      </c>
    </row>
    <row r="80" spans="1:6" outlineLevel="3" x14ac:dyDescent="0.2">
      <c r="A80" s="121" t="s">
        <v>590</v>
      </c>
      <c r="B80" s="122" t="s">
        <v>276</v>
      </c>
      <c r="C80" s="122" t="s">
        <v>594</v>
      </c>
      <c r="D80" s="123" t="s">
        <v>560</v>
      </c>
      <c r="E80" s="122" t="s">
        <v>5</v>
      </c>
      <c r="F80" s="124">
        <v>0</v>
      </c>
    </row>
    <row r="81" spans="1:6" outlineLevel="3" x14ac:dyDescent="0.2">
      <c r="A81" s="121" t="s">
        <v>590</v>
      </c>
      <c r="B81" s="122" t="s">
        <v>276</v>
      </c>
      <c r="C81" s="122" t="s">
        <v>594</v>
      </c>
      <c r="D81" s="123" t="s">
        <v>560</v>
      </c>
      <c r="E81" s="122" t="s">
        <v>6</v>
      </c>
      <c r="F81" s="124">
        <v>0</v>
      </c>
    </row>
    <row r="82" spans="1:6" outlineLevel="3" x14ac:dyDescent="0.2">
      <c r="A82" s="121" t="s">
        <v>590</v>
      </c>
      <c r="B82" s="122" t="s">
        <v>276</v>
      </c>
      <c r="C82" s="122" t="s">
        <v>594</v>
      </c>
      <c r="D82" s="123" t="s">
        <v>560</v>
      </c>
      <c r="E82" s="122" t="s">
        <v>7</v>
      </c>
      <c r="F82" s="124">
        <v>0</v>
      </c>
    </row>
    <row r="83" spans="1:6" outlineLevel="3" x14ac:dyDescent="0.2">
      <c r="A83" s="121" t="s">
        <v>590</v>
      </c>
      <c r="B83" s="122" t="s">
        <v>276</v>
      </c>
      <c r="C83" s="122" t="s">
        <v>594</v>
      </c>
      <c r="D83" s="123" t="s">
        <v>560</v>
      </c>
      <c r="E83" s="122" t="s">
        <v>18</v>
      </c>
      <c r="F83" s="124">
        <v>2400</v>
      </c>
    </row>
    <row r="84" spans="1:6" outlineLevel="2" x14ac:dyDescent="0.2">
      <c r="B84" s="122"/>
      <c r="C84" s="118" t="s">
        <v>595</v>
      </c>
      <c r="E84" s="122"/>
      <c r="F84" s="124">
        <f>SUBTOTAL(9,F79:F83)</f>
        <v>6167</v>
      </c>
    </row>
    <row r="85" spans="1:6" outlineLevel="1" x14ac:dyDescent="0.2">
      <c r="B85" s="118" t="s">
        <v>596</v>
      </c>
      <c r="C85" s="122"/>
      <c r="E85" s="122"/>
      <c r="F85" s="124">
        <f>SUBTOTAL(9,F79:F83)</f>
        <v>6167</v>
      </c>
    </row>
    <row r="86" spans="1:6" outlineLevel="3" x14ac:dyDescent="0.2">
      <c r="A86" s="121" t="s">
        <v>279</v>
      </c>
      <c r="B86" s="122" t="s">
        <v>278</v>
      </c>
      <c r="C86" s="122" t="s">
        <v>597</v>
      </c>
      <c r="D86" s="123" t="s">
        <v>560</v>
      </c>
      <c r="E86" s="122" t="s">
        <v>4</v>
      </c>
      <c r="F86" s="124">
        <v>11371</v>
      </c>
    </row>
    <row r="87" spans="1:6" outlineLevel="3" x14ac:dyDescent="0.2">
      <c r="A87" s="121" t="s">
        <v>279</v>
      </c>
      <c r="B87" s="122" t="s">
        <v>278</v>
      </c>
      <c r="C87" s="122" t="s">
        <v>597</v>
      </c>
      <c r="D87" s="123" t="s">
        <v>560</v>
      </c>
      <c r="E87" s="122" t="s">
        <v>5</v>
      </c>
      <c r="F87" s="124">
        <v>0</v>
      </c>
    </row>
    <row r="88" spans="1:6" outlineLevel="3" x14ac:dyDescent="0.2">
      <c r="A88" s="121" t="s">
        <v>279</v>
      </c>
      <c r="B88" s="122" t="s">
        <v>278</v>
      </c>
      <c r="C88" s="122" t="s">
        <v>597</v>
      </c>
      <c r="D88" s="123" t="s">
        <v>560</v>
      </c>
      <c r="E88" s="122" t="s">
        <v>6</v>
      </c>
      <c r="F88" s="124">
        <v>0</v>
      </c>
    </row>
    <row r="89" spans="1:6" outlineLevel="3" x14ac:dyDescent="0.2">
      <c r="A89" s="121" t="s">
        <v>279</v>
      </c>
      <c r="B89" s="122" t="s">
        <v>278</v>
      </c>
      <c r="C89" s="122" t="s">
        <v>597</v>
      </c>
      <c r="D89" s="123" t="s">
        <v>560</v>
      </c>
      <c r="E89" s="122" t="s">
        <v>7</v>
      </c>
      <c r="F89" s="124">
        <v>0</v>
      </c>
    </row>
    <row r="90" spans="1:6" outlineLevel="3" x14ac:dyDescent="0.2">
      <c r="A90" s="121" t="s">
        <v>279</v>
      </c>
      <c r="B90" s="122" t="s">
        <v>278</v>
      </c>
      <c r="C90" s="122" t="s">
        <v>597</v>
      </c>
      <c r="D90" s="123" t="s">
        <v>560</v>
      </c>
      <c r="E90" s="122" t="s">
        <v>18</v>
      </c>
      <c r="F90" s="124">
        <v>7246</v>
      </c>
    </row>
    <row r="91" spans="1:6" outlineLevel="2" x14ac:dyDescent="0.2">
      <c r="B91" s="122"/>
      <c r="C91" s="118" t="s">
        <v>598</v>
      </c>
      <c r="E91" s="122"/>
      <c r="F91" s="124">
        <f>SUBTOTAL(9,F86:F90)</f>
        <v>18617</v>
      </c>
    </row>
    <row r="92" spans="1:6" outlineLevel="1" x14ac:dyDescent="0.2">
      <c r="B92" s="118" t="s">
        <v>599</v>
      </c>
      <c r="C92" s="122"/>
      <c r="E92" s="122"/>
      <c r="F92" s="124">
        <f>SUBTOTAL(9,F86:F90)</f>
        <v>18617</v>
      </c>
    </row>
    <row r="93" spans="1:6" outlineLevel="3" x14ac:dyDescent="0.2">
      <c r="A93" s="121" t="s">
        <v>220</v>
      </c>
      <c r="B93" s="122" t="s">
        <v>219</v>
      </c>
      <c r="C93" s="122" t="s">
        <v>600</v>
      </c>
      <c r="D93" s="123" t="s">
        <v>577</v>
      </c>
      <c r="E93" s="122" t="s">
        <v>4</v>
      </c>
      <c r="F93" s="124">
        <v>73</v>
      </c>
    </row>
    <row r="94" spans="1:6" outlineLevel="3" x14ac:dyDescent="0.2">
      <c r="A94" s="121" t="s">
        <v>220</v>
      </c>
      <c r="B94" s="122" t="s">
        <v>219</v>
      </c>
      <c r="C94" s="122" t="s">
        <v>600</v>
      </c>
      <c r="D94" s="123" t="s">
        <v>577</v>
      </c>
      <c r="E94" s="122" t="s">
        <v>5</v>
      </c>
      <c r="F94" s="124">
        <v>1249</v>
      </c>
    </row>
    <row r="95" spans="1:6" outlineLevel="2" x14ac:dyDescent="0.2">
      <c r="B95" s="122"/>
      <c r="C95" s="118" t="s">
        <v>601</v>
      </c>
      <c r="E95" s="122"/>
      <c r="F95" s="124">
        <f>SUBTOTAL(9,F93:F94)</f>
        <v>1322</v>
      </c>
    </row>
    <row r="96" spans="1:6" outlineLevel="1" x14ac:dyDescent="0.2">
      <c r="B96" s="118" t="s">
        <v>602</v>
      </c>
      <c r="C96" s="122"/>
      <c r="E96" s="122"/>
      <c r="F96" s="124">
        <f>SUBTOTAL(9,F93:F94)</f>
        <v>1322</v>
      </c>
    </row>
    <row r="97" spans="1:6" outlineLevel="3" x14ac:dyDescent="0.2">
      <c r="A97" s="121" t="s">
        <v>51</v>
      </c>
      <c r="B97" s="122" t="s">
        <v>50</v>
      </c>
      <c r="C97" s="122" t="s">
        <v>566</v>
      </c>
      <c r="D97" s="123" t="s">
        <v>560</v>
      </c>
      <c r="E97" s="122" t="s">
        <v>4</v>
      </c>
      <c r="F97" s="124">
        <v>0</v>
      </c>
    </row>
    <row r="98" spans="1:6" outlineLevel="3" x14ac:dyDescent="0.2">
      <c r="A98" s="121" t="s">
        <v>51</v>
      </c>
      <c r="B98" s="122" t="s">
        <v>50</v>
      </c>
      <c r="C98" s="122" t="s">
        <v>566</v>
      </c>
      <c r="D98" s="123" t="s">
        <v>560</v>
      </c>
      <c r="E98" s="122" t="s">
        <v>5</v>
      </c>
      <c r="F98" s="124">
        <v>0</v>
      </c>
    </row>
    <row r="99" spans="1:6" outlineLevel="3" x14ac:dyDescent="0.2">
      <c r="A99" s="121" t="s">
        <v>51</v>
      </c>
      <c r="B99" s="122" t="s">
        <v>50</v>
      </c>
      <c r="C99" s="122" t="s">
        <v>566</v>
      </c>
      <c r="D99" s="123" t="s">
        <v>560</v>
      </c>
      <c r="E99" s="122" t="s">
        <v>6</v>
      </c>
      <c r="F99" s="124">
        <v>5851</v>
      </c>
    </row>
    <row r="100" spans="1:6" outlineLevel="3" x14ac:dyDescent="0.2">
      <c r="A100" s="121" t="s">
        <v>51</v>
      </c>
      <c r="B100" s="122" t="s">
        <v>50</v>
      </c>
      <c r="C100" s="122" t="s">
        <v>566</v>
      </c>
      <c r="D100" s="123" t="s">
        <v>560</v>
      </c>
      <c r="E100" s="122" t="s">
        <v>7</v>
      </c>
      <c r="F100" s="124">
        <v>0</v>
      </c>
    </row>
    <row r="101" spans="1:6" outlineLevel="3" x14ac:dyDescent="0.2">
      <c r="A101" s="121" t="s">
        <v>51</v>
      </c>
      <c r="B101" s="122" t="s">
        <v>50</v>
      </c>
      <c r="C101" s="122" t="s">
        <v>566</v>
      </c>
      <c r="D101" s="123" t="s">
        <v>560</v>
      </c>
      <c r="E101" s="122" t="s">
        <v>16</v>
      </c>
      <c r="F101" s="124">
        <v>2668</v>
      </c>
    </row>
    <row r="102" spans="1:6" outlineLevel="3" x14ac:dyDescent="0.2">
      <c r="A102" s="121" t="s">
        <v>51</v>
      </c>
      <c r="B102" s="122" t="s">
        <v>50</v>
      </c>
      <c r="C102" s="122" t="s">
        <v>566</v>
      </c>
      <c r="D102" s="123" t="s">
        <v>560</v>
      </c>
      <c r="E102" s="122" t="s">
        <v>18</v>
      </c>
      <c r="F102" s="124">
        <v>1061</v>
      </c>
    </row>
    <row r="103" spans="1:6" outlineLevel="2" x14ac:dyDescent="0.2">
      <c r="B103" s="122"/>
      <c r="C103" s="118" t="s">
        <v>567</v>
      </c>
      <c r="E103" s="122"/>
      <c r="F103" s="124">
        <f>SUBTOTAL(9,F97:F102)</f>
        <v>9580</v>
      </c>
    </row>
    <row r="104" spans="1:6" outlineLevel="1" x14ac:dyDescent="0.2">
      <c r="B104" s="118" t="s">
        <v>603</v>
      </c>
      <c r="C104" s="122"/>
      <c r="E104" s="122"/>
      <c r="F104" s="124">
        <f>SUBTOTAL(9,F97:F102)</f>
        <v>9580</v>
      </c>
    </row>
    <row r="105" spans="1:6" outlineLevel="3" x14ac:dyDescent="0.2">
      <c r="A105" s="121" t="s">
        <v>51</v>
      </c>
      <c r="B105" s="122" t="s">
        <v>52</v>
      </c>
      <c r="C105" s="122" t="s">
        <v>563</v>
      </c>
      <c r="D105" s="123" t="s">
        <v>560</v>
      </c>
      <c r="E105" s="122" t="s">
        <v>16</v>
      </c>
      <c r="F105" s="124">
        <v>15995</v>
      </c>
    </row>
    <row r="106" spans="1:6" outlineLevel="2" x14ac:dyDescent="0.2">
      <c r="B106" s="122"/>
      <c r="C106" s="118" t="s">
        <v>564</v>
      </c>
      <c r="E106" s="122"/>
      <c r="F106" s="124">
        <f>SUBTOTAL(9,F105:F105)</f>
        <v>15995</v>
      </c>
    </row>
    <row r="107" spans="1:6" outlineLevel="1" x14ac:dyDescent="0.2">
      <c r="B107" s="118" t="s">
        <v>604</v>
      </c>
      <c r="C107" s="122"/>
      <c r="E107" s="122"/>
      <c r="F107" s="124">
        <f>SUBTOTAL(9,F105:F105)</f>
        <v>15995</v>
      </c>
    </row>
    <row r="108" spans="1:6" outlineLevel="3" x14ac:dyDescent="0.2">
      <c r="A108" s="121" t="s">
        <v>51</v>
      </c>
      <c r="B108" s="122" t="s">
        <v>53</v>
      </c>
      <c r="C108" s="122" t="s">
        <v>566</v>
      </c>
      <c r="D108" s="123" t="s">
        <v>560</v>
      </c>
      <c r="E108" s="122" t="s">
        <v>4</v>
      </c>
      <c r="F108" s="124">
        <v>0</v>
      </c>
    </row>
    <row r="109" spans="1:6" outlineLevel="3" x14ac:dyDescent="0.2">
      <c r="A109" s="121" t="s">
        <v>51</v>
      </c>
      <c r="B109" s="122" t="s">
        <v>53</v>
      </c>
      <c r="C109" s="122" t="s">
        <v>566</v>
      </c>
      <c r="D109" s="123" t="s">
        <v>560</v>
      </c>
      <c r="E109" s="122" t="s">
        <v>5</v>
      </c>
      <c r="F109" s="124">
        <v>0</v>
      </c>
    </row>
    <row r="110" spans="1:6" outlineLevel="3" x14ac:dyDescent="0.2">
      <c r="A110" s="121" t="s">
        <v>51</v>
      </c>
      <c r="B110" s="122" t="s">
        <v>53</v>
      </c>
      <c r="C110" s="122" t="s">
        <v>566</v>
      </c>
      <c r="D110" s="123" t="s">
        <v>560</v>
      </c>
      <c r="E110" s="122" t="s">
        <v>6</v>
      </c>
      <c r="F110" s="124">
        <v>2084</v>
      </c>
    </row>
    <row r="111" spans="1:6" outlineLevel="3" x14ac:dyDescent="0.2">
      <c r="A111" s="121" t="s">
        <v>51</v>
      </c>
      <c r="B111" s="122" t="s">
        <v>53</v>
      </c>
      <c r="C111" s="122" t="s">
        <v>566</v>
      </c>
      <c r="D111" s="123" t="s">
        <v>560</v>
      </c>
      <c r="E111" s="122" t="s">
        <v>7</v>
      </c>
      <c r="F111" s="124">
        <v>0</v>
      </c>
    </row>
    <row r="112" spans="1:6" outlineLevel="3" x14ac:dyDescent="0.2">
      <c r="A112" s="121" t="s">
        <v>51</v>
      </c>
      <c r="B112" s="122" t="s">
        <v>53</v>
      </c>
      <c r="C112" s="122" t="s">
        <v>566</v>
      </c>
      <c r="D112" s="123" t="s">
        <v>560</v>
      </c>
      <c r="E112" s="122" t="s">
        <v>16</v>
      </c>
      <c r="F112" s="124">
        <v>951</v>
      </c>
    </row>
    <row r="113" spans="1:6" outlineLevel="3" x14ac:dyDescent="0.2">
      <c r="A113" s="121" t="s">
        <v>51</v>
      </c>
      <c r="B113" s="122" t="s">
        <v>53</v>
      </c>
      <c r="C113" s="122" t="s">
        <v>566</v>
      </c>
      <c r="D113" s="123" t="s">
        <v>560</v>
      </c>
      <c r="E113" s="122" t="s">
        <v>18</v>
      </c>
      <c r="F113" s="124">
        <v>378</v>
      </c>
    </row>
    <row r="114" spans="1:6" outlineLevel="2" x14ac:dyDescent="0.2">
      <c r="B114" s="122"/>
      <c r="C114" s="118" t="s">
        <v>567</v>
      </c>
      <c r="E114" s="122"/>
      <c r="F114" s="124">
        <f>SUBTOTAL(9,F108:F113)</f>
        <v>3413</v>
      </c>
    </row>
    <row r="115" spans="1:6" outlineLevel="1" x14ac:dyDescent="0.2">
      <c r="B115" s="118" t="s">
        <v>605</v>
      </c>
      <c r="C115" s="122"/>
      <c r="E115" s="122"/>
      <c r="F115" s="124">
        <f>SUBTOTAL(9,F108:F113)</f>
        <v>3413</v>
      </c>
    </row>
    <row r="116" spans="1:6" outlineLevel="3" x14ac:dyDescent="0.2">
      <c r="A116" s="121" t="s">
        <v>215</v>
      </c>
      <c r="B116" s="122" t="s">
        <v>214</v>
      </c>
      <c r="C116" s="122" t="s">
        <v>606</v>
      </c>
      <c r="D116" s="123" t="s">
        <v>560</v>
      </c>
      <c r="E116" s="122" t="s">
        <v>4</v>
      </c>
      <c r="F116" s="124">
        <v>0</v>
      </c>
    </row>
    <row r="117" spans="1:6" outlineLevel="3" x14ac:dyDescent="0.2">
      <c r="A117" s="121" t="s">
        <v>215</v>
      </c>
      <c r="B117" s="122" t="s">
        <v>214</v>
      </c>
      <c r="C117" s="122" t="s">
        <v>606</v>
      </c>
      <c r="D117" s="123" t="s">
        <v>560</v>
      </c>
      <c r="E117" s="122" t="s">
        <v>5</v>
      </c>
      <c r="F117" s="124">
        <v>0</v>
      </c>
    </row>
    <row r="118" spans="1:6" outlineLevel="3" x14ac:dyDescent="0.2">
      <c r="A118" s="121" t="s">
        <v>215</v>
      </c>
      <c r="B118" s="122" t="s">
        <v>214</v>
      </c>
      <c r="C118" s="122" t="s">
        <v>606</v>
      </c>
      <c r="D118" s="123" t="s">
        <v>560</v>
      </c>
      <c r="E118" s="122" t="s">
        <v>6</v>
      </c>
      <c r="F118" s="124">
        <v>9369</v>
      </c>
    </row>
    <row r="119" spans="1:6" outlineLevel="3" x14ac:dyDescent="0.2">
      <c r="A119" s="121" t="s">
        <v>215</v>
      </c>
      <c r="B119" s="122" t="s">
        <v>214</v>
      </c>
      <c r="C119" s="122" t="s">
        <v>606</v>
      </c>
      <c r="D119" s="123" t="s">
        <v>560</v>
      </c>
      <c r="E119" s="122" t="s">
        <v>7</v>
      </c>
      <c r="F119" s="124">
        <v>0</v>
      </c>
    </row>
    <row r="120" spans="1:6" outlineLevel="3" x14ac:dyDescent="0.2">
      <c r="A120" s="121" t="s">
        <v>215</v>
      </c>
      <c r="B120" s="122" t="s">
        <v>214</v>
      </c>
      <c r="C120" s="122" t="s">
        <v>606</v>
      </c>
      <c r="D120" s="123" t="s">
        <v>560</v>
      </c>
      <c r="E120" s="122" t="s">
        <v>18</v>
      </c>
      <c r="F120" s="124">
        <v>5977</v>
      </c>
    </row>
    <row r="121" spans="1:6" outlineLevel="2" x14ac:dyDescent="0.2">
      <c r="B121" s="122"/>
      <c r="C121" s="118" t="s">
        <v>607</v>
      </c>
      <c r="E121" s="122"/>
      <c r="F121" s="124">
        <f>SUBTOTAL(9,F116:F120)</f>
        <v>15346</v>
      </c>
    </row>
    <row r="122" spans="1:6" outlineLevel="3" x14ac:dyDescent="0.2">
      <c r="A122" s="121" t="s">
        <v>215</v>
      </c>
      <c r="B122" s="122" t="s">
        <v>214</v>
      </c>
      <c r="C122" s="122" t="s">
        <v>608</v>
      </c>
      <c r="D122" s="123" t="s">
        <v>560</v>
      </c>
      <c r="E122" s="122" t="s">
        <v>4</v>
      </c>
      <c r="F122" s="124">
        <v>0</v>
      </c>
    </row>
    <row r="123" spans="1:6" outlineLevel="3" x14ac:dyDescent="0.2">
      <c r="A123" s="121" t="s">
        <v>215</v>
      </c>
      <c r="B123" s="122" t="s">
        <v>214</v>
      </c>
      <c r="C123" s="122" t="s">
        <v>608</v>
      </c>
      <c r="D123" s="123" t="s">
        <v>560</v>
      </c>
      <c r="E123" s="122" t="s">
        <v>5</v>
      </c>
      <c r="F123" s="124">
        <v>0</v>
      </c>
    </row>
    <row r="124" spans="1:6" outlineLevel="3" x14ac:dyDescent="0.2">
      <c r="A124" s="121" t="s">
        <v>215</v>
      </c>
      <c r="B124" s="122" t="s">
        <v>214</v>
      </c>
      <c r="C124" s="122" t="s">
        <v>608</v>
      </c>
      <c r="D124" s="123" t="s">
        <v>560</v>
      </c>
      <c r="E124" s="122" t="s">
        <v>6</v>
      </c>
      <c r="F124" s="124">
        <v>6245</v>
      </c>
    </row>
    <row r="125" spans="1:6" outlineLevel="3" x14ac:dyDescent="0.2">
      <c r="A125" s="121" t="s">
        <v>215</v>
      </c>
      <c r="B125" s="122" t="s">
        <v>214</v>
      </c>
      <c r="C125" s="122" t="s">
        <v>608</v>
      </c>
      <c r="D125" s="123" t="s">
        <v>560</v>
      </c>
      <c r="E125" s="122" t="s">
        <v>7</v>
      </c>
      <c r="F125" s="124">
        <v>0</v>
      </c>
    </row>
    <row r="126" spans="1:6" outlineLevel="3" x14ac:dyDescent="0.2">
      <c r="A126" s="121" t="s">
        <v>215</v>
      </c>
      <c r="B126" s="122" t="s">
        <v>214</v>
      </c>
      <c r="C126" s="122" t="s">
        <v>608</v>
      </c>
      <c r="D126" s="123" t="s">
        <v>560</v>
      </c>
      <c r="E126" s="122" t="s">
        <v>18</v>
      </c>
      <c r="F126" s="124">
        <v>3984</v>
      </c>
    </row>
    <row r="127" spans="1:6" outlineLevel="2" x14ac:dyDescent="0.2">
      <c r="B127" s="122"/>
      <c r="C127" s="118" t="s">
        <v>609</v>
      </c>
      <c r="E127" s="122"/>
      <c r="F127" s="124">
        <f>SUBTOTAL(9,F122:F126)</f>
        <v>10229</v>
      </c>
    </row>
    <row r="128" spans="1:6" outlineLevel="1" x14ac:dyDescent="0.2">
      <c r="B128" s="118" t="s">
        <v>610</v>
      </c>
      <c r="C128" s="122"/>
      <c r="E128" s="122"/>
      <c r="F128" s="124">
        <f>SUBTOTAL(9,F116:F126)</f>
        <v>25575</v>
      </c>
    </row>
    <row r="129" spans="1:6" outlineLevel="3" x14ac:dyDescent="0.2">
      <c r="A129" s="121" t="s">
        <v>204</v>
      </c>
      <c r="B129" s="122" t="s">
        <v>203</v>
      </c>
      <c r="C129" s="122" t="s">
        <v>611</v>
      </c>
      <c r="D129" s="123" t="s">
        <v>577</v>
      </c>
      <c r="E129" s="122" t="s">
        <v>6</v>
      </c>
      <c r="F129" s="124">
        <v>34987</v>
      </c>
    </row>
    <row r="130" spans="1:6" outlineLevel="2" x14ac:dyDescent="0.2">
      <c r="B130" s="122"/>
      <c r="C130" s="118" t="s">
        <v>612</v>
      </c>
      <c r="E130" s="122"/>
      <c r="F130" s="124">
        <f>SUBTOTAL(9,F129:F129)</f>
        <v>34987</v>
      </c>
    </row>
    <row r="131" spans="1:6" outlineLevel="3" x14ac:dyDescent="0.2">
      <c r="A131" s="121" t="s">
        <v>204</v>
      </c>
      <c r="B131" s="122" t="s">
        <v>203</v>
      </c>
      <c r="C131" s="122" t="s">
        <v>606</v>
      </c>
      <c r="D131" s="123" t="s">
        <v>577</v>
      </c>
      <c r="E131" s="122" t="s">
        <v>6</v>
      </c>
      <c r="F131" s="124">
        <v>0</v>
      </c>
    </row>
    <row r="132" spans="1:6" outlineLevel="2" x14ac:dyDescent="0.2">
      <c r="B132" s="122"/>
      <c r="C132" s="118" t="s">
        <v>607</v>
      </c>
      <c r="E132" s="122"/>
      <c r="F132" s="124">
        <f>SUBTOTAL(9,F131:F131)</f>
        <v>0</v>
      </c>
    </row>
    <row r="133" spans="1:6" outlineLevel="3" x14ac:dyDescent="0.2">
      <c r="A133" s="121" t="s">
        <v>204</v>
      </c>
      <c r="B133" s="122" t="s">
        <v>203</v>
      </c>
      <c r="C133" s="122" t="s">
        <v>613</v>
      </c>
      <c r="D133" s="123" t="s">
        <v>577</v>
      </c>
      <c r="E133" s="122" t="s">
        <v>6</v>
      </c>
      <c r="F133" s="124">
        <v>0</v>
      </c>
    </row>
    <row r="134" spans="1:6" outlineLevel="2" x14ac:dyDescent="0.2">
      <c r="B134" s="122"/>
      <c r="C134" s="118" t="s">
        <v>614</v>
      </c>
      <c r="E134" s="122"/>
      <c r="F134" s="124">
        <f>SUBTOTAL(9,F133:F133)</f>
        <v>0</v>
      </c>
    </row>
    <row r="135" spans="1:6" outlineLevel="3" x14ac:dyDescent="0.2">
      <c r="A135" s="121" t="s">
        <v>204</v>
      </c>
      <c r="B135" s="122" t="s">
        <v>203</v>
      </c>
      <c r="C135" s="122" t="s">
        <v>615</v>
      </c>
      <c r="D135" s="123" t="s">
        <v>577</v>
      </c>
      <c r="E135" s="122" t="s">
        <v>6</v>
      </c>
      <c r="F135" s="124">
        <v>0</v>
      </c>
    </row>
    <row r="136" spans="1:6" outlineLevel="2" x14ac:dyDescent="0.2">
      <c r="B136" s="122"/>
      <c r="C136" s="118" t="s">
        <v>616</v>
      </c>
      <c r="E136" s="122"/>
      <c r="F136" s="124">
        <f>SUBTOTAL(9,F135:F135)</f>
        <v>0</v>
      </c>
    </row>
    <row r="137" spans="1:6" outlineLevel="3" x14ac:dyDescent="0.2">
      <c r="A137" s="121" t="s">
        <v>204</v>
      </c>
      <c r="B137" s="122" t="s">
        <v>203</v>
      </c>
      <c r="C137" s="122" t="s">
        <v>617</v>
      </c>
      <c r="D137" s="123" t="s">
        <v>577</v>
      </c>
      <c r="E137" s="122" t="s">
        <v>6</v>
      </c>
      <c r="F137" s="124">
        <v>0</v>
      </c>
    </row>
    <row r="138" spans="1:6" outlineLevel="2" x14ac:dyDescent="0.2">
      <c r="B138" s="122"/>
      <c r="C138" s="118" t="s">
        <v>618</v>
      </c>
      <c r="E138" s="122"/>
      <c r="F138" s="124">
        <f>SUBTOTAL(9,F137:F137)</f>
        <v>0</v>
      </c>
    </row>
    <row r="139" spans="1:6" outlineLevel="3" x14ac:dyDescent="0.2">
      <c r="A139" s="121" t="s">
        <v>204</v>
      </c>
      <c r="B139" s="122" t="s">
        <v>203</v>
      </c>
      <c r="C139" s="122" t="s">
        <v>619</v>
      </c>
      <c r="D139" s="123" t="s">
        <v>577</v>
      </c>
      <c r="E139" s="122" t="s">
        <v>6</v>
      </c>
      <c r="F139" s="124">
        <v>0</v>
      </c>
    </row>
    <row r="140" spans="1:6" outlineLevel="2" x14ac:dyDescent="0.2">
      <c r="B140" s="122"/>
      <c r="C140" s="118" t="s">
        <v>620</v>
      </c>
      <c r="E140" s="122"/>
      <c r="F140" s="124">
        <f>SUBTOTAL(9,F139:F139)</f>
        <v>0</v>
      </c>
    </row>
    <row r="141" spans="1:6" outlineLevel="3" x14ac:dyDescent="0.2">
      <c r="A141" s="121" t="s">
        <v>204</v>
      </c>
      <c r="B141" s="122" t="s">
        <v>203</v>
      </c>
      <c r="C141" s="122" t="s">
        <v>608</v>
      </c>
      <c r="D141" s="123" t="s">
        <v>577</v>
      </c>
      <c r="E141" s="122" t="s">
        <v>6</v>
      </c>
      <c r="F141" s="124">
        <v>26393</v>
      </c>
    </row>
    <row r="142" spans="1:6" outlineLevel="2" x14ac:dyDescent="0.2">
      <c r="B142" s="122"/>
      <c r="C142" s="118" t="s">
        <v>609</v>
      </c>
      <c r="E142" s="122"/>
      <c r="F142" s="124">
        <f>SUBTOTAL(9,F141:F141)</f>
        <v>26393</v>
      </c>
    </row>
    <row r="143" spans="1:6" outlineLevel="1" x14ac:dyDescent="0.2">
      <c r="B143" s="118" t="s">
        <v>621</v>
      </c>
      <c r="C143" s="122"/>
      <c r="E143" s="122"/>
      <c r="F143" s="124">
        <f>SUBTOTAL(9,F129:F141)</f>
        <v>61380</v>
      </c>
    </row>
    <row r="144" spans="1:6" outlineLevel="3" x14ac:dyDescent="0.2">
      <c r="A144" s="121" t="s">
        <v>55</v>
      </c>
      <c r="B144" s="122" t="s">
        <v>54</v>
      </c>
      <c r="C144" s="122" t="s">
        <v>566</v>
      </c>
      <c r="D144" s="123" t="s">
        <v>560</v>
      </c>
      <c r="E144" s="122" t="s">
        <v>18</v>
      </c>
      <c r="F144" s="124">
        <v>3975</v>
      </c>
    </row>
    <row r="145" spans="1:6" outlineLevel="2" x14ac:dyDescent="0.2">
      <c r="B145" s="122"/>
      <c r="C145" s="118" t="s">
        <v>567</v>
      </c>
      <c r="E145" s="122"/>
      <c r="F145" s="124">
        <f>SUBTOTAL(9,F144:F144)</f>
        <v>3975</v>
      </c>
    </row>
    <row r="146" spans="1:6" outlineLevel="1" x14ac:dyDescent="0.2">
      <c r="B146" s="118" t="s">
        <v>622</v>
      </c>
      <c r="C146" s="122"/>
      <c r="E146" s="122"/>
      <c r="F146" s="124">
        <f>SUBTOTAL(9,F144:F144)</f>
        <v>3975</v>
      </c>
    </row>
    <row r="147" spans="1:6" outlineLevel="3" x14ac:dyDescent="0.2">
      <c r="A147" s="121" t="s">
        <v>55</v>
      </c>
      <c r="B147" s="122" t="s">
        <v>56</v>
      </c>
      <c r="C147" s="122" t="s">
        <v>566</v>
      </c>
      <c r="D147" s="123" t="s">
        <v>560</v>
      </c>
      <c r="E147" s="122" t="s">
        <v>4</v>
      </c>
      <c r="F147" s="124">
        <v>1852</v>
      </c>
    </row>
    <row r="148" spans="1:6" outlineLevel="3" x14ac:dyDescent="0.2">
      <c r="A148" s="121" t="s">
        <v>55</v>
      </c>
      <c r="B148" s="122" t="s">
        <v>56</v>
      </c>
      <c r="C148" s="122" t="s">
        <v>566</v>
      </c>
      <c r="D148" s="123" t="s">
        <v>560</v>
      </c>
      <c r="E148" s="122" t="s">
        <v>5</v>
      </c>
      <c r="F148" s="124">
        <v>0</v>
      </c>
    </row>
    <row r="149" spans="1:6" outlineLevel="3" x14ac:dyDescent="0.2">
      <c r="A149" s="121" t="s">
        <v>55</v>
      </c>
      <c r="B149" s="122" t="s">
        <v>56</v>
      </c>
      <c r="C149" s="122" t="s">
        <v>566</v>
      </c>
      <c r="D149" s="123" t="s">
        <v>560</v>
      </c>
      <c r="E149" s="122" t="s">
        <v>6</v>
      </c>
      <c r="F149" s="124">
        <v>0</v>
      </c>
    </row>
    <row r="150" spans="1:6" outlineLevel="3" x14ac:dyDescent="0.2">
      <c r="A150" s="121" t="s">
        <v>55</v>
      </c>
      <c r="B150" s="122" t="s">
        <v>56</v>
      </c>
      <c r="C150" s="122" t="s">
        <v>566</v>
      </c>
      <c r="D150" s="123" t="s">
        <v>560</v>
      </c>
      <c r="E150" s="122" t="s">
        <v>7</v>
      </c>
      <c r="F150" s="124">
        <v>0</v>
      </c>
    </row>
    <row r="151" spans="1:6" outlineLevel="3" x14ac:dyDescent="0.2">
      <c r="A151" s="121" t="s">
        <v>55</v>
      </c>
      <c r="B151" s="122" t="s">
        <v>56</v>
      </c>
      <c r="C151" s="122" t="s">
        <v>566</v>
      </c>
      <c r="D151" s="123" t="s">
        <v>560</v>
      </c>
      <c r="E151" s="122" t="s">
        <v>18</v>
      </c>
      <c r="F151" s="124">
        <v>1181</v>
      </c>
    </row>
    <row r="152" spans="1:6" outlineLevel="2" x14ac:dyDescent="0.2">
      <c r="B152" s="122"/>
      <c r="C152" s="118" t="s">
        <v>567</v>
      </c>
      <c r="E152" s="122"/>
      <c r="F152" s="124">
        <f>SUBTOTAL(9,F147:F151)</f>
        <v>3033</v>
      </c>
    </row>
    <row r="153" spans="1:6" outlineLevel="1" x14ac:dyDescent="0.2">
      <c r="B153" s="118" t="s">
        <v>623</v>
      </c>
      <c r="C153" s="122"/>
      <c r="E153" s="122"/>
      <c r="F153" s="124">
        <f>SUBTOTAL(9,F147:F151)</f>
        <v>3033</v>
      </c>
    </row>
    <row r="154" spans="1:6" outlineLevel="3" x14ac:dyDescent="0.2">
      <c r="A154" s="121" t="s">
        <v>58</v>
      </c>
      <c r="B154" s="122" t="s">
        <v>57</v>
      </c>
      <c r="C154" s="122" t="s">
        <v>563</v>
      </c>
      <c r="D154" s="123" t="s">
        <v>560</v>
      </c>
      <c r="E154" s="122" t="s">
        <v>4</v>
      </c>
      <c r="F154" s="124">
        <v>51863</v>
      </c>
    </row>
    <row r="155" spans="1:6" outlineLevel="3" x14ac:dyDescent="0.2">
      <c r="A155" s="121" t="s">
        <v>58</v>
      </c>
      <c r="B155" s="122" t="s">
        <v>57</v>
      </c>
      <c r="C155" s="122" t="s">
        <v>563</v>
      </c>
      <c r="D155" s="123" t="s">
        <v>560</v>
      </c>
      <c r="E155" s="122" t="s">
        <v>5</v>
      </c>
      <c r="F155" s="124">
        <v>0</v>
      </c>
    </row>
    <row r="156" spans="1:6" outlineLevel="3" x14ac:dyDescent="0.2">
      <c r="A156" s="121" t="s">
        <v>58</v>
      </c>
      <c r="B156" s="122" t="s">
        <v>57</v>
      </c>
      <c r="C156" s="122" t="s">
        <v>563</v>
      </c>
      <c r="D156" s="123" t="s">
        <v>560</v>
      </c>
      <c r="E156" s="122" t="s">
        <v>6</v>
      </c>
      <c r="F156" s="124">
        <v>0</v>
      </c>
    </row>
    <row r="157" spans="1:6" outlineLevel="3" x14ac:dyDescent="0.2">
      <c r="A157" s="121" t="s">
        <v>58</v>
      </c>
      <c r="B157" s="122" t="s">
        <v>57</v>
      </c>
      <c r="C157" s="122" t="s">
        <v>563</v>
      </c>
      <c r="D157" s="123" t="s">
        <v>560</v>
      </c>
      <c r="E157" s="122" t="s">
        <v>7</v>
      </c>
      <c r="F157" s="124">
        <v>0</v>
      </c>
    </row>
    <row r="158" spans="1:6" outlineLevel="3" x14ac:dyDescent="0.2">
      <c r="A158" s="121" t="s">
        <v>58</v>
      </c>
      <c r="B158" s="122" t="s">
        <v>57</v>
      </c>
      <c r="C158" s="122" t="s">
        <v>563</v>
      </c>
      <c r="D158" s="123" t="s">
        <v>560</v>
      </c>
      <c r="E158" s="122" t="s">
        <v>18</v>
      </c>
      <c r="F158" s="124">
        <v>33046</v>
      </c>
    </row>
    <row r="159" spans="1:6" outlineLevel="2" x14ac:dyDescent="0.2">
      <c r="B159" s="122"/>
      <c r="C159" s="118" t="s">
        <v>564</v>
      </c>
      <c r="E159" s="122"/>
      <c r="F159" s="124">
        <f>SUBTOTAL(9,F154:F158)</f>
        <v>84909</v>
      </c>
    </row>
    <row r="160" spans="1:6" outlineLevel="1" x14ac:dyDescent="0.2">
      <c r="B160" s="118" t="s">
        <v>624</v>
      </c>
      <c r="C160" s="122"/>
      <c r="E160" s="122"/>
      <c r="F160" s="124">
        <f>SUBTOTAL(9,F154:F158)</f>
        <v>84909</v>
      </c>
    </row>
    <row r="161" spans="1:6" outlineLevel="3" x14ac:dyDescent="0.2">
      <c r="A161" s="121" t="s">
        <v>58</v>
      </c>
      <c r="B161" s="122" t="s">
        <v>59</v>
      </c>
      <c r="C161" s="122" t="s">
        <v>559</v>
      </c>
      <c r="D161" s="123" t="s">
        <v>560</v>
      </c>
      <c r="E161" s="122" t="s">
        <v>4</v>
      </c>
      <c r="F161" s="124">
        <v>3828</v>
      </c>
    </row>
    <row r="162" spans="1:6" outlineLevel="3" x14ac:dyDescent="0.2">
      <c r="A162" s="121" t="s">
        <v>58</v>
      </c>
      <c r="B162" s="122" t="s">
        <v>59</v>
      </c>
      <c r="C162" s="122" t="s">
        <v>559</v>
      </c>
      <c r="D162" s="123" t="s">
        <v>560</v>
      </c>
      <c r="E162" s="122" t="s">
        <v>4</v>
      </c>
      <c r="F162" s="124">
        <v>0</v>
      </c>
    </row>
    <row r="163" spans="1:6" outlineLevel="3" x14ac:dyDescent="0.2">
      <c r="A163" s="121" t="s">
        <v>58</v>
      </c>
      <c r="B163" s="122" t="s">
        <v>59</v>
      </c>
      <c r="C163" s="122" t="s">
        <v>559</v>
      </c>
      <c r="D163" s="123" t="s">
        <v>560</v>
      </c>
      <c r="E163" s="122" t="s">
        <v>5</v>
      </c>
      <c r="F163" s="124">
        <v>0</v>
      </c>
    </row>
    <row r="164" spans="1:6" outlineLevel="3" x14ac:dyDescent="0.2">
      <c r="A164" s="121" t="s">
        <v>58</v>
      </c>
      <c r="B164" s="122" t="s">
        <v>59</v>
      </c>
      <c r="C164" s="122" t="s">
        <v>559</v>
      </c>
      <c r="D164" s="123" t="s">
        <v>560</v>
      </c>
      <c r="E164" s="122" t="s">
        <v>6</v>
      </c>
      <c r="F164" s="124">
        <v>4935</v>
      </c>
    </row>
    <row r="165" spans="1:6" outlineLevel="3" x14ac:dyDescent="0.2">
      <c r="A165" s="121" t="s">
        <v>58</v>
      </c>
      <c r="B165" s="122" t="s">
        <v>59</v>
      </c>
      <c r="C165" s="122" t="s">
        <v>559</v>
      </c>
      <c r="D165" s="123" t="s">
        <v>560</v>
      </c>
      <c r="E165" s="122" t="s">
        <v>6</v>
      </c>
      <c r="F165" s="124">
        <v>0</v>
      </c>
    </row>
    <row r="166" spans="1:6" outlineLevel="3" x14ac:dyDescent="0.2">
      <c r="A166" s="121" t="s">
        <v>58</v>
      </c>
      <c r="B166" s="122" t="s">
        <v>59</v>
      </c>
      <c r="C166" s="122" t="s">
        <v>559</v>
      </c>
      <c r="D166" s="123" t="s">
        <v>560</v>
      </c>
      <c r="E166" s="122" t="s">
        <v>7</v>
      </c>
      <c r="F166" s="124">
        <v>0</v>
      </c>
    </row>
    <row r="167" spans="1:6" outlineLevel="3" x14ac:dyDescent="0.2">
      <c r="A167" s="121" t="s">
        <v>58</v>
      </c>
      <c r="B167" s="122" t="s">
        <v>59</v>
      </c>
      <c r="C167" s="122" t="s">
        <v>559</v>
      </c>
      <c r="D167" s="123" t="s">
        <v>560</v>
      </c>
      <c r="E167" s="122" t="s">
        <v>18</v>
      </c>
      <c r="F167" s="124">
        <v>5586</v>
      </c>
    </row>
    <row r="168" spans="1:6" outlineLevel="2" x14ac:dyDescent="0.2">
      <c r="B168" s="122"/>
      <c r="C168" s="118" t="s">
        <v>561</v>
      </c>
      <c r="E168" s="122"/>
      <c r="F168" s="124">
        <f>SUBTOTAL(9,F161:F167)</f>
        <v>14349</v>
      </c>
    </row>
    <row r="169" spans="1:6" outlineLevel="1" x14ac:dyDescent="0.2">
      <c r="B169" s="118" t="s">
        <v>625</v>
      </c>
      <c r="C169" s="122"/>
      <c r="E169" s="122"/>
      <c r="F169" s="124">
        <f>SUBTOTAL(9,F161:F167)</f>
        <v>14349</v>
      </c>
    </row>
    <row r="170" spans="1:6" outlineLevel="3" x14ac:dyDescent="0.2">
      <c r="A170" s="121" t="s">
        <v>58</v>
      </c>
      <c r="B170" s="122" t="s">
        <v>60</v>
      </c>
      <c r="C170" s="122" t="s">
        <v>566</v>
      </c>
      <c r="D170" s="123" t="s">
        <v>560</v>
      </c>
      <c r="E170" s="122" t="s">
        <v>4</v>
      </c>
      <c r="F170" s="124">
        <v>20450</v>
      </c>
    </row>
    <row r="171" spans="1:6" outlineLevel="3" x14ac:dyDescent="0.2">
      <c r="A171" s="121" t="s">
        <v>58</v>
      </c>
      <c r="B171" s="122" t="s">
        <v>60</v>
      </c>
      <c r="C171" s="122" t="s">
        <v>566</v>
      </c>
      <c r="D171" s="123" t="s">
        <v>560</v>
      </c>
      <c r="E171" s="122" t="s">
        <v>4</v>
      </c>
      <c r="F171" s="124">
        <v>0</v>
      </c>
    </row>
    <row r="172" spans="1:6" outlineLevel="3" x14ac:dyDescent="0.2">
      <c r="A172" s="121" t="s">
        <v>58</v>
      </c>
      <c r="B172" s="122" t="s">
        <v>60</v>
      </c>
      <c r="C172" s="122" t="s">
        <v>566</v>
      </c>
      <c r="D172" s="123" t="s">
        <v>560</v>
      </c>
      <c r="E172" s="122" t="s">
        <v>5</v>
      </c>
      <c r="F172" s="124">
        <v>0</v>
      </c>
    </row>
    <row r="173" spans="1:6" outlineLevel="3" x14ac:dyDescent="0.2">
      <c r="A173" s="121" t="s">
        <v>58</v>
      </c>
      <c r="B173" s="122" t="s">
        <v>60</v>
      </c>
      <c r="C173" s="122" t="s">
        <v>566</v>
      </c>
      <c r="D173" s="123" t="s">
        <v>560</v>
      </c>
      <c r="E173" s="122" t="s">
        <v>6</v>
      </c>
      <c r="F173" s="124">
        <v>2957</v>
      </c>
    </row>
    <row r="174" spans="1:6" outlineLevel="3" x14ac:dyDescent="0.2">
      <c r="A174" s="121" t="s">
        <v>58</v>
      </c>
      <c r="B174" s="122" t="s">
        <v>60</v>
      </c>
      <c r="C174" s="122" t="s">
        <v>566</v>
      </c>
      <c r="D174" s="123" t="s">
        <v>560</v>
      </c>
      <c r="E174" s="122" t="s">
        <v>6</v>
      </c>
      <c r="F174" s="124">
        <v>0</v>
      </c>
    </row>
    <row r="175" spans="1:6" outlineLevel="3" x14ac:dyDescent="0.2">
      <c r="A175" s="121" t="s">
        <v>58</v>
      </c>
      <c r="B175" s="122" t="s">
        <v>60</v>
      </c>
      <c r="C175" s="122" t="s">
        <v>566</v>
      </c>
      <c r="D175" s="123" t="s">
        <v>560</v>
      </c>
      <c r="E175" s="122" t="s">
        <v>7</v>
      </c>
      <c r="F175" s="124">
        <v>0</v>
      </c>
    </row>
    <row r="176" spans="1:6" outlineLevel="3" x14ac:dyDescent="0.2">
      <c r="A176" s="121" t="s">
        <v>58</v>
      </c>
      <c r="B176" s="122" t="s">
        <v>60</v>
      </c>
      <c r="C176" s="122" t="s">
        <v>566</v>
      </c>
      <c r="D176" s="123" t="s">
        <v>560</v>
      </c>
      <c r="E176" s="122" t="s">
        <v>18</v>
      </c>
      <c r="F176" s="124">
        <v>14914</v>
      </c>
    </row>
    <row r="177" spans="1:6" outlineLevel="2" x14ac:dyDescent="0.2">
      <c r="B177" s="122"/>
      <c r="C177" s="118" t="s">
        <v>567</v>
      </c>
      <c r="E177" s="122"/>
      <c r="F177" s="124">
        <f>SUBTOTAL(9,F170:F176)</f>
        <v>38321</v>
      </c>
    </row>
    <row r="178" spans="1:6" outlineLevel="1" x14ac:dyDescent="0.2">
      <c r="B178" s="118" t="s">
        <v>626</v>
      </c>
      <c r="C178" s="122"/>
      <c r="E178" s="122"/>
      <c r="F178" s="124">
        <f>SUBTOTAL(9,F170:F176)</f>
        <v>38321</v>
      </c>
    </row>
    <row r="179" spans="1:6" outlineLevel="3" x14ac:dyDescent="0.2">
      <c r="A179" s="121" t="s">
        <v>58</v>
      </c>
      <c r="B179" s="122" t="s">
        <v>61</v>
      </c>
      <c r="C179" s="122" t="s">
        <v>569</v>
      </c>
      <c r="D179" s="123" t="s">
        <v>560</v>
      </c>
      <c r="E179" s="122" t="s">
        <v>4</v>
      </c>
      <c r="F179" s="124">
        <v>30314</v>
      </c>
    </row>
    <row r="180" spans="1:6" outlineLevel="3" x14ac:dyDescent="0.2">
      <c r="A180" s="121" t="s">
        <v>58</v>
      </c>
      <c r="B180" s="122" t="s">
        <v>61</v>
      </c>
      <c r="C180" s="122" t="s">
        <v>569</v>
      </c>
      <c r="D180" s="123" t="s">
        <v>560</v>
      </c>
      <c r="E180" s="122" t="s">
        <v>5</v>
      </c>
      <c r="F180" s="124">
        <v>0</v>
      </c>
    </row>
    <row r="181" spans="1:6" outlineLevel="3" x14ac:dyDescent="0.2">
      <c r="A181" s="121" t="s">
        <v>58</v>
      </c>
      <c r="B181" s="122" t="s">
        <v>61</v>
      </c>
      <c r="C181" s="122" t="s">
        <v>569</v>
      </c>
      <c r="D181" s="123" t="s">
        <v>560</v>
      </c>
      <c r="E181" s="122" t="s">
        <v>6</v>
      </c>
      <c r="F181" s="124">
        <v>0</v>
      </c>
    </row>
    <row r="182" spans="1:6" outlineLevel="3" x14ac:dyDescent="0.2">
      <c r="A182" s="121" t="s">
        <v>58</v>
      </c>
      <c r="B182" s="122" t="s">
        <v>61</v>
      </c>
      <c r="C182" s="122" t="s">
        <v>569</v>
      </c>
      <c r="D182" s="123" t="s">
        <v>560</v>
      </c>
      <c r="E182" s="122" t="s">
        <v>7</v>
      </c>
      <c r="F182" s="124">
        <v>0</v>
      </c>
    </row>
    <row r="183" spans="1:6" outlineLevel="3" x14ac:dyDescent="0.2">
      <c r="A183" s="121" t="s">
        <v>58</v>
      </c>
      <c r="B183" s="122" t="s">
        <v>61</v>
      </c>
      <c r="C183" s="122" t="s">
        <v>569</v>
      </c>
      <c r="D183" s="123" t="s">
        <v>560</v>
      </c>
      <c r="E183" s="122" t="s">
        <v>18</v>
      </c>
      <c r="F183" s="124">
        <v>19317</v>
      </c>
    </row>
    <row r="184" spans="1:6" outlineLevel="2" x14ac:dyDescent="0.2">
      <c r="B184" s="122"/>
      <c r="C184" s="118" t="s">
        <v>570</v>
      </c>
      <c r="E184" s="122"/>
      <c r="F184" s="124">
        <f>SUBTOTAL(9,F179:F183)</f>
        <v>49631</v>
      </c>
    </row>
    <row r="185" spans="1:6" outlineLevel="1" x14ac:dyDescent="0.2">
      <c r="B185" s="118" t="s">
        <v>627</v>
      </c>
      <c r="C185" s="122"/>
      <c r="E185" s="122"/>
      <c r="F185" s="124">
        <f>SUBTOTAL(9,F179:F183)</f>
        <v>49631</v>
      </c>
    </row>
    <row r="186" spans="1:6" outlineLevel="3" x14ac:dyDescent="0.2">
      <c r="A186" s="121" t="s">
        <v>206</v>
      </c>
      <c r="B186" s="122" t="s">
        <v>205</v>
      </c>
      <c r="C186" s="122" t="s">
        <v>628</v>
      </c>
      <c r="D186" s="123" t="s">
        <v>577</v>
      </c>
      <c r="E186" s="122" t="s">
        <v>4</v>
      </c>
      <c r="F186" s="124">
        <v>0</v>
      </c>
    </row>
    <row r="187" spans="1:6" outlineLevel="3" x14ac:dyDescent="0.2">
      <c r="A187" s="121" t="s">
        <v>206</v>
      </c>
      <c r="B187" s="122" t="s">
        <v>205</v>
      </c>
      <c r="C187" s="122" t="s">
        <v>628</v>
      </c>
      <c r="D187" s="123" t="s">
        <v>577</v>
      </c>
      <c r="E187" s="122" t="s">
        <v>6</v>
      </c>
      <c r="F187" s="124">
        <v>0</v>
      </c>
    </row>
    <row r="188" spans="1:6" outlineLevel="2" x14ac:dyDescent="0.2">
      <c r="B188" s="122"/>
      <c r="C188" s="118" t="s">
        <v>629</v>
      </c>
      <c r="E188" s="122"/>
      <c r="F188" s="124">
        <f>SUBTOTAL(9,F186:F187)</f>
        <v>0</v>
      </c>
    </row>
    <row r="189" spans="1:6" outlineLevel="3" x14ac:dyDescent="0.2">
      <c r="A189" s="121" t="s">
        <v>206</v>
      </c>
      <c r="B189" s="122" t="s">
        <v>205</v>
      </c>
      <c r="C189" s="122" t="s">
        <v>630</v>
      </c>
      <c r="D189" s="123" t="s">
        <v>577</v>
      </c>
      <c r="E189" s="122" t="s">
        <v>4</v>
      </c>
      <c r="F189" s="124">
        <v>0</v>
      </c>
    </row>
    <row r="190" spans="1:6" outlineLevel="3" x14ac:dyDescent="0.2">
      <c r="A190" s="121" t="s">
        <v>206</v>
      </c>
      <c r="B190" s="122" t="s">
        <v>205</v>
      </c>
      <c r="C190" s="122" t="s">
        <v>630</v>
      </c>
      <c r="D190" s="123" t="s">
        <v>577</v>
      </c>
      <c r="E190" s="122" t="s">
        <v>6</v>
      </c>
      <c r="F190" s="124">
        <v>0</v>
      </c>
    </row>
    <row r="191" spans="1:6" outlineLevel="2" x14ac:dyDescent="0.2">
      <c r="B191" s="122"/>
      <c r="C191" s="118" t="s">
        <v>631</v>
      </c>
      <c r="E191" s="122"/>
      <c r="F191" s="124">
        <f>SUBTOTAL(9,F189:F190)</f>
        <v>0</v>
      </c>
    </row>
    <row r="192" spans="1:6" outlineLevel="3" x14ac:dyDescent="0.2">
      <c r="A192" s="121" t="s">
        <v>206</v>
      </c>
      <c r="B192" s="122" t="s">
        <v>205</v>
      </c>
      <c r="C192" s="122" t="s">
        <v>611</v>
      </c>
      <c r="D192" s="123" t="s">
        <v>577</v>
      </c>
      <c r="E192" s="122" t="s">
        <v>4</v>
      </c>
      <c r="F192" s="124">
        <v>0</v>
      </c>
    </row>
    <row r="193" spans="1:6" outlineLevel="3" x14ac:dyDescent="0.2">
      <c r="A193" s="121" t="s">
        <v>206</v>
      </c>
      <c r="B193" s="122" t="s">
        <v>205</v>
      </c>
      <c r="C193" s="122" t="s">
        <v>611</v>
      </c>
      <c r="D193" s="123" t="s">
        <v>577</v>
      </c>
      <c r="E193" s="122" t="s">
        <v>6</v>
      </c>
      <c r="F193" s="124">
        <v>20460</v>
      </c>
    </row>
    <row r="194" spans="1:6" outlineLevel="2" x14ac:dyDescent="0.2">
      <c r="B194" s="122"/>
      <c r="C194" s="118" t="s">
        <v>612</v>
      </c>
      <c r="E194" s="122"/>
      <c r="F194" s="124">
        <f>SUBTOTAL(9,F192:F193)</f>
        <v>20460</v>
      </c>
    </row>
    <row r="195" spans="1:6" outlineLevel="3" x14ac:dyDescent="0.2">
      <c r="A195" s="121" t="s">
        <v>206</v>
      </c>
      <c r="B195" s="122" t="s">
        <v>205</v>
      </c>
      <c r="C195" s="122" t="s">
        <v>632</v>
      </c>
      <c r="D195" s="123" t="s">
        <v>577</v>
      </c>
      <c r="E195" s="122" t="s">
        <v>4</v>
      </c>
      <c r="F195" s="124">
        <v>0</v>
      </c>
    </row>
    <row r="196" spans="1:6" outlineLevel="3" x14ac:dyDescent="0.2">
      <c r="A196" s="121" t="s">
        <v>206</v>
      </c>
      <c r="B196" s="122" t="s">
        <v>205</v>
      </c>
      <c r="C196" s="122" t="s">
        <v>632</v>
      </c>
      <c r="D196" s="123" t="s">
        <v>577</v>
      </c>
      <c r="E196" s="122" t="s">
        <v>6</v>
      </c>
      <c r="F196" s="124">
        <v>0</v>
      </c>
    </row>
    <row r="197" spans="1:6" outlineLevel="2" x14ac:dyDescent="0.2">
      <c r="B197" s="122"/>
      <c r="C197" s="118" t="s">
        <v>633</v>
      </c>
      <c r="E197" s="122"/>
      <c r="F197" s="124">
        <f>SUBTOTAL(9,F195:F196)</f>
        <v>0</v>
      </c>
    </row>
    <row r="198" spans="1:6" outlineLevel="3" x14ac:dyDescent="0.2">
      <c r="A198" s="121" t="s">
        <v>206</v>
      </c>
      <c r="B198" s="122" t="s">
        <v>205</v>
      </c>
      <c r="C198" s="122" t="s">
        <v>634</v>
      </c>
      <c r="D198" s="123" t="s">
        <v>577</v>
      </c>
      <c r="E198" s="122" t="s">
        <v>4</v>
      </c>
      <c r="F198" s="124">
        <v>0</v>
      </c>
    </row>
    <row r="199" spans="1:6" outlineLevel="3" x14ac:dyDescent="0.2">
      <c r="A199" s="121" t="s">
        <v>206</v>
      </c>
      <c r="B199" s="122" t="s">
        <v>205</v>
      </c>
      <c r="C199" s="122" t="s">
        <v>634</v>
      </c>
      <c r="D199" s="123" t="s">
        <v>577</v>
      </c>
      <c r="E199" s="122" t="s">
        <v>6</v>
      </c>
      <c r="F199" s="124">
        <v>35805</v>
      </c>
    </row>
    <row r="200" spans="1:6" outlineLevel="2" x14ac:dyDescent="0.2">
      <c r="B200" s="122"/>
      <c r="C200" s="118" t="s">
        <v>635</v>
      </c>
      <c r="E200" s="122"/>
      <c r="F200" s="124">
        <f>SUBTOTAL(9,F198:F199)</f>
        <v>35805</v>
      </c>
    </row>
    <row r="201" spans="1:6" outlineLevel="3" x14ac:dyDescent="0.2">
      <c r="A201" s="121" t="s">
        <v>206</v>
      </c>
      <c r="B201" s="122" t="s">
        <v>205</v>
      </c>
      <c r="C201" s="122" t="s">
        <v>636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636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637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638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638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639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640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640</v>
      </c>
      <c r="D208" s="123" t="s">
        <v>577</v>
      </c>
      <c r="E208" s="122" t="s">
        <v>6</v>
      </c>
      <c r="F208" s="124">
        <v>0</v>
      </c>
    </row>
    <row r="209" spans="1:6" outlineLevel="2" x14ac:dyDescent="0.2">
      <c r="B209" s="122"/>
      <c r="C209" s="118" t="s">
        <v>641</v>
      </c>
      <c r="E209" s="122"/>
      <c r="F209" s="124">
        <f>SUBTOTAL(9,F207:F208)</f>
        <v>0</v>
      </c>
    </row>
    <row r="210" spans="1:6" outlineLevel="3" x14ac:dyDescent="0.2">
      <c r="A210" s="121" t="s">
        <v>206</v>
      </c>
      <c r="B210" s="122" t="s">
        <v>205</v>
      </c>
      <c r="C210" s="122" t="s">
        <v>642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642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643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606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606</v>
      </c>
      <c r="D214" s="123" t="s">
        <v>577</v>
      </c>
      <c r="E214" s="122" t="s">
        <v>6</v>
      </c>
      <c r="F214" s="124">
        <v>66495</v>
      </c>
    </row>
    <row r="215" spans="1:6" outlineLevel="2" x14ac:dyDescent="0.2">
      <c r="B215" s="122"/>
      <c r="C215" s="118" t="s">
        <v>607</v>
      </c>
      <c r="E215" s="122"/>
      <c r="F215" s="124">
        <f>SUBTOTAL(9,F213:F214)</f>
        <v>66495</v>
      </c>
    </row>
    <row r="216" spans="1:6" outlineLevel="3" x14ac:dyDescent="0.2">
      <c r="A216" s="121" t="s">
        <v>206</v>
      </c>
      <c r="B216" s="122" t="s">
        <v>205</v>
      </c>
      <c r="C216" s="122" t="s">
        <v>644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644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645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646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646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647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648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648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649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650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650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651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652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652</v>
      </c>
      <c r="D229" s="123" t="s">
        <v>577</v>
      </c>
      <c r="E229" s="122" t="s">
        <v>6</v>
      </c>
      <c r="F229" s="124">
        <v>0</v>
      </c>
    </row>
    <row r="230" spans="1:6" outlineLevel="2" x14ac:dyDescent="0.2">
      <c r="B230" s="122"/>
      <c r="C230" s="118" t="s">
        <v>653</v>
      </c>
      <c r="E230" s="122"/>
      <c r="F230" s="124">
        <f>SUBTOTAL(9,F228:F229)</f>
        <v>0</v>
      </c>
    </row>
    <row r="231" spans="1:6" outlineLevel="3" x14ac:dyDescent="0.2">
      <c r="A231" s="121" t="s">
        <v>206</v>
      </c>
      <c r="B231" s="122" t="s">
        <v>205</v>
      </c>
      <c r="C231" s="122" t="s">
        <v>613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613</v>
      </c>
      <c r="D232" s="123" t="s">
        <v>577</v>
      </c>
      <c r="E232" s="122" t="s">
        <v>6</v>
      </c>
      <c r="F232" s="124">
        <v>20460</v>
      </c>
    </row>
    <row r="233" spans="1:6" outlineLevel="2" x14ac:dyDescent="0.2">
      <c r="B233" s="122"/>
      <c r="C233" s="118" t="s">
        <v>614</v>
      </c>
      <c r="E233" s="122"/>
      <c r="F233" s="124">
        <f>SUBTOTAL(9,F231:F232)</f>
        <v>20460</v>
      </c>
    </row>
    <row r="234" spans="1:6" outlineLevel="3" x14ac:dyDescent="0.2">
      <c r="A234" s="121" t="s">
        <v>206</v>
      </c>
      <c r="B234" s="122" t="s">
        <v>205</v>
      </c>
      <c r="C234" s="122" t="s">
        <v>654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654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655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615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615</v>
      </c>
      <c r="D238" s="123" t="s">
        <v>577</v>
      </c>
      <c r="E238" s="122" t="s">
        <v>6</v>
      </c>
      <c r="F238" s="124">
        <v>10230</v>
      </c>
    </row>
    <row r="239" spans="1:6" outlineLevel="2" x14ac:dyDescent="0.2">
      <c r="B239" s="122"/>
      <c r="C239" s="118" t="s">
        <v>616</v>
      </c>
      <c r="E239" s="122"/>
      <c r="F239" s="124">
        <f>SUBTOTAL(9,F237:F238)</f>
        <v>10230</v>
      </c>
    </row>
    <row r="240" spans="1:6" outlineLevel="3" x14ac:dyDescent="0.2">
      <c r="A240" s="121" t="s">
        <v>206</v>
      </c>
      <c r="B240" s="122" t="s">
        <v>205</v>
      </c>
      <c r="C240" s="122" t="s">
        <v>656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656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657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617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617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618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658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658</v>
      </c>
      <c r="D247" s="123" t="s">
        <v>577</v>
      </c>
      <c r="E247" s="122" t="s">
        <v>6</v>
      </c>
      <c r="F247" s="124">
        <v>0</v>
      </c>
    </row>
    <row r="248" spans="1:6" outlineLevel="2" x14ac:dyDescent="0.2">
      <c r="B248" s="122"/>
      <c r="C248" s="118" t="s">
        <v>659</v>
      </c>
      <c r="E248" s="122"/>
      <c r="F248" s="124">
        <f>SUBTOTAL(9,F246:F247)</f>
        <v>0</v>
      </c>
    </row>
    <row r="249" spans="1:6" outlineLevel="3" x14ac:dyDescent="0.2">
      <c r="A249" s="121" t="s">
        <v>206</v>
      </c>
      <c r="B249" s="122" t="s">
        <v>205</v>
      </c>
      <c r="C249" s="122" t="s">
        <v>660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660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661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662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662</v>
      </c>
      <c r="D253" s="123" t="s">
        <v>577</v>
      </c>
      <c r="E253" s="122" t="s">
        <v>6</v>
      </c>
      <c r="F253" s="124">
        <v>0</v>
      </c>
    </row>
    <row r="254" spans="1:6" outlineLevel="2" x14ac:dyDescent="0.2">
      <c r="B254" s="122"/>
      <c r="C254" s="118" t="s">
        <v>663</v>
      </c>
      <c r="E254" s="122"/>
      <c r="F254" s="124">
        <f>SUBTOTAL(9,F252:F253)</f>
        <v>0</v>
      </c>
    </row>
    <row r="255" spans="1:6" outlineLevel="3" x14ac:dyDescent="0.2">
      <c r="A255" s="121" t="s">
        <v>206</v>
      </c>
      <c r="B255" s="122" t="s">
        <v>205</v>
      </c>
      <c r="C255" s="122" t="s">
        <v>619</v>
      </c>
      <c r="D255" s="123" t="s">
        <v>577</v>
      </c>
      <c r="E255" s="122" t="s">
        <v>4</v>
      </c>
      <c r="F255" s="124">
        <v>86955</v>
      </c>
    </row>
    <row r="256" spans="1:6" outlineLevel="3" x14ac:dyDescent="0.2">
      <c r="A256" s="121" t="s">
        <v>206</v>
      </c>
      <c r="B256" s="122" t="s">
        <v>205</v>
      </c>
      <c r="C256" s="122" t="s">
        <v>619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620</v>
      </c>
      <c r="E257" s="122"/>
      <c r="F257" s="124">
        <f>SUBTOTAL(9,F255:F256)</f>
        <v>86955</v>
      </c>
    </row>
    <row r="258" spans="1:6" outlineLevel="3" x14ac:dyDescent="0.2">
      <c r="A258" s="121" t="s">
        <v>206</v>
      </c>
      <c r="B258" s="122" t="s">
        <v>205</v>
      </c>
      <c r="C258" s="122" t="s">
        <v>664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664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665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608</v>
      </c>
      <c r="D261" s="123" t="s">
        <v>577</v>
      </c>
      <c r="E261" s="122" t="s">
        <v>4</v>
      </c>
      <c r="F261" s="124">
        <v>46550</v>
      </c>
    </row>
    <row r="262" spans="1:6" outlineLevel="3" x14ac:dyDescent="0.2">
      <c r="A262" s="121" t="s">
        <v>206</v>
      </c>
      <c r="B262" s="122" t="s">
        <v>205</v>
      </c>
      <c r="C262" s="122" t="s">
        <v>608</v>
      </c>
      <c r="D262" s="123" t="s">
        <v>577</v>
      </c>
      <c r="E262" s="122" t="s">
        <v>6</v>
      </c>
      <c r="F262" s="124">
        <v>19945</v>
      </c>
    </row>
    <row r="263" spans="1:6" outlineLevel="2" x14ac:dyDescent="0.2">
      <c r="B263" s="122"/>
      <c r="C263" s="118" t="s">
        <v>609</v>
      </c>
      <c r="E263" s="122"/>
      <c r="F263" s="124">
        <f>SUBTOTAL(9,F261:F262)</f>
        <v>66495</v>
      </c>
    </row>
    <row r="264" spans="1:6" outlineLevel="3" x14ac:dyDescent="0.2">
      <c r="A264" s="121" t="s">
        <v>206</v>
      </c>
      <c r="B264" s="122" t="s">
        <v>205</v>
      </c>
      <c r="C264" s="122" t="s">
        <v>666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666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667</v>
      </c>
      <c r="E266" s="122"/>
      <c r="F266" s="124">
        <f>SUBTOTAL(9,F264:F265)</f>
        <v>0</v>
      </c>
    </row>
    <row r="267" spans="1:6" outlineLevel="1" x14ac:dyDescent="0.2">
      <c r="B267" s="118" t="s">
        <v>668</v>
      </c>
      <c r="C267" s="122"/>
      <c r="E267" s="122"/>
      <c r="F267" s="124">
        <f>SUBTOTAL(9,F186:F265)</f>
        <v>306900</v>
      </c>
    </row>
    <row r="268" spans="1:6" outlineLevel="3" x14ac:dyDescent="0.2">
      <c r="A268" s="121" t="s">
        <v>281</v>
      </c>
      <c r="B268" s="122" t="s">
        <v>280</v>
      </c>
      <c r="C268" s="122" t="s">
        <v>669</v>
      </c>
      <c r="D268" s="123" t="s">
        <v>560</v>
      </c>
      <c r="E268" s="122" t="s">
        <v>4</v>
      </c>
      <c r="F268" s="124">
        <v>901</v>
      </c>
    </row>
    <row r="269" spans="1:6" outlineLevel="3" x14ac:dyDescent="0.2">
      <c r="A269" s="121" t="s">
        <v>281</v>
      </c>
      <c r="B269" s="122" t="s">
        <v>280</v>
      </c>
      <c r="C269" s="122" t="s">
        <v>669</v>
      </c>
      <c r="D269" s="123" t="s">
        <v>560</v>
      </c>
      <c r="E269" s="122" t="s">
        <v>5</v>
      </c>
      <c r="F269" s="124">
        <v>0</v>
      </c>
    </row>
    <row r="270" spans="1:6" outlineLevel="3" x14ac:dyDescent="0.2">
      <c r="A270" s="121" t="s">
        <v>281</v>
      </c>
      <c r="B270" s="122" t="s">
        <v>280</v>
      </c>
      <c r="C270" s="122" t="s">
        <v>669</v>
      </c>
      <c r="D270" s="123" t="s">
        <v>560</v>
      </c>
      <c r="E270" s="122" t="s">
        <v>6</v>
      </c>
      <c r="F270" s="124">
        <v>0</v>
      </c>
    </row>
    <row r="271" spans="1:6" outlineLevel="3" x14ac:dyDescent="0.2">
      <c r="A271" s="121" t="s">
        <v>281</v>
      </c>
      <c r="B271" s="122" t="s">
        <v>280</v>
      </c>
      <c r="C271" s="122" t="s">
        <v>669</v>
      </c>
      <c r="D271" s="123" t="s">
        <v>560</v>
      </c>
      <c r="E271" s="122" t="s">
        <v>7</v>
      </c>
      <c r="F271" s="124">
        <v>0</v>
      </c>
    </row>
    <row r="272" spans="1:6" outlineLevel="3" x14ac:dyDescent="0.2">
      <c r="A272" s="121" t="s">
        <v>281</v>
      </c>
      <c r="B272" s="122" t="s">
        <v>280</v>
      </c>
      <c r="C272" s="122" t="s">
        <v>669</v>
      </c>
      <c r="D272" s="123" t="s">
        <v>560</v>
      </c>
      <c r="E272" s="122" t="s">
        <v>18</v>
      </c>
      <c r="F272" s="124">
        <v>575</v>
      </c>
    </row>
    <row r="273" spans="1:6" outlineLevel="2" x14ac:dyDescent="0.2">
      <c r="B273" s="122"/>
      <c r="C273" s="118" t="s">
        <v>670</v>
      </c>
      <c r="E273" s="122"/>
      <c r="F273" s="124">
        <f>SUBTOTAL(9,F268:F272)</f>
        <v>1476</v>
      </c>
    </row>
    <row r="274" spans="1:6" outlineLevel="1" x14ac:dyDescent="0.2">
      <c r="B274" s="118" t="s">
        <v>671</v>
      </c>
      <c r="C274" s="122"/>
      <c r="E274" s="122"/>
      <c r="F274" s="124">
        <f>SUBTOTAL(9,F268:F272)</f>
        <v>1476</v>
      </c>
    </row>
    <row r="275" spans="1:6" outlineLevel="3" x14ac:dyDescent="0.2">
      <c r="A275" s="121" t="s">
        <v>672</v>
      </c>
      <c r="B275" s="122" t="s">
        <v>282</v>
      </c>
      <c r="C275" s="122" t="s">
        <v>673</v>
      </c>
      <c r="D275" s="123" t="s">
        <v>560</v>
      </c>
      <c r="E275" s="122" t="s">
        <v>4</v>
      </c>
      <c r="F275" s="124">
        <v>0</v>
      </c>
    </row>
    <row r="276" spans="1:6" outlineLevel="3" x14ac:dyDescent="0.2">
      <c r="A276" s="121" t="s">
        <v>672</v>
      </c>
      <c r="B276" s="122" t="s">
        <v>282</v>
      </c>
      <c r="C276" s="122" t="s">
        <v>673</v>
      </c>
      <c r="D276" s="123" t="s">
        <v>560</v>
      </c>
      <c r="E276" s="122" t="s">
        <v>5</v>
      </c>
      <c r="F276" s="124">
        <v>0</v>
      </c>
    </row>
    <row r="277" spans="1:6" outlineLevel="3" x14ac:dyDescent="0.2">
      <c r="A277" s="121" t="s">
        <v>672</v>
      </c>
      <c r="B277" s="122" t="s">
        <v>282</v>
      </c>
      <c r="C277" s="122" t="s">
        <v>673</v>
      </c>
      <c r="D277" s="123" t="s">
        <v>560</v>
      </c>
      <c r="E277" s="122" t="s">
        <v>6</v>
      </c>
      <c r="F277" s="124">
        <v>0</v>
      </c>
    </row>
    <row r="278" spans="1:6" outlineLevel="3" x14ac:dyDescent="0.2">
      <c r="A278" s="121" t="s">
        <v>672</v>
      </c>
      <c r="B278" s="122" t="s">
        <v>282</v>
      </c>
      <c r="C278" s="122" t="s">
        <v>673</v>
      </c>
      <c r="D278" s="123" t="s">
        <v>560</v>
      </c>
      <c r="E278" s="122" t="s">
        <v>7</v>
      </c>
      <c r="F278" s="124">
        <v>0</v>
      </c>
    </row>
    <row r="279" spans="1:6" outlineLevel="3" x14ac:dyDescent="0.2">
      <c r="A279" s="121" t="s">
        <v>672</v>
      </c>
      <c r="B279" s="122" t="s">
        <v>282</v>
      </c>
      <c r="C279" s="122" t="s">
        <v>673</v>
      </c>
      <c r="D279" s="123" t="s">
        <v>560</v>
      </c>
      <c r="E279" s="122" t="s">
        <v>18</v>
      </c>
      <c r="F279" s="124">
        <v>0</v>
      </c>
    </row>
    <row r="280" spans="1:6" outlineLevel="2" x14ac:dyDescent="0.2">
      <c r="B280" s="122"/>
      <c r="C280" s="118" t="s">
        <v>674</v>
      </c>
      <c r="E280" s="122"/>
      <c r="F280" s="124">
        <f>SUBTOTAL(9,F275:F279)</f>
        <v>0</v>
      </c>
    </row>
    <row r="281" spans="1:6" outlineLevel="3" x14ac:dyDescent="0.2">
      <c r="A281" s="121" t="s">
        <v>672</v>
      </c>
      <c r="B281" s="122" t="s">
        <v>282</v>
      </c>
      <c r="C281" s="122" t="s">
        <v>675</v>
      </c>
      <c r="D281" s="123" t="s">
        <v>560</v>
      </c>
      <c r="E281" s="122" t="s">
        <v>4</v>
      </c>
      <c r="F281" s="124">
        <v>2565</v>
      </c>
    </row>
    <row r="282" spans="1:6" outlineLevel="3" x14ac:dyDescent="0.2">
      <c r="A282" s="121" t="s">
        <v>672</v>
      </c>
      <c r="B282" s="122" t="s">
        <v>282</v>
      </c>
      <c r="C282" s="122" t="s">
        <v>675</v>
      </c>
      <c r="D282" s="123" t="s">
        <v>560</v>
      </c>
      <c r="E282" s="122" t="s">
        <v>5</v>
      </c>
      <c r="F282" s="124">
        <v>0</v>
      </c>
    </row>
    <row r="283" spans="1:6" outlineLevel="3" x14ac:dyDescent="0.2">
      <c r="A283" s="121" t="s">
        <v>672</v>
      </c>
      <c r="B283" s="122" t="s">
        <v>282</v>
      </c>
      <c r="C283" s="122" t="s">
        <v>675</v>
      </c>
      <c r="D283" s="123" t="s">
        <v>560</v>
      </c>
      <c r="E283" s="122" t="s">
        <v>6</v>
      </c>
      <c r="F283" s="124">
        <v>0</v>
      </c>
    </row>
    <row r="284" spans="1:6" outlineLevel="3" x14ac:dyDescent="0.2">
      <c r="A284" s="121" t="s">
        <v>672</v>
      </c>
      <c r="B284" s="122" t="s">
        <v>282</v>
      </c>
      <c r="C284" s="122" t="s">
        <v>675</v>
      </c>
      <c r="D284" s="123" t="s">
        <v>560</v>
      </c>
      <c r="E284" s="122" t="s">
        <v>7</v>
      </c>
      <c r="F284" s="124">
        <v>0</v>
      </c>
    </row>
    <row r="285" spans="1:6" outlineLevel="3" x14ac:dyDescent="0.2">
      <c r="A285" s="121" t="s">
        <v>672</v>
      </c>
      <c r="B285" s="122" t="s">
        <v>282</v>
      </c>
      <c r="C285" s="122" t="s">
        <v>675</v>
      </c>
      <c r="D285" s="123" t="s">
        <v>560</v>
      </c>
      <c r="E285" s="122" t="s">
        <v>18</v>
      </c>
      <c r="F285" s="124">
        <v>1635</v>
      </c>
    </row>
    <row r="286" spans="1:6" outlineLevel="2" x14ac:dyDescent="0.2">
      <c r="B286" s="122"/>
      <c r="C286" s="118" t="s">
        <v>676</v>
      </c>
      <c r="E286" s="122"/>
      <c r="F286" s="124">
        <f>SUBTOTAL(9,F281:F285)</f>
        <v>4200</v>
      </c>
    </row>
    <row r="287" spans="1:6" outlineLevel="3" x14ac:dyDescent="0.2">
      <c r="A287" s="121" t="s">
        <v>672</v>
      </c>
      <c r="B287" s="122" t="s">
        <v>282</v>
      </c>
      <c r="C287" s="122" t="s">
        <v>677</v>
      </c>
      <c r="D287" s="123" t="s">
        <v>560</v>
      </c>
      <c r="E287" s="122" t="s">
        <v>4</v>
      </c>
      <c r="F287" s="124">
        <v>8840</v>
      </c>
    </row>
    <row r="288" spans="1:6" outlineLevel="3" x14ac:dyDescent="0.2">
      <c r="A288" s="121" t="s">
        <v>672</v>
      </c>
      <c r="B288" s="122" t="s">
        <v>282</v>
      </c>
      <c r="C288" s="122" t="s">
        <v>677</v>
      </c>
      <c r="D288" s="123" t="s">
        <v>560</v>
      </c>
      <c r="E288" s="122" t="s">
        <v>5</v>
      </c>
      <c r="F288" s="124">
        <v>0</v>
      </c>
    </row>
    <row r="289" spans="1:6" outlineLevel="3" x14ac:dyDescent="0.2">
      <c r="A289" s="121" t="s">
        <v>672</v>
      </c>
      <c r="B289" s="122" t="s">
        <v>282</v>
      </c>
      <c r="C289" s="122" t="s">
        <v>677</v>
      </c>
      <c r="D289" s="123" t="s">
        <v>560</v>
      </c>
      <c r="E289" s="122" t="s">
        <v>6</v>
      </c>
      <c r="F289" s="124">
        <v>0</v>
      </c>
    </row>
    <row r="290" spans="1:6" outlineLevel="3" x14ac:dyDescent="0.2">
      <c r="A290" s="121" t="s">
        <v>672</v>
      </c>
      <c r="B290" s="122" t="s">
        <v>282</v>
      </c>
      <c r="C290" s="122" t="s">
        <v>677</v>
      </c>
      <c r="D290" s="123" t="s">
        <v>560</v>
      </c>
      <c r="E290" s="122" t="s">
        <v>7</v>
      </c>
      <c r="F290" s="124">
        <v>0</v>
      </c>
    </row>
    <row r="291" spans="1:6" outlineLevel="3" x14ac:dyDescent="0.2">
      <c r="A291" s="121" t="s">
        <v>672</v>
      </c>
      <c r="B291" s="122" t="s">
        <v>282</v>
      </c>
      <c r="C291" s="122" t="s">
        <v>677</v>
      </c>
      <c r="D291" s="123" t="s">
        <v>560</v>
      </c>
      <c r="E291" s="122" t="s">
        <v>18</v>
      </c>
      <c r="F291" s="124">
        <v>5634</v>
      </c>
    </row>
    <row r="292" spans="1:6" outlineLevel="2" x14ac:dyDescent="0.2">
      <c r="B292" s="122"/>
      <c r="C292" s="118" t="s">
        <v>678</v>
      </c>
      <c r="E292" s="122"/>
      <c r="F292" s="124">
        <f>SUBTOTAL(9,F287:F291)</f>
        <v>14474</v>
      </c>
    </row>
    <row r="293" spans="1:6" outlineLevel="3" x14ac:dyDescent="0.2">
      <c r="A293" s="121" t="s">
        <v>672</v>
      </c>
      <c r="B293" s="122" t="s">
        <v>282</v>
      </c>
      <c r="C293" s="122" t="s">
        <v>679</v>
      </c>
      <c r="D293" s="123" t="s">
        <v>560</v>
      </c>
      <c r="E293" s="122" t="s">
        <v>4</v>
      </c>
      <c r="F293" s="124">
        <v>2340</v>
      </c>
    </row>
    <row r="294" spans="1:6" outlineLevel="3" x14ac:dyDescent="0.2">
      <c r="A294" s="121" t="s">
        <v>672</v>
      </c>
      <c r="B294" s="122" t="s">
        <v>282</v>
      </c>
      <c r="C294" s="122" t="s">
        <v>679</v>
      </c>
      <c r="D294" s="123" t="s">
        <v>560</v>
      </c>
      <c r="E294" s="122" t="s">
        <v>5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679</v>
      </c>
      <c r="D295" s="123" t="s">
        <v>560</v>
      </c>
      <c r="E295" s="122" t="s">
        <v>6</v>
      </c>
      <c r="F295" s="124">
        <v>0</v>
      </c>
    </row>
    <row r="296" spans="1:6" outlineLevel="3" x14ac:dyDescent="0.2">
      <c r="A296" s="121" t="s">
        <v>672</v>
      </c>
      <c r="B296" s="122" t="s">
        <v>282</v>
      </c>
      <c r="C296" s="122" t="s">
        <v>679</v>
      </c>
      <c r="D296" s="123" t="s">
        <v>560</v>
      </c>
      <c r="E296" s="122" t="s">
        <v>7</v>
      </c>
      <c r="F296" s="124">
        <v>0</v>
      </c>
    </row>
    <row r="297" spans="1:6" outlineLevel="3" x14ac:dyDescent="0.2">
      <c r="A297" s="121" t="s">
        <v>672</v>
      </c>
      <c r="B297" s="122" t="s">
        <v>282</v>
      </c>
      <c r="C297" s="122" t="s">
        <v>679</v>
      </c>
      <c r="D297" s="123" t="s">
        <v>560</v>
      </c>
      <c r="E297" s="122" t="s">
        <v>18</v>
      </c>
      <c r="F297" s="124">
        <v>1491</v>
      </c>
    </row>
    <row r="298" spans="1:6" outlineLevel="2" x14ac:dyDescent="0.2">
      <c r="B298" s="122"/>
      <c r="C298" s="118" t="s">
        <v>680</v>
      </c>
      <c r="E298" s="122"/>
      <c r="F298" s="124">
        <f>SUBTOTAL(9,F293:F297)</f>
        <v>3831</v>
      </c>
    </row>
    <row r="299" spans="1:6" outlineLevel="3" x14ac:dyDescent="0.2">
      <c r="A299" s="121" t="s">
        <v>672</v>
      </c>
      <c r="B299" s="122" t="s">
        <v>282</v>
      </c>
      <c r="C299" s="122" t="s">
        <v>681</v>
      </c>
      <c r="D299" s="123" t="s">
        <v>560</v>
      </c>
      <c r="E299" s="122" t="s">
        <v>4</v>
      </c>
      <c r="F299" s="124">
        <v>1711</v>
      </c>
    </row>
    <row r="300" spans="1:6" outlineLevel="3" x14ac:dyDescent="0.2">
      <c r="A300" s="121" t="s">
        <v>672</v>
      </c>
      <c r="B300" s="122" t="s">
        <v>282</v>
      </c>
      <c r="C300" s="122" t="s">
        <v>681</v>
      </c>
      <c r="D300" s="123" t="s">
        <v>560</v>
      </c>
      <c r="E300" s="122" t="s">
        <v>5</v>
      </c>
      <c r="F300" s="124">
        <v>0</v>
      </c>
    </row>
    <row r="301" spans="1:6" outlineLevel="3" x14ac:dyDescent="0.2">
      <c r="A301" s="121" t="s">
        <v>672</v>
      </c>
      <c r="B301" s="122" t="s">
        <v>282</v>
      </c>
      <c r="C301" s="122" t="s">
        <v>681</v>
      </c>
      <c r="D301" s="123" t="s">
        <v>560</v>
      </c>
      <c r="E301" s="122" t="s">
        <v>6</v>
      </c>
      <c r="F301" s="124">
        <v>0</v>
      </c>
    </row>
    <row r="302" spans="1:6" outlineLevel="3" x14ac:dyDescent="0.2">
      <c r="A302" s="121" t="s">
        <v>672</v>
      </c>
      <c r="B302" s="122" t="s">
        <v>282</v>
      </c>
      <c r="C302" s="122" t="s">
        <v>681</v>
      </c>
      <c r="D302" s="123" t="s">
        <v>560</v>
      </c>
      <c r="E302" s="122" t="s">
        <v>7</v>
      </c>
      <c r="F302" s="124">
        <v>0</v>
      </c>
    </row>
    <row r="303" spans="1:6" outlineLevel="3" x14ac:dyDescent="0.2">
      <c r="A303" s="121" t="s">
        <v>672</v>
      </c>
      <c r="B303" s="122" t="s">
        <v>282</v>
      </c>
      <c r="C303" s="122" t="s">
        <v>681</v>
      </c>
      <c r="D303" s="123" t="s">
        <v>560</v>
      </c>
      <c r="E303" s="122" t="s">
        <v>18</v>
      </c>
      <c r="F303" s="124">
        <v>1090</v>
      </c>
    </row>
    <row r="304" spans="1:6" outlineLevel="2" x14ac:dyDescent="0.2">
      <c r="B304" s="122"/>
      <c r="C304" s="118" t="s">
        <v>682</v>
      </c>
      <c r="E304" s="122"/>
      <c r="F304" s="124">
        <f>SUBTOTAL(9,F299:F303)</f>
        <v>2801</v>
      </c>
    </row>
    <row r="305" spans="1:6" outlineLevel="3" x14ac:dyDescent="0.2">
      <c r="A305" s="121" t="s">
        <v>672</v>
      </c>
      <c r="B305" s="122" t="s">
        <v>282</v>
      </c>
      <c r="C305" s="122" t="s">
        <v>683</v>
      </c>
      <c r="D305" s="123" t="s">
        <v>560</v>
      </c>
      <c r="E305" s="122" t="s">
        <v>4</v>
      </c>
      <c r="F305" s="124">
        <v>1282</v>
      </c>
    </row>
    <row r="306" spans="1:6" outlineLevel="3" x14ac:dyDescent="0.2">
      <c r="A306" s="121" t="s">
        <v>672</v>
      </c>
      <c r="B306" s="122" t="s">
        <v>282</v>
      </c>
      <c r="C306" s="122" t="s">
        <v>683</v>
      </c>
      <c r="D306" s="123" t="s">
        <v>560</v>
      </c>
      <c r="E306" s="122" t="s">
        <v>5</v>
      </c>
      <c r="F306" s="124">
        <v>0</v>
      </c>
    </row>
    <row r="307" spans="1:6" outlineLevel="3" x14ac:dyDescent="0.2">
      <c r="A307" s="121" t="s">
        <v>672</v>
      </c>
      <c r="B307" s="122" t="s">
        <v>282</v>
      </c>
      <c r="C307" s="122" t="s">
        <v>683</v>
      </c>
      <c r="D307" s="123" t="s">
        <v>560</v>
      </c>
      <c r="E307" s="122" t="s">
        <v>6</v>
      </c>
      <c r="F307" s="124">
        <v>0</v>
      </c>
    </row>
    <row r="308" spans="1:6" outlineLevel="3" x14ac:dyDescent="0.2">
      <c r="A308" s="121" t="s">
        <v>672</v>
      </c>
      <c r="B308" s="122" t="s">
        <v>282</v>
      </c>
      <c r="C308" s="122" t="s">
        <v>683</v>
      </c>
      <c r="D308" s="123" t="s">
        <v>560</v>
      </c>
      <c r="E308" s="122" t="s">
        <v>7</v>
      </c>
      <c r="F308" s="124">
        <v>0</v>
      </c>
    </row>
    <row r="309" spans="1:6" outlineLevel="3" x14ac:dyDescent="0.2">
      <c r="A309" s="121" t="s">
        <v>672</v>
      </c>
      <c r="B309" s="122" t="s">
        <v>282</v>
      </c>
      <c r="C309" s="122" t="s">
        <v>683</v>
      </c>
      <c r="D309" s="123" t="s">
        <v>560</v>
      </c>
      <c r="E309" s="122" t="s">
        <v>18</v>
      </c>
      <c r="F309" s="124">
        <v>817</v>
      </c>
    </row>
    <row r="310" spans="1:6" outlineLevel="2" x14ac:dyDescent="0.2">
      <c r="B310" s="122"/>
      <c r="C310" s="118" t="s">
        <v>684</v>
      </c>
      <c r="E310" s="122"/>
      <c r="F310" s="124">
        <f>SUBTOTAL(9,F305:F309)</f>
        <v>2099</v>
      </c>
    </row>
    <row r="311" spans="1:6" outlineLevel="3" x14ac:dyDescent="0.2">
      <c r="A311" s="121" t="s">
        <v>672</v>
      </c>
      <c r="B311" s="122" t="s">
        <v>282</v>
      </c>
      <c r="C311" s="122" t="s">
        <v>685</v>
      </c>
      <c r="D311" s="123" t="s">
        <v>560</v>
      </c>
      <c r="E311" s="122" t="s">
        <v>4</v>
      </c>
      <c r="F311" s="124">
        <v>5042</v>
      </c>
    </row>
    <row r="312" spans="1:6" outlineLevel="3" x14ac:dyDescent="0.2">
      <c r="A312" s="121" t="s">
        <v>672</v>
      </c>
      <c r="B312" s="122" t="s">
        <v>282</v>
      </c>
      <c r="C312" s="122" t="s">
        <v>685</v>
      </c>
      <c r="D312" s="123" t="s">
        <v>560</v>
      </c>
      <c r="E312" s="122" t="s">
        <v>5</v>
      </c>
      <c r="F312" s="124">
        <v>0</v>
      </c>
    </row>
    <row r="313" spans="1:6" outlineLevel="3" x14ac:dyDescent="0.2">
      <c r="A313" s="121" t="s">
        <v>672</v>
      </c>
      <c r="B313" s="122" t="s">
        <v>282</v>
      </c>
      <c r="C313" s="122" t="s">
        <v>685</v>
      </c>
      <c r="D313" s="123" t="s">
        <v>560</v>
      </c>
      <c r="E313" s="122" t="s">
        <v>6</v>
      </c>
      <c r="F313" s="124">
        <v>0</v>
      </c>
    </row>
    <row r="314" spans="1:6" outlineLevel="3" x14ac:dyDescent="0.2">
      <c r="A314" s="121" t="s">
        <v>672</v>
      </c>
      <c r="B314" s="122" t="s">
        <v>282</v>
      </c>
      <c r="C314" s="122" t="s">
        <v>685</v>
      </c>
      <c r="D314" s="123" t="s">
        <v>560</v>
      </c>
      <c r="E314" s="122" t="s">
        <v>7</v>
      </c>
      <c r="F314" s="124">
        <v>0</v>
      </c>
    </row>
    <row r="315" spans="1:6" outlineLevel="3" x14ac:dyDescent="0.2">
      <c r="A315" s="121" t="s">
        <v>672</v>
      </c>
      <c r="B315" s="122" t="s">
        <v>282</v>
      </c>
      <c r="C315" s="122" t="s">
        <v>685</v>
      </c>
      <c r="D315" s="123" t="s">
        <v>560</v>
      </c>
      <c r="E315" s="122" t="s">
        <v>18</v>
      </c>
      <c r="F315" s="124">
        <v>3213</v>
      </c>
    </row>
    <row r="316" spans="1:6" outlineLevel="2" x14ac:dyDescent="0.2">
      <c r="B316" s="122"/>
      <c r="C316" s="118" t="s">
        <v>686</v>
      </c>
      <c r="E316" s="122"/>
      <c r="F316" s="124">
        <f>SUBTOTAL(9,F311:F315)</f>
        <v>8255</v>
      </c>
    </row>
    <row r="317" spans="1:6" outlineLevel="3" x14ac:dyDescent="0.2">
      <c r="A317" s="121" t="s">
        <v>672</v>
      </c>
      <c r="B317" s="122" t="s">
        <v>282</v>
      </c>
      <c r="C317" s="122" t="s">
        <v>687</v>
      </c>
      <c r="D317" s="123" t="s">
        <v>560</v>
      </c>
      <c r="E317" s="122" t="s">
        <v>4</v>
      </c>
      <c r="F317" s="124">
        <v>848</v>
      </c>
    </row>
    <row r="318" spans="1:6" outlineLevel="3" x14ac:dyDescent="0.2">
      <c r="A318" s="121" t="s">
        <v>672</v>
      </c>
      <c r="B318" s="122" t="s">
        <v>282</v>
      </c>
      <c r="C318" s="122" t="s">
        <v>687</v>
      </c>
      <c r="D318" s="123" t="s">
        <v>560</v>
      </c>
      <c r="E318" s="122" t="s">
        <v>5</v>
      </c>
      <c r="F318" s="124">
        <v>0</v>
      </c>
    </row>
    <row r="319" spans="1:6" outlineLevel="3" x14ac:dyDescent="0.2">
      <c r="A319" s="121" t="s">
        <v>672</v>
      </c>
      <c r="B319" s="122" t="s">
        <v>282</v>
      </c>
      <c r="C319" s="122" t="s">
        <v>687</v>
      </c>
      <c r="D319" s="123" t="s">
        <v>560</v>
      </c>
      <c r="E319" s="122" t="s">
        <v>6</v>
      </c>
      <c r="F319" s="124">
        <v>0</v>
      </c>
    </row>
    <row r="320" spans="1:6" outlineLevel="3" x14ac:dyDescent="0.2">
      <c r="A320" s="121" t="s">
        <v>672</v>
      </c>
      <c r="B320" s="122" t="s">
        <v>282</v>
      </c>
      <c r="C320" s="122" t="s">
        <v>687</v>
      </c>
      <c r="D320" s="123" t="s">
        <v>560</v>
      </c>
      <c r="E320" s="122" t="s">
        <v>7</v>
      </c>
      <c r="F320" s="124">
        <v>0</v>
      </c>
    </row>
    <row r="321" spans="1:6" outlineLevel="3" x14ac:dyDescent="0.2">
      <c r="A321" s="121" t="s">
        <v>672</v>
      </c>
      <c r="B321" s="122" t="s">
        <v>282</v>
      </c>
      <c r="C321" s="122" t="s">
        <v>687</v>
      </c>
      <c r="D321" s="123" t="s">
        <v>560</v>
      </c>
      <c r="E321" s="122" t="s">
        <v>18</v>
      </c>
      <c r="F321" s="124">
        <v>540</v>
      </c>
    </row>
    <row r="322" spans="1:6" outlineLevel="2" x14ac:dyDescent="0.2">
      <c r="B322" s="122"/>
      <c r="C322" s="118" t="s">
        <v>688</v>
      </c>
      <c r="E322" s="122"/>
      <c r="F322" s="124">
        <f>SUBTOTAL(9,F317:F321)</f>
        <v>1388</v>
      </c>
    </row>
    <row r="323" spans="1:6" outlineLevel="1" x14ac:dyDescent="0.2">
      <c r="B323" s="118" t="s">
        <v>689</v>
      </c>
      <c r="C323" s="122"/>
      <c r="E323" s="122"/>
      <c r="F323" s="124">
        <f>SUBTOTAL(9,F275:F321)</f>
        <v>37048</v>
      </c>
    </row>
    <row r="324" spans="1:6" outlineLevel="3" x14ac:dyDescent="0.2">
      <c r="A324" s="121" t="s">
        <v>222</v>
      </c>
      <c r="B324" s="122" t="s">
        <v>221</v>
      </c>
      <c r="C324" s="122" t="s">
        <v>690</v>
      </c>
      <c r="D324" s="123" t="s">
        <v>577</v>
      </c>
      <c r="E324" s="122" t="s">
        <v>4</v>
      </c>
      <c r="F324" s="124">
        <v>408</v>
      </c>
    </row>
    <row r="325" spans="1:6" outlineLevel="3" x14ac:dyDescent="0.2">
      <c r="A325" s="121" t="s">
        <v>222</v>
      </c>
      <c r="B325" s="122" t="s">
        <v>221</v>
      </c>
      <c r="C325" s="122" t="s">
        <v>690</v>
      </c>
      <c r="D325" s="123" t="s">
        <v>577</v>
      </c>
      <c r="E325" s="122" t="s">
        <v>5</v>
      </c>
      <c r="F325" s="124">
        <v>388</v>
      </c>
    </row>
    <row r="326" spans="1:6" outlineLevel="3" x14ac:dyDescent="0.2">
      <c r="A326" s="121" t="s">
        <v>222</v>
      </c>
      <c r="B326" s="122" t="s">
        <v>221</v>
      </c>
      <c r="C326" s="122" t="s">
        <v>690</v>
      </c>
      <c r="D326" s="123" t="s">
        <v>577</v>
      </c>
      <c r="E326" s="122" t="s">
        <v>8</v>
      </c>
      <c r="F326" s="124">
        <v>43</v>
      </c>
    </row>
    <row r="327" spans="1:6" outlineLevel="2" x14ac:dyDescent="0.2">
      <c r="B327" s="122"/>
      <c r="C327" s="118" t="s">
        <v>691</v>
      </c>
      <c r="E327" s="122"/>
      <c r="F327" s="124">
        <f>SUBTOTAL(9,F324:F326)</f>
        <v>839</v>
      </c>
    </row>
    <row r="328" spans="1:6" outlineLevel="1" x14ac:dyDescent="0.2">
      <c r="B328" s="118" t="s">
        <v>692</v>
      </c>
      <c r="C328" s="122"/>
      <c r="E328" s="122"/>
      <c r="F328" s="124">
        <f>SUBTOTAL(9,F324:F326)</f>
        <v>839</v>
      </c>
    </row>
    <row r="329" spans="1:6" outlineLevel="3" x14ac:dyDescent="0.2">
      <c r="A329" s="121" t="s">
        <v>224</v>
      </c>
      <c r="B329" s="122" t="s">
        <v>223</v>
      </c>
      <c r="C329" s="122" t="s">
        <v>693</v>
      </c>
      <c r="D329" s="123" t="s">
        <v>577</v>
      </c>
      <c r="E329" s="122" t="s">
        <v>8</v>
      </c>
      <c r="F329" s="124">
        <v>351</v>
      </c>
    </row>
    <row r="330" spans="1:6" outlineLevel="3" x14ac:dyDescent="0.2">
      <c r="A330" s="121" t="s">
        <v>224</v>
      </c>
      <c r="B330" s="122" t="s">
        <v>223</v>
      </c>
      <c r="C330" s="122" t="s">
        <v>693</v>
      </c>
      <c r="D330" s="123" t="s">
        <v>577</v>
      </c>
      <c r="E330" s="122" t="s">
        <v>15</v>
      </c>
      <c r="F330" s="124">
        <v>17</v>
      </c>
    </row>
    <row r="331" spans="1:6" outlineLevel="2" x14ac:dyDescent="0.2">
      <c r="B331" s="122"/>
      <c r="C331" s="118" t="s">
        <v>694</v>
      </c>
      <c r="E331" s="122"/>
      <c r="F331" s="124">
        <f>SUBTOTAL(9,F329:F330)</f>
        <v>368</v>
      </c>
    </row>
    <row r="332" spans="1:6" outlineLevel="1" x14ac:dyDescent="0.2">
      <c r="B332" s="118" t="s">
        <v>695</v>
      </c>
      <c r="C332" s="122"/>
      <c r="E332" s="122"/>
      <c r="F332" s="124">
        <f>SUBTOTAL(9,F329:F330)</f>
        <v>368</v>
      </c>
    </row>
    <row r="333" spans="1:6" outlineLevel="3" x14ac:dyDescent="0.2">
      <c r="A333" s="121" t="s">
        <v>226</v>
      </c>
      <c r="B333" s="122" t="s">
        <v>225</v>
      </c>
      <c r="C333" s="122" t="s">
        <v>696</v>
      </c>
      <c r="D333" s="123" t="s">
        <v>577</v>
      </c>
      <c r="E333" s="122" t="s">
        <v>4</v>
      </c>
      <c r="F333" s="124">
        <v>879</v>
      </c>
    </row>
    <row r="334" spans="1:6" outlineLevel="3" x14ac:dyDescent="0.2">
      <c r="A334" s="121" t="s">
        <v>226</v>
      </c>
      <c r="B334" s="122" t="s">
        <v>225</v>
      </c>
      <c r="C334" s="122" t="s">
        <v>696</v>
      </c>
      <c r="D334" s="123" t="s">
        <v>577</v>
      </c>
      <c r="E334" s="122" t="s">
        <v>5</v>
      </c>
      <c r="F334" s="124">
        <v>1589</v>
      </c>
    </row>
    <row r="335" spans="1:6" outlineLevel="3" x14ac:dyDescent="0.2">
      <c r="A335" s="121" t="s">
        <v>226</v>
      </c>
      <c r="B335" s="122" t="s">
        <v>225</v>
      </c>
      <c r="C335" s="122" t="s">
        <v>696</v>
      </c>
      <c r="D335" s="123" t="s">
        <v>577</v>
      </c>
      <c r="E335" s="122" t="s">
        <v>8</v>
      </c>
      <c r="F335" s="124">
        <v>2</v>
      </c>
    </row>
    <row r="336" spans="1:6" outlineLevel="2" x14ac:dyDescent="0.2">
      <c r="B336" s="122"/>
      <c r="C336" s="118" t="s">
        <v>697</v>
      </c>
      <c r="E336" s="122"/>
      <c r="F336" s="124">
        <f>SUBTOTAL(9,F333:F335)</f>
        <v>2470</v>
      </c>
    </row>
    <row r="337" spans="1:6" outlineLevel="1" x14ac:dyDescent="0.2">
      <c r="B337" s="118" t="s">
        <v>698</v>
      </c>
      <c r="C337" s="122"/>
      <c r="E337" s="122"/>
      <c r="F337" s="124">
        <f>SUBTOTAL(9,F333:F335)</f>
        <v>2470</v>
      </c>
    </row>
    <row r="338" spans="1:6" outlineLevel="3" x14ac:dyDescent="0.2">
      <c r="A338" s="121" t="s">
        <v>228</v>
      </c>
      <c r="B338" s="122" t="s">
        <v>227</v>
      </c>
      <c r="C338" s="122" t="s">
        <v>699</v>
      </c>
      <c r="D338" s="123" t="s">
        <v>577</v>
      </c>
      <c r="E338" s="122" t="s">
        <v>4</v>
      </c>
      <c r="F338" s="124">
        <v>656</v>
      </c>
    </row>
    <row r="339" spans="1:6" outlineLevel="3" x14ac:dyDescent="0.2">
      <c r="A339" s="121" t="s">
        <v>228</v>
      </c>
      <c r="B339" s="122" t="s">
        <v>227</v>
      </c>
      <c r="C339" s="122" t="s">
        <v>699</v>
      </c>
      <c r="D339" s="123" t="s">
        <v>577</v>
      </c>
      <c r="E339" s="122" t="s">
        <v>8</v>
      </c>
      <c r="F339" s="124">
        <v>100</v>
      </c>
    </row>
    <row r="340" spans="1:6" outlineLevel="2" x14ac:dyDescent="0.2">
      <c r="B340" s="122"/>
      <c r="C340" s="118" t="s">
        <v>700</v>
      </c>
      <c r="E340" s="122"/>
      <c r="F340" s="124">
        <f>SUBTOTAL(9,F338:F339)</f>
        <v>756</v>
      </c>
    </row>
    <row r="341" spans="1:6" outlineLevel="1" x14ac:dyDescent="0.2">
      <c r="B341" s="118" t="s">
        <v>701</v>
      </c>
      <c r="C341" s="122"/>
      <c r="E341" s="122"/>
      <c r="F341" s="124">
        <f>SUBTOTAL(9,F338:F339)</f>
        <v>756</v>
      </c>
    </row>
    <row r="342" spans="1:6" outlineLevel="3" x14ac:dyDescent="0.2">
      <c r="A342" s="121" t="s">
        <v>230</v>
      </c>
      <c r="B342" s="122" t="s">
        <v>229</v>
      </c>
      <c r="C342" s="122" t="s">
        <v>702</v>
      </c>
      <c r="D342" s="123" t="s">
        <v>577</v>
      </c>
      <c r="E342" s="122" t="s">
        <v>4</v>
      </c>
      <c r="F342" s="124">
        <v>57</v>
      </c>
    </row>
    <row r="343" spans="1:6" outlineLevel="2" x14ac:dyDescent="0.2">
      <c r="B343" s="122"/>
      <c r="C343" s="118" t="s">
        <v>703</v>
      </c>
      <c r="E343" s="122"/>
      <c r="F343" s="124">
        <f>SUBTOTAL(9,F342:F342)</f>
        <v>57</v>
      </c>
    </row>
    <row r="344" spans="1:6" outlineLevel="1" x14ac:dyDescent="0.2">
      <c r="B344" s="118" t="s">
        <v>704</v>
      </c>
      <c r="C344" s="122"/>
      <c r="E344" s="122"/>
      <c r="F344" s="124">
        <f>SUBTOTAL(9,F342:F342)</f>
        <v>57</v>
      </c>
    </row>
    <row r="345" spans="1:6" outlineLevel="3" x14ac:dyDescent="0.2">
      <c r="A345" s="121" t="s">
        <v>285</v>
      </c>
      <c r="B345" s="122" t="s">
        <v>284</v>
      </c>
      <c r="C345" s="122" t="s">
        <v>705</v>
      </c>
      <c r="D345" s="123" t="s">
        <v>560</v>
      </c>
      <c r="E345" s="122" t="s">
        <v>4</v>
      </c>
      <c r="F345" s="124">
        <v>0</v>
      </c>
    </row>
    <row r="346" spans="1:6" outlineLevel="3" x14ac:dyDescent="0.2">
      <c r="A346" s="121" t="s">
        <v>285</v>
      </c>
      <c r="B346" s="122" t="s">
        <v>284</v>
      </c>
      <c r="C346" s="122" t="s">
        <v>705</v>
      </c>
      <c r="D346" s="123" t="s">
        <v>560</v>
      </c>
      <c r="E346" s="122" t="s">
        <v>5</v>
      </c>
      <c r="F346" s="124">
        <v>0</v>
      </c>
    </row>
    <row r="347" spans="1:6" outlineLevel="3" x14ac:dyDescent="0.2">
      <c r="A347" s="121" t="s">
        <v>285</v>
      </c>
      <c r="B347" s="122" t="s">
        <v>284</v>
      </c>
      <c r="C347" s="122" t="s">
        <v>705</v>
      </c>
      <c r="D347" s="123" t="s">
        <v>560</v>
      </c>
      <c r="E347" s="122" t="s">
        <v>6</v>
      </c>
      <c r="F347" s="124">
        <v>8273</v>
      </c>
    </row>
    <row r="348" spans="1:6" outlineLevel="3" x14ac:dyDescent="0.2">
      <c r="A348" s="121" t="s">
        <v>285</v>
      </c>
      <c r="B348" s="122" t="s">
        <v>284</v>
      </c>
      <c r="C348" s="122" t="s">
        <v>705</v>
      </c>
      <c r="D348" s="123" t="s">
        <v>560</v>
      </c>
      <c r="E348" s="122" t="s">
        <v>7</v>
      </c>
      <c r="F348" s="124">
        <v>0</v>
      </c>
    </row>
    <row r="349" spans="1:6" outlineLevel="3" x14ac:dyDescent="0.2">
      <c r="A349" s="121" t="s">
        <v>285</v>
      </c>
      <c r="B349" s="122" t="s">
        <v>284</v>
      </c>
      <c r="C349" s="122" t="s">
        <v>705</v>
      </c>
      <c r="D349" s="123" t="s">
        <v>560</v>
      </c>
      <c r="E349" s="122" t="s">
        <v>18</v>
      </c>
      <c r="F349" s="124">
        <v>5273</v>
      </c>
    </row>
    <row r="350" spans="1:6" outlineLevel="2" x14ac:dyDescent="0.2">
      <c r="B350" s="122"/>
      <c r="C350" s="118" t="s">
        <v>706</v>
      </c>
      <c r="E350" s="122"/>
      <c r="F350" s="124">
        <f>SUBTOTAL(9,F345:F349)</f>
        <v>13546</v>
      </c>
    </row>
    <row r="351" spans="1:6" outlineLevel="1" x14ac:dyDescent="0.2">
      <c r="B351" s="118" t="s">
        <v>707</v>
      </c>
      <c r="C351" s="122"/>
      <c r="E351" s="122"/>
      <c r="F351" s="124">
        <f>SUBTOTAL(9,F345:F349)</f>
        <v>13546</v>
      </c>
    </row>
    <row r="352" spans="1:6" outlineLevel="3" x14ac:dyDescent="0.2">
      <c r="A352" s="121" t="s">
        <v>287</v>
      </c>
      <c r="B352" s="122" t="s">
        <v>286</v>
      </c>
      <c r="C352" s="122" t="s">
        <v>708</v>
      </c>
      <c r="D352" s="123" t="s">
        <v>560</v>
      </c>
      <c r="E352" s="122" t="s">
        <v>4</v>
      </c>
      <c r="F352" s="124">
        <v>376</v>
      </c>
    </row>
    <row r="353" spans="1:6" outlineLevel="3" x14ac:dyDescent="0.2">
      <c r="A353" s="121" t="s">
        <v>287</v>
      </c>
      <c r="B353" s="122" t="s">
        <v>286</v>
      </c>
      <c r="C353" s="122" t="s">
        <v>708</v>
      </c>
      <c r="D353" s="123" t="s">
        <v>560</v>
      </c>
      <c r="E353" s="122" t="s">
        <v>5</v>
      </c>
      <c r="F353" s="124">
        <v>0</v>
      </c>
    </row>
    <row r="354" spans="1:6" outlineLevel="3" x14ac:dyDescent="0.2">
      <c r="A354" s="121" t="s">
        <v>287</v>
      </c>
      <c r="B354" s="122" t="s">
        <v>286</v>
      </c>
      <c r="C354" s="122" t="s">
        <v>708</v>
      </c>
      <c r="D354" s="123" t="s">
        <v>560</v>
      </c>
      <c r="E354" s="122" t="s">
        <v>6</v>
      </c>
      <c r="F354" s="124">
        <v>0</v>
      </c>
    </row>
    <row r="355" spans="1:6" outlineLevel="3" x14ac:dyDescent="0.2">
      <c r="A355" s="121" t="s">
        <v>287</v>
      </c>
      <c r="B355" s="122" t="s">
        <v>286</v>
      </c>
      <c r="C355" s="122" t="s">
        <v>708</v>
      </c>
      <c r="D355" s="123" t="s">
        <v>560</v>
      </c>
      <c r="E355" s="122" t="s">
        <v>7</v>
      </c>
      <c r="F355" s="124">
        <v>0</v>
      </c>
    </row>
    <row r="356" spans="1:6" outlineLevel="3" x14ac:dyDescent="0.2">
      <c r="A356" s="121" t="s">
        <v>287</v>
      </c>
      <c r="B356" s="122" t="s">
        <v>286</v>
      </c>
      <c r="C356" s="122" t="s">
        <v>708</v>
      </c>
      <c r="D356" s="123" t="s">
        <v>560</v>
      </c>
      <c r="E356" s="122" t="s">
        <v>18</v>
      </c>
      <c r="F356" s="124">
        <v>242</v>
      </c>
    </row>
    <row r="357" spans="1:6" outlineLevel="2" x14ac:dyDescent="0.2">
      <c r="B357" s="122"/>
      <c r="C357" s="118" t="s">
        <v>709</v>
      </c>
      <c r="E357" s="122"/>
      <c r="F357" s="124">
        <f>SUBTOTAL(9,F352:F356)</f>
        <v>618</v>
      </c>
    </row>
    <row r="358" spans="1:6" outlineLevel="1" x14ac:dyDescent="0.2">
      <c r="B358" s="118" t="s">
        <v>710</v>
      </c>
      <c r="C358" s="122"/>
      <c r="E358" s="122"/>
      <c r="F358" s="124">
        <f>SUBTOTAL(9,F352:F356)</f>
        <v>618</v>
      </c>
    </row>
    <row r="359" spans="1:6" outlineLevel="3" x14ac:dyDescent="0.2">
      <c r="A359" s="121" t="s">
        <v>63</v>
      </c>
      <c r="B359" s="122" t="s">
        <v>62</v>
      </c>
      <c r="C359" s="122" t="s">
        <v>569</v>
      </c>
      <c r="D359" s="123" t="s">
        <v>560</v>
      </c>
      <c r="E359" s="122" t="s">
        <v>4</v>
      </c>
      <c r="F359" s="124">
        <v>14068</v>
      </c>
    </row>
    <row r="360" spans="1:6" outlineLevel="3" x14ac:dyDescent="0.2">
      <c r="A360" s="121" t="s">
        <v>63</v>
      </c>
      <c r="B360" s="122" t="s">
        <v>62</v>
      </c>
      <c r="C360" s="122" t="s">
        <v>569</v>
      </c>
      <c r="D360" s="123" t="s">
        <v>560</v>
      </c>
      <c r="E360" s="122" t="s">
        <v>5</v>
      </c>
      <c r="F360" s="124">
        <v>0</v>
      </c>
    </row>
    <row r="361" spans="1:6" outlineLevel="3" x14ac:dyDescent="0.2">
      <c r="A361" s="121" t="s">
        <v>63</v>
      </c>
      <c r="B361" s="122" t="s">
        <v>62</v>
      </c>
      <c r="C361" s="122" t="s">
        <v>569</v>
      </c>
      <c r="D361" s="123" t="s">
        <v>560</v>
      </c>
      <c r="E361" s="122" t="s">
        <v>6</v>
      </c>
      <c r="F361" s="124">
        <v>0</v>
      </c>
    </row>
    <row r="362" spans="1:6" outlineLevel="3" x14ac:dyDescent="0.2">
      <c r="A362" s="121" t="s">
        <v>63</v>
      </c>
      <c r="B362" s="122" t="s">
        <v>62</v>
      </c>
      <c r="C362" s="122" t="s">
        <v>569</v>
      </c>
      <c r="D362" s="123" t="s">
        <v>560</v>
      </c>
      <c r="E362" s="122" t="s">
        <v>7</v>
      </c>
      <c r="F362" s="124">
        <v>0</v>
      </c>
    </row>
    <row r="363" spans="1:6" outlineLevel="3" x14ac:dyDescent="0.2">
      <c r="A363" s="121" t="s">
        <v>63</v>
      </c>
      <c r="B363" s="122" t="s">
        <v>62</v>
      </c>
      <c r="C363" s="122" t="s">
        <v>569</v>
      </c>
      <c r="D363" s="123" t="s">
        <v>560</v>
      </c>
      <c r="E363" s="122" t="s">
        <v>18</v>
      </c>
      <c r="F363" s="124">
        <v>8965</v>
      </c>
    </row>
    <row r="364" spans="1:6" outlineLevel="2" x14ac:dyDescent="0.2">
      <c r="B364" s="122"/>
      <c r="C364" s="118" t="s">
        <v>570</v>
      </c>
      <c r="E364" s="122"/>
      <c r="F364" s="124">
        <f>SUBTOTAL(9,F359:F363)</f>
        <v>23033</v>
      </c>
    </row>
    <row r="365" spans="1:6" outlineLevel="1" x14ac:dyDescent="0.2">
      <c r="B365" s="118" t="s">
        <v>711</v>
      </c>
      <c r="C365" s="122"/>
      <c r="E365" s="122"/>
      <c r="F365" s="124">
        <f>SUBTOTAL(9,F359:F363)</f>
        <v>23033</v>
      </c>
    </row>
    <row r="366" spans="1:6" outlineLevel="3" x14ac:dyDescent="0.2">
      <c r="A366" s="121" t="s">
        <v>63</v>
      </c>
      <c r="B366" s="122" t="s">
        <v>64</v>
      </c>
      <c r="C366" s="122" t="s">
        <v>566</v>
      </c>
      <c r="D366" s="123" t="s">
        <v>560</v>
      </c>
      <c r="E366" s="122" t="s">
        <v>4</v>
      </c>
      <c r="F366" s="124">
        <v>8426</v>
      </c>
    </row>
    <row r="367" spans="1:6" outlineLevel="3" x14ac:dyDescent="0.2">
      <c r="A367" s="121" t="s">
        <v>63</v>
      </c>
      <c r="B367" s="122" t="s">
        <v>64</v>
      </c>
      <c r="C367" s="122" t="s">
        <v>566</v>
      </c>
      <c r="D367" s="123" t="s">
        <v>560</v>
      </c>
      <c r="E367" s="122" t="s">
        <v>5</v>
      </c>
      <c r="F367" s="124">
        <v>0</v>
      </c>
    </row>
    <row r="368" spans="1:6" outlineLevel="3" x14ac:dyDescent="0.2">
      <c r="A368" s="121" t="s">
        <v>63</v>
      </c>
      <c r="B368" s="122" t="s">
        <v>64</v>
      </c>
      <c r="C368" s="122" t="s">
        <v>566</v>
      </c>
      <c r="D368" s="123" t="s">
        <v>560</v>
      </c>
      <c r="E368" s="122" t="s">
        <v>6</v>
      </c>
      <c r="F368" s="124">
        <v>0</v>
      </c>
    </row>
    <row r="369" spans="1:6" outlineLevel="3" x14ac:dyDescent="0.2">
      <c r="A369" s="121" t="s">
        <v>63</v>
      </c>
      <c r="B369" s="122" t="s">
        <v>64</v>
      </c>
      <c r="C369" s="122" t="s">
        <v>566</v>
      </c>
      <c r="D369" s="123" t="s">
        <v>560</v>
      </c>
      <c r="E369" s="122" t="s">
        <v>7</v>
      </c>
      <c r="F369" s="124">
        <v>0</v>
      </c>
    </row>
    <row r="370" spans="1:6" outlineLevel="3" x14ac:dyDescent="0.2">
      <c r="A370" s="121" t="s">
        <v>63</v>
      </c>
      <c r="B370" s="122" t="s">
        <v>64</v>
      </c>
      <c r="C370" s="122" t="s">
        <v>566</v>
      </c>
      <c r="D370" s="123" t="s">
        <v>560</v>
      </c>
      <c r="E370" s="122" t="s">
        <v>18</v>
      </c>
      <c r="F370" s="124">
        <v>5369</v>
      </c>
    </row>
    <row r="371" spans="1:6" outlineLevel="2" x14ac:dyDescent="0.2">
      <c r="B371" s="122"/>
      <c r="C371" s="118" t="s">
        <v>567</v>
      </c>
      <c r="E371" s="122"/>
      <c r="F371" s="124">
        <f>SUBTOTAL(9,F366:F370)</f>
        <v>13795</v>
      </c>
    </row>
    <row r="372" spans="1:6" outlineLevel="1" x14ac:dyDescent="0.2">
      <c r="B372" s="118" t="s">
        <v>712</v>
      </c>
      <c r="C372" s="122"/>
      <c r="E372" s="122"/>
      <c r="F372" s="124">
        <f>SUBTOTAL(9,F366:F370)</f>
        <v>13795</v>
      </c>
    </row>
    <row r="373" spans="1:6" outlineLevel="3" x14ac:dyDescent="0.2">
      <c r="A373" s="121" t="s">
        <v>289</v>
      </c>
      <c r="B373" s="122" t="s">
        <v>288</v>
      </c>
      <c r="C373" s="122" t="s">
        <v>713</v>
      </c>
      <c r="D373" s="123" t="s">
        <v>560</v>
      </c>
      <c r="E373" s="122" t="s">
        <v>4</v>
      </c>
      <c r="F373" s="124">
        <v>0</v>
      </c>
    </row>
    <row r="374" spans="1:6" outlineLevel="3" x14ac:dyDescent="0.2">
      <c r="A374" s="121" t="s">
        <v>289</v>
      </c>
      <c r="B374" s="122" t="s">
        <v>288</v>
      </c>
      <c r="C374" s="122" t="s">
        <v>713</v>
      </c>
      <c r="D374" s="123" t="s">
        <v>560</v>
      </c>
      <c r="E374" s="122" t="s">
        <v>5</v>
      </c>
      <c r="F374" s="124">
        <v>0</v>
      </c>
    </row>
    <row r="375" spans="1:6" outlineLevel="3" x14ac:dyDescent="0.2">
      <c r="A375" s="121" t="s">
        <v>289</v>
      </c>
      <c r="B375" s="122" t="s">
        <v>288</v>
      </c>
      <c r="C375" s="122" t="s">
        <v>713</v>
      </c>
      <c r="D375" s="123" t="s">
        <v>560</v>
      </c>
      <c r="E375" s="122" t="s">
        <v>6</v>
      </c>
      <c r="F375" s="124">
        <v>9217</v>
      </c>
    </row>
    <row r="376" spans="1:6" outlineLevel="3" x14ac:dyDescent="0.2">
      <c r="A376" s="121" t="s">
        <v>289</v>
      </c>
      <c r="B376" s="122" t="s">
        <v>288</v>
      </c>
      <c r="C376" s="122" t="s">
        <v>713</v>
      </c>
      <c r="D376" s="123" t="s">
        <v>560</v>
      </c>
      <c r="E376" s="122" t="s">
        <v>7</v>
      </c>
      <c r="F376" s="124">
        <v>0</v>
      </c>
    </row>
    <row r="377" spans="1:6" outlineLevel="3" x14ac:dyDescent="0.2">
      <c r="A377" s="121" t="s">
        <v>289</v>
      </c>
      <c r="B377" s="122" t="s">
        <v>288</v>
      </c>
      <c r="C377" s="122" t="s">
        <v>713</v>
      </c>
      <c r="D377" s="123" t="s">
        <v>560</v>
      </c>
      <c r="E377" s="122" t="s">
        <v>18</v>
      </c>
      <c r="F377" s="124">
        <v>5873</v>
      </c>
    </row>
    <row r="378" spans="1:6" outlineLevel="2" x14ac:dyDescent="0.2">
      <c r="B378" s="122"/>
      <c r="C378" s="118" t="s">
        <v>714</v>
      </c>
      <c r="E378" s="122"/>
      <c r="F378" s="124">
        <f>SUBTOTAL(9,F373:F377)</f>
        <v>15090</v>
      </c>
    </row>
    <row r="379" spans="1:6" outlineLevel="3" x14ac:dyDescent="0.2">
      <c r="A379" s="121" t="s">
        <v>289</v>
      </c>
      <c r="B379" s="122" t="s">
        <v>288</v>
      </c>
      <c r="C379" s="122" t="s">
        <v>715</v>
      </c>
      <c r="D379" s="123" t="s">
        <v>560</v>
      </c>
      <c r="E379" s="122" t="s">
        <v>4</v>
      </c>
      <c r="F379" s="124">
        <v>0</v>
      </c>
    </row>
    <row r="380" spans="1:6" outlineLevel="3" x14ac:dyDescent="0.2">
      <c r="A380" s="121" t="s">
        <v>289</v>
      </c>
      <c r="B380" s="122" t="s">
        <v>288</v>
      </c>
      <c r="C380" s="122" t="s">
        <v>715</v>
      </c>
      <c r="D380" s="123" t="s">
        <v>560</v>
      </c>
      <c r="E380" s="122" t="s">
        <v>5</v>
      </c>
      <c r="F380" s="124">
        <v>0</v>
      </c>
    </row>
    <row r="381" spans="1:6" outlineLevel="3" x14ac:dyDescent="0.2">
      <c r="A381" s="121" t="s">
        <v>289</v>
      </c>
      <c r="B381" s="122" t="s">
        <v>288</v>
      </c>
      <c r="C381" s="122" t="s">
        <v>715</v>
      </c>
      <c r="D381" s="123" t="s">
        <v>560</v>
      </c>
      <c r="E381" s="122" t="s">
        <v>6</v>
      </c>
      <c r="F381" s="124">
        <v>1004</v>
      </c>
    </row>
    <row r="382" spans="1:6" outlineLevel="3" x14ac:dyDescent="0.2">
      <c r="A382" s="121" t="s">
        <v>289</v>
      </c>
      <c r="B382" s="122" t="s">
        <v>288</v>
      </c>
      <c r="C382" s="122" t="s">
        <v>715</v>
      </c>
      <c r="D382" s="123" t="s">
        <v>560</v>
      </c>
      <c r="E382" s="122" t="s">
        <v>7</v>
      </c>
      <c r="F382" s="124">
        <v>0</v>
      </c>
    </row>
    <row r="383" spans="1:6" outlineLevel="3" x14ac:dyDescent="0.2">
      <c r="A383" s="121" t="s">
        <v>289</v>
      </c>
      <c r="B383" s="122" t="s">
        <v>288</v>
      </c>
      <c r="C383" s="122" t="s">
        <v>715</v>
      </c>
      <c r="D383" s="123" t="s">
        <v>560</v>
      </c>
      <c r="E383" s="122" t="s">
        <v>18</v>
      </c>
      <c r="F383" s="124">
        <v>640</v>
      </c>
    </row>
    <row r="384" spans="1:6" outlineLevel="2" x14ac:dyDescent="0.2">
      <c r="B384" s="122"/>
      <c r="C384" s="118" t="s">
        <v>716</v>
      </c>
      <c r="E384" s="122"/>
      <c r="F384" s="124">
        <f>SUBTOTAL(9,F379:F383)</f>
        <v>1644</v>
      </c>
    </row>
    <row r="385" spans="1:6" outlineLevel="1" x14ac:dyDescent="0.2">
      <c r="B385" s="118" t="s">
        <v>717</v>
      </c>
      <c r="C385" s="122"/>
      <c r="E385" s="122"/>
      <c r="F385" s="124">
        <f>SUBTOTAL(9,F373:F383)</f>
        <v>16734</v>
      </c>
    </row>
    <row r="386" spans="1:6" outlineLevel="3" x14ac:dyDescent="0.2">
      <c r="A386" s="121" t="s">
        <v>232</v>
      </c>
      <c r="B386" s="122" t="s">
        <v>231</v>
      </c>
      <c r="C386" s="122" t="s">
        <v>718</v>
      </c>
      <c r="D386" s="123" t="s">
        <v>577</v>
      </c>
      <c r="E386" s="122" t="s">
        <v>4</v>
      </c>
      <c r="F386" s="124">
        <v>460</v>
      </c>
    </row>
    <row r="387" spans="1:6" outlineLevel="2" x14ac:dyDescent="0.2">
      <c r="B387" s="122"/>
      <c r="C387" s="118" t="s">
        <v>719</v>
      </c>
      <c r="E387" s="122"/>
      <c r="F387" s="124">
        <f>SUBTOTAL(9,F386:F386)</f>
        <v>460</v>
      </c>
    </row>
    <row r="388" spans="1:6" outlineLevel="1" x14ac:dyDescent="0.2">
      <c r="B388" s="118" t="s">
        <v>720</v>
      </c>
      <c r="C388" s="122"/>
      <c r="E388" s="122"/>
      <c r="F388" s="124">
        <f>SUBTOTAL(9,F386:F386)</f>
        <v>460</v>
      </c>
    </row>
    <row r="389" spans="1:6" outlineLevel="3" x14ac:dyDescent="0.2">
      <c r="A389" s="121" t="s">
        <v>234</v>
      </c>
      <c r="B389" s="122" t="s">
        <v>233</v>
      </c>
      <c r="C389" s="122" t="s">
        <v>721</v>
      </c>
      <c r="D389" s="123" t="s">
        <v>577</v>
      </c>
      <c r="E389" s="122" t="s">
        <v>4</v>
      </c>
      <c r="F389" s="124">
        <v>248</v>
      </c>
    </row>
    <row r="390" spans="1:6" outlineLevel="3" x14ac:dyDescent="0.2">
      <c r="A390" s="121" t="s">
        <v>234</v>
      </c>
      <c r="B390" s="122" t="s">
        <v>233</v>
      </c>
      <c r="C390" s="122" t="s">
        <v>721</v>
      </c>
      <c r="D390" s="123" t="s">
        <v>577</v>
      </c>
      <c r="E390" s="122" t="s">
        <v>8</v>
      </c>
      <c r="F390" s="124">
        <v>8</v>
      </c>
    </row>
    <row r="391" spans="1:6" outlineLevel="2" x14ac:dyDescent="0.2">
      <c r="B391" s="122"/>
      <c r="C391" s="118" t="s">
        <v>722</v>
      </c>
      <c r="E391" s="122"/>
      <c r="F391" s="124">
        <f>SUBTOTAL(9,F389:F390)</f>
        <v>256</v>
      </c>
    </row>
    <row r="392" spans="1:6" outlineLevel="1" x14ac:dyDescent="0.2">
      <c r="B392" s="118" t="s">
        <v>723</v>
      </c>
      <c r="C392" s="122"/>
      <c r="E392" s="122"/>
      <c r="F392" s="124">
        <f>SUBTOTAL(9,F389:F390)</f>
        <v>256</v>
      </c>
    </row>
    <row r="393" spans="1:6" outlineLevel="3" x14ac:dyDescent="0.2">
      <c r="A393" s="121" t="s">
        <v>236</v>
      </c>
      <c r="B393" s="122" t="s">
        <v>235</v>
      </c>
      <c r="C393" s="122" t="s">
        <v>724</v>
      </c>
      <c r="D393" s="123" t="s">
        <v>577</v>
      </c>
      <c r="E393" s="122" t="s">
        <v>4</v>
      </c>
      <c r="F393" s="124">
        <v>237</v>
      </c>
    </row>
    <row r="394" spans="1:6" outlineLevel="3" x14ac:dyDescent="0.2">
      <c r="A394" s="121" t="s">
        <v>236</v>
      </c>
      <c r="B394" s="122" t="s">
        <v>235</v>
      </c>
      <c r="C394" s="122" t="s">
        <v>724</v>
      </c>
      <c r="D394" s="123" t="s">
        <v>577</v>
      </c>
      <c r="E394" s="122" t="s">
        <v>5</v>
      </c>
      <c r="F394" s="124">
        <v>1159</v>
      </c>
    </row>
    <row r="395" spans="1:6" outlineLevel="3" x14ac:dyDescent="0.2">
      <c r="A395" s="121" t="s">
        <v>236</v>
      </c>
      <c r="B395" s="122" t="s">
        <v>235</v>
      </c>
      <c r="C395" s="122" t="s">
        <v>724</v>
      </c>
      <c r="D395" s="123" t="s">
        <v>577</v>
      </c>
      <c r="E395" s="122" t="s">
        <v>6</v>
      </c>
      <c r="F395" s="124">
        <v>473</v>
      </c>
    </row>
    <row r="396" spans="1:6" outlineLevel="2" x14ac:dyDescent="0.2">
      <c r="B396" s="122"/>
      <c r="C396" s="118" t="s">
        <v>725</v>
      </c>
      <c r="E396" s="122"/>
      <c r="F396" s="124">
        <f>SUBTOTAL(9,F393:F395)</f>
        <v>1869</v>
      </c>
    </row>
    <row r="397" spans="1:6" outlineLevel="1" x14ac:dyDescent="0.2">
      <c r="B397" s="118" t="s">
        <v>726</v>
      </c>
      <c r="C397" s="122"/>
      <c r="E397" s="122"/>
      <c r="F397" s="124">
        <f>SUBTOTAL(9,F393:F395)</f>
        <v>1869</v>
      </c>
    </row>
    <row r="398" spans="1:6" outlineLevel="3" x14ac:dyDescent="0.2">
      <c r="A398" s="121" t="s">
        <v>238</v>
      </c>
      <c r="B398" s="122" t="s">
        <v>237</v>
      </c>
      <c r="C398" s="122" t="s">
        <v>727</v>
      </c>
      <c r="D398" s="123" t="s">
        <v>577</v>
      </c>
      <c r="E398" s="122" t="s">
        <v>4</v>
      </c>
      <c r="F398" s="124">
        <v>1311</v>
      </c>
    </row>
    <row r="399" spans="1:6" outlineLevel="3" x14ac:dyDescent="0.2">
      <c r="A399" s="121" t="s">
        <v>238</v>
      </c>
      <c r="B399" s="122" t="s">
        <v>237</v>
      </c>
      <c r="C399" s="122" t="s">
        <v>727</v>
      </c>
      <c r="D399" s="123" t="s">
        <v>577</v>
      </c>
      <c r="E399" s="122" t="s">
        <v>8</v>
      </c>
      <c r="F399" s="124">
        <v>23</v>
      </c>
    </row>
    <row r="400" spans="1:6" outlineLevel="3" x14ac:dyDescent="0.2">
      <c r="A400" s="121" t="s">
        <v>238</v>
      </c>
      <c r="B400" s="122" t="s">
        <v>237</v>
      </c>
      <c r="C400" s="122" t="s">
        <v>727</v>
      </c>
      <c r="D400" s="123" t="s">
        <v>577</v>
      </c>
      <c r="E400" s="122" t="s">
        <v>18</v>
      </c>
      <c r="F400" s="124">
        <v>153</v>
      </c>
    </row>
    <row r="401" spans="1:6" outlineLevel="2" x14ac:dyDescent="0.2">
      <c r="B401" s="122"/>
      <c r="C401" s="118" t="s">
        <v>728</v>
      </c>
      <c r="E401" s="122"/>
      <c r="F401" s="124">
        <f>SUBTOTAL(9,F398:F400)</f>
        <v>1487</v>
      </c>
    </row>
    <row r="402" spans="1:6" outlineLevel="1" x14ac:dyDescent="0.2">
      <c r="B402" s="118" t="s">
        <v>729</v>
      </c>
      <c r="C402" s="122"/>
      <c r="E402" s="122"/>
      <c r="F402" s="124">
        <f>SUBTOTAL(9,F398:F400)</f>
        <v>1487</v>
      </c>
    </row>
    <row r="403" spans="1:6" outlineLevel="3" x14ac:dyDescent="0.2">
      <c r="A403" s="121" t="s">
        <v>240</v>
      </c>
      <c r="B403" s="122" t="s">
        <v>239</v>
      </c>
      <c r="C403" s="122" t="s">
        <v>730</v>
      </c>
      <c r="D403" s="123" t="s">
        <v>577</v>
      </c>
      <c r="E403" s="122" t="s">
        <v>4</v>
      </c>
      <c r="F403" s="124">
        <v>144</v>
      </c>
    </row>
    <row r="404" spans="1:6" outlineLevel="2" x14ac:dyDescent="0.2">
      <c r="B404" s="122"/>
      <c r="C404" s="118" t="s">
        <v>731</v>
      </c>
      <c r="E404" s="122"/>
      <c r="F404" s="124">
        <f>SUBTOTAL(9,F403:F403)</f>
        <v>144</v>
      </c>
    </row>
    <row r="405" spans="1:6" outlineLevel="1" x14ac:dyDescent="0.2">
      <c r="B405" s="118" t="s">
        <v>732</v>
      </c>
      <c r="C405" s="122"/>
      <c r="E405" s="122"/>
      <c r="F405" s="124">
        <f>SUBTOTAL(9,F403:F403)</f>
        <v>144</v>
      </c>
    </row>
    <row r="406" spans="1:6" outlineLevel="3" x14ac:dyDescent="0.2">
      <c r="A406" s="121" t="s">
        <v>242</v>
      </c>
      <c r="B406" s="122" t="s">
        <v>241</v>
      </c>
      <c r="C406" s="122" t="s">
        <v>733</v>
      </c>
      <c r="D406" s="123" t="s">
        <v>577</v>
      </c>
      <c r="E406" s="122" t="s">
        <v>4</v>
      </c>
      <c r="F406" s="124">
        <v>138</v>
      </c>
    </row>
    <row r="407" spans="1:6" outlineLevel="3" x14ac:dyDescent="0.2">
      <c r="A407" s="121" t="s">
        <v>242</v>
      </c>
      <c r="B407" s="122" t="s">
        <v>241</v>
      </c>
      <c r="C407" s="122" t="s">
        <v>733</v>
      </c>
      <c r="D407" s="123" t="s">
        <v>577</v>
      </c>
      <c r="E407" s="122" t="s">
        <v>8</v>
      </c>
      <c r="F407" s="124">
        <v>9</v>
      </c>
    </row>
    <row r="408" spans="1:6" outlineLevel="2" x14ac:dyDescent="0.2">
      <c r="B408" s="122"/>
      <c r="C408" s="118" t="s">
        <v>734</v>
      </c>
      <c r="E408" s="122"/>
      <c r="F408" s="124">
        <f>SUBTOTAL(9,F406:F407)</f>
        <v>147</v>
      </c>
    </row>
    <row r="409" spans="1:6" outlineLevel="1" x14ac:dyDescent="0.2">
      <c r="B409" s="118" t="s">
        <v>735</v>
      </c>
      <c r="C409" s="122"/>
      <c r="E409" s="122"/>
      <c r="F409" s="124">
        <f>SUBTOTAL(9,F406:F407)</f>
        <v>147</v>
      </c>
    </row>
    <row r="410" spans="1:6" outlineLevel="3" x14ac:dyDescent="0.2">
      <c r="A410" s="121" t="s">
        <v>244</v>
      </c>
      <c r="B410" s="122" t="s">
        <v>243</v>
      </c>
      <c r="C410" s="122" t="s">
        <v>736</v>
      </c>
      <c r="D410" s="123" t="s">
        <v>577</v>
      </c>
      <c r="E410" s="122" t="s">
        <v>4</v>
      </c>
      <c r="F410" s="124">
        <v>746</v>
      </c>
    </row>
    <row r="411" spans="1:6" outlineLevel="3" x14ac:dyDescent="0.2">
      <c r="A411" s="121" t="s">
        <v>244</v>
      </c>
      <c r="B411" s="122" t="s">
        <v>243</v>
      </c>
      <c r="C411" s="122" t="s">
        <v>736</v>
      </c>
      <c r="D411" s="123" t="s">
        <v>577</v>
      </c>
      <c r="E411" s="122" t="s">
        <v>6</v>
      </c>
      <c r="F411" s="124">
        <v>62</v>
      </c>
    </row>
    <row r="412" spans="1:6" outlineLevel="3" x14ac:dyDescent="0.2">
      <c r="A412" s="121" t="s">
        <v>244</v>
      </c>
      <c r="B412" s="122" t="s">
        <v>243</v>
      </c>
      <c r="C412" s="122" t="s">
        <v>736</v>
      </c>
      <c r="D412" s="123" t="s">
        <v>577</v>
      </c>
      <c r="E412" s="122" t="s">
        <v>18</v>
      </c>
      <c r="F412" s="124">
        <v>86</v>
      </c>
    </row>
    <row r="413" spans="1:6" outlineLevel="2" x14ac:dyDescent="0.2">
      <c r="B413" s="122"/>
      <c r="C413" s="118" t="s">
        <v>737</v>
      </c>
      <c r="E413" s="122"/>
      <c r="F413" s="124">
        <f>SUBTOTAL(9,F410:F412)</f>
        <v>894</v>
      </c>
    </row>
    <row r="414" spans="1:6" outlineLevel="1" x14ac:dyDescent="0.2">
      <c r="B414" s="118" t="s">
        <v>738</v>
      </c>
      <c r="C414" s="122"/>
      <c r="E414" s="122"/>
      <c r="F414" s="124">
        <f>SUBTOTAL(9,F410:F412)</f>
        <v>894</v>
      </c>
    </row>
    <row r="415" spans="1:6" outlineLevel="3" x14ac:dyDescent="0.2">
      <c r="A415" s="121" t="s">
        <v>179</v>
      </c>
      <c r="B415" s="122" t="s">
        <v>178</v>
      </c>
      <c r="C415" s="122" t="s">
        <v>739</v>
      </c>
      <c r="D415" s="123" t="s">
        <v>560</v>
      </c>
      <c r="E415" s="122" t="s">
        <v>18</v>
      </c>
      <c r="F415" s="124">
        <v>646</v>
      </c>
    </row>
    <row r="416" spans="1:6" outlineLevel="2" x14ac:dyDescent="0.2">
      <c r="B416" s="122"/>
      <c r="C416" s="118" t="s">
        <v>740</v>
      </c>
      <c r="E416" s="122"/>
      <c r="F416" s="124">
        <f>SUBTOTAL(9,F415:F415)</f>
        <v>646</v>
      </c>
    </row>
    <row r="417" spans="1:6" outlineLevel="1" x14ac:dyDescent="0.2">
      <c r="B417" s="118" t="s">
        <v>741</v>
      </c>
      <c r="C417" s="122"/>
      <c r="E417" s="122"/>
      <c r="F417" s="124">
        <f>SUBTOTAL(9,F415:F415)</f>
        <v>646</v>
      </c>
    </row>
    <row r="418" spans="1:6" outlineLevel="3" x14ac:dyDescent="0.2">
      <c r="A418" s="121" t="s">
        <v>742</v>
      </c>
      <c r="B418" s="122" t="s">
        <v>207</v>
      </c>
      <c r="C418" s="122" t="s">
        <v>617</v>
      </c>
      <c r="D418" s="123" t="s">
        <v>560</v>
      </c>
      <c r="E418" s="122" t="s">
        <v>4</v>
      </c>
      <c r="F418" s="124">
        <v>9371</v>
      </c>
    </row>
    <row r="419" spans="1:6" outlineLevel="3" x14ac:dyDescent="0.2">
      <c r="A419" s="121" t="s">
        <v>742</v>
      </c>
      <c r="B419" s="122" t="s">
        <v>207</v>
      </c>
      <c r="C419" s="122" t="s">
        <v>617</v>
      </c>
      <c r="D419" s="123" t="s">
        <v>560</v>
      </c>
      <c r="E419" s="122" t="s">
        <v>5</v>
      </c>
      <c r="F419" s="124">
        <v>0</v>
      </c>
    </row>
    <row r="420" spans="1:6" outlineLevel="3" x14ac:dyDescent="0.2">
      <c r="A420" s="121" t="s">
        <v>742</v>
      </c>
      <c r="B420" s="122" t="s">
        <v>207</v>
      </c>
      <c r="C420" s="122" t="s">
        <v>617</v>
      </c>
      <c r="D420" s="123" t="s">
        <v>560</v>
      </c>
      <c r="E420" s="122" t="s">
        <v>6</v>
      </c>
      <c r="F420" s="124">
        <v>0</v>
      </c>
    </row>
    <row r="421" spans="1:6" outlineLevel="3" x14ac:dyDescent="0.2">
      <c r="A421" s="121" t="s">
        <v>742</v>
      </c>
      <c r="B421" s="122" t="s">
        <v>207</v>
      </c>
      <c r="C421" s="122" t="s">
        <v>617</v>
      </c>
      <c r="D421" s="123" t="s">
        <v>560</v>
      </c>
      <c r="E421" s="122" t="s">
        <v>9</v>
      </c>
      <c r="F421" s="124">
        <v>4274</v>
      </c>
    </row>
    <row r="422" spans="1:6" outlineLevel="3" x14ac:dyDescent="0.2">
      <c r="A422" s="121" t="s">
        <v>742</v>
      </c>
      <c r="B422" s="122" t="s">
        <v>207</v>
      </c>
      <c r="C422" s="122" t="s">
        <v>617</v>
      </c>
      <c r="D422" s="123" t="s">
        <v>560</v>
      </c>
      <c r="E422" s="122" t="s">
        <v>7</v>
      </c>
      <c r="F422" s="124">
        <v>0</v>
      </c>
    </row>
    <row r="423" spans="1:6" outlineLevel="3" x14ac:dyDescent="0.2">
      <c r="A423" s="121" t="s">
        <v>742</v>
      </c>
      <c r="B423" s="122" t="s">
        <v>207</v>
      </c>
      <c r="C423" s="122" t="s">
        <v>617</v>
      </c>
      <c r="D423" s="123" t="s">
        <v>560</v>
      </c>
      <c r="E423" s="122" t="s">
        <v>18</v>
      </c>
      <c r="F423" s="124">
        <v>1698</v>
      </c>
    </row>
    <row r="424" spans="1:6" outlineLevel="2" x14ac:dyDescent="0.2">
      <c r="B424" s="122"/>
      <c r="C424" s="118" t="s">
        <v>618</v>
      </c>
      <c r="E424" s="122"/>
      <c r="F424" s="124">
        <f>SUBTOTAL(9,F418:F423)</f>
        <v>15343</v>
      </c>
    </row>
    <row r="425" spans="1:6" outlineLevel="3" x14ac:dyDescent="0.2">
      <c r="A425" s="121" t="s">
        <v>742</v>
      </c>
      <c r="B425" s="122" t="s">
        <v>207</v>
      </c>
      <c r="C425" s="122" t="s">
        <v>619</v>
      </c>
      <c r="D425" s="123" t="s">
        <v>560</v>
      </c>
      <c r="E425" s="122" t="s">
        <v>4</v>
      </c>
      <c r="F425" s="124">
        <v>18746</v>
      </c>
    </row>
    <row r="426" spans="1:6" outlineLevel="3" x14ac:dyDescent="0.2">
      <c r="A426" s="121" t="s">
        <v>742</v>
      </c>
      <c r="B426" s="122" t="s">
        <v>207</v>
      </c>
      <c r="C426" s="122" t="s">
        <v>619</v>
      </c>
      <c r="D426" s="123" t="s">
        <v>560</v>
      </c>
      <c r="E426" s="122" t="s">
        <v>5</v>
      </c>
      <c r="F426" s="124">
        <v>0</v>
      </c>
    </row>
    <row r="427" spans="1:6" outlineLevel="3" x14ac:dyDescent="0.2">
      <c r="A427" s="121" t="s">
        <v>742</v>
      </c>
      <c r="B427" s="122" t="s">
        <v>207</v>
      </c>
      <c r="C427" s="122" t="s">
        <v>619</v>
      </c>
      <c r="D427" s="123" t="s">
        <v>560</v>
      </c>
      <c r="E427" s="122" t="s">
        <v>6</v>
      </c>
      <c r="F427" s="124">
        <v>0</v>
      </c>
    </row>
    <row r="428" spans="1:6" outlineLevel="3" x14ac:dyDescent="0.2">
      <c r="A428" s="121" t="s">
        <v>742</v>
      </c>
      <c r="B428" s="122" t="s">
        <v>207</v>
      </c>
      <c r="C428" s="122" t="s">
        <v>619</v>
      </c>
      <c r="D428" s="123" t="s">
        <v>560</v>
      </c>
      <c r="E428" s="122" t="s">
        <v>9</v>
      </c>
      <c r="F428" s="124">
        <v>8549</v>
      </c>
    </row>
    <row r="429" spans="1:6" outlineLevel="3" x14ac:dyDescent="0.2">
      <c r="A429" s="121" t="s">
        <v>742</v>
      </c>
      <c r="B429" s="122" t="s">
        <v>207</v>
      </c>
      <c r="C429" s="122" t="s">
        <v>619</v>
      </c>
      <c r="D429" s="123" t="s">
        <v>560</v>
      </c>
      <c r="E429" s="122" t="s">
        <v>7</v>
      </c>
      <c r="F429" s="124">
        <v>0</v>
      </c>
    </row>
    <row r="430" spans="1:6" outlineLevel="3" x14ac:dyDescent="0.2">
      <c r="A430" s="121" t="s">
        <v>742</v>
      </c>
      <c r="B430" s="122" t="s">
        <v>207</v>
      </c>
      <c r="C430" s="122" t="s">
        <v>619</v>
      </c>
      <c r="D430" s="123" t="s">
        <v>560</v>
      </c>
      <c r="E430" s="122" t="s">
        <v>18</v>
      </c>
      <c r="F430" s="124">
        <v>3397</v>
      </c>
    </row>
    <row r="431" spans="1:6" outlineLevel="2" x14ac:dyDescent="0.2">
      <c r="B431" s="122"/>
      <c r="C431" s="118" t="s">
        <v>620</v>
      </c>
      <c r="E431" s="122"/>
      <c r="F431" s="124">
        <f>SUBTOTAL(9,F425:F430)</f>
        <v>30692</v>
      </c>
    </row>
    <row r="432" spans="1:6" outlineLevel="1" x14ac:dyDescent="0.2">
      <c r="B432" s="118" t="s">
        <v>743</v>
      </c>
      <c r="C432" s="122"/>
      <c r="E432" s="122"/>
      <c r="F432" s="124">
        <f>SUBTOTAL(9,F418:F430)</f>
        <v>46035</v>
      </c>
    </row>
    <row r="433" spans="1:6" outlineLevel="3" x14ac:dyDescent="0.2">
      <c r="A433" s="121" t="s">
        <v>66</v>
      </c>
      <c r="B433" s="122" t="s">
        <v>65</v>
      </c>
      <c r="C433" s="122" t="s">
        <v>563</v>
      </c>
      <c r="D433" s="123" t="s">
        <v>560</v>
      </c>
      <c r="E433" s="122" t="s">
        <v>9</v>
      </c>
      <c r="F433" s="124">
        <v>11418</v>
      </c>
    </row>
    <row r="434" spans="1:6" outlineLevel="2" x14ac:dyDescent="0.2">
      <c r="B434" s="122"/>
      <c r="C434" s="118" t="s">
        <v>564</v>
      </c>
      <c r="E434" s="122"/>
      <c r="F434" s="124">
        <f>SUBTOTAL(9,F433:F433)</f>
        <v>11418</v>
      </c>
    </row>
    <row r="435" spans="1:6" outlineLevel="1" x14ac:dyDescent="0.2">
      <c r="B435" s="118" t="s">
        <v>744</v>
      </c>
      <c r="C435" s="122"/>
      <c r="E435" s="122"/>
      <c r="F435" s="124">
        <f>SUBTOTAL(9,F433:F433)</f>
        <v>11418</v>
      </c>
    </row>
    <row r="436" spans="1:6" outlineLevel="3" x14ac:dyDescent="0.2">
      <c r="A436" s="121" t="s">
        <v>66</v>
      </c>
      <c r="B436" s="122" t="s">
        <v>67</v>
      </c>
      <c r="C436" s="122" t="s">
        <v>566</v>
      </c>
      <c r="D436" s="123" t="s">
        <v>560</v>
      </c>
      <c r="E436" s="122" t="s">
        <v>4</v>
      </c>
      <c r="F436" s="124">
        <v>0</v>
      </c>
    </row>
    <row r="437" spans="1:6" outlineLevel="3" x14ac:dyDescent="0.2">
      <c r="A437" s="121" t="s">
        <v>66</v>
      </c>
      <c r="B437" s="122" t="s">
        <v>67</v>
      </c>
      <c r="C437" s="122" t="s">
        <v>566</v>
      </c>
      <c r="D437" s="123" t="s">
        <v>560</v>
      </c>
      <c r="E437" s="122" t="s">
        <v>5</v>
      </c>
      <c r="F437" s="124">
        <v>0</v>
      </c>
    </row>
    <row r="438" spans="1:6" outlineLevel="3" x14ac:dyDescent="0.2">
      <c r="A438" s="121" t="s">
        <v>66</v>
      </c>
      <c r="B438" s="122" t="s">
        <v>67</v>
      </c>
      <c r="C438" s="122" t="s">
        <v>566</v>
      </c>
      <c r="D438" s="123" t="s">
        <v>560</v>
      </c>
      <c r="E438" s="122" t="s">
        <v>6</v>
      </c>
      <c r="F438" s="124">
        <v>2084</v>
      </c>
    </row>
    <row r="439" spans="1:6" outlineLevel="3" x14ac:dyDescent="0.2">
      <c r="A439" s="121" t="s">
        <v>66</v>
      </c>
      <c r="B439" s="122" t="s">
        <v>67</v>
      </c>
      <c r="C439" s="122" t="s">
        <v>566</v>
      </c>
      <c r="D439" s="123" t="s">
        <v>560</v>
      </c>
      <c r="E439" s="122" t="s">
        <v>7</v>
      </c>
      <c r="F439" s="124">
        <v>0</v>
      </c>
    </row>
    <row r="440" spans="1:6" outlineLevel="3" x14ac:dyDescent="0.2">
      <c r="A440" s="121" t="s">
        <v>66</v>
      </c>
      <c r="B440" s="122" t="s">
        <v>67</v>
      </c>
      <c r="C440" s="122" t="s">
        <v>566</v>
      </c>
      <c r="D440" s="123" t="s">
        <v>560</v>
      </c>
      <c r="E440" s="122" t="s">
        <v>18</v>
      </c>
      <c r="F440" s="124">
        <v>1329</v>
      </c>
    </row>
    <row r="441" spans="1:6" outlineLevel="2" x14ac:dyDescent="0.2">
      <c r="B441" s="122"/>
      <c r="C441" s="118" t="s">
        <v>567</v>
      </c>
      <c r="E441" s="122"/>
      <c r="F441" s="124">
        <f>SUBTOTAL(9,F436:F440)</f>
        <v>3413</v>
      </c>
    </row>
    <row r="442" spans="1:6" outlineLevel="1" x14ac:dyDescent="0.2">
      <c r="B442" s="118" t="s">
        <v>745</v>
      </c>
      <c r="C442" s="122"/>
      <c r="E442" s="122"/>
      <c r="F442" s="124">
        <f>SUBTOTAL(9,F436:F440)</f>
        <v>3413</v>
      </c>
    </row>
    <row r="443" spans="1:6" outlineLevel="3" x14ac:dyDescent="0.2">
      <c r="A443" s="121" t="s">
        <v>246</v>
      </c>
      <c r="B443" s="122" t="s">
        <v>245</v>
      </c>
      <c r="C443" s="122" t="s">
        <v>746</v>
      </c>
      <c r="D443" s="123" t="s">
        <v>577</v>
      </c>
      <c r="E443" s="122" t="s">
        <v>4</v>
      </c>
      <c r="F443" s="124">
        <v>51</v>
      </c>
    </row>
    <row r="444" spans="1:6" outlineLevel="2" x14ac:dyDescent="0.2">
      <c r="B444" s="122"/>
      <c r="C444" s="118" t="s">
        <v>747</v>
      </c>
      <c r="E444" s="122"/>
      <c r="F444" s="124">
        <f>SUBTOTAL(9,F443:F443)</f>
        <v>51</v>
      </c>
    </row>
    <row r="445" spans="1:6" outlineLevel="1" x14ac:dyDescent="0.2">
      <c r="B445" s="118" t="s">
        <v>748</v>
      </c>
      <c r="C445" s="122"/>
      <c r="E445" s="122"/>
      <c r="F445" s="124">
        <f>SUBTOTAL(9,F443:F443)</f>
        <v>51</v>
      </c>
    </row>
    <row r="446" spans="1:6" outlineLevel="3" x14ac:dyDescent="0.2">
      <c r="A446" s="121" t="s">
        <v>69</v>
      </c>
      <c r="B446" s="122" t="s">
        <v>68</v>
      </c>
      <c r="C446" s="122" t="s">
        <v>566</v>
      </c>
      <c r="D446" s="123" t="s">
        <v>560</v>
      </c>
      <c r="E446" s="122" t="s">
        <v>4</v>
      </c>
      <c r="F446" s="124">
        <v>2081</v>
      </c>
    </row>
    <row r="447" spans="1:6" outlineLevel="3" x14ac:dyDescent="0.2">
      <c r="A447" s="121" t="s">
        <v>69</v>
      </c>
      <c r="B447" s="122" t="s">
        <v>68</v>
      </c>
      <c r="C447" s="122" t="s">
        <v>566</v>
      </c>
      <c r="D447" s="123" t="s">
        <v>560</v>
      </c>
      <c r="E447" s="122" t="s">
        <v>8</v>
      </c>
      <c r="F447" s="124">
        <v>1330</v>
      </c>
    </row>
    <row r="448" spans="1:6" outlineLevel="3" x14ac:dyDescent="0.2">
      <c r="A448" s="121" t="s">
        <v>69</v>
      </c>
      <c r="B448" s="122" t="s">
        <v>68</v>
      </c>
      <c r="C448" s="122" t="s">
        <v>566</v>
      </c>
      <c r="D448" s="123" t="s">
        <v>560</v>
      </c>
      <c r="E448" s="122" t="s">
        <v>8</v>
      </c>
      <c r="F448" s="124">
        <v>0</v>
      </c>
    </row>
    <row r="449" spans="1:6" outlineLevel="3" x14ac:dyDescent="0.2">
      <c r="A449" s="121" t="s">
        <v>69</v>
      </c>
      <c r="B449" s="122" t="s">
        <v>68</v>
      </c>
      <c r="C449" s="122" t="s">
        <v>566</v>
      </c>
      <c r="D449" s="123" t="s">
        <v>560</v>
      </c>
      <c r="E449" s="122" t="s">
        <v>7</v>
      </c>
      <c r="F449" s="124">
        <v>0</v>
      </c>
    </row>
    <row r="450" spans="1:6" outlineLevel="3" x14ac:dyDescent="0.2">
      <c r="A450" s="121" t="s">
        <v>69</v>
      </c>
      <c r="B450" s="122" t="s">
        <v>68</v>
      </c>
      <c r="C450" s="122" t="s">
        <v>566</v>
      </c>
      <c r="D450" s="123" t="s">
        <v>560</v>
      </c>
      <c r="E450" s="122" t="s">
        <v>18</v>
      </c>
      <c r="F450" s="124">
        <v>1</v>
      </c>
    </row>
    <row r="451" spans="1:6" outlineLevel="2" x14ac:dyDescent="0.2">
      <c r="B451" s="122"/>
      <c r="C451" s="118" t="s">
        <v>567</v>
      </c>
      <c r="E451" s="122"/>
      <c r="F451" s="124">
        <f>SUBTOTAL(9,F446:F450)</f>
        <v>3412</v>
      </c>
    </row>
    <row r="452" spans="1:6" outlineLevel="1" x14ac:dyDescent="0.2">
      <c r="B452" s="118" t="s">
        <v>749</v>
      </c>
      <c r="C452" s="122"/>
      <c r="E452" s="122"/>
      <c r="F452" s="124">
        <f>SUBTOTAL(9,F446:F450)</f>
        <v>3412</v>
      </c>
    </row>
    <row r="453" spans="1:6" outlineLevel="3" x14ac:dyDescent="0.2">
      <c r="A453" s="121" t="s">
        <v>69</v>
      </c>
      <c r="B453" s="122" t="s">
        <v>70</v>
      </c>
      <c r="C453" s="122" t="s">
        <v>566</v>
      </c>
      <c r="D453" s="123" t="s">
        <v>560</v>
      </c>
      <c r="E453" s="122" t="s">
        <v>8</v>
      </c>
      <c r="F453" s="124">
        <v>3975</v>
      </c>
    </row>
    <row r="454" spans="1:6" outlineLevel="3" x14ac:dyDescent="0.2">
      <c r="A454" s="121" t="s">
        <v>69</v>
      </c>
      <c r="B454" s="122" t="s">
        <v>70</v>
      </c>
      <c r="C454" s="122" t="s">
        <v>566</v>
      </c>
      <c r="D454" s="123" t="s">
        <v>560</v>
      </c>
      <c r="E454" s="122" t="s">
        <v>18</v>
      </c>
      <c r="F454" s="124">
        <v>1</v>
      </c>
    </row>
    <row r="455" spans="1:6" outlineLevel="2" x14ac:dyDescent="0.2">
      <c r="B455" s="122"/>
      <c r="C455" s="118" t="s">
        <v>567</v>
      </c>
      <c r="E455" s="122"/>
      <c r="F455" s="124">
        <f>SUBTOTAL(9,F453:F454)</f>
        <v>3976</v>
      </c>
    </row>
    <row r="456" spans="1:6" outlineLevel="1" x14ac:dyDescent="0.2">
      <c r="B456" s="118" t="s">
        <v>750</v>
      </c>
      <c r="C456" s="122"/>
      <c r="E456" s="122"/>
      <c r="F456" s="124">
        <f>SUBTOTAL(9,F453:F454)</f>
        <v>3976</v>
      </c>
    </row>
    <row r="457" spans="1:6" outlineLevel="3" x14ac:dyDescent="0.2">
      <c r="A457" s="121" t="s">
        <v>72</v>
      </c>
      <c r="B457" s="122" t="s">
        <v>71</v>
      </c>
      <c r="C457" s="122" t="s">
        <v>559</v>
      </c>
      <c r="D457" s="123" t="s">
        <v>560</v>
      </c>
      <c r="E457" s="122" t="s">
        <v>8</v>
      </c>
      <c r="F457" s="124">
        <v>6820</v>
      </c>
    </row>
    <row r="458" spans="1:6" outlineLevel="2" x14ac:dyDescent="0.2">
      <c r="B458" s="122"/>
      <c r="C458" s="118" t="s">
        <v>561</v>
      </c>
      <c r="E458" s="122"/>
      <c r="F458" s="124">
        <f>SUBTOTAL(9,F457:F457)</f>
        <v>6820</v>
      </c>
    </row>
    <row r="459" spans="1:6" outlineLevel="1" x14ac:dyDescent="0.2">
      <c r="B459" s="118" t="s">
        <v>751</v>
      </c>
      <c r="C459" s="122"/>
      <c r="E459" s="122"/>
      <c r="F459" s="124">
        <f>SUBTOTAL(9,F457:F457)</f>
        <v>6820</v>
      </c>
    </row>
    <row r="460" spans="1:6" outlineLevel="3" x14ac:dyDescent="0.2">
      <c r="A460" s="121" t="s">
        <v>72</v>
      </c>
      <c r="B460" s="122" t="s">
        <v>73</v>
      </c>
      <c r="C460" s="122" t="s">
        <v>566</v>
      </c>
      <c r="D460" s="123" t="s">
        <v>560</v>
      </c>
      <c r="E460" s="122" t="s">
        <v>8</v>
      </c>
      <c r="F460" s="124">
        <v>13948</v>
      </c>
    </row>
    <row r="461" spans="1:6" outlineLevel="2" x14ac:dyDescent="0.2">
      <c r="B461" s="122"/>
      <c r="C461" s="118" t="s">
        <v>567</v>
      </c>
      <c r="E461" s="122"/>
      <c r="F461" s="124">
        <f>SUBTOTAL(9,F460:F460)</f>
        <v>13948</v>
      </c>
    </row>
    <row r="462" spans="1:6" outlineLevel="1" x14ac:dyDescent="0.2">
      <c r="B462" s="118" t="s">
        <v>752</v>
      </c>
      <c r="C462" s="122"/>
      <c r="E462" s="122"/>
      <c r="F462" s="124">
        <f>SUBTOTAL(9,F460:F460)</f>
        <v>13948</v>
      </c>
    </row>
    <row r="463" spans="1:6" outlineLevel="3" x14ac:dyDescent="0.2">
      <c r="A463" s="121" t="s">
        <v>72</v>
      </c>
      <c r="B463" s="122" t="s">
        <v>74</v>
      </c>
      <c r="C463" s="122" t="s">
        <v>563</v>
      </c>
      <c r="D463" s="123" t="s">
        <v>560</v>
      </c>
      <c r="E463" s="122" t="s">
        <v>8</v>
      </c>
      <c r="F463" s="124">
        <v>40403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40403</v>
      </c>
    </row>
    <row r="465" spans="1:6" outlineLevel="1" x14ac:dyDescent="0.2">
      <c r="B465" s="118" t="s">
        <v>753</v>
      </c>
      <c r="C465" s="122"/>
      <c r="E465" s="122"/>
      <c r="F465" s="124">
        <f>SUBTOTAL(9,F463:F463)</f>
        <v>40403</v>
      </c>
    </row>
    <row r="466" spans="1:6" outlineLevel="3" x14ac:dyDescent="0.2">
      <c r="A466" s="121" t="s">
        <v>72</v>
      </c>
      <c r="B466" s="122" t="s">
        <v>75</v>
      </c>
      <c r="C466" s="122" t="s">
        <v>559</v>
      </c>
      <c r="D466" s="123" t="s">
        <v>560</v>
      </c>
      <c r="E466" s="122" t="s">
        <v>4</v>
      </c>
      <c r="F466" s="124">
        <v>61080</v>
      </c>
    </row>
    <row r="467" spans="1:6" outlineLevel="3" x14ac:dyDescent="0.2">
      <c r="A467" s="121" t="s">
        <v>72</v>
      </c>
      <c r="B467" s="122" t="s">
        <v>75</v>
      </c>
      <c r="C467" s="122" t="s">
        <v>559</v>
      </c>
      <c r="D467" s="123" t="s">
        <v>560</v>
      </c>
      <c r="E467" s="122" t="s">
        <v>8</v>
      </c>
      <c r="F467" s="124">
        <v>38920</v>
      </c>
    </row>
    <row r="468" spans="1:6" outlineLevel="3" x14ac:dyDescent="0.2">
      <c r="A468" s="121" t="s">
        <v>72</v>
      </c>
      <c r="B468" s="122" t="s">
        <v>75</v>
      </c>
      <c r="C468" s="122" t="s">
        <v>559</v>
      </c>
      <c r="D468" s="123" t="s">
        <v>560</v>
      </c>
      <c r="E468" s="122" t="s">
        <v>7</v>
      </c>
      <c r="F468" s="124">
        <v>0</v>
      </c>
    </row>
    <row r="469" spans="1:6" outlineLevel="2" x14ac:dyDescent="0.2">
      <c r="B469" s="122"/>
      <c r="C469" s="118" t="s">
        <v>561</v>
      </c>
      <c r="E469" s="122"/>
      <c r="F469" s="124">
        <f>SUBTOTAL(9,F466:F468)</f>
        <v>100000</v>
      </c>
    </row>
    <row r="470" spans="1:6" outlineLevel="1" x14ac:dyDescent="0.2">
      <c r="B470" s="118" t="s">
        <v>754</v>
      </c>
      <c r="C470" s="122"/>
      <c r="E470" s="122"/>
      <c r="F470" s="124">
        <f>SUBTOTAL(9,F466:F468)</f>
        <v>100000</v>
      </c>
    </row>
    <row r="471" spans="1:6" outlineLevel="3" x14ac:dyDescent="0.2">
      <c r="A471" s="121" t="s">
        <v>72</v>
      </c>
      <c r="B471" s="122" t="s">
        <v>76</v>
      </c>
      <c r="C471" s="122" t="s">
        <v>559</v>
      </c>
      <c r="D471" s="123" t="s">
        <v>560</v>
      </c>
      <c r="E471" s="122" t="s">
        <v>4</v>
      </c>
      <c r="F471" s="124">
        <v>18011</v>
      </c>
    </row>
    <row r="472" spans="1:6" outlineLevel="3" x14ac:dyDescent="0.2">
      <c r="A472" s="121" t="s">
        <v>72</v>
      </c>
      <c r="B472" s="122" t="s">
        <v>76</v>
      </c>
      <c r="C472" s="122" t="s">
        <v>559</v>
      </c>
      <c r="D472" s="123" t="s">
        <v>560</v>
      </c>
      <c r="E472" s="122" t="s">
        <v>8</v>
      </c>
      <c r="F472" s="124">
        <v>11476</v>
      </c>
    </row>
    <row r="473" spans="1:6" outlineLevel="3" x14ac:dyDescent="0.2">
      <c r="A473" s="121" t="s">
        <v>72</v>
      </c>
      <c r="B473" s="122" t="s">
        <v>76</v>
      </c>
      <c r="C473" s="122" t="s">
        <v>559</v>
      </c>
      <c r="D473" s="123" t="s">
        <v>560</v>
      </c>
      <c r="E473" s="122" t="s">
        <v>7</v>
      </c>
      <c r="F473" s="124">
        <v>0</v>
      </c>
    </row>
    <row r="474" spans="1:6" outlineLevel="2" x14ac:dyDescent="0.2">
      <c r="B474" s="122"/>
      <c r="C474" s="118" t="s">
        <v>561</v>
      </c>
      <c r="E474" s="122"/>
      <c r="F474" s="124">
        <f>SUBTOTAL(9,F471:F473)</f>
        <v>29487</v>
      </c>
    </row>
    <row r="475" spans="1:6" outlineLevel="1" x14ac:dyDescent="0.2">
      <c r="B475" s="118" t="s">
        <v>755</v>
      </c>
      <c r="C475" s="122"/>
      <c r="E475" s="122"/>
      <c r="F475" s="124">
        <f>SUBTOTAL(9,F471:F473)</f>
        <v>29487</v>
      </c>
    </row>
    <row r="476" spans="1:6" outlineLevel="3" x14ac:dyDescent="0.2">
      <c r="A476" s="121" t="s">
        <v>72</v>
      </c>
      <c r="B476" s="122" t="s">
        <v>77</v>
      </c>
      <c r="C476" s="122" t="s">
        <v>566</v>
      </c>
      <c r="D476" s="123" t="s">
        <v>560</v>
      </c>
      <c r="E476" s="122" t="s">
        <v>4</v>
      </c>
      <c r="F476" s="124">
        <v>8338</v>
      </c>
    </row>
    <row r="477" spans="1:6" outlineLevel="3" x14ac:dyDescent="0.2">
      <c r="A477" s="121" t="s">
        <v>72</v>
      </c>
      <c r="B477" s="122" t="s">
        <v>77</v>
      </c>
      <c r="C477" s="122" t="s">
        <v>566</v>
      </c>
      <c r="D477" s="123" t="s">
        <v>560</v>
      </c>
      <c r="E477" s="122" t="s">
        <v>8</v>
      </c>
      <c r="F477" s="124">
        <v>5313</v>
      </c>
    </row>
    <row r="478" spans="1:6" outlineLevel="3" x14ac:dyDescent="0.2">
      <c r="A478" s="121" t="s">
        <v>72</v>
      </c>
      <c r="B478" s="122" t="s">
        <v>77</v>
      </c>
      <c r="C478" s="122" t="s">
        <v>566</v>
      </c>
      <c r="D478" s="123" t="s">
        <v>560</v>
      </c>
      <c r="E478" s="122" t="s">
        <v>7</v>
      </c>
      <c r="F478" s="124">
        <v>0</v>
      </c>
    </row>
    <row r="479" spans="1:6" outlineLevel="2" x14ac:dyDescent="0.2">
      <c r="B479" s="122"/>
      <c r="C479" s="118" t="s">
        <v>567</v>
      </c>
      <c r="E479" s="122"/>
      <c r="F479" s="124">
        <f>SUBTOTAL(9,F476:F478)</f>
        <v>13651</v>
      </c>
    </row>
    <row r="480" spans="1:6" outlineLevel="1" x14ac:dyDescent="0.2">
      <c r="B480" s="118" t="s">
        <v>756</v>
      </c>
      <c r="C480" s="122"/>
      <c r="E480" s="122"/>
      <c r="F480" s="124">
        <f>SUBTOTAL(9,F476:F478)</f>
        <v>13651</v>
      </c>
    </row>
    <row r="481" spans="1:6" outlineLevel="3" x14ac:dyDescent="0.2">
      <c r="A481" s="121" t="s">
        <v>248</v>
      </c>
      <c r="B481" s="122" t="s">
        <v>247</v>
      </c>
      <c r="C481" s="122" t="s">
        <v>757</v>
      </c>
      <c r="D481" s="123" t="s">
        <v>577</v>
      </c>
      <c r="E481" s="122" t="s">
        <v>4</v>
      </c>
      <c r="F481" s="124">
        <v>2237</v>
      </c>
    </row>
    <row r="482" spans="1:6" outlineLevel="3" x14ac:dyDescent="0.2">
      <c r="A482" s="121" t="s">
        <v>248</v>
      </c>
      <c r="B482" s="122" t="s">
        <v>247</v>
      </c>
      <c r="C482" s="122" t="s">
        <v>757</v>
      </c>
      <c r="D482" s="123" t="s">
        <v>577</v>
      </c>
      <c r="E482" s="122" t="s">
        <v>5</v>
      </c>
      <c r="F482" s="124">
        <v>14</v>
      </c>
    </row>
    <row r="483" spans="1:6" outlineLevel="3" x14ac:dyDescent="0.2">
      <c r="A483" s="121" t="s">
        <v>248</v>
      </c>
      <c r="B483" s="122" t="s">
        <v>247</v>
      </c>
      <c r="C483" s="122" t="s">
        <v>757</v>
      </c>
      <c r="D483" s="123" t="s">
        <v>577</v>
      </c>
      <c r="E483" s="122" t="s">
        <v>8</v>
      </c>
      <c r="F483" s="124">
        <v>279</v>
      </c>
    </row>
    <row r="484" spans="1:6" outlineLevel="3" x14ac:dyDescent="0.2">
      <c r="A484" s="121" t="s">
        <v>248</v>
      </c>
      <c r="B484" s="122" t="s">
        <v>247</v>
      </c>
      <c r="C484" s="122" t="s">
        <v>757</v>
      </c>
      <c r="D484" s="123" t="s">
        <v>577</v>
      </c>
      <c r="E484" s="122" t="s">
        <v>15</v>
      </c>
      <c r="F484" s="124">
        <v>21</v>
      </c>
    </row>
    <row r="485" spans="1:6" outlineLevel="3" x14ac:dyDescent="0.2">
      <c r="A485" s="121" t="s">
        <v>248</v>
      </c>
      <c r="B485" s="122" t="s">
        <v>247</v>
      </c>
      <c r="C485" s="122" t="s">
        <v>757</v>
      </c>
      <c r="D485" s="123" t="s">
        <v>577</v>
      </c>
      <c r="E485" s="122" t="s">
        <v>16</v>
      </c>
      <c r="F485" s="124">
        <v>75</v>
      </c>
    </row>
    <row r="486" spans="1:6" outlineLevel="3" x14ac:dyDescent="0.2">
      <c r="A486" s="121" t="s">
        <v>248</v>
      </c>
      <c r="B486" s="122" t="s">
        <v>247</v>
      </c>
      <c r="C486" s="122" t="s">
        <v>757</v>
      </c>
      <c r="D486" s="123" t="s">
        <v>577</v>
      </c>
      <c r="E486" s="122" t="s">
        <v>18</v>
      </c>
      <c r="F486" s="124">
        <v>103</v>
      </c>
    </row>
    <row r="487" spans="1:6" outlineLevel="2" x14ac:dyDescent="0.2">
      <c r="B487" s="122"/>
      <c r="C487" s="118" t="s">
        <v>758</v>
      </c>
      <c r="E487" s="122"/>
      <c r="F487" s="124">
        <f>SUBTOTAL(9,F481:F486)</f>
        <v>2729</v>
      </c>
    </row>
    <row r="488" spans="1:6" outlineLevel="1" x14ac:dyDescent="0.2">
      <c r="B488" s="118" t="s">
        <v>759</v>
      </c>
      <c r="C488" s="122"/>
      <c r="E488" s="122"/>
      <c r="F488" s="124">
        <f>SUBTOTAL(9,F481:F486)</f>
        <v>2729</v>
      </c>
    </row>
    <row r="489" spans="1:6" outlineLevel="3" x14ac:dyDescent="0.2">
      <c r="A489" s="121" t="s">
        <v>250</v>
      </c>
      <c r="B489" s="122" t="s">
        <v>249</v>
      </c>
      <c r="C489" s="122" t="s">
        <v>760</v>
      </c>
      <c r="D489" s="123" t="s">
        <v>577</v>
      </c>
      <c r="E489" s="122" t="s">
        <v>4</v>
      </c>
      <c r="F489" s="124">
        <v>14</v>
      </c>
    </row>
    <row r="490" spans="1:6" outlineLevel="3" x14ac:dyDescent="0.2">
      <c r="A490" s="121" t="s">
        <v>250</v>
      </c>
      <c r="B490" s="122" t="s">
        <v>249</v>
      </c>
      <c r="C490" s="122" t="s">
        <v>760</v>
      </c>
      <c r="D490" s="123" t="s">
        <v>577</v>
      </c>
      <c r="E490" s="122" t="s">
        <v>5</v>
      </c>
      <c r="F490" s="124">
        <v>277</v>
      </c>
    </row>
    <row r="491" spans="1:6" outlineLevel="3" x14ac:dyDescent="0.2">
      <c r="A491" s="121" t="s">
        <v>250</v>
      </c>
      <c r="B491" s="122" t="s">
        <v>249</v>
      </c>
      <c r="C491" s="122" t="s">
        <v>760</v>
      </c>
      <c r="D491" s="123" t="s">
        <v>577</v>
      </c>
      <c r="E491" s="122" t="s">
        <v>6</v>
      </c>
      <c r="F491" s="124">
        <v>28</v>
      </c>
    </row>
    <row r="492" spans="1:6" outlineLevel="2" x14ac:dyDescent="0.2">
      <c r="B492" s="122"/>
      <c r="C492" s="118" t="s">
        <v>761</v>
      </c>
      <c r="E492" s="122"/>
      <c r="F492" s="124">
        <f>SUBTOTAL(9,F489:F491)</f>
        <v>319</v>
      </c>
    </row>
    <row r="493" spans="1:6" outlineLevel="1" x14ac:dyDescent="0.2">
      <c r="B493" s="118" t="s">
        <v>762</v>
      </c>
      <c r="C493" s="122"/>
      <c r="E493" s="122"/>
      <c r="F493" s="124">
        <f>SUBTOTAL(9,F489:F491)</f>
        <v>319</v>
      </c>
    </row>
    <row r="494" spans="1:6" outlineLevel="3" x14ac:dyDescent="0.2">
      <c r="A494" s="121" t="s">
        <v>79</v>
      </c>
      <c r="B494" s="122" t="s">
        <v>78</v>
      </c>
      <c r="C494" s="122" t="s">
        <v>566</v>
      </c>
      <c r="D494" s="123" t="s">
        <v>560</v>
      </c>
      <c r="E494" s="122" t="s">
        <v>8</v>
      </c>
      <c r="F494" s="124">
        <v>11926</v>
      </c>
    </row>
    <row r="495" spans="1:6" outlineLevel="2" x14ac:dyDescent="0.2">
      <c r="B495" s="122"/>
      <c r="C495" s="118" t="s">
        <v>567</v>
      </c>
      <c r="E495" s="122"/>
      <c r="F495" s="124">
        <f>SUBTOTAL(9,F494:F494)</f>
        <v>11926</v>
      </c>
    </row>
    <row r="496" spans="1:6" outlineLevel="1" x14ac:dyDescent="0.2">
      <c r="B496" s="118" t="s">
        <v>763</v>
      </c>
      <c r="C496" s="122"/>
      <c r="E496" s="122"/>
      <c r="F496" s="124">
        <f>SUBTOTAL(9,F494:F494)</f>
        <v>11926</v>
      </c>
    </row>
    <row r="497" spans="1:6" outlineLevel="3" x14ac:dyDescent="0.2">
      <c r="A497" s="121" t="s">
        <v>79</v>
      </c>
      <c r="B497" s="122" t="s">
        <v>80</v>
      </c>
      <c r="C497" s="122" t="s">
        <v>563</v>
      </c>
      <c r="D497" s="123" t="s">
        <v>560</v>
      </c>
      <c r="E497" s="122" t="s">
        <v>8</v>
      </c>
      <c r="F497" s="124">
        <v>34253</v>
      </c>
    </row>
    <row r="498" spans="1:6" outlineLevel="2" x14ac:dyDescent="0.2">
      <c r="B498" s="122"/>
      <c r="C498" s="118" t="s">
        <v>564</v>
      </c>
      <c r="E498" s="122"/>
      <c r="F498" s="124">
        <f>SUBTOTAL(9,F497:F497)</f>
        <v>34253</v>
      </c>
    </row>
    <row r="499" spans="1:6" outlineLevel="1" x14ac:dyDescent="0.2">
      <c r="B499" s="118" t="s">
        <v>764</v>
      </c>
      <c r="C499" s="122"/>
      <c r="E499" s="122"/>
      <c r="F499" s="124">
        <f>SUBTOTAL(9,F497:F497)</f>
        <v>34253</v>
      </c>
    </row>
    <row r="500" spans="1:6" outlineLevel="3" x14ac:dyDescent="0.2">
      <c r="A500" s="121" t="s">
        <v>79</v>
      </c>
      <c r="B500" s="122" t="s">
        <v>81</v>
      </c>
      <c r="C500" s="122" t="s">
        <v>566</v>
      </c>
      <c r="D500" s="123" t="s">
        <v>560</v>
      </c>
      <c r="E500" s="122" t="s">
        <v>4</v>
      </c>
      <c r="F500" s="124">
        <v>6253</v>
      </c>
    </row>
    <row r="501" spans="1:6" outlineLevel="3" x14ac:dyDescent="0.2">
      <c r="A501" s="121" t="s">
        <v>79</v>
      </c>
      <c r="B501" s="122" t="s">
        <v>81</v>
      </c>
      <c r="C501" s="122" t="s">
        <v>566</v>
      </c>
      <c r="D501" s="123" t="s">
        <v>560</v>
      </c>
      <c r="E501" s="122" t="s">
        <v>5</v>
      </c>
      <c r="F501" s="124">
        <v>0</v>
      </c>
    </row>
    <row r="502" spans="1:6" outlineLevel="3" x14ac:dyDescent="0.2">
      <c r="A502" s="121" t="s">
        <v>79</v>
      </c>
      <c r="B502" s="122" t="s">
        <v>81</v>
      </c>
      <c r="C502" s="122" t="s">
        <v>566</v>
      </c>
      <c r="D502" s="123" t="s">
        <v>560</v>
      </c>
      <c r="E502" s="122" t="s">
        <v>6</v>
      </c>
      <c r="F502" s="124">
        <v>0</v>
      </c>
    </row>
    <row r="503" spans="1:6" outlineLevel="3" x14ac:dyDescent="0.2">
      <c r="A503" s="121" t="s">
        <v>79</v>
      </c>
      <c r="B503" s="122" t="s">
        <v>81</v>
      </c>
      <c r="C503" s="122" t="s">
        <v>566</v>
      </c>
      <c r="D503" s="123" t="s">
        <v>560</v>
      </c>
      <c r="E503" s="122" t="s">
        <v>8</v>
      </c>
      <c r="F503" s="124">
        <v>3985</v>
      </c>
    </row>
    <row r="504" spans="1:6" outlineLevel="2" x14ac:dyDescent="0.2">
      <c r="B504" s="122"/>
      <c r="C504" s="118" t="s">
        <v>567</v>
      </c>
      <c r="E504" s="122"/>
      <c r="F504" s="124">
        <f>SUBTOTAL(9,F500:F503)</f>
        <v>10238</v>
      </c>
    </row>
    <row r="505" spans="1:6" outlineLevel="1" x14ac:dyDescent="0.2">
      <c r="B505" s="118" t="s">
        <v>765</v>
      </c>
      <c r="C505" s="122"/>
      <c r="E505" s="122"/>
      <c r="F505" s="124">
        <f>SUBTOTAL(9,F500:F503)</f>
        <v>10238</v>
      </c>
    </row>
    <row r="506" spans="1:6" outlineLevel="3" x14ac:dyDescent="0.2">
      <c r="A506" s="121" t="s">
        <v>291</v>
      </c>
      <c r="B506" s="122" t="s">
        <v>290</v>
      </c>
      <c r="C506" s="122" t="s">
        <v>766</v>
      </c>
      <c r="D506" s="123" t="s">
        <v>560</v>
      </c>
      <c r="E506" s="122" t="s">
        <v>4</v>
      </c>
      <c r="F506" s="124">
        <v>10081</v>
      </c>
    </row>
    <row r="507" spans="1:6" outlineLevel="3" x14ac:dyDescent="0.2">
      <c r="A507" s="121" t="s">
        <v>291</v>
      </c>
      <c r="B507" s="122" t="s">
        <v>290</v>
      </c>
      <c r="C507" s="122" t="s">
        <v>766</v>
      </c>
      <c r="D507" s="123" t="s">
        <v>560</v>
      </c>
      <c r="E507" s="122" t="s">
        <v>5</v>
      </c>
      <c r="F507" s="124">
        <v>0</v>
      </c>
    </row>
    <row r="508" spans="1:6" outlineLevel="3" x14ac:dyDescent="0.2">
      <c r="A508" s="121" t="s">
        <v>291</v>
      </c>
      <c r="B508" s="122" t="s">
        <v>290</v>
      </c>
      <c r="C508" s="122" t="s">
        <v>766</v>
      </c>
      <c r="D508" s="123" t="s">
        <v>560</v>
      </c>
      <c r="E508" s="122" t="s">
        <v>6</v>
      </c>
      <c r="F508" s="124">
        <v>0</v>
      </c>
    </row>
    <row r="509" spans="1:6" outlineLevel="3" x14ac:dyDescent="0.2">
      <c r="A509" s="121" t="s">
        <v>291</v>
      </c>
      <c r="B509" s="122" t="s">
        <v>290</v>
      </c>
      <c r="C509" s="122" t="s">
        <v>766</v>
      </c>
      <c r="D509" s="123" t="s">
        <v>560</v>
      </c>
      <c r="E509" s="122" t="s">
        <v>8</v>
      </c>
      <c r="F509" s="124">
        <v>4596</v>
      </c>
    </row>
    <row r="510" spans="1:6" outlineLevel="3" x14ac:dyDescent="0.2">
      <c r="A510" s="121" t="s">
        <v>291</v>
      </c>
      <c r="B510" s="122" t="s">
        <v>290</v>
      </c>
      <c r="C510" s="122" t="s">
        <v>766</v>
      </c>
      <c r="D510" s="123" t="s">
        <v>560</v>
      </c>
      <c r="E510" s="122" t="s">
        <v>7</v>
      </c>
      <c r="F510" s="124">
        <v>0</v>
      </c>
    </row>
    <row r="511" spans="1:6" outlineLevel="3" x14ac:dyDescent="0.2">
      <c r="A511" s="121" t="s">
        <v>291</v>
      </c>
      <c r="B511" s="122" t="s">
        <v>290</v>
      </c>
      <c r="C511" s="122" t="s">
        <v>766</v>
      </c>
      <c r="D511" s="123" t="s">
        <v>560</v>
      </c>
      <c r="E511" s="122" t="s">
        <v>18</v>
      </c>
      <c r="F511" s="124">
        <v>1827</v>
      </c>
    </row>
    <row r="512" spans="1:6" outlineLevel="2" x14ac:dyDescent="0.2">
      <c r="B512" s="122"/>
      <c r="C512" s="118" t="s">
        <v>767</v>
      </c>
      <c r="E512" s="122"/>
      <c r="F512" s="124">
        <f>SUBTOTAL(9,F506:F511)</f>
        <v>16504</v>
      </c>
    </row>
    <row r="513" spans="1:6" outlineLevel="3" x14ac:dyDescent="0.2">
      <c r="A513" s="121" t="s">
        <v>291</v>
      </c>
      <c r="B513" s="122" t="s">
        <v>290</v>
      </c>
      <c r="C513" s="122" t="s">
        <v>768</v>
      </c>
      <c r="D513" s="123" t="s">
        <v>560</v>
      </c>
      <c r="E513" s="122" t="s">
        <v>4</v>
      </c>
      <c r="F513" s="124">
        <v>18415</v>
      </c>
    </row>
    <row r="514" spans="1:6" outlineLevel="3" x14ac:dyDescent="0.2">
      <c r="A514" s="121" t="s">
        <v>291</v>
      </c>
      <c r="B514" s="122" t="s">
        <v>290</v>
      </c>
      <c r="C514" s="122" t="s">
        <v>768</v>
      </c>
      <c r="D514" s="123" t="s">
        <v>560</v>
      </c>
      <c r="E514" s="122" t="s">
        <v>5</v>
      </c>
      <c r="F514" s="124">
        <v>0</v>
      </c>
    </row>
    <row r="515" spans="1:6" outlineLevel="3" x14ac:dyDescent="0.2">
      <c r="A515" s="121" t="s">
        <v>291</v>
      </c>
      <c r="B515" s="122" t="s">
        <v>290</v>
      </c>
      <c r="C515" s="122" t="s">
        <v>768</v>
      </c>
      <c r="D515" s="123" t="s">
        <v>560</v>
      </c>
      <c r="E515" s="122" t="s">
        <v>6</v>
      </c>
      <c r="F515" s="124">
        <v>0</v>
      </c>
    </row>
    <row r="516" spans="1:6" outlineLevel="3" x14ac:dyDescent="0.2">
      <c r="A516" s="121" t="s">
        <v>291</v>
      </c>
      <c r="B516" s="122" t="s">
        <v>290</v>
      </c>
      <c r="C516" s="122" t="s">
        <v>768</v>
      </c>
      <c r="D516" s="123" t="s">
        <v>560</v>
      </c>
      <c r="E516" s="122" t="s">
        <v>8</v>
      </c>
      <c r="F516" s="124">
        <v>8397</v>
      </c>
    </row>
    <row r="517" spans="1:6" outlineLevel="3" x14ac:dyDescent="0.2">
      <c r="A517" s="121" t="s">
        <v>291</v>
      </c>
      <c r="B517" s="122" t="s">
        <v>290</v>
      </c>
      <c r="C517" s="122" t="s">
        <v>768</v>
      </c>
      <c r="D517" s="123" t="s">
        <v>560</v>
      </c>
      <c r="E517" s="122" t="s">
        <v>7</v>
      </c>
      <c r="F517" s="124">
        <v>0</v>
      </c>
    </row>
    <row r="518" spans="1:6" outlineLevel="3" x14ac:dyDescent="0.2">
      <c r="A518" s="121" t="s">
        <v>291</v>
      </c>
      <c r="B518" s="122" t="s">
        <v>290</v>
      </c>
      <c r="C518" s="122" t="s">
        <v>768</v>
      </c>
      <c r="D518" s="123" t="s">
        <v>560</v>
      </c>
      <c r="E518" s="122" t="s">
        <v>18</v>
      </c>
      <c r="F518" s="124">
        <v>3337</v>
      </c>
    </row>
    <row r="519" spans="1:6" outlineLevel="2" x14ac:dyDescent="0.2">
      <c r="B519" s="122"/>
      <c r="C519" s="118" t="s">
        <v>769</v>
      </c>
      <c r="E519" s="122"/>
      <c r="F519" s="124">
        <f>SUBTOTAL(9,F513:F518)</f>
        <v>30149</v>
      </c>
    </row>
    <row r="520" spans="1:6" outlineLevel="1" x14ac:dyDescent="0.2">
      <c r="B520" s="118" t="s">
        <v>770</v>
      </c>
      <c r="C520" s="122"/>
      <c r="E520" s="122"/>
      <c r="F520" s="124">
        <f>SUBTOTAL(9,F506:F518)</f>
        <v>46653</v>
      </c>
    </row>
    <row r="521" spans="1:6" outlineLevel="3" x14ac:dyDescent="0.2">
      <c r="A521" s="121" t="s">
        <v>83</v>
      </c>
      <c r="B521" s="122" t="s">
        <v>82</v>
      </c>
      <c r="C521" s="122" t="s">
        <v>559</v>
      </c>
      <c r="D521" s="123" t="s">
        <v>560</v>
      </c>
      <c r="E521" s="122" t="s">
        <v>8</v>
      </c>
      <c r="F521" s="124">
        <v>10795</v>
      </c>
    </row>
    <row r="522" spans="1:6" outlineLevel="2" x14ac:dyDescent="0.2">
      <c r="B522" s="122"/>
      <c r="C522" s="118" t="s">
        <v>561</v>
      </c>
      <c r="E522" s="122"/>
      <c r="F522" s="124">
        <f>SUBTOTAL(9,F521:F521)</f>
        <v>10795</v>
      </c>
    </row>
    <row r="523" spans="1:6" outlineLevel="1" x14ac:dyDescent="0.2">
      <c r="B523" s="118" t="s">
        <v>771</v>
      </c>
      <c r="C523" s="122"/>
      <c r="E523" s="122"/>
      <c r="F523" s="124">
        <f>SUBTOTAL(9,F521:F521)</f>
        <v>10795</v>
      </c>
    </row>
    <row r="524" spans="1:6" outlineLevel="3" x14ac:dyDescent="0.2">
      <c r="A524" s="121" t="s">
        <v>83</v>
      </c>
      <c r="B524" s="122" t="s">
        <v>84</v>
      </c>
      <c r="C524" s="122" t="s">
        <v>566</v>
      </c>
      <c r="D524" s="123" t="s">
        <v>560</v>
      </c>
      <c r="E524" s="122" t="s">
        <v>8</v>
      </c>
      <c r="F524" s="124">
        <v>3975</v>
      </c>
    </row>
    <row r="525" spans="1:6" outlineLevel="2" x14ac:dyDescent="0.2">
      <c r="B525" s="122"/>
      <c r="C525" s="118" t="s">
        <v>567</v>
      </c>
      <c r="E525" s="122"/>
      <c r="F525" s="124">
        <f>SUBTOTAL(9,F524:F524)</f>
        <v>3975</v>
      </c>
    </row>
    <row r="526" spans="1:6" outlineLevel="1" x14ac:dyDescent="0.2">
      <c r="B526" s="118" t="s">
        <v>772</v>
      </c>
      <c r="C526" s="122"/>
      <c r="E526" s="122"/>
      <c r="F526" s="124">
        <f>SUBTOTAL(9,F524:F524)</f>
        <v>3975</v>
      </c>
    </row>
    <row r="527" spans="1:6" outlineLevel="3" x14ac:dyDescent="0.2">
      <c r="A527" s="121" t="s">
        <v>83</v>
      </c>
      <c r="B527" s="122" t="s">
        <v>85</v>
      </c>
      <c r="C527" s="122" t="s">
        <v>563</v>
      </c>
      <c r="D527" s="123" t="s">
        <v>560</v>
      </c>
      <c r="E527" s="122" t="s">
        <v>8</v>
      </c>
      <c r="F527" s="124">
        <v>11418</v>
      </c>
    </row>
    <row r="528" spans="1:6" outlineLevel="2" x14ac:dyDescent="0.2">
      <c r="B528" s="122"/>
      <c r="C528" s="118" t="s">
        <v>564</v>
      </c>
      <c r="E528" s="122"/>
      <c r="F528" s="124">
        <f>SUBTOTAL(9,F527:F527)</f>
        <v>11418</v>
      </c>
    </row>
    <row r="529" spans="1:6" outlineLevel="1" x14ac:dyDescent="0.2">
      <c r="B529" s="118" t="s">
        <v>773</v>
      </c>
      <c r="C529" s="122"/>
      <c r="E529" s="122"/>
      <c r="F529" s="124">
        <f>SUBTOTAL(9,F527:F527)</f>
        <v>11418</v>
      </c>
    </row>
    <row r="530" spans="1:6" outlineLevel="3" x14ac:dyDescent="0.2">
      <c r="A530" s="121" t="s">
        <v>83</v>
      </c>
      <c r="B530" s="122" t="s">
        <v>86</v>
      </c>
      <c r="C530" s="122" t="s">
        <v>559</v>
      </c>
      <c r="D530" s="123" t="s">
        <v>560</v>
      </c>
      <c r="E530" s="122" t="s">
        <v>4</v>
      </c>
      <c r="F530" s="124">
        <v>146047</v>
      </c>
    </row>
    <row r="531" spans="1:6" outlineLevel="3" x14ac:dyDescent="0.2">
      <c r="A531" s="121" t="s">
        <v>83</v>
      </c>
      <c r="B531" s="122" t="s">
        <v>86</v>
      </c>
      <c r="C531" s="122" t="s">
        <v>559</v>
      </c>
      <c r="D531" s="123" t="s">
        <v>560</v>
      </c>
      <c r="E531" s="122" t="s">
        <v>5</v>
      </c>
      <c r="F531" s="124">
        <v>0</v>
      </c>
    </row>
    <row r="532" spans="1:6" outlineLevel="3" x14ac:dyDescent="0.2">
      <c r="A532" s="121" t="s">
        <v>83</v>
      </c>
      <c r="B532" s="122" t="s">
        <v>86</v>
      </c>
      <c r="C532" s="122" t="s">
        <v>559</v>
      </c>
      <c r="D532" s="123" t="s">
        <v>560</v>
      </c>
      <c r="E532" s="122" t="s">
        <v>6</v>
      </c>
      <c r="F532" s="124">
        <v>0</v>
      </c>
    </row>
    <row r="533" spans="1:6" outlineLevel="3" x14ac:dyDescent="0.2">
      <c r="A533" s="121" t="s">
        <v>83</v>
      </c>
      <c r="B533" s="122" t="s">
        <v>86</v>
      </c>
      <c r="C533" s="122" t="s">
        <v>559</v>
      </c>
      <c r="D533" s="123" t="s">
        <v>560</v>
      </c>
      <c r="E533" s="122" t="s">
        <v>8</v>
      </c>
      <c r="F533" s="124">
        <v>66597</v>
      </c>
    </row>
    <row r="534" spans="1:6" outlineLevel="3" x14ac:dyDescent="0.2">
      <c r="A534" s="121" t="s">
        <v>83</v>
      </c>
      <c r="B534" s="122" t="s">
        <v>86</v>
      </c>
      <c r="C534" s="122" t="s">
        <v>559</v>
      </c>
      <c r="D534" s="123" t="s">
        <v>560</v>
      </c>
      <c r="E534" s="122" t="s">
        <v>7</v>
      </c>
      <c r="F534" s="124">
        <v>0</v>
      </c>
    </row>
    <row r="535" spans="1:6" outlineLevel="3" x14ac:dyDescent="0.2">
      <c r="A535" s="121" t="s">
        <v>83</v>
      </c>
      <c r="B535" s="122" t="s">
        <v>86</v>
      </c>
      <c r="C535" s="122" t="s">
        <v>559</v>
      </c>
      <c r="D535" s="123" t="s">
        <v>560</v>
      </c>
      <c r="E535" s="122" t="s">
        <v>18</v>
      </c>
      <c r="F535" s="124">
        <v>26462</v>
      </c>
    </row>
    <row r="536" spans="1:6" outlineLevel="2" x14ac:dyDescent="0.2">
      <c r="B536" s="122"/>
      <c r="C536" s="118" t="s">
        <v>561</v>
      </c>
      <c r="E536" s="122"/>
      <c r="F536" s="124">
        <f>SUBTOTAL(9,F530:F535)</f>
        <v>239106</v>
      </c>
    </row>
    <row r="537" spans="1:6" outlineLevel="1" x14ac:dyDescent="0.2">
      <c r="B537" s="118" t="s">
        <v>774</v>
      </c>
      <c r="C537" s="122"/>
      <c r="E537" s="122"/>
      <c r="F537" s="124">
        <f>SUBTOTAL(9,F530:F535)</f>
        <v>239106</v>
      </c>
    </row>
    <row r="538" spans="1:6" outlineLevel="3" x14ac:dyDescent="0.2">
      <c r="A538" s="121" t="s">
        <v>83</v>
      </c>
      <c r="B538" s="122" t="s">
        <v>87</v>
      </c>
      <c r="C538" s="122" t="s">
        <v>559</v>
      </c>
      <c r="D538" s="123" t="s">
        <v>560</v>
      </c>
      <c r="E538" s="122" t="s">
        <v>4</v>
      </c>
      <c r="F538" s="124">
        <v>748</v>
      </c>
    </row>
    <row r="539" spans="1:6" outlineLevel="3" x14ac:dyDescent="0.2">
      <c r="A539" s="121" t="s">
        <v>83</v>
      </c>
      <c r="B539" s="122" t="s">
        <v>87</v>
      </c>
      <c r="C539" s="122" t="s">
        <v>559</v>
      </c>
      <c r="D539" s="123" t="s">
        <v>560</v>
      </c>
      <c r="E539" s="122" t="s">
        <v>5</v>
      </c>
      <c r="F539" s="124">
        <v>0</v>
      </c>
    </row>
    <row r="540" spans="1:6" outlineLevel="3" x14ac:dyDescent="0.2">
      <c r="A540" s="121" t="s">
        <v>83</v>
      </c>
      <c r="B540" s="122" t="s">
        <v>87</v>
      </c>
      <c r="C540" s="122" t="s">
        <v>559</v>
      </c>
      <c r="D540" s="123" t="s">
        <v>560</v>
      </c>
      <c r="E540" s="122" t="s">
        <v>6</v>
      </c>
      <c r="F540" s="124">
        <v>0</v>
      </c>
    </row>
    <row r="541" spans="1:6" outlineLevel="3" x14ac:dyDescent="0.2">
      <c r="A541" s="121" t="s">
        <v>83</v>
      </c>
      <c r="B541" s="122" t="s">
        <v>87</v>
      </c>
      <c r="C541" s="122" t="s">
        <v>559</v>
      </c>
      <c r="D541" s="123" t="s">
        <v>560</v>
      </c>
      <c r="E541" s="122" t="s">
        <v>8</v>
      </c>
      <c r="F541" s="124">
        <v>341</v>
      </c>
    </row>
    <row r="542" spans="1:6" outlineLevel="3" x14ac:dyDescent="0.2">
      <c r="A542" s="121" t="s">
        <v>83</v>
      </c>
      <c r="B542" s="122" t="s">
        <v>87</v>
      </c>
      <c r="C542" s="122" t="s">
        <v>559</v>
      </c>
      <c r="D542" s="123" t="s">
        <v>560</v>
      </c>
      <c r="E542" s="122" t="s">
        <v>7</v>
      </c>
      <c r="F542" s="124">
        <v>0</v>
      </c>
    </row>
    <row r="543" spans="1:6" outlineLevel="3" x14ac:dyDescent="0.2">
      <c r="A543" s="121" t="s">
        <v>83</v>
      </c>
      <c r="B543" s="122" t="s">
        <v>87</v>
      </c>
      <c r="C543" s="122" t="s">
        <v>559</v>
      </c>
      <c r="D543" s="123" t="s">
        <v>560</v>
      </c>
      <c r="E543" s="122" t="s">
        <v>18</v>
      </c>
      <c r="F543" s="124">
        <v>136</v>
      </c>
    </row>
    <row r="544" spans="1:6" outlineLevel="2" x14ac:dyDescent="0.2">
      <c r="B544" s="122"/>
      <c r="C544" s="118" t="s">
        <v>561</v>
      </c>
      <c r="E544" s="122"/>
      <c r="F544" s="124">
        <f>SUBTOTAL(9,F538:F543)</f>
        <v>1225</v>
      </c>
    </row>
    <row r="545" spans="1:6" outlineLevel="1" x14ac:dyDescent="0.2">
      <c r="B545" s="118" t="s">
        <v>775</v>
      </c>
      <c r="C545" s="122"/>
      <c r="E545" s="122"/>
      <c r="F545" s="124">
        <f>SUBTOTAL(9,F538:F543)</f>
        <v>1225</v>
      </c>
    </row>
    <row r="546" spans="1:6" outlineLevel="3" x14ac:dyDescent="0.2">
      <c r="A546" s="121" t="s">
        <v>83</v>
      </c>
      <c r="B546" s="122" t="s">
        <v>88</v>
      </c>
      <c r="C546" s="122" t="s">
        <v>566</v>
      </c>
      <c r="D546" s="123" t="s">
        <v>560</v>
      </c>
      <c r="E546" s="122" t="s">
        <v>4</v>
      </c>
      <c r="F546" s="124">
        <v>2084</v>
      </c>
    </row>
    <row r="547" spans="1:6" outlineLevel="3" x14ac:dyDescent="0.2">
      <c r="A547" s="121" t="s">
        <v>83</v>
      </c>
      <c r="B547" s="122" t="s">
        <v>88</v>
      </c>
      <c r="C547" s="122" t="s">
        <v>566</v>
      </c>
      <c r="D547" s="123" t="s">
        <v>560</v>
      </c>
      <c r="E547" s="122" t="s">
        <v>5</v>
      </c>
      <c r="F547" s="124">
        <v>0</v>
      </c>
    </row>
    <row r="548" spans="1:6" outlineLevel="3" x14ac:dyDescent="0.2">
      <c r="A548" s="121" t="s">
        <v>83</v>
      </c>
      <c r="B548" s="122" t="s">
        <v>88</v>
      </c>
      <c r="C548" s="122" t="s">
        <v>566</v>
      </c>
      <c r="D548" s="123" t="s">
        <v>560</v>
      </c>
      <c r="E548" s="122" t="s">
        <v>6</v>
      </c>
      <c r="F548" s="124">
        <v>0</v>
      </c>
    </row>
    <row r="549" spans="1:6" outlineLevel="3" x14ac:dyDescent="0.2">
      <c r="A549" s="121" t="s">
        <v>83</v>
      </c>
      <c r="B549" s="122" t="s">
        <v>88</v>
      </c>
      <c r="C549" s="122" t="s">
        <v>566</v>
      </c>
      <c r="D549" s="123" t="s">
        <v>560</v>
      </c>
      <c r="E549" s="122" t="s">
        <v>8</v>
      </c>
      <c r="F549" s="124">
        <v>951</v>
      </c>
    </row>
    <row r="550" spans="1:6" outlineLevel="3" x14ac:dyDescent="0.2">
      <c r="A550" s="121" t="s">
        <v>83</v>
      </c>
      <c r="B550" s="122" t="s">
        <v>88</v>
      </c>
      <c r="C550" s="122" t="s">
        <v>566</v>
      </c>
      <c r="D550" s="123" t="s">
        <v>560</v>
      </c>
      <c r="E550" s="122" t="s">
        <v>7</v>
      </c>
      <c r="F550" s="124">
        <v>0</v>
      </c>
    </row>
    <row r="551" spans="1:6" outlineLevel="3" x14ac:dyDescent="0.2">
      <c r="A551" s="121" t="s">
        <v>83</v>
      </c>
      <c r="B551" s="122" t="s">
        <v>88</v>
      </c>
      <c r="C551" s="122" t="s">
        <v>566</v>
      </c>
      <c r="D551" s="123" t="s">
        <v>560</v>
      </c>
      <c r="E551" s="122" t="s">
        <v>18</v>
      </c>
      <c r="F551" s="124">
        <v>378</v>
      </c>
    </row>
    <row r="552" spans="1:6" outlineLevel="2" x14ac:dyDescent="0.2">
      <c r="B552" s="122"/>
      <c r="C552" s="118" t="s">
        <v>567</v>
      </c>
      <c r="E552" s="122"/>
      <c r="F552" s="124">
        <f>SUBTOTAL(9,F546:F551)</f>
        <v>3413</v>
      </c>
    </row>
    <row r="553" spans="1:6" outlineLevel="1" x14ac:dyDescent="0.2">
      <c r="B553" s="118" t="s">
        <v>776</v>
      </c>
      <c r="C553" s="122"/>
      <c r="E553" s="122"/>
      <c r="F553" s="124">
        <f>SUBTOTAL(9,F546:F551)</f>
        <v>3413</v>
      </c>
    </row>
    <row r="554" spans="1:6" outlineLevel="3" x14ac:dyDescent="0.2">
      <c r="A554" s="121" t="s">
        <v>187</v>
      </c>
      <c r="B554" s="122" t="s">
        <v>186</v>
      </c>
      <c r="C554" s="122" t="s">
        <v>777</v>
      </c>
      <c r="D554" s="123" t="s">
        <v>560</v>
      </c>
      <c r="E554" s="122" t="s">
        <v>4</v>
      </c>
      <c r="F554" s="124">
        <v>4272</v>
      </c>
    </row>
    <row r="555" spans="1:6" outlineLevel="3" x14ac:dyDescent="0.2">
      <c r="A555" s="121" t="s">
        <v>187</v>
      </c>
      <c r="B555" s="122" t="s">
        <v>186</v>
      </c>
      <c r="C555" s="122" t="s">
        <v>777</v>
      </c>
      <c r="D555" s="123" t="s">
        <v>560</v>
      </c>
      <c r="E555" s="122" t="s">
        <v>5</v>
      </c>
      <c r="F555" s="124">
        <v>0</v>
      </c>
    </row>
    <row r="556" spans="1:6" outlineLevel="3" x14ac:dyDescent="0.2">
      <c r="A556" s="121" t="s">
        <v>187</v>
      </c>
      <c r="B556" s="122" t="s">
        <v>186</v>
      </c>
      <c r="C556" s="122" t="s">
        <v>777</v>
      </c>
      <c r="D556" s="123" t="s">
        <v>560</v>
      </c>
      <c r="E556" s="122" t="s">
        <v>6</v>
      </c>
      <c r="F556" s="124">
        <v>0</v>
      </c>
    </row>
    <row r="557" spans="1:6" outlineLevel="3" x14ac:dyDescent="0.2">
      <c r="A557" s="121" t="s">
        <v>187</v>
      </c>
      <c r="B557" s="122" t="s">
        <v>186</v>
      </c>
      <c r="C557" s="122" t="s">
        <v>777</v>
      </c>
      <c r="D557" s="123" t="s">
        <v>560</v>
      </c>
      <c r="E557" s="122" t="s">
        <v>8</v>
      </c>
      <c r="F557" s="124">
        <v>1952</v>
      </c>
    </row>
    <row r="558" spans="1:6" outlineLevel="3" x14ac:dyDescent="0.2">
      <c r="A558" s="121" t="s">
        <v>187</v>
      </c>
      <c r="B558" s="122" t="s">
        <v>186</v>
      </c>
      <c r="C558" s="122" t="s">
        <v>777</v>
      </c>
      <c r="D558" s="123" t="s">
        <v>560</v>
      </c>
      <c r="E558" s="122" t="s">
        <v>7</v>
      </c>
      <c r="F558" s="124">
        <v>0</v>
      </c>
    </row>
    <row r="559" spans="1:6" outlineLevel="3" x14ac:dyDescent="0.2">
      <c r="A559" s="121" t="s">
        <v>187</v>
      </c>
      <c r="B559" s="122" t="s">
        <v>186</v>
      </c>
      <c r="C559" s="122" t="s">
        <v>777</v>
      </c>
      <c r="D559" s="123" t="s">
        <v>560</v>
      </c>
      <c r="E559" s="122" t="s">
        <v>18</v>
      </c>
      <c r="F559" s="124">
        <v>776</v>
      </c>
    </row>
    <row r="560" spans="1:6" outlineLevel="2" x14ac:dyDescent="0.2">
      <c r="B560" s="122"/>
      <c r="C560" s="118" t="s">
        <v>778</v>
      </c>
      <c r="E560" s="122"/>
      <c r="F560" s="124">
        <f>SUBTOTAL(9,F554:F559)</f>
        <v>7000</v>
      </c>
    </row>
    <row r="561" spans="1:6" outlineLevel="1" x14ac:dyDescent="0.2">
      <c r="B561" s="118" t="s">
        <v>779</v>
      </c>
      <c r="C561" s="122"/>
      <c r="E561" s="122"/>
      <c r="F561" s="124">
        <f>SUBTOTAL(9,F554:F559)</f>
        <v>7000</v>
      </c>
    </row>
    <row r="562" spans="1:6" outlineLevel="3" x14ac:dyDescent="0.2">
      <c r="A562" s="121" t="s">
        <v>252</v>
      </c>
      <c r="B562" s="122" t="s">
        <v>251</v>
      </c>
      <c r="C562" s="122" t="s">
        <v>780</v>
      </c>
      <c r="D562" s="123" t="s">
        <v>577</v>
      </c>
      <c r="E562" s="122" t="s">
        <v>4</v>
      </c>
      <c r="F562" s="124">
        <v>687</v>
      </c>
    </row>
    <row r="563" spans="1:6" outlineLevel="3" x14ac:dyDescent="0.2">
      <c r="A563" s="121" t="s">
        <v>252</v>
      </c>
      <c r="B563" s="122" t="s">
        <v>251</v>
      </c>
      <c r="C563" s="122" t="s">
        <v>780</v>
      </c>
      <c r="D563" s="123" t="s">
        <v>577</v>
      </c>
      <c r="E563" s="122" t="s">
        <v>5</v>
      </c>
      <c r="F563" s="124">
        <v>1728</v>
      </c>
    </row>
    <row r="564" spans="1:6" outlineLevel="2" x14ac:dyDescent="0.2">
      <c r="B564" s="122"/>
      <c r="C564" s="118" t="s">
        <v>781</v>
      </c>
      <c r="E564" s="122"/>
      <c r="F564" s="124">
        <f>SUBTOTAL(9,F562:F563)</f>
        <v>2415</v>
      </c>
    </row>
    <row r="565" spans="1:6" outlineLevel="1" x14ac:dyDescent="0.2">
      <c r="B565" s="118" t="s">
        <v>782</v>
      </c>
      <c r="C565" s="122"/>
      <c r="E565" s="122"/>
      <c r="F565" s="124">
        <f>SUBTOTAL(9,F562:F563)</f>
        <v>2415</v>
      </c>
    </row>
    <row r="566" spans="1:6" outlineLevel="3" x14ac:dyDescent="0.2">
      <c r="A566" s="121" t="s">
        <v>210</v>
      </c>
      <c r="B566" s="122" t="s">
        <v>209</v>
      </c>
      <c r="C566" s="122" t="s">
        <v>619</v>
      </c>
      <c r="D566" s="123" t="s">
        <v>560</v>
      </c>
      <c r="E566" s="122" t="s">
        <v>4</v>
      </c>
      <c r="F566" s="124">
        <v>10075</v>
      </c>
    </row>
    <row r="567" spans="1:6" outlineLevel="3" x14ac:dyDescent="0.2">
      <c r="A567" s="121" t="s">
        <v>210</v>
      </c>
      <c r="B567" s="122" t="s">
        <v>209</v>
      </c>
      <c r="C567" s="122" t="s">
        <v>619</v>
      </c>
      <c r="D567" s="123" t="s">
        <v>560</v>
      </c>
      <c r="E567" s="122" t="s">
        <v>5</v>
      </c>
      <c r="F567" s="124">
        <v>0</v>
      </c>
    </row>
    <row r="568" spans="1:6" outlineLevel="3" x14ac:dyDescent="0.2">
      <c r="A568" s="121" t="s">
        <v>210</v>
      </c>
      <c r="B568" s="122" t="s">
        <v>209</v>
      </c>
      <c r="C568" s="122" t="s">
        <v>619</v>
      </c>
      <c r="D568" s="123" t="s">
        <v>560</v>
      </c>
      <c r="E568" s="122" t="s">
        <v>6</v>
      </c>
      <c r="F568" s="124">
        <v>0</v>
      </c>
    </row>
    <row r="569" spans="1:6" outlineLevel="3" x14ac:dyDescent="0.2">
      <c r="A569" s="121" t="s">
        <v>210</v>
      </c>
      <c r="B569" s="122" t="s">
        <v>209</v>
      </c>
      <c r="C569" s="122" t="s">
        <v>619</v>
      </c>
      <c r="D569" s="123" t="s">
        <v>560</v>
      </c>
      <c r="E569" s="122" t="s">
        <v>9</v>
      </c>
      <c r="F569" s="124">
        <v>4593</v>
      </c>
    </row>
    <row r="570" spans="1:6" outlineLevel="3" x14ac:dyDescent="0.2">
      <c r="A570" s="121" t="s">
        <v>210</v>
      </c>
      <c r="B570" s="122" t="s">
        <v>209</v>
      </c>
      <c r="C570" s="122" t="s">
        <v>619</v>
      </c>
      <c r="D570" s="123" t="s">
        <v>560</v>
      </c>
      <c r="E570" s="122" t="s">
        <v>7</v>
      </c>
      <c r="F570" s="124">
        <v>0</v>
      </c>
    </row>
    <row r="571" spans="1:6" outlineLevel="3" x14ac:dyDescent="0.2">
      <c r="A571" s="121" t="s">
        <v>210</v>
      </c>
      <c r="B571" s="122" t="s">
        <v>209</v>
      </c>
      <c r="C571" s="122" t="s">
        <v>619</v>
      </c>
      <c r="D571" s="123" t="s">
        <v>560</v>
      </c>
      <c r="E571" s="122" t="s">
        <v>18</v>
      </c>
      <c r="F571" s="124">
        <v>1827</v>
      </c>
    </row>
    <row r="572" spans="1:6" outlineLevel="2" x14ac:dyDescent="0.2">
      <c r="B572" s="122"/>
      <c r="C572" s="118" t="s">
        <v>620</v>
      </c>
      <c r="E572" s="122"/>
      <c r="F572" s="124">
        <f>SUBTOTAL(9,F566:F571)</f>
        <v>16495</v>
      </c>
    </row>
    <row r="573" spans="1:6" outlineLevel="1" x14ac:dyDescent="0.2">
      <c r="B573" s="118" t="s">
        <v>783</v>
      </c>
      <c r="C573" s="122"/>
      <c r="E573" s="122"/>
      <c r="F573" s="124">
        <f>SUBTOTAL(9,F566:F571)</f>
        <v>16495</v>
      </c>
    </row>
    <row r="574" spans="1:6" outlineLevel="3" x14ac:dyDescent="0.2">
      <c r="A574" s="121" t="s">
        <v>90</v>
      </c>
      <c r="B574" s="122" t="s">
        <v>89</v>
      </c>
      <c r="C574" s="122" t="s">
        <v>559</v>
      </c>
      <c r="D574" s="123" t="s">
        <v>560</v>
      </c>
      <c r="E574" s="122" t="s">
        <v>9</v>
      </c>
      <c r="F574" s="124">
        <v>10795</v>
      </c>
    </row>
    <row r="575" spans="1:6" outlineLevel="2" x14ac:dyDescent="0.2">
      <c r="B575" s="122"/>
      <c r="C575" s="118" t="s">
        <v>561</v>
      </c>
      <c r="E575" s="122"/>
      <c r="F575" s="124">
        <f>SUBTOTAL(9,F574:F574)</f>
        <v>10795</v>
      </c>
    </row>
    <row r="576" spans="1:6" outlineLevel="1" x14ac:dyDescent="0.2">
      <c r="B576" s="118" t="s">
        <v>784</v>
      </c>
      <c r="C576" s="122"/>
      <c r="E576" s="122"/>
      <c r="F576" s="124">
        <f>SUBTOTAL(9,F574:F574)</f>
        <v>10795</v>
      </c>
    </row>
    <row r="577" spans="1:6" outlineLevel="3" x14ac:dyDescent="0.2">
      <c r="A577" s="121" t="s">
        <v>90</v>
      </c>
      <c r="B577" s="122" t="s">
        <v>91</v>
      </c>
      <c r="C577" s="122" t="s">
        <v>563</v>
      </c>
      <c r="D577" s="123" t="s">
        <v>560</v>
      </c>
      <c r="E577" s="122" t="s">
        <v>9</v>
      </c>
      <c r="F577" s="124">
        <v>22836</v>
      </c>
    </row>
    <row r="578" spans="1:6" outlineLevel="2" x14ac:dyDescent="0.2">
      <c r="B578" s="122"/>
      <c r="C578" s="118" t="s">
        <v>564</v>
      </c>
      <c r="E578" s="122"/>
      <c r="F578" s="124">
        <f>SUBTOTAL(9,F577:F577)</f>
        <v>22836</v>
      </c>
    </row>
    <row r="579" spans="1:6" outlineLevel="1" x14ac:dyDescent="0.2">
      <c r="B579" s="118" t="s">
        <v>785</v>
      </c>
      <c r="C579" s="122"/>
      <c r="E579" s="122"/>
      <c r="F579" s="124">
        <f>SUBTOTAL(9,F577:F577)</f>
        <v>22836</v>
      </c>
    </row>
    <row r="580" spans="1:6" outlineLevel="3" x14ac:dyDescent="0.2">
      <c r="A580" s="121" t="s">
        <v>90</v>
      </c>
      <c r="B580" s="122" t="s">
        <v>92</v>
      </c>
      <c r="C580" s="122" t="s">
        <v>559</v>
      </c>
      <c r="D580" s="123" t="s">
        <v>560</v>
      </c>
      <c r="E580" s="122" t="s">
        <v>4</v>
      </c>
      <c r="F580" s="124">
        <v>122161</v>
      </c>
    </row>
    <row r="581" spans="1:6" outlineLevel="3" x14ac:dyDescent="0.2">
      <c r="A581" s="121" t="s">
        <v>90</v>
      </c>
      <c r="B581" s="122" t="s">
        <v>92</v>
      </c>
      <c r="C581" s="122" t="s">
        <v>559</v>
      </c>
      <c r="D581" s="123" t="s">
        <v>560</v>
      </c>
      <c r="E581" s="122" t="s">
        <v>5</v>
      </c>
      <c r="F581" s="124">
        <v>0</v>
      </c>
    </row>
    <row r="582" spans="1:6" outlineLevel="3" x14ac:dyDescent="0.2">
      <c r="A582" s="121" t="s">
        <v>90</v>
      </c>
      <c r="B582" s="122" t="s">
        <v>92</v>
      </c>
      <c r="C582" s="122" t="s">
        <v>559</v>
      </c>
      <c r="D582" s="123" t="s">
        <v>560</v>
      </c>
      <c r="E582" s="122" t="s">
        <v>6</v>
      </c>
      <c r="F582" s="124">
        <v>0</v>
      </c>
    </row>
    <row r="583" spans="1:6" outlineLevel="3" x14ac:dyDescent="0.2">
      <c r="A583" s="121" t="s">
        <v>90</v>
      </c>
      <c r="B583" s="122" t="s">
        <v>92</v>
      </c>
      <c r="C583" s="122" t="s">
        <v>559</v>
      </c>
      <c r="D583" s="123" t="s">
        <v>560</v>
      </c>
      <c r="E583" s="122" t="s">
        <v>9</v>
      </c>
      <c r="F583" s="124">
        <v>55706</v>
      </c>
    </row>
    <row r="584" spans="1:6" outlineLevel="3" x14ac:dyDescent="0.2">
      <c r="A584" s="121" t="s">
        <v>90</v>
      </c>
      <c r="B584" s="122" t="s">
        <v>92</v>
      </c>
      <c r="C584" s="122" t="s">
        <v>559</v>
      </c>
      <c r="D584" s="123" t="s">
        <v>560</v>
      </c>
      <c r="E584" s="122" t="s">
        <v>7</v>
      </c>
      <c r="F584" s="124">
        <v>0</v>
      </c>
    </row>
    <row r="585" spans="1:6" outlineLevel="3" x14ac:dyDescent="0.2">
      <c r="A585" s="121" t="s">
        <v>90</v>
      </c>
      <c r="B585" s="122" t="s">
        <v>92</v>
      </c>
      <c r="C585" s="122" t="s">
        <v>559</v>
      </c>
      <c r="D585" s="123" t="s">
        <v>560</v>
      </c>
      <c r="E585" s="122" t="s">
        <v>18</v>
      </c>
      <c r="F585" s="124">
        <v>22133</v>
      </c>
    </row>
    <row r="586" spans="1:6" outlineLevel="2" x14ac:dyDescent="0.2">
      <c r="B586" s="122"/>
      <c r="C586" s="118" t="s">
        <v>561</v>
      </c>
      <c r="E586" s="122"/>
      <c r="F586" s="124">
        <f>SUBTOTAL(9,F580:F585)</f>
        <v>200000</v>
      </c>
    </row>
    <row r="587" spans="1:6" outlineLevel="1" x14ac:dyDescent="0.2">
      <c r="B587" s="118" t="s">
        <v>786</v>
      </c>
      <c r="C587" s="122"/>
      <c r="E587" s="122"/>
      <c r="F587" s="124">
        <f>SUBTOTAL(9,F580:F585)</f>
        <v>200000</v>
      </c>
    </row>
    <row r="588" spans="1:6" outlineLevel="3" x14ac:dyDescent="0.2">
      <c r="A588" s="121" t="s">
        <v>90</v>
      </c>
      <c r="B588" s="122" t="s">
        <v>93</v>
      </c>
      <c r="C588" s="122" t="s">
        <v>559</v>
      </c>
      <c r="D588" s="123" t="s">
        <v>560</v>
      </c>
      <c r="E588" s="122" t="s">
        <v>4</v>
      </c>
      <c r="F588" s="124">
        <v>10047</v>
      </c>
    </row>
    <row r="589" spans="1:6" outlineLevel="3" x14ac:dyDescent="0.2">
      <c r="A589" s="121" t="s">
        <v>90</v>
      </c>
      <c r="B589" s="122" t="s">
        <v>93</v>
      </c>
      <c r="C589" s="122" t="s">
        <v>559</v>
      </c>
      <c r="D589" s="123" t="s">
        <v>560</v>
      </c>
      <c r="E589" s="122" t="s">
        <v>5</v>
      </c>
      <c r="F589" s="124">
        <v>0</v>
      </c>
    </row>
    <row r="590" spans="1:6" outlineLevel="3" x14ac:dyDescent="0.2">
      <c r="A590" s="121" t="s">
        <v>90</v>
      </c>
      <c r="B590" s="122" t="s">
        <v>93</v>
      </c>
      <c r="C590" s="122" t="s">
        <v>559</v>
      </c>
      <c r="D590" s="123" t="s">
        <v>560</v>
      </c>
      <c r="E590" s="122" t="s">
        <v>6</v>
      </c>
      <c r="F590" s="124">
        <v>0</v>
      </c>
    </row>
    <row r="591" spans="1:6" outlineLevel="3" x14ac:dyDescent="0.2">
      <c r="A591" s="121" t="s">
        <v>90</v>
      </c>
      <c r="B591" s="122" t="s">
        <v>93</v>
      </c>
      <c r="C591" s="122" t="s">
        <v>559</v>
      </c>
      <c r="D591" s="123" t="s">
        <v>560</v>
      </c>
      <c r="E591" s="122" t="s">
        <v>9</v>
      </c>
      <c r="F591" s="124">
        <v>4581</v>
      </c>
    </row>
    <row r="592" spans="1:6" outlineLevel="3" x14ac:dyDescent="0.2">
      <c r="A592" s="121" t="s">
        <v>90</v>
      </c>
      <c r="B592" s="122" t="s">
        <v>93</v>
      </c>
      <c r="C592" s="122" t="s">
        <v>559</v>
      </c>
      <c r="D592" s="123" t="s">
        <v>560</v>
      </c>
      <c r="E592" s="122" t="s">
        <v>7</v>
      </c>
      <c r="F592" s="124">
        <v>0</v>
      </c>
    </row>
    <row r="593" spans="1:6" outlineLevel="3" x14ac:dyDescent="0.2">
      <c r="A593" s="121" t="s">
        <v>90</v>
      </c>
      <c r="B593" s="122" t="s">
        <v>93</v>
      </c>
      <c r="C593" s="122" t="s">
        <v>559</v>
      </c>
      <c r="D593" s="123" t="s">
        <v>560</v>
      </c>
      <c r="E593" s="122" t="s">
        <v>18</v>
      </c>
      <c r="F593" s="124">
        <v>1822</v>
      </c>
    </row>
    <row r="594" spans="1:6" outlineLevel="2" x14ac:dyDescent="0.2">
      <c r="B594" s="122"/>
      <c r="C594" s="118" t="s">
        <v>561</v>
      </c>
      <c r="E594" s="122"/>
      <c r="F594" s="124">
        <f>SUBTOTAL(9,F588:F593)</f>
        <v>16450</v>
      </c>
    </row>
    <row r="595" spans="1:6" outlineLevel="1" x14ac:dyDescent="0.2">
      <c r="B595" s="118" t="s">
        <v>787</v>
      </c>
      <c r="C595" s="122"/>
      <c r="E595" s="122"/>
      <c r="F595" s="124">
        <f>SUBTOTAL(9,F588:F593)</f>
        <v>16450</v>
      </c>
    </row>
    <row r="596" spans="1:6" outlineLevel="3" x14ac:dyDescent="0.2">
      <c r="A596" s="121" t="s">
        <v>95</v>
      </c>
      <c r="B596" s="122" t="s">
        <v>94</v>
      </c>
      <c r="C596" s="122" t="s">
        <v>566</v>
      </c>
      <c r="D596" s="123" t="s">
        <v>560</v>
      </c>
      <c r="E596" s="122" t="s">
        <v>9</v>
      </c>
      <c r="F596" s="124">
        <v>3975</v>
      </c>
    </row>
    <row r="597" spans="1:6" outlineLevel="2" x14ac:dyDescent="0.2">
      <c r="B597" s="122"/>
      <c r="C597" s="118" t="s">
        <v>567</v>
      </c>
      <c r="E597" s="122"/>
      <c r="F597" s="124">
        <f>SUBTOTAL(9,F596:F596)</f>
        <v>3975</v>
      </c>
    </row>
    <row r="598" spans="1:6" outlineLevel="1" x14ac:dyDescent="0.2">
      <c r="B598" s="118" t="s">
        <v>788</v>
      </c>
      <c r="C598" s="122"/>
      <c r="E598" s="122"/>
      <c r="F598" s="124">
        <f>SUBTOTAL(9,F596:F596)</f>
        <v>3975</v>
      </c>
    </row>
    <row r="599" spans="1:6" outlineLevel="3" x14ac:dyDescent="0.2">
      <c r="A599" s="121" t="s">
        <v>181</v>
      </c>
      <c r="B599" s="122" t="s">
        <v>180</v>
      </c>
      <c r="C599" s="122" t="s">
        <v>789</v>
      </c>
      <c r="D599" s="123" t="s">
        <v>577</v>
      </c>
      <c r="E599" s="122" t="s">
        <v>4</v>
      </c>
      <c r="F599" s="124">
        <v>4604</v>
      </c>
    </row>
    <row r="600" spans="1:6" outlineLevel="2" x14ac:dyDescent="0.2">
      <c r="B600" s="122"/>
      <c r="C600" s="118" t="s">
        <v>790</v>
      </c>
      <c r="E600" s="122"/>
      <c r="F600" s="124">
        <f>SUBTOTAL(9,F599:F599)</f>
        <v>4604</v>
      </c>
    </row>
    <row r="601" spans="1:6" outlineLevel="1" x14ac:dyDescent="0.2">
      <c r="B601" s="118" t="s">
        <v>791</v>
      </c>
      <c r="C601" s="122"/>
      <c r="E601" s="122"/>
      <c r="F601" s="124">
        <f>SUBTOTAL(9,F599:F599)</f>
        <v>4604</v>
      </c>
    </row>
    <row r="602" spans="1:6" outlineLevel="3" x14ac:dyDescent="0.2">
      <c r="A602" s="121" t="s">
        <v>254</v>
      </c>
      <c r="B602" s="122" t="s">
        <v>253</v>
      </c>
      <c r="C602" s="122" t="s">
        <v>792</v>
      </c>
      <c r="D602" s="123" t="s">
        <v>577</v>
      </c>
      <c r="E602" s="122" t="s">
        <v>4</v>
      </c>
      <c r="F602" s="124">
        <v>377</v>
      </c>
    </row>
    <row r="603" spans="1:6" outlineLevel="3" x14ac:dyDescent="0.2">
      <c r="A603" s="121" t="s">
        <v>254</v>
      </c>
      <c r="B603" s="122" t="s">
        <v>253</v>
      </c>
      <c r="C603" s="122" t="s">
        <v>792</v>
      </c>
      <c r="D603" s="123" t="s">
        <v>577</v>
      </c>
      <c r="E603" s="122" t="s">
        <v>5</v>
      </c>
      <c r="F603" s="124">
        <v>1228</v>
      </c>
    </row>
    <row r="604" spans="1:6" outlineLevel="3" x14ac:dyDescent="0.2">
      <c r="A604" s="121" t="s">
        <v>254</v>
      </c>
      <c r="B604" s="122" t="s">
        <v>253</v>
      </c>
      <c r="C604" s="122" t="s">
        <v>792</v>
      </c>
      <c r="D604" s="123" t="s">
        <v>577</v>
      </c>
      <c r="E604" s="122" t="s">
        <v>6</v>
      </c>
      <c r="F604" s="124">
        <v>304</v>
      </c>
    </row>
    <row r="605" spans="1:6" outlineLevel="2" x14ac:dyDescent="0.2">
      <c r="B605" s="122"/>
      <c r="C605" s="118" t="s">
        <v>793</v>
      </c>
      <c r="E605" s="122"/>
      <c r="F605" s="124">
        <f>SUBTOTAL(9,F602:F604)</f>
        <v>1909</v>
      </c>
    </row>
    <row r="606" spans="1:6" outlineLevel="1" x14ac:dyDescent="0.2">
      <c r="B606" s="118" t="s">
        <v>794</v>
      </c>
      <c r="C606" s="122"/>
      <c r="E606" s="122"/>
      <c r="F606" s="124">
        <f>SUBTOTAL(9,F602:F604)</f>
        <v>1909</v>
      </c>
    </row>
    <row r="607" spans="1:6" outlineLevel="3" x14ac:dyDescent="0.2">
      <c r="A607" s="121" t="s">
        <v>97</v>
      </c>
      <c r="B607" s="122" t="s">
        <v>96</v>
      </c>
      <c r="C607" s="122" t="s">
        <v>566</v>
      </c>
      <c r="D607" s="123" t="s">
        <v>560</v>
      </c>
      <c r="E607" s="122" t="s">
        <v>4</v>
      </c>
      <c r="F607" s="124">
        <v>288</v>
      </c>
    </row>
    <row r="608" spans="1:6" outlineLevel="3" x14ac:dyDescent="0.2">
      <c r="A608" s="121" t="s">
        <v>97</v>
      </c>
      <c r="B608" s="122" t="s">
        <v>96</v>
      </c>
      <c r="C608" s="122" t="s">
        <v>566</v>
      </c>
      <c r="D608" s="123" t="s">
        <v>560</v>
      </c>
      <c r="E608" s="122" t="s">
        <v>5</v>
      </c>
      <c r="F608" s="124">
        <v>0</v>
      </c>
    </row>
    <row r="609" spans="1:6" outlineLevel="3" x14ac:dyDescent="0.2">
      <c r="A609" s="121" t="s">
        <v>97</v>
      </c>
      <c r="B609" s="122" t="s">
        <v>96</v>
      </c>
      <c r="C609" s="122" t="s">
        <v>566</v>
      </c>
      <c r="D609" s="123" t="s">
        <v>560</v>
      </c>
      <c r="E609" s="122" t="s">
        <v>6</v>
      </c>
      <c r="F609" s="124">
        <v>0</v>
      </c>
    </row>
    <row r="610" spans="1:6" outlineLevel="3" x14ac:dyDescent="0.2">
      <c r="A610" s="121" t="s">
        <v>97</v>
      </c>
      <c r="B610" s="122" t="s">
        <v>96</v>
      </c>
      <c r="C610" s="122" t="s">
        <v>566</v>
      </c>
      <c r="D610" s="123" t="s">
        <v>560</v>
      </c>
      <c r="E610" s="122" t="s">
        <v>7</v>
      </c>
      <c r="F610" s="124">
        <v>0</v>
      </c>
    </row>
    <row r="611" spans="1:6" outlineLevel="3" x14ac:dyDescent="0.2">
      <c r="A611" s="121" t="s">
        <v>97</v>
      </c>
      <c r="B611" s="122" t="s">
        <v>96</v>
      </c>
      <c r="C611" s="122" t="s">
        <v>566</v>
      </c>
      <c r="D611" s="123" t="s">
        <v>560</v>
      </c>
      <c r="E611" s="122" t="s">
        <v>18</v>
      </c>
      <c r="F611" s="124">
        <v>183</v>
      </c>
    </row>
    <row r="612" spans="1:6" outlineLevel="2" x14ac:dyDescent="0.2">
      <c r="B612" s="122"/>
      <c r="C612" s="118" t="s">
        <v>567</v>
      </c>
      <c r="E612" s="122"/>
      <c r="F612" s="124">
        <f>SUBTOTAL(9,F607:F611)</f>
        <v>471</v>
      </c>
    </row>
    <row r="613" spans="1:6" outlineLevel="1" x14ac:dyDescent="0.2">
      <c r="B613" s="118" t="s">
        <v>795</v>
      </c>
      <c r="C613" s="122"/>
      <c r="E613" s="122"/>
      <c r="F613" s="124">
        <f>SUBTOTAL(9,F607:F611)</f>
        <v>471</v>
      </c>
    </row>
    <row r="614" spans="1:6" outlineLevel="3" x14ac:dyDescent="0.2">
      <c r="A614" s="121" t="s">
        <v>256</v>
      </c>
      <c r="B614" s="122" t="s">
        <v>255</v>
      </c>
      <c r="C614" s="122" t="s">
        <v>796</v>
      </c>
      <c r="D614" s="123" t="s">
        <v>577</v>
      </c>
      <c r="E614" s="122" t="s">
        <v>4</v>
      </c>
      <c r="F614" s="124">
        <v>241</v>
      </c>
    </row>
    <row r="615" spans="1:6" outlineLevel="3" x14ac:dyDescent="0.2">
      <c r="A615" s="121" t="s">
        <v>256</v>
      </c>
      <c r="B615" s="122" t="s">
        <v>255</v>
      </c>
      <c r="C615" s="122" t="s">
        <v>796</v>
      </c>
      <c r="D615" s="123" t="s">
        <v>577</v>
      </c>
      <c r="E615" s="122" t="s">
        <v>8</v>
      </c>
      <c r="F615" s="124">
        <v>9</v>
      </c>
    </row>
    <row r="616" spans="1:6" outlineLevel="2" x14ac:dyDescent="0.2">
      <c r="B616" s="122"/>
      <c r="C616" s="118" t="s">
        <v>797</v>
      </c>
      <c r="E616" s="122"/>
      <c r="F616" s="124">
        <f>SUBTOTAL(9,F614:F615)</f>
        <v>250</v>
      </c>
    </row>
    <row r="617" spans="1:6" outlineLevel="1" x14ac:dyDescent="0.2">
      <c r="B617" s="118" t="s">
        <v>798</v>
      </c>
      <c r="C617" s="122"/>
      <c r="E617" s="122"/>
      <c r="F617" s="124">
        <f>SUBTOTAL(9,F614:F615)</f>
        <v>250</v>
      </c>
    </row>
    <row r="618" spans="1:6" outlineLevel="3" x14ac:dyDescent="0.2">
      <c r="A618" s="121" t="s">
        <v>99</v>
      </c>
      <c r="B618" s="122" t="s">
        <v>98</v>
      </c>
      <c r="C618" s="122" t="s">
        <v>563</v>
      </c>
      <c r="D618" s="123" t="s">
        <v>560</v>
      </c>
      <c r="E618" s="122" t="s">
        <v>18</v>
      </c>
      <c r="F618" s="124">
        <v>11418</v>
      </c>
    </row>
    <row r="619" spans="1:6" outlineLevel="2" x14ac:dyDescent="0.2">
      <c r="B619" s="122"/>
      <c r="C619" s="118" t="s">
        <v>564</v>
      </c>
      <c r="E619" s="122"/>
      <c r="F619" s="124">
        <f>SUBTOTAL(9,F618:F618)</f>
        <v>11418</v>
      </c>
    </row>
    <row r="620" spans="1:6" outlineLevel="1" x14ac:dyDescent="0.2">
      <c r="B620" s="118" t="s">
        <v>799</v>
      </c>
      <c r="C620" s="122"/>
      <c r="E620" s="122"/>
      <c r="F620" s="124">
        <f>SUBTOTAL(9,F618:F618)</f>
        <v>11418</v>
      </c>
    </row>
    <row r="621" spans="1:6" outlineLevel="3" x14ac:dyDescent="0.2">
      <c r="A621" s="121" t="s">
        <v>101</v>
      </c>
      <c r="B621" s="122" t="s">
        <v>191</v>
      </c>
      <c r="C621" s="122" t="s">
        <v>800</v>
      </c>
      <c r="D621" s="123" t="s">
        <v>560</v>
      </c>
      <c r="E621" s="122" t="s">
        <v>18</v>
      </c>
      <c r="F621" s="124">
        <v>9750</v>
      </c>
    </row>
    <row r="622" spans="1:6" outlineLevel="2" x14ac:dyDescent="0.2">
      <c r="B622" s="122"/>
      <c r="C622" s="118" t="s">
        <v>801</v>
      </c>
      <c r="E622" s="122"/>
      <c r="F622" s="124">
        <f>SUBTOTAL(9,F621:F621)</f>
        <v>9750</v>
      </c>
    </row>
    <row r="623" spans="1:6" outlineLevel="1" x14ac:dyDescent="0.2">
      <c r="B623" s="118" t="s">
        <v>802</v>
      </c>
      <c r="C623" s="122"/>
      <c r="E623" s="122"/>
      <c r="F623" s="124">
        <f>SUBTOTAL(9,F621:F621)</f>
        <v>9750</v>
      </c>
    </row>
    <row r="624" spans="1:6" outlineLevel="3" x14ac:dyDescent="0.2">
      <c r="A624" s="121" t="s">
        <v>101</v>
      </c>
      <c r="B624" s="122" t="s">
        <v>192</v>
      </c>
      <c r="C624" s="122" t="s">
        <v>800</v>
      </c>
      <c r="D624" s="123" t="s">
        <v>560</v>
      </c>
      <c r="E624" s="122" t="s">
        <v>4</v>
      </c>
      <c r="F624" s="124">
        <v>24994</v>
      </c>
    </row>
    <row r="625" spans="1:6" outlineLevel="3" x14ac:dyDescent="0.2">
      <c r="A625" s="121" t="s">
        <v>101</v>
      </c>
      <c r="B625" s="122" t="s">
        <v>192</v>
      </c>
      <c r="C625" s="122" t="s">
        <v>800</v>
      </c>
      <c r="D625" s="123" t="s">
        <v>560</v>
      </c>
      <c r="E625" s="122" t="s">
        <v>5</v>
      </c>
      <c r="F625" s="124">
        <v>0</v>
      </c>
    </row>
    <row r="626" spans="1:6" outlineLevel="3" x14ac:dyDescent="0.2">
      <c r="A626" s="121" t="s">
        <v>101</v>
      </c>
      <c r="B626" s="122" t="s">
        <v>192</v>
      </c>
      <c r="C626" s="122" t="s">
        <v>800</v>
      </c>
      <c r="D626" s="123" t="s">
        <v>560</v>
      </c>
      <c r="E626" s="122" t="s">
        <v>6</v>
      </c>
      <c r="F626" s="124">
        <v>0</v>
      </c>
    </row>
    <row r="627" spans="1:6" outlineLevel="3" x14ac:dyDescent="0.2">
      <c r="A627" s="121" t="s">
        <v>101</v>
      </c>
      <c r="B627" s="122" t="s">
        <v>192</v>
      </c>
      <c r="C627" s="122" t="s">
        <v>800</v>
      </c>
      <c r="D627" s="123" t="s">
        <v>560</v>
      </c>
      <c r="E627" s="122" t="s">
        <v>8</v>
      </c>
      <c r="F627" s="124">
        <v>15926</v>
      </c>
    </row>
    <row r="628" spans="1:6" outlineLevel="2" x14ac:dyDescent="0.2">
      <c r="B628" s="122"/>
      <c r="C628" s="118" t="s">
        <v>801</v>
      </c>
      <c r="E628" s="122"/>
      <c r="F628" s="124">
        <f>SUBTOTAL(9,F624:F627)</f>
        <v>40920</v>
      </c>
    </row>
    <row r="629" spans="1:6" outlineLevel="1" x14ac:dyDescent="0.2">
      <c r="B629" s="118" t="s">
        <v>803</v>
      </c>
      <c r="C629" s="122"/>
      <c r="E629" s="122"/>
      <c r="F629" s="124">
        <f>SUBTOTAL(9,F624:F627)</f>
        <v>40920</v>
      </c>
    </row>
    <row r="630" spans="1:6" outlineLevel="3" x14ac:dyDescent="0.2">
      <c r="A630" s="121" t="s">
        <v>101</v>
      </c>
      <c r="B630" s="122" t="s">
        <v>193</v>
      </c>
      <c r="C630" s="122" t="s">
        <v>800</v>
      </c>
      <c r="D630" s="123" t="s">
        <v>560</v>
      </c>
      <c r="E630" s="122" t="s">
        <v>4</v>
      </c>
      <c r="F630" s="124">
        <v>12497</v>
      </c>
    </row>
    <row r="631" spans="1:6" outlineLevel="3" x14ac:dyDescent="0.2">
      <c r="A631" s="121" t="s">
        <v>101</v>
      </c>
      <c r="B631" s="122" t="s">
        <v>193</v>
      </c>
      <c r="C631" s="122" t="s">
        <v>800</v>
      </c>
      <c r="D631" s="123" t="s">
        <v>560</v>
      </c>
      <c r="E631" s="122" t="s">
        <v>6</v>
      </c>
      <c r="F631" s="124">
        <v>0</v>
      </c>
    </row>
    <row r="632" spans="1:6" outlineLevel="3" x14ac:dyDescent="0.2">
      <c r="A632" s="121" t="s">
        <v>101</v>
      </c>
      <c r="B632" s="122" t="s">
        <v>193</v>
      </c>
      <c r="C632" s="122" t="s">
        <v>800</v>
      </c>
      <c r="D632" s="123" t="s">
        <v>560</v>
      </c>
      <c r="E632" s="122" t="s">
        <v>9</v>
      </c>
      <c r="F632" s="124">
        <v>7963</v>
      </c>
    </row>
    <row r="633" spans="1:6" outlineLevel="2" x14ac:dyDescent="0.2">
      <c r="B633" s="122"/>
      <c r="C633" s="118" t="s">
        <v>801</v>
      </c>
      <c r="E633" s="122"/>
      <c r="F633" s="124">
        <f>SUBTOTAL(9,F630:F632)</f>
        <v>20460</v>
      </c>
    </row>
    <row r="634" spans="1:6" outlineLevel="1" x14ac:dyDescent="0.2">
      <c r="B634" s="118" t="s">
        <v>804</v>
      </c>
      <c r="C634" s="122"/>
      <c r="E634" s="122"/>
      <c r="F634" s="124">
        <f>SUBTOTAL(9,F630:F632)</f>
        <v>20460</v>
      </c>
    </row>
    <row r="635" spans="1:6" outlineLevel="3" x14ac:dyDescent="0.2">
      <c r="A635" s="121" t="s">
        <v>101</v>
      </c>
      <c r="B635" s="122" t="s">
        <v>194</v>
      </c>
      <c r="C635" s="122" t="s">
        <v>800</v>
      </c>
      <c r="D635" s="123" t="s">
        <v>560</v>
      </c>
      <c r="E635" s="122" t="s">
        <v>9</v>
      </c>
      <c r="F635" s="124">
        <v>40000</v>
      </c>
    </row>
    <row r="636" spans="1:6" outlineLevel="2" x14ac:dyDescent="0.2">
      <c r="B636" s="122"/>
      <c r="C636" s="118" t="s">
        <v>801</v>
      </c>
      <c r="E636" s="122"/>
      <c r="F636" s="124">
        <f>SUBTOTAL(9,F635:F635)</f>
        <v>40000</v>
      </c>
    </row>
    <row r="637" spans="1:6" outlineLevel="1" x14ac:dyDescent="0.2">
      <c r="B637" s="118" t="s">
        <v>805</v>
      </c>
      <c r="C637" s="122"/>
      <c r="E637" s="122"/>
      <c r="F637" s="124">
        <f>SUBTOTAL(9,F635:F635)</f>
        <v>40000</v>
      </c>
    </row>
    <row r="638" spans="1:6" outlineLevel="3" x14ac:dyDescent="0.2">
      <c r="A638" s="121" t="s">
        <v>101</v>
      </c>
      <c r="B638" s="122" t="s">
        <v>199</v>
      </c>
      <c r="C638" s="122" t="s">
        <v>800</v>
      </c>
      <c r="D638" s="123" t="s">
        <v>560</v>
      </c>
      <c r="E638" s="122" t="s">
        <v>16</v>
      </c>
      <c r="F638" s="124">
        <v>10795</v>
      </c>
    </row>
    <row r="639" spans="1:6" outlineLevel="2" x14ac:dyDescent="0.2">
      <c r="B639" s="122"/>
      <c r="C639" s="118" t="s">
        <v>801</v>
      </c>
      <c r="E639" s="122"/>
      <c r="F639" s="124">
        <f>SUBTOTAL(9,F638:F638)</f>
        <v>10795</v>
      </c>
    </row>
    <row r="640" spans="1:6" outlineLevel="1" x14ac:dyDescent="0.2">
      <c r="B640" s="118" t="s">
        <v>806</v>
      </c>
      <c r="C640" s="122"/>
      <c r="E640" s="122"/>
      <c r="F640" s="124">
        <f>SUBTOTAL(9,F638:F638)</f>
        <v>10795</v>
      </c>
    </row>
    <row r="641" spans="1:6" outlineLevel="3" x14ac:dyDescent="0.2">
      <c r="A641" s="121" t="s">
        <v>101</v>
      </c>
      <c r="B641" s="122" t="s">
        <v>200</v>
      </c>
      <c r="C641" s="122" t="s">
        <v>800</v>
      </c>
      <c r="D641" s="123" t="s">
        <v>560</v>
      </c>
      <c r="E641" s="122" t="s">
        <v>15</v>
      </c>
      <c r="F641" s="124">
        <v>3975</v>
      </c>
    </row>
    <row r="642" spans="1:6" outlineLevel="2" x14ac:dyDescent="0.2">
      <c r="B642" s="122"/>
      <c r="C642" s="118" t="s">
        <v>801</v>
      </c>
      <c r="E642" s="122"/>
      <c r="F642" s="124">
        <f>SUBTOTAL(9,F641:F641)</f>
        <v>3975</v>
      </c>
    </row>
    <row r="643" spans="1:6" outlineLevel="1" x14ac:dyDescent="0.2">
      <c r="B643" s="118" t="s">
        <v>807</v>
      </c>
      <c r="C643" s="122"/>
      <c r="E643" s="122"/>
      <c r="F643" s="124">
        <f>SUBTOTAL(9,F641:F641)</f>
        <v>3975</v>
      </c>
    </row>
    <row r="644" spans="1:6" outlineLevel="3" x14ac:dyDescent="0.2">
      <c r="A644" s="121" t="s">
        <v>101</v>
      </c>
      <c r="B644" s="122" t="s">
        <v>100</v>
      </c>
      <c r="C644" s="122" t="s">
        <v>563</v>
      </c>
      <c r="D644" s="123" t="s">
        <v>560</v>
      </c>
      <c r="E644" s="122" t="s">
        <v>14</v>
      </c>
      <c r="F644" s="124">
        <v>11418</v>
      </c>
    </row>
    <row r="645" spans="1:6" outlineLevel="2" x14ac:dyDescent="0.2">
      <c r="B645" s="122"/>
      <c r="C645" s="118" t="s">
        <v>564</v>
      </c>
      <c r="E645" s="122"/>
      <c r="F645" s="124">
        <f>SUBTOTAL(9,F644:F644)</f>
        <v>11418</v>
      </c>
    </row>
    <row r="646" spans="1:6" outlineLevel="1" x14ac:dyDescent="0.2">
      <c r="B646" s="118" t="s">
        <v>808</v>
      </c>
      <c r="C646" s="122"/>
      <c r="E646" s="122"/>
      <c r="F646" s="124">
        <f>SUBTOTAL(9,F644:F644)</f>
        <v>11418</v>
      </c>
    </row>
    <row r="647" spans="1:6" outlineLevel="3" x14ac:dyDescent="0.2">
      <c r="A647" s="121" t="s">
        <v>101</v>
      </c>
      <c r="B647" s="122" t="s">
        <v>201</v>
      </c>
      <c r="C647" s="122" t="s">
        <v>800</v>
      </c>
      <c r="D647" s="123" t="s">
        <v>560</v>
      </c>
      <c r="E647" s="122" t="s">
        <v>8</v>
      </c>
      <c r="F647" s="124">
        <v>8225</v>
      </c>
    </row>
    <row r="648" spans="1:6" outlineLevel="2" x14ac:dyDescent="0.2">
      <c r="B648" s="122"/>
      <c r="C648" s="118" t="s">
        <v>801</v>
      </c>
      <c r="E648" s="122"/>
      <c r="F648" s="124">
        <f>SUBTOTAL(9,F647:F647)</f>
        <v>8225</v>
      </c>
    </row>
    <row r="649" spans="1:6" outlineLevel="1" x14ac:dyDescent="0.2">
      <c r="B649" s="118" t="s">
        <v>809</v>
      </c>
      <c r="C649" s="122"/>
      <c r="E649" s="122"/>
      <c r="F649" s="124">
        <f>SUBTOTAL(9,F647:F647)</f>
        <v>8225</v>
      </c>
    </row>
    <row r="650" spans="1:6" outlineLevel="3" x14ac:dyDescent="0.2">
      <c r="A650" s="121" t="s">
        <v>101</v>
      </c>
      <c r="B650" s="122" t="s">
        <v>202</v>
      </c>
      <c r="C650" s="122" t="s">
        <v>800</v>
      </c>
      <c r="D650" s="123" t="s">
        <v>560</v>
      </c>
      <c r="E650" s="122" t="s">
        <v>15</v>
      </c>
      <c r="F650" s="124">
        <v>3413</v>
      </c>
    </row>
    <row r="651" spans="1:6" outlineLevel="2" x14ac:dyDescent="0.2">
      <c r="B651" s="122"/>
      <c r="C651" s="118" t="s">
        <v>801</v>
      </c>
      <c r="E651" s="122"/>
      <c r="F651" s="124">
        <f>SUBTOTAL(9,F650:F650)</f>
        <v>3413</v>
      </c>
    </row>
    <row r="652" spans="1:6" outlineLevel="1" x14ac:dyDescent="0.2">
      <c r="B652" s="118" t="s">
        <v>810</v>
      </c>
      <c r="C652" s="122"/>
      <c r="E652" s="122"/>
      <c r="F652" s="124">
        <f>SUBTOTAL(9,F650:F650)</f>
        <v>3413</v>
      </c>
    </row>
    <row r="653" spans="1:6" outlineLevel="3" x14ac:dyDescent="0.2">
      <c r="A653" s="121" t="s">
        <v>293</v>
      </c>
      <c r="B653" s="122" t="s">
        <v>292</v>
      </c>
      <c r="C653" s="122" t="s">
        <v>811</v>
      </c>
      <c r="D653" s="123" t="s">
        <v>560</v>
      </c>
      <c r="E653" s="122" t="s">
        <v>4</v>
      </c>
      <c r="F653" s="124">
        <v>4745</v>
      </c>
    </row>
    <row r="654" spans="1:6" outlineLevel="3" x14ac:dyDescent="0.2">
      <c r="A654" s="121" t="s">
        <v>293</v>
      </c>
      <c r="B654" s="122" t="s">
        <v>292</v>
      </c>
      <c r="C654" s="122" t="s">
        <v>811</v>
      </c>
      <c r="D654" s="123" t="s">
        <v>560</v>
      </c>
      <c r="E654" s="122" t="s">
        <v>5</v>
      </c>
      <c r="F654" s="124">
        <v>0</v>
      </c>
    </row>
    <row r="655" spans="1:6" outlineLevel="3" x14ac:dyDescent="0.2">
      <c r="A655" s="121" t="s">
        <v>293</v>
      </c>
      <c r="B655" s="122" t="s">
        <v>292</v>
      </c>
      <c r="C655" s="122" t="s">
        <v>811</v>
      </c>
      <c r="D655" s="123" t="s">
        <v>560</v>
      </c>
      <c r="E655" s="122" t="s">
        <v>6</v>
      </c>
      <c r="F655" s="124">
        <v>0</v>
      </c>
    </row>
    <row r="656" spans="1:6" outlineLevel="3" x14ac:dyDescent="0.2">
      <c r="A656" s="121" t="s">
        <v>293</v>
      </c>
      <c r="B656" s="122" t="s">
        <v>292</v>
      </c>
      <c r="C656" s="122" t="s">
        <v>811</v>
      </c>
      <c r="D656" s="123" t="s">
        <v>560</v>
      </c>
      <c r="E656" s="122" t="s">
        <v>7</v>
      </c>
      <c r="F656" s="124">
        <v>0</v>
      </c>
    </row>
    <row r="657" spans="1:6" outlineLevel="3" x14ac:dyDescent="0.2">
      <c r="A657" s="121" t="s">
        <v>293</v>
      </c>
      <c r="B657" s="122" t="s">
        <v>292</v>
      </c>
      <c r="C657" s="122" t="s">
        <v>811</v>
      </c>
      <c r="D657" s="123" t="s">
        <v>560</v>
      </c>
      <c r="E657" s="122" t="s">
        <v>18</v>
      </c>
      <c r="F657" s="124">
        <v>3026</v>
      </c>
    </row>
    <row r="658" spans="1:6" outlineLevel="2" x14ac:dyDescent="0.2">
      <c r="B658" s="122"/>
      <c r="C658" s="118" t="s">
        <v>812</v>
      </c>
      <c r="E658" s="122"/>
      <c r="F658" s="124">
        <f>SUBTOTAL(9,F653:F657)</f>
        <v>7771</v>
      </c>
    </row>
    <row r="659" spans="1:6" outlineLevel="1" x14ac:dyDescent="0.2">
      <c r="B659" s="118" t="s">
        <v>813</v>
      </c>
      <c r="C659" s="122"/>
      <c r="E659" s="122"/>
      <c r="F659" s="124">
        <f>SUBTOTAL(9,F653:F657)</f>
        <v>7771</v>
      </c>
    </row>
    <row r="660" spans="1:6" outlineLevel="3" x14ac:dyDescent="0.2">
      <c r="A660" s="121" t="s">
        <v>103</v>
      </c>
      <c r="B660" s="122" t="s">
        <v>102</v>
      </c>
      <c r="C660" s="122" t="s">
        <v>559</v>
      </c>
      <c r="D660" s="123" t="s">
        <v>560</v>
      </c>
      <c r="E660" s="122" t="s">
        <v>4</v>
      </c>
      <c r="F660" s="124">
        <v>3608</v>
      </c>
    </row>
    <row r="661" spans="1:6" outlineLevel="3" x14ac:dyDescent="0.2">
      <c r="A661" s="121" t="s">
        <v>103</v>
      </c>
      <c r="B661" s="122" t="s">
        <v>102</v>
      </c>
      <c r="C661" s="122" t="s">
        <v>559</v>
      </c>
      <c r="D661" s="123" t="s">
        <v>560</v>
      </c>
      <c r="E661" s="122" t="s">
        <v>5</v>
      </c>
      <c r="F661" s="124">
        <v>0</v>
      </c>
    </row>
    <row r="662" spans="1:6" outlineLevel="3" x14ac:dyDescent="0.2">
      <c r="A662" s="121" t="s">
        <v>103</v>
      </c>
      <c r="B662" s="122" t="s">
        <v>102</v>
      </c>
      <c r="C662" s="122" t="s">
        <v>559</v>
      </c>
      <c r="D662" s="123" t="s">
        <v>560</v>
      </c>
      <c r="E662" s="122" t="s">
        <v>6</v>
      </c>
      <c r="F662" s="124">
        <v>0</v>
      </c>
    </row>
    <row r="663" spans="1:6" outlineLevel="3" x14ac:dyDescent="0.2">
      <c r="A663" s="121" t="s">
        <v>103</v>
      </c>
      <c r="B663" s="122" t="s">
        <v>102</v>
      </c>
      <c r="C663" s="122" t="s">
        <v>559</v>
      </c>
      <c r="D663" s="123" t="s">
        <v>560</v>
      </c>
      <c r="E663" s="122" t="s">
        <v>7</v>
      </c>
      <c r="F663" s="124">
        <v>0</v>
      </c>
    </row>
    <row r="664" spans="1:6" outlineLevel="3" x14ac:dyDescent="0.2">
      <c r="A664" s="121" t="s">
        <v>103</v>
      </c>
      <c r="B664" s="122" t="s">
        <v>102</v>
      </c>
      <c r="C664" s="122" t="s">
        <v>559</v>
      </c>
      <c r="D664" s="123" t="s">
        <v>560</v>
      </c>
      <c r="E664" s="122" t="s">
        <v>18</v>
      </c>
      <c r="F664" s="124">
        <v>2301</v>
      </c>
    </row>
    <row r="665" spans="1:6" outlineLevel="2" x14ac:dyDescent="0.2">
      <c r="B665" s="122"/>
      <c r="C665" s="118" t="s">
        <v>561</v>
      </c>
      <c r="E665" s="122"/>
      <c r="F665" s="124">
        <f>SUBTOTAL(9,F660:F664)</f>
        <v>5909</v>
      </c>
    </row>
    <row r="666" spans="1:6" outlineLevel="1" x14ac:dyDescent="0.2">
      <c r="B666" s="118" t="s">
        <v>814</v>
      </c>
      <c r="C666" s="122"/>
      <c r="E666" s="122"/>
      <c r="F666" s="124">
        <f>SUBTOTAL(9,F660:F664)</f>
        <v>5909</v>
      </c>
    </row>
    <row r="667" spans="1:6" outlineLevel="3" x14ac:dyDescent="0.2">
      <c r="A667" s="121" t="s">
        <v>105</v>
      </c>
      <c r="B667" s="122" t="s">
        <v>104</v>
      </c>
      <c r="C667" s="122" t="s">
        <v>563</v>
      </c>
      <c r="D667" s="123" t="s">
        <v>560</v>
      </c>
      <c r="E667" s="122" t="s">
        <v>4</v>
      </c>
      <c r="F667" s="124">
        <v>0</v>
      </c>
    </row>
    <row r="668" spans="1:6" outlineLevel="3" x14ac:dyDescent="0.2">
      <c r="A668" s="121" t="s">
        <v>105</v>
      </c>
      <c r="B668" s="122" t="s">
        <v>104</v>
      </c>
      <c r="C668" s="122" t="s">
        <v>563</v>
      </c>
      <c r="D668" s="123" t="s">
        <v>560</v>
      </c>
      <c r="E668" s="122" t="s">
        <v>5</v>
      </c>
      <c r="F668" s="124">
        <v>0</v>
      </c>
    </row>
    <row r="669" spans="1:6" outlineLevel="3" x14ac:dyDescent="0.2">
      <c r="A669" s="121" t="s">
        <v>105</v>
      </c>
      <c r="B669" s="122" t="s">
        <v>104</v>
      </c>
      <c r="C669" s="122" t="s">
        <v>563</v>
      </c>
      <c r="D669" s="123" t="s">
        <v>560</v>
      </c>
      <c r="E669" s="122" t="s">
        <v>6</v>
      </c>
      <c r="F669" s="124">
        <v>4373</v>
      </c>
    </row>
    <row r="670" spans="1:6" outlineLevel="3" x14ac:dyDescent="0.2">
      <c r="A670" s="121" t="s">
        <v>105</v>
      </c>
      <c r="B670" s="122" t="s">
        <v>104</v>
      </c>
      <c r="C670" s="122" t="s">
        <v>563</v>
      </c>
      <c r="D670" s="123" t="s">
        <v>560</v>
      </c>
      <c r="E670" s="122" t="s">
        <v>7</v>
      </c>
      <c r="F670" s="124">
        <v>0</v>
      </c>
    </row>
    <row r="671" spans="1:6" outlineLevel="3" x14ac:dyDescent="0.2">
      <c r="A671" s="121" t="s">
        <v>105</v>
      </c>
      <c r="B671" s="122" t="s">
        <v>104</v>
      </c>
      <c r="C671" s="122" t="s">
        <v>563</v>
      </c>
      <c r="D671" s="123" t="s">
        <v>560</v>
      </c>
      <c r="E671" s="122" t="s">
        <v>16</v>
      </c>
      <c r="F671" s="124">
        <v>1994</v>
      </c>
    </row>
    <row r="672" spans="1:6" outlineLevel="3" x14ac:dyDescent="0.2">
      <c r="A672" s="121" t="s">
        <v>105</v>
      </c>
      <c r="B672" s="122" t="s">
        <v>104</v>
      </c>
      <c r="C672" s="122" t="s">
        <v>563</v>
      </c>
      <c r="D672" s="123" t="s">
        <v>560</v>
      </c>
      <c r="E672" s="122" t="s">
        <v>18</v>
      </c>
      <c r="F672" s="124">
        <v>794</v>
      </c>
    </row>
    <row r="673" spans="1:6" outlineLevel="2" x14ac:dyDescent="0.2">
      <c r="B673" s="122"/>
      <c r="C673" s="118" t="s">
        <v>564</v>
      </c>
      <c r="E673" s="122"/>
      <c r="F673" s="124">
        <f>SUBTOTAL(9,F667:F672)</f>
        <v>7161</v>
      </c>
    </row>
    <row r="674" spans="1:6" outlineLevel="1" x14ac:dyDescent="0.2">
      <c r="B674" s="118" t="s">
        <v>815</v>
      </c>
      <c r="C674" s="122"/>
      <c r="E674" s="122"/>
      <c r="F674" s="124">
        <f>SUBTOTAL(9,F667:F672)</f>
        <v>7161</v>
      </c>
    </row>
    <row r="675" spans="1:6" outlineLevel="3" x14ac:dyDescent="0.2">
      <c r="A675" s="121" t="s">
        <v>816</v>
      </c>
      <c r="B675" s="122" t="s">
        <v>182</v>
      </c>
      <c r="C675" s="122" t="s">
        <v>817</v>
      </c>
      <c r="D675" s="123" t="s">
        <v>577</v>
      </c>
      <c r="E675" s="122" t="s">
        <v>4</v>
      </c>
      <c r="F675" s="124">
        <v>1482</v>
      </c>
    </row>
    <row r="676" spans="1:6" outlineLevel="2" x14ac:dyDescent="0.2">
      <c r="B676" s="122"/>
      <c r="C676" s="118" t="s">
        <v>818</v>
      </c>
      <c r="E676" s="122"/>
      <c r="F676" s="124">
        <f>SUBTOTAL(9,F675:F675)</f>
        <v>1482</v>
      </c>
    </row>
    <row r="677" spans="1:6" outlineLevel="3" x14ac:dyDescent="0.2">
      <c r="A677" s="121" t="s">
        <v>816</v>
      </c>
      <c r="B677" s="122" t="s">
        <v>182</v>
      </c>
      <c r="C677" s="122" t="s">
        <v>652</v>
      </c>
      <c r="D677" s="123" t="s">
        <v>577</v>
      </c>
      <c r="E677" s="122" t="s">
        <v>4</v>
      </c>
      <c r="F677" s="124">
        <v>978</v>
      </c>
    </row>
    <row r="678" spans="1:6" outlineLevel="2" x14ac:dyDescent="0.2">
      <c r="B678" s="122"/>
      <c r="C678" s="118" t="s">
        <v>653</v>
      </c>
      <c r="E678" s="122"/>
      <c r="F678" s="124">
        <f>SUBTOTAL(9,F677:F677)</f>
        <v>978</v>
      </c>
    </row>
    <row r="679" spans="1:6" outlineLevel="3" x14ac:dyDescent="0.2">
      <c r="A679" s="121" t="s">
        <v>816</v>
      </c>
      <c r="B679" s="122" t="s">
        <v>182</v>
      </c>
      <c r="C679" s="122" t="s">
        <v>654</v>
      </c>
      <c r="D679" s="123" t="s">
        <v>577</v>
      </c>
      <c r="E679" s="122" t="s">
        <v>4</v>
      </c>
      <c r="F679" s="124">
        <v>1449</v>
      </c>
    </row>
    <row r="680" spans="1:6" outlineLevel="2" x14ac:dyDescent="0.2">
      <c r="B680" s="122"/>
      <c r="C680" s="118" t="s">
        <v>655</v>
      </c>
      <c r="E680" s="122"/>
      <c r="F680" s="124">
        <f>SUBTOTAL(9,F679:F679)</f>
        <v>1449</v>
      </c>
    </row>
    <row r="681" spans="1:6" outlineLevel="3" x14ac:dyDescent="0.2">
      <c r="A681" s="121" t="s">
        <v>816</v>
      </c>
      <c r="B681" s="122" t="s">
        <v>182</v>
      </c>
      <c r="C681" s="122" t="s">
        <v>819</v>
      </c>
      <c r="D681" s="123" t="s">
        <v>577</v>
      </c>
      <c r="E681" s="122" t="s">
        <v>4</v>
      </c>
      <c r="F681" s="124">
        <v>1206</v>
      </c>
    </row>
    <row r="682" spans="1:6" outlineLevel="2" x14ac:dyDescent="0.2">
      <c r="B682" s="122"/>
      <c r="C682" s="118" t="s">
        <v>820</v>
      </c>
      <c r="E682" s="122"/>
      <c r="F682" s="124">
        <f>SUBTOTAL(9,F681:F681)</f>
        <v>1206</v>
      </c>
    </row>
    <row r="683" spans="1:6" outlineLevel="1" x14ac:dyDescent="0.2">
      <c r="B683" s="118" t="s">
        <v>821</v>
      </c>
      <c r="C683" s="122"/>
      <c r="E683" s="122"/>
      <c r="F683" s="124">
        <f>SUBTOTAL(9,F675:F681)</f>
        <v>5115</v>
      </c>
    </row>
    <row r="684" spans="1:6" outlineLevel="3" x14ac:dyDescent="0.2">
      <c r="A684" s="121" t="s">
        <v>816</v>
      </c>
      <c r="B684" s="122" t="s">
        <v>257</v>
      </c>
      <c r="C684" s="122" t="s">
        <v>817</v>
      </c>
      <c r="D684" s="123" t="s">
        <v>577</v>
      </c>
      <c r="E684" s="122" t="s">
        <v>4</v>
      </c>
      <c r="F684" s="124">
        <v>833</v>
      </c>
    </row>
    <row r="685" spans="1:6" outlineLevel="2" x14ac:dyDescent="0.2">
      <c r="B685" s="122"/>
      <c r="C685" s="118" t="s">
        <v>818</v>
      </c>
      <c r="E685" s="122"/>
      <c r="F685" s="124">
        <f>SUBTOTAL(9,F684:F684)</f>
        <v>833</v>
      </c>
    </row>
    <row r="686" spans="1:6" outlineLevel="1" x14ac:dyDescent="0.2">
      <c r="B686" s="118" t="s">
        <v>822</v>
      </c>
      <c r="C686" s="122"/>
      <c r="E686" s="122"/>
      <c r="F686" s="124">
        <f>SUBTOTAL(9,F684:F684)</f>
        <v>833</v>
      </c>
    </row>
    <row r="687" spans="1:6" outlineLevel="3" x14ac:dyDescent="0.2">
      <c r="A687" s="121" t="s">
        <v>823</v>
      </c>
      <c r="B687" s="122" t="s">
        <v>294</v>
      </c>
      <c r="C687" s="122" t="s">
        <v>824</v>
      </c>
      <c r="D687" s="123" t="s">
        <v>560</v>
      </c>
      <c r="E687" s="122" t="s">
        <v>4</v>
      </c>
      <c r="F687" s="124">
        <v>0</v>
      </c>
    </row>
    <row r="688" spans="1:6" outlineLevel="3" x14ac:dyDescent="0.2">
      <c r="A688" s="121" t="s">
        <v>823</v>
      </c>
      <c r="B688" s="122" t="s">
        <v>294</v>
      </c>
      <c r="C688" s="122" t="s">
        <v>824</v>
      </c>
      <c r="D688" s="123" t="s">
        <v>560</v>
      </c>
      <c r="E688" s="122" t="s">
        <v>5</v>
      </c>
      <c r="F688" s="124">
        <v>0</v>
      </c>
    </row>
    <row r="689" spans="1:6" outlineLevel="3" x14ac:dyDescent="0.2">
      <c r="A689" s="121" t="s">
        <v>823</v>
      </c>
      <c r="B689" s="122" t="s">
        <v>294</v>
      </c>
      <c r="C689" s="122" t="s">
        <v>824</v>
      </c>
      <c r="D689" s="123" t="s">
        <v>560</v>
      </c>
      <c r="E689" s="122" t="s">
        <v>6</v>
      </c>
      <c r="F689" s="124">
        <v>1107</v>
      </c>
    </row>
    <row r="690" spans="1:6" outlineLevel="3" x14ac:dyDescent="0.2">
      <c r="A690" s="121" t="s">
        <v>823</v>
      </c>
      <c r="B690" s="122" t="s">
        <v>294</v>
      </c>
      <c r="C690" s="122" t="s">
        <v>824</v>
      </c>
      <c r="D690" s="123" t="s">
        <v>560</v>
      </c>
      <c r="E690" s="122" t="s">
        <v>7</v>
      </c>
      <c r="F690" s="124">
        <v>0</v>
      </c>
    </row>
    <row r="691" spans="1:6" outlineLevel="3" x14ac:dyDescent="0.2">
      <c r="A691" s="121" t="s">
        <v>823</v>
      </c>
      <c r="B691" s="122" t="s">
        <v>294</v>
      </c>
      <c r="C691" s="122" t="s">
        <v>824</v>
      </c>
      <c r="D691" s="123" t="s">
        <v>560</v>
      </c>
      <c r="E691" s="122" t="s">
        <v>18</v>
      </c>
      <c r="F691" s="124">
        <v>4</v>
      </c>
    </row>
    <row r="692" spans="1:6" outlineLevel="2" x14ac:dyDescent="0.2">
      <c r="B692" s="122"/>
      <c r="C692" s="118" t="s">
        <v>825</v>
      </c>
      <c r="E692" s="122"/>
      <c r="F692" s="124">
        <f>SUBTOTAL(9,F687:F691)</f>
        <v>1111</v>
      </c>
    </row>
    <row r="693" spans="1:6" outlineLevel="3" x14ac:dyDescent="0.2">
      <c r="A693" s="121" t="s">
        <v>823</v>
      </c>
      <c r="B693" s="122" t="s">
        <v>294</v>
      </c>
      <c r="C693" s="122" t="s">
        <v>826</v>
      </c>
      <c r="D693" s="123" t="s">
        <v>560</v>
      </c>
      <c r="E693" s="122" t="s">
        <v>4</v>
      </c>
      <c r="F693" s="124">
        <v>142</v>
      </c>
    </row>
    <row r="694" spans="1:6" outlineLevel="3" x14ac:dyDescent="0.2">
      <c r="A694" s="121" t="s">
        <v>823</v>
      </c>
      <c r="B694" s="122" t="s">
        <v>294</v>
      </c>
      <c r="C694" s="122" t="s">
        <v>826</v>
      </c>
      <c r="D694" s="123" t="s">
        <v>560</v>
      </c>
      <c r="E694" s="122" t="s">
        <v>5</v>
      </c>
      <c r="F694" s="124">
        <v>511</v>
      </c>
    </row>
    <row r="695" spans="1:6" outlineLevel="3" x14ac:dyDescent="0.2">
      <c r="A695" s="121" t="s">
        <v>823</v>
      </c>
      <c r="B695" s="122" t="s">
        <v>294</v>
      </c>
      <c r="C695" s="122" t="s">
        <v>826</v>
      </c>
      <c r="D695" s="123" t="s">
        <v>560</v>
      </c>
      <c r="E695" s="122" t="s">
        <v>6</v>
      </c>
      <c r="F695" s="124">
        <v>4725</v>
      </c>
    </row>
    <row r="696" spans="1:6" outlineLevel="3" x14ac:dyDescent="0.2">
      <c r="A696" s="121" t="s">
        <v>823</v>
      </c>
      <c r="B696" s="122" t="s">
        <v>294</v>
      </c>
      <c r="C696" s="122" t="s">
        <v>826</v>
      </c>
      <c r="D696" s="123" t="s">
        <v>560</v>
      </c>
      <c r="E696" s="122" t="s">
        <v>7</v>
      </c>
      <c r="F696" s="124">
        <v>39</v>
      </c>
    </row>
    <row r="697" spans="1:6" outlineLevel="3" x14ac:dyDescent="0.2">
      <c r="A697" s="121" t="s">
        <v>823</v>
      </c>
      <c r="B697" s="122" t="s">
        <v>294</v>
      </c>
      <c r="C697" s="122" t="s">
        <v>826</v>
      </c>
      <c r="D697" s="123" t="s">
        <v>560</v>
      </c>
      <c r="E697" s="122" t="s">
        <v>18</v>
      </c>
      <c r="F697" s="124">
        <v>11</v>
      </c>
    </row>
    <row r="698" spans="1:6" outlineLevel="2" x14ac:dyDescent="0.2">
      <c r="B698" s="122"/>
      <c r="C698" s="118" t="s">
        <v>827</v>
      </c>
      <c r="E698" s="122"/>
      <c r="F698" s="124">
        <f>SUBTOTAL(9,F693:F697)</f>
        <v>5428</v>
      </c>
    </row>
    <row r="699" spans="1:6" outlineLevel="1" x14ac:dyDescent="0.2">
      <c r="B699" s="118" t="s">
        <v>828</v>
      </c>
      <c r="C699" s="122"/>
      <c r="E699" s="122"/>
      <c r="F699" s="124">
        <f>SUBTOTAL(9,F687:F697)</f>
        <v>6539</v>
      </c>
    </row>
    <row r="700" spans="1:6" outlineLevel="3" x14ac:dyDescent="0.2">
      <c r="A700" s="121" t="s">
        <v>259</v>
      </c>
      <c r="B700" s="122" t="s">
        <v>258</v>
      </c>
      <c r="C700" s="122" t="s">
        <v>829</v>
      </c>
      <c r="D700" s="123" t="s">
        <v>577</v>
      </c>
      <c r="E700" s="122" t="s">
        <v>4</v>
      </c>
      <c r="F700" s="124">
        <v>20</v>
      </c>
    </row>
    <row r="701" spans="1:6" outlineLevel="2" x14ac:dyDescent="0.2">
      <c r="B701" s="122"/>
      <c r="C701" s="118" t="s">
        <v>830</v>
      </c>
      <c r="E701" s="122"/>
      <c r="F701" s="124">
        <f>SUBTOTAL(9,F700:F700)</f>
        <v>20</v>
      </c>
    </row>
    <row r="702" spans="1:6" outlineLevel="1" x14ac:dyDescent="0.2">
      <c r="B702" s="118" t="s">
        <v>831</v>
      </c>
      <c r="C702" s="122"/>
      <c r="E702" s="122"/>
      <c r="F702" s="124">
        <f>SUBTOTAL(9,F700:F700)</f>
        <v>20</v>
      </c>
    </row>
    <row r="703" spans="1:6" outlineLevel="3" x14ac:dyDescent="0.2">
      <c r="A703" s="121" t="s">
        <v>107</v>
      </c>
      <c r="B703" s="122" t="s">
        <v>106</v>
      </c>
      <c r="C703" s="122" t="s">
        <v>559</v>
      </c>
      <c r="D703" s="123" t="s">
        <v>560</v>
      </c>
      <c r="E703" s="122" t="s">
        <v>18</v>
      </c>
      <c r="F703" s="124">
        <v>10795</v>
      </c>
    </row>
    <row r="704" spans="1:6" outlineLevel="2" x14ac:dyDescent="0.2">
      <c r="B704" s="122"/>
      <c r="C704" s="118" t="s">
        <v>561</v>
      </c>
      <c r="E704" s="122"/>
      <c r="F704" s="124">
        <f>SUBTOTAL(9,F703:F703)</f>
        <v>10795</v>
      </c>
    </row>
    <row r="705" spans="1:6" outlineLevel="1" x14ac:dyDescent="0.2">
      <c r="B705" s="118" t="s">
        <v>832</v>
      </c>
      <c r="C705" s="122"/>
      <c r="E705" s="122"/>
      <c r="F705" s="124">
        <f>SUBTOTAL(9,F703:F703)</f>
        <v>10795</v>
      </c>
    </row>
    <row r="706" spans="1:6" outlineLevel="3" x14ac:dyDescent="0.2">
      <c r="A706" s="121" t="s">
        <v>107</v>
      </c>
      <c r="B706" s="122" t="s">
        <v>108</v>
      </c>
      <c r="C706" s="122" t="s">
        <v>559</v>
      </c>
      <c r="D706" s="123" t="s">
        <v>560</v>
      </c>
      <c r="E706" s="122" t="s">
        <v>4</v>
      </c>
      <c r="F706" s="124">
        <v>1660</v>
      </c>
    </row>
    <row r="707" spans="1:6" outlineLevel="3" x14ac:dyDescent="0.2">
      <c r="A707" s="121" t="s">
        <v>107</v>
      </c>
      <c r="B707" s="122" t="s">
        <v>108</v>
      </c>
      <c r="C707" s="122" t="s">
        <v>559</v>
      </c>
      <c r="D707" s="123" t="s">
        <v>560</v>
      </c>
      <c r="E707" s="122" t="s">
        <v>5</v>
      </c>
      <c r="F707" s="124">
        <v>0</v>
      </c>
    </row>
    <row r="708" spans="1:6" outlineLevel="3" x14ac:dyDescent="0.2">
      <c r="A708" s="121" t="s">
        <v>107</v>
      </c>
      <c r="B708" s="122" t="s">
        <v>108</v>
      </c>
      <c r="C708" s="122" t="s">
        <v>559</v>
      </c>
      <c r="D708" s="123" t="s">
        <v>560</v>
      </c>
      <c r="E708" s="122" t="s">
        <v>6</v>
      </c>
      <c r="F708" s="124">
        <v>0</v>
      </c>
    </row>
    <row r="709" spans="1:6" outlineLevel="3" x14ac:dyDescent="0.2">
      <c r="A709" s="121" t="s">
        <v>107</v>
      </c>
      <c r="B709" s="122" t="s">
        <v>108</v>
      </c>
      <c r="C709" s="122" t="s">
        <v>559</v>
      </c>
      <c r="D709" s="123" t="s">
        <v>560</v>
      </c>
      <c r="E709" s="122" t="s">
        <v>7</v>
      </c>
      <c r="F709" s="124">
        <v>0</v>
      </c>
    </row>
    <row r="710" spans="1:6" outlineLevel="3" x14ac:dyDescent="0.2">
      <c r="A710" s="121" t="s">
        <v>107</v>
      </c>
      <c r="B710" s="122" t="s">
        <v>108</v>
      </c>
      <c r="C710" s="122" t="s">
        <v>559</v>
      </c>
      <c r="D710" s="123" t="s">
        <v>560</v>
      </c>
      <c r="E710" s="122" t="s">
        <v>18</v>
      </c>
      <c r="F710" s="124">
        <v>1058</v>
      </c>
    </row>
    <row r="711" spans="1:6" outlineLevel="2" x14ac:dyDescent="0.2">
      <c r="B711" s="122"/>
      <c r="C711" s="118" t="s">
        <v>561</v>
      </c>
      <c r="E711" s="122"/>
      <c r="F711" s="124">
        <f>SUBTOTAL(9,F706:F710)</f>
        <v>2718</v>
      </c>
    </row>
    <row r="712" spans="1:6" outlineLevel="1" x14ac:dyDescent="0.2">
      <c r="B712" s="118" t="s">
        <v>833</v>
      </c>
      <c r="C712" s="122"/>
      <c r="E712" s="122"/>
      <c r="F712" s="124">
        <f>SUBTOTAL(9,F706:F710)</f>
        <v>2718</v>
      </c>
    </row>
    <row r="713" spans="1:6" outlineLevel="3" x14ac:dyDescent="0.2">
      <c r="A713" s="121" t="s">
        <v>107</v>
      </c>
      <c r="B713" s="122" t="s">
        <v>109</v>
      </c>
      <c r="C713" s="122" t="s">
        <v>559</v>
      </c>
      <c r="D713" s="123" t="s">
        <v>560</v>
      </c>
      <c r="E713" s="122" t="s">
        <v>4</v>
      </c>
      <c r="F713" s="124">
        <v>1701</v>
      </c>
    </row>
    <row r="714" spans="1:6" outlineLevel="3" x14ac:dyDescent="0.2">
      <c r="A714" s="121" t="s">
        <v>107</v>
      </c>
      <c r="B714" s="122" t="s">
        <v>109</v>
      </c>
      <c r="C714" s="122" t="s">
        <v>559</v>
      </c>
      <c r="D714" s="123" t="s">
        <v>560</v>
      </c>
      <c r="E714" s="122" t="s">
        <v>5</v>
      </c>
      <c r="F714" s="124">
        <v>0</v>
      </c>
    </row>
    <row r="715" spans="1:6" outlineLevel="3" x14ac:dyDescent="0.2">
      <c r="A715" s="121" t="s">
        <v>107</v>
      </c>
      <c r="B715" s="122" t="s">
        <v>109</v>
      </c>
      <c r="C715" s="122" t="s">
        <v>559</v>
      </c>
      <c r="D715" s="123" t="s">
        <v>560</v>
      </c>
      <c r="E715" s="122" t="s">
        <v>6</v>
      </c>
      <c r="F715" s="124">
        <v>0</v>
      </c>
    </row>
    <row r="716" spans="1:6" outlineLevel="3" x14ac:dyDescent="0.2">
      <c r="A716" s="121" t="s">
        <v>107</v>
      </c>
      <c r="B716" s="122" t="s">
        <v>109</v>
      </c>
      <c r="C716" s="122" t="s">
        <v>559</v>
      </c>
      <c r="D716" s="123" t="s">
        <v>560</v>
      </c>
      <c r="E716" s="122" t="s">
        <v>7</v>
      </c>
      <c r="F716" s="124">
        <v>0</v>
      </c>
    </row>
    <row r="717" spans="1:6" outlineLevel="3" x14ac:dyDescent="0.2">
      <c r="A717" s="121" t="s">
        <v>107</v>
      </c>
      <c r="B717" s="122" t="s">
        <v>109</v>
      </c>
      <c r="C717" s="122" t="s">
        <v>559</v>
      </c>
      <c r="D717" s="123" t="s">
        <v>560</v>
      </c>
      <c r="E717" s="122" t="s">
        <v>18</v>
      </c>
      <c r="F717" s="124">
        <v>1085</v>
      </c>
    </row>
    <row r="718" spans="1:6" outlineLevel="2" x14ac:dyDescent="0.2">
      <c r="B718" s="122"/>
      <c r="C718" s="118" t="s">
        <v>561</v>
      </c>
      <c r="E718" s="122"/>
      <c r="F718" s="124">
        <f>SUBTOTAL(9,F713:F717)</f>
        <v>2786</v>
      </c>
    </row>
    <row r="719" spans="1:6" outlineLevel="1" x14ac:dyDescent="0.2">
      <c r="B719" s="118" t="s">
        <v>834</v>
      </c>
      <c r="C719" s="122"/>
      <c r="E719" s="122"/>
      <c r="F719" s="124">
        <f>SUBTOTAL(9,F713:F717)</f>
        <v>2786</v>
      </c>
    </row>
    <row r="720" spans="1:6" outlineLevel="3" x14ac:dyDescent="0.2">
      <c r="A720" s="121" t="s">
        <v>107</v>
      </c>
      <c r="B720" s="122" t="s">
        <v>110</v>
      </c>
      <c r="C720" s="122" t="s">
        <v>559</v>
      </c>
      <c r="D720" s="123" t="s">
        <v>560</v>
      </c>
      <c r="E720" s="122" t="s">
        <v>4</v>
      </c>
      <c r="F720" s="124">
        <v>1619</v>
      </c>
    </row>
    <row r="721" spans="1:6" outlineLevel="3" x14ac:dyDescent="0.2">
      <c r="A721" s="121" t="s">
        <v>107</v>
      </c>
      <c r="B721" s="122" t="s">
        <v>110</v>
      </c>
      <c r="C721" s="122" t="s">
        <v>559</v>
      </c>
      <c r="D721" s="123" t="s">
        <v>560</v>
      </c>
      <c r="E721" s="122" t="s">
        <v>5</v>
      </c>
      <c r="F721" s="124">
        <v>0</v>
      </c>
    </row>
    <row r="722" spans="1:6" outlineLevel="3" x14ac:dyDescent="0.2">
      <c r="A722" s="121" t="s">
        <v>107</v>
      </c>
      <c r="B722" s="122" t="s">
        <v>110</v>
      </c>
      <c r="C722" s="122" t="s">
        <v>559</v>
      </c>
      <c r="D722" s="123" t="s">
        <v>560</v>
      </c>
      <c r="E722" s="122" t="s">
        <v>6</v>
      </c>
      <c r="F722" s="124">
        <v>0</v>
      </c>
    </row>
    <row r="723" spans="1:6" outlineLevel="3" x14ac:dyDescent="0.2">
      <c r="A723" s="121" t="s">
        <v>107</v>
      </c>
      <c r="B723" s="122" t="s">
        <v>110</v>
      </c>
      <c r="C723" s="122" t="s">
        <v>559</v>
      </c>
      <c r="D723" s="123" t="s">
        <v>560</v>
      </c>
      <c r="E723" s="122" t="s">
        <v>7</v>
      </c>
      <c r="F723" s="124">
        <v>0</v>
      </c>
    </row>
    <row r="724" spans="1:6" outlineLevel="3" x14ac:dyDescent="0.2">
      <c r="A724" s="121" t="s">
        <v>107</v>
      </c>
      <c r="B724" s="122" t="s">
        <v>110</v>
      </c>
      <c r="C724" s="122" t="s">
        <v>559</v>
      </c>
      <c r="D724" s="123" t="s">
        <v>560</v>
      </c>
      <c r="E724" s="122" t="s">
        <v>18</v>
      </c>
      <c r="F724" s="124">
        <v>1032</v>
      </c>
    </row>
    <row r="725" spans="1:6" outlineLevel="2" x14ac:dyDescent="0.2">
      <c r="B725" s="122"/>
      <c r="C725" s="118" t="s">
        <v>561</v>
      </c>
      <c r="E725" s="122"/>
      <c r="F725" s="124">
        <f>SUBTOTAL(9,F720:F724)</f>
        <v>2651</v>
      </c>
    </row>
    <row r="726" spans="1:6" outlineLevel="1" x14ac:dyDescent="0.2">
      <c r="B726" s="118" t="s">
        <v>835</v>
      </c>
      <c r="C726" s="122"/>
      <c r="E726" s="122"/>
      <c r="F726" s="124">
        <f>SUBTOTAL(9,F720:F724)</f>
        <v>2651</v>
      </c>
    </row>
    <row r="727" spans="1:6" outlineLevel="3" x14ac:dyDescent="0.2">
      <c r="A727" s="121" t="s">
        <v>34</v>
      </c>
      <c r="B727" s="122" t="s">
        <v>33</v>
      </c>
      <c r="C727" s="122" t="s">
        <v>836</v>
      </c>
      <c r="D727" s="123" t="s">
        <v>560</v>
      </c>
      <c r="E727" s="122" t="s">
        <v>18</v>
      </c>
      <c r="F727" s="124">
        <v>85000</v>
      </c>
    </row>
    <row r="728" spans="1:6" outlineLevel="2" x14ac:dyDescent="0.2">
      <c r="B728" s="122"/>
      <c r="C728" s="118" t="s">
        <v>837</v>
      </c>
      <c r="E728" s="122"/>
      <c r="F728" s="124">
        <f>SUBTOTAL(9,F727:F727)</f>
        <v>85000</v>
      </c>
    </row>
    <row r="729" spans="1:6" outlineLevel="1" x14ac:dyDescent="0.2">
      <c r="B729" s="118" t="s">
        <v>838</v>
      </c>
      <c r="C729" s="122"/>
      <c r="E729" s="122"/>
      <c r="F729" s="124">
        <f>SUBTOTAL(9,F727:F727)</f>
        <v>85000</v>
      </c>
    </row>
    <row r="730" spans="1:6" outlineLevel="3" x14ac:dyDescent="0.2">
      <c r="A730" s="121" t="s">
        <v>24</v>
      </c>
      <c r="B730" s="122" t="s">
        <v>188</v>
      </c>
      <c r="C730" s="122" t="s">
        <v>839</v>
      </c>
      <c r="D730" s="123" t="s">
        <v>560</v>
      </c>
      <c r="E730" s="122" t="s">
        <v>4</v>
      </c>
      <c r="F730" s="124">
        <v>150</v>
      </c>
    </row>
    <row r="731" spans="1:6" outlineLevel="3" x14ac:dyDescent="0.2">
      <c r="A731" s="121" t="s">
        <v>24</v>
      </c>
      <c r="B731" s="122" t="s">
        <v>188</v>
      </c>
      <c r="C731" s="122" t="s">
        <v>839</v>
      </c>
      <c r="D731" s="123" t="s">
        <v>560</v>
      </c>
      <c r="E731" s="122" t="s">
        <v>5</v>
      </c>
      <c r="F731" s="124">
        <v>0</v>
      </c>
    </row>
    <row r="732" spans="1:6" outlineLevel="3" x14ac:dyDescent="0.2">
      <c r="A732" s="121" t="s">
        <v>24</v>
      </c>
      <c r="B732" s="122" t="s">
        <v>188</v>
      </c>
      <c r="C732" s="122" t="s">
        <v>839</v>
      </c>
      <c r="D732" s="123" t="s">
        <v>560</v>
      </c>
      <c r="E732" s="122" t="s">
        <v>6</v>
      </c>
      <c r="F732" s="124">
        <v>0</v>
      </c>
    </row>
    <row r="733" spans="1:6" outlineLevel="3" x14ac:dyDescent="0.2">
      <c r="A733" s="121" t="s">
        <v>24</v>
      </c>
      <c r="B733" s="122" t="s">
        <v>188</v>
      </c>
      <c r="C733" s="122" t="s">
        <v>839</v>
      </c>
      <c r="D733" s="123" t="s">
        <v>560</v>
      </c>
      <c r="E733" s="122" t="s">
        <v>7</v>
      </c>
      <c r="F733" s="124">
        <v>0</v>
      </c>
    </row>
    <row r="734" spans="1:6" outlineLevel="3" x14ac:dyDescent="0.2">
      <c r="A734" s="121" t="s">
        <v>24</v>
      </c>
      <c r="B734" s="122" t="s">
        <v>188</v>
      </c>
      <c r="C734" s="122" t="s">
        <v>839</v>
      </c>
      <c r="D734" s="123" t="s">
        <v>560</v>
      </c>
      <c r="E734" s="122" t="s">
        <v>18</v>
      </c>
      <c r="F734" s="124">
        <v>96</v>
      </c>
    </row>
    <row r="735" spans="1:6" outlineLevel="2" x14ac:dyDescent="0.2">
      <c r="B735" s="122"/>
      <c r="C735" s="118" t="s">
        <v>840</v>
      </c>
      <c r="E735" s="122"/>
      <c r="F735" s="124">
        <f>SUBTOTAL(9,F730:F734)</f>
        <v>246</v>
      </c>
    </row>
    <row r="736" spans="1:6" outlineLevel="3" x14ac:dyDescent="0.2">
      <c r="A736" s="121" t="s">
        <v>24</v>
      </c>
      <c r="B736" s="122" t="s">
        <v>188</v>
      </c>
      <c r="C736" s="122" t="s">
        <v>841</v>
      </c>
      <c r="D736" s="123" t="s">
        <v>560</v>
      </c>
      <c r="E736" s="122" t="s">
        <v>4</v>
      </c>
      <c r="F736" s="124">
        <v>24</v>
      </c>
    </row>
    <row r="737" spans="1:6" outlineLevel="3" x14ac:dyDescent="0.2">
      <c r="A737" s="121" t="s">
        <v>24</v>
      </c>
      <c r="B737" s="122" t="s">
        <v>188</v>
      </c>
      <c r="C737" s="122" t="s">
        <v>841</v>
      </c>
      <c r="D737" s="123" t="s">
        <v>560</v>
      </c>
      <c r="E737" s="122" t="s">
        <v>5</v>
      </c>
      <c r="F737" s="124">
        <v>0</v>
      </c>
    </row>
    <row r="738" spans="1:6" outlineLevel="3" x14ac:dyDescent="0.2">
      <c r="A738" s="121" t="s">
        <v>24</v>
      </c>
      <c r="B738" s="122" t="s">
        <v>188</v>
      </c>
      <c r="C738" s="122" t="s">
        <v>841</v>
      </c>
      <c r="D738" s="123" t="s">
        <v>560</v>
      </c>
      <c r="E738" s="122" t="s">
        <v>6</v>
      </c>
      <c r="F738" s="124">
        <v>0</v>
      </c>
    </row>
    <row r="739" spans="1:6" outlineLevel="3" x14ac:dyDescent="0.2">
      <c r="A739" s="121" t="s">
        <v>24</v>
      </c>
      <c r="B739" s="122" t="s">
        <v>188</v>
      </c>
      <c r="C739" s="122" t="s">
        <v>841</v>
      </c>
      <c r="D739" s="123" t="s">
        <v>560</v>
      </c>
      <c r="E739" s="122" t="s">
        <v>7</v>
      </c>
      <c r="F739" s="124">
        <v>0</v>
      </c>
    </row>
    <row r="740" spans="1:6" outlineLevel="3" x14ac:dyDescent="0.2">
      <c r="A740" s="121" t="s">
        <v>24</v>
      </c>
      <c r="B740" s="122" t="s">
        <v>188</v>
      </c>
      <c r="C740" s="122" t="s">
        <v>841</v>
      </c>
      <c r="D740" s="123" t="s">
        <v>560</v>
      </c>
      <c r="E740" s="122" t="s">
        <v>18</v>
      </c>
      <c r="F740" s="124">
        <v>16</v>
      </c>
    </row>
    <row r="741" spans="1:6" outlineLevel="2" x14ac:dyDescent="0.2">
      <c r="B741" s="122"/>
      <c r="C741" s="118" t="s">
        <v>842</v>
      </c>
      <c r="E741" s="122"/>
      <c r="F741" s="124">
        <f>SUBTOTAL(9,F736:F740)</f>
        <v>40</v>
      </c>
    </row>
    <row r="742" spans="1:6" outlineLevel="3" x14ac:dyDescent="0.2">
      <c r="A742" s="121" t="s">
        <v>24</v>
      </c>
      <c r="B742" s="122" t="s">
        <v>188</v>
      </c>
      <c r="C742" s="122" t="s">
        <v>843</v>
      </c>
      <c r="D742" s="123" t="s">
        <v>560</v>
      </c>
      <c r="E742" s="122" t="s">
        <v>4</v>
      </c>
      <c r="F742" s="124">
        <v>28</v>
      </c>
    </row>
    <row r="743" spans="1:6" outlineLevel="3" x14ac:dyDescent="0.2">
      <c r="A743" s="121" t="s">
        <v>24</v>
      </c>
      <c r="B743" s="122" t="s">
        <v>188</v>
      </c>
      <c r="C743" s="122" t="s">
        <v>843</v>
      </c>
      <c r="D743" s="123" t="s">
        <v>560</v>
      </c>
      <c r="E743" s="122" t="s">
        <v>5</v>
      </c>
      <c r="F743" s="124">
        <v>0</v>
      </c>
    </row>
    <row r="744" spans="1:6" outlineLevel="3" x14ac:dyDescent="0.2">
      <c r="A744" s="121" t="s">
        <v>24</v>
      </c>
      <c r="B744" s="122" t="s">
        <v>188</v>
      </c>
      <c r="C744" s="122" t="s">
        <v>843</v>
      </c>
      <c r="D744" s="123" t="s">
        <v>560</v>
      </c>
      <c r="E744" s="122" t="s">
        <v>6</v>
      </c>
      <c r="F744" s="124">
        <v>0</v>
      </c>
    </row>
    <row r="745" spans="1:6" outlineLevel="3" x14ac:dyDescent="0.2">
      <c r="A745" s="121" t="s">
        <v>24</v>
      </c>
      <c r="B745" s="122" t="s">
        <v>188</v>
      </c>
      <c r="C745" s="122" t="s">
        <v>843</v>
      </c>
      <c r="D745" s="123" t="s">
        <v>560</v>
      </c>
      <c r="E745" s="122" t="s">
        <v>7</v>
      </c>
      <c r="F745" s="124">
        <v>0</v>
      </c>
    </row>
    <row r="746" spans="1:6" outlineLevel="3" x14ac:dyDescent="0.2">
      <c r="A746" s="121" t="s">
        <v>24</v>
      </c>
      <c r="B746" s="122" t="s">
        <v>188</v>
      </c>
      <c r="C746" s="122" t="s">
        <v>843</v>
      </c>
      <c r="D746" s="123" t="s">
        <v>560</v>
      </c>
      <c r="E746" s="122" t="s">
        <v>18</v>
      </c>
      <c r="F746" s="124">
        <v>18</v>
      </c>
    </row>
    <row r="747" spans="1:6" outlineLevel="2" x14ac:dyDescent="0.2">
      <c r="B747" s="122"/>
      <c r="C747" s="118" t="s">
        <v>844</v>
      </c>
      <c r="E747" s="122"/>
      <c r="F747" s="124">
        <f>SUBTOTAL(9,F742:F746)</f>
        <v>46</v>
      </c>
    </row>
    <row r="748" spans="1:6" outlineLevel="3" x14ac:dyDescent="0.2">
      <c r="A748" s="121" t="s">
        <v>24</v>
      </c>
      <c r="B748" s="122" t="s">
        <v>188</v>
      </c>
      <c r="C748" s="122" t="s">
        <v>845</v>
      </c>
      <c r="D748" s="123" t="s">
        <v>560</v>
      </c>
      <c r="E748" s="122" t="s">
        <v>4</v>
      </c>
      <c r="F748" s="124">
        <v>1171</v>
      </c>
    </row>
    <row r="749" spans="1:6" outlineLevel="3" x14ac:dyDescent="0.2">
      <c r="A749" s="121" t="s">
        <v>24</v>
      </c>
      <c r="B749" s="122" t="s">
        <v>188</v>
      </c>
      <c r="C749" s="122" t="s">
        <v>845</v>
      </c>
      <c r="D749" s="123" t="s">
        <v>560</v>
      </c>
      <c r="E749" s="122" t="s">
        <v>5</v>
      </c>
      <c r="F749" s="124">
        <v>0</v>
      </c>
    </row>
    <row r="750" spans="1:6" outlineLevel="3" x14ac:dyDescent="0.2">
      <c r="A750" s="121" t="s">
        <v>24</v>
      </c>
      <c r="B750" s="122" t="s">
        <v>188</v>
      </c>
      <c r="C750" s="122" t="s">
        <v>845</v>
      </c>
      <c r="D750" s="123" t="s">
        <v>560</v>
      </c>
      <c r="E750" s="122" t="s">
        <v>6</v>
      </c>
      <c r="F750" s="124">
        <v>0</v>
      </c>
    </row>
    <row r="751" spans="1:6" outlineLevel="3" x14ac:dyDescent="0.2">
      <c r="A751" s="121" t="s">
        <v>24</v>
      </c>
      <c r="B751" s="122" t="s">
        <v>188</v>
      </c>
      <c r="C751" s="122" t="s">
        <v>845</v>
      </c>
      <c r="D751" s="123" t="s">
        <v>560</v>
      </c>
      <c r="E751" s="122" t="s">
        <v>7</v>
      </c>
      <c r="F751" s="124">
        <v>0</v>
      </c>
    </row>
    <row r="752" spans="1:6" outlineLevel="3" x14ac:dyDescent="0.2">
      <c r="A752" s="121" t="s">
        <v>24</v>
      </c>
      <c r="B752" s="122" t="s">
        <v>188</v>
      </c>
      <c r="C752" s="122" t="s">
        <v>845</v>
      </c>
      <c r="D752" s="123" t="s">
        <v>560</v>
      </c>
      <c r="E752" s="122" t="s">
        <v>18</v>
      </c>
      <c r="F752" s="124">
        <v>747</v>
      </c>
    </row>
    <row r="753" spans="1:6" outlineLevel="2" x14ac:dyDescent="0.2">
      <c r="B753" s="122"/>
      <c r="C753" s="118" t="s">
        <v>846</v>
      </c>
      <c r="E753" s="122"/>
      <c r="F753" s="124">
        <f>SUBTOTAL(9,F748:F752)</f>
        <v>1918</v>
      </c>
    </row>
    <row r="754" spans="1:6" outlineLevel="3" x14ac:dyDescent="0.2">
      <c r="A754" s="121" t="s">
        <v>24</v>
      </c>
      <c r="B754" s="122" t="s">
        <v>188</v>
      </c>
      <c r="C754" s="122" t="s">
        <v>847</v>
      </c>
      <c r="D754" s="123" t="s">
        <v>560</v>
      </c>
      <c r="E754" s="122" t="s">
        <v>4</v>
      </c>
      <c r="F754" s="124">
        <v>359</v>
      </c>
    </row>
    <row r="755" spans="1:6" outlineLevel="3" x14ac:dyDescent="0.2">
      <c r="A755" s="121" t="s">
        <v>24</v>
      </c>
      <c r="B755" s="122" t="s">
        <v>188</v>
      </c>
      <c r="C755" s="122" t="s">
        <v>847</v>
      </c>
      <c r="D755" s="123" t="s">
        <v>560</v>
      </c>
      <c r="E755" s="122" t="s">
        <v>5</v>
      </c>
      <c r="F755" s="124">
        <v>0</v>
      </c>
    </row>
    <row r="756" spans="1:6" outlineLevel="3" x14ac:dyDescent="0.2">
      <c r="A756" s="121" t="s">
        <v>24</v>
      </c>
      <c r="B756" s="122" t="s">
        <v>188</v>
      </c>
      <c r="C756" s="122" t="s">
        <v>847</v>
      </c>
      <c r="D756" s="123" t="s">
        <v>560</v>
      </c>
      <c r="E756" s="122" t="s">
        <v>6</v>
      </c>
      <c r="F756" s="124">
        <v>0</v>
      </c>
    </row>
    <row r="757" spans="1:6" outlineLevel="3" x14ac:dyDescent="0.2">
      <c r="A757" s="121" t="s">
        <v>24</v>
      </c>
      <c r="B757" s="122" t="s">
        <v>188</v>
      </c>
      <c r="C757" s="122" t="s">
        <v>847</v>
      </c>
      <c r="D757" s="123" t="s">
        <v>560</v>
      </c>
      <c r="E757" s="122" t="s">
        <v>7</v>
      </c>
      <c r="F757" s="124">
        <v>0</v>
      </c>
    </row>
    <row r="758" spans="1:6" outlineLevel="3" x14ac:dyDescent="0.2">
      <c r="A758" s="121" t="s">
        <v>24</v>
      </c>
      <c r="B758" s="122" t="s">
        <v>188</v>
      </c>
      <c r="C758" s="122" t="s">
        <v>847</v>
      </c>
      <c r="D758" s="123" t="s">
        <v>560</v>
      </c>
      <c r="E758" s="122" t="s">
        <v>18</v>
      </c>
      <c r="F758" s="124">
        <v>229</v>
      </c>
    </row>
    <row r="759" spans="1:6" outlineLevel="2" x14ac:dyDescent="0.2">
      <c r="B759" s="122"/>
      <c r="C759" s="118" t="s">
        <v>848</v>
      </c>
      <c r="E759" s="122"/>
      <c r="F759" s="124">
        <f>SUBTOTAL(9,F754:F758)</f>
        <v>588</v>
      </c>
    </row>
    <row r="760" spans="1:6" outlineLevel="3" x14ac:dyDescent="0.2">
      <c r="A760" s="121" t="s">
        <v>24</v>
      </c>
      <c r="B760" s="122" t="s">
        <v>188</v>
      </c>
      <c r="C760" s="122" t="s">
        <v>849</v>
      </c>
      <c r="D760" s="123" t="s">
        <v>560</v>
      </c>
      <c r="E760" s="122" t="s">
        <v>4</v>
      </c>
      <c r="F760" s="124">
        <v>3961</v>
      </c>
    </row>
    <row r="761" spans="1:6" outlineLevel="3" x14ac:dyDescent="0.2">
      <c r="A761" s="121" t="s">
        <v>24</v>
      </c>
      <c r="B761" s="122" t="s">
        <v>188</v>
      </c>
      <c r="C761" s="122" t="s">
        <v>849</v>
      </c>
      <c r="D761" s="123" t="s">
        <v>560</v>
      </c>
      <c r="E761" s="122" t="s">
        <v>5</v>
      </c>
      <c r="F761" s="124">
        <v>0</v>
      </c>
    </row>
    <row r="762" spans="1:6" outlineLevel="3" x14ac:dyDescent="0.2">
      <c r="A762" s="121" t="s">
        <v>24</v>
      </c>
      <c r="B762" s="122" t="s">
        <v>188</v>
      </c>
      <c r="C762" s="122" t="s">
        <v>849</v>
      </c>
      <c r="D762" s="123" t="s">
        <v>560</v>
      </c>
      <c r="E762" s="122" t="s">
        <v>6</v>
      </c>
      <c r="F762" s="124">
        <v>0</v>
      </c>
    </row>
    <row r="763" spans="1:6" outlineLevel="3" x14ac:dyDescent="0.2">
      <c r="A763" s="121" t="s">
        <v>24</v>
      </c>
      <c r="B763" s="122" t="s">
        <v>188</v>
      </c>
      <c r="C763" s="122" t="s">
        <v>849</v>
      </c>
      <c r="D763" s="123" t="s">
        <v>560</v>
      </c>
      <c r="E763" s="122" t="s">
        <v>7</v>
      </c>
      <c r="F763" s="124">
        <v>0</v>
      </c>
    </row>
    <row r="764" spans="1:6" outlineLevel="3" x14ac:dyDescent="0.2">
      <c r="A764" s="121" t="s">
        <v>24</v>
      </c>
      <c r="B764" s="122" t="s">
        <v>188</v>
      </c>
      <c r="C764" s="122" t="s">
        <v>849</v>
      </c>
      <c r="D764" s="123" t="s">
        <v>560</v>
      </c>
      <c r="E764" s="122" t="s">
        <v>18</v>
      </c>
      <c r="F764" s="124">
        <v>2525</v>
      </c>
    </row>
    <row r="765" spans="1:6" outlineLevel="2" x14ac:dyDescent="0.2">
      <c r="B765" s="122"/>
      <c r="C765" s="118" t="s">
        <v>850</v>
      </c>
      <c r="E765" s="122"/>
      <c r="F765" s="124">
        <f>SUBTOTAL(9,F760:F764)</f>
        <v>6486</v>
      </c>
    </row>
    <row r="766" spans="1:6" outlineLevel="3" x14ac:dyDescent="0.2">
      <c r="A766" s="121" t="s">
        <v>24</v>
      </c>
      <c r="B766" s="122" t="s">
        <v>188</v>
      </c>
      <c r="C766" s="122" t="s">
        <v>851</v>
      </c>
      <c r="D766" s="123" t="s">
        <v>560</v>
      </c>
      <c r="E766" s="122" t="s">
        <v>4</v>
      </c>
      <c r="F766" s="124">
        <v>1067</v>
      </c>
    </row>
    <row r="767" spans="1:6" outlineLevel="3" x14ac:dyDescent="0.2">
      <c r="A767" s="121" t="s">
        <v>24</v>
      </c>
      <c r="B767" s="122" t="s">
        <v>188</v>
      </c>
      <c r="C767" s="122" t="s">
        <v>851</v>
      </c>
      <c r="D767" s="123" t="s">
        <v>560</v>
      </c>
      <c r="E767" s="122" t="s">
        <v>5</v>
      </c>
      <c r="F767" s="124">
        <v>0</v>
      </c>
    </row>
    <row r="768" spans="1:6" outlineLevel="3" x14ac:dyDescent="0.2">
      <c r="A768" s="121" t="s">
        <v>24</v>
      </c>
      <c r="B768" s="122" t="s">
        <v>188</v>
      </c>
      <c r="C768" s="122" t="s">
        <v>851</v>
      </c>
      <c r="D768" s="123" t="s">
        <v>560</v>
      </c>
      <c r="E768" s="122" t="s">
        <v>6</v>
      </c>
      <c r="F768" s="124">
        <v>0</v>
      </c>
    </row>
    <row r="769" spans="1:6" outlineLevel="3" x14ac:dyDescent="0.2">
      <c r="A769" s="121" t="s">
        <v>24</v>
      </c>
      <c r="B769" s="122" t="s">
        <v>188</v>
      </c>
      <c r="C769" s="122" t="s">
        <v>851</v>
      </c>
      <c r="D769" s="123" t="s">
        <v>560</v>
      </c>
      <c r="E769" s="122" t="s">
        <v>7</v>
      </c>
      <c r="F769" s="124">
        <v>0</v>
      </c>
    </row>
    <row r="770" spans="1:6" outlineLevel="3" x14ac:dyDescent="0.2">
      <c r="A770" s="121" t="s">
        <v>24</v>
      </c>
      <c r="B770" s="122" t="s">
        <v>188</v>
      </c>
      <c r="C770" s="122" t="s">
        <v>851</v>
      </c>
      <c r="D770" s="123" t="s">
        <v>560</v>
      </c>
      <c r="E770" s="122" t="s">
        <v>18</v>
      </c>
      <c r="F770" s="124">
        <v>680</v>
      </c>
    </row>
    <row r="771" spans="1:6" outlineLevel="2" x14ac:dyDescent="0.2">
      <c r="B771" s="122"/>
      <c r="C771" s="118" t="s">
        <v>852</v>
      </c>
      <c r="E771" s="122"/>
      <c r="F771" s="124">
        <f>SUBTOTAL(9,F766:F770)</f>
        <v>1747</v>
      </c>
    </row>
    <row r="772" spans="1:6" outlineLevel="3" x14ac:dyDescent="0.2">
      <c r="A772" s="121" t="s">
        <v>24</v>
      </c>
      <c r="B772" s="122" t="s">
        <v>188</v>
      </c>
      <c r="C772" s="122" t="s">
        <v>853</v>
      </c>
      <c r="D772" s="123" t="s">
        <v>560</v>
      </c>
      <c r="E772" s="122" t="s">
        <v>4</v>
      </c>
      <c r="F772" s="124">
        <v>1061</v>
      </c>
    </row>
    <row r="773" spans="1:6" outlineLevel="3" x14ac:dyDescent="0.2">
      <c r="A773" s="121" t="s">
        <v>24</v>
      </c>
      <c r="B773" s="122" t="s">
        <v>188</v>
      </c>
      <c r="C773" s="122" t="s">
        <v>853</v>
      </c>
      <c r="D773" s="123" t="s">
        <v>560</v>
      </c>
      <c r="E773" s="122" t="s">
        <v>5</v>
      </c>
      <c r="F773" s="124">
        <v>0</v>
      </c>
    </row>
    <row r="774" spans="1:6" outlineLevel="3" x14ac:dyDescent="0.2">
      <c r="A774" s="121" t="s">
        <v>24</v>
      </c>
      <c r="B774" s="122" t="s">
        <v>188</v>
      </c>
      <c r="C774" s="122" t="s">
        <v>853</v>
      </c>
      <c r="D774" s="123" t="s">
        <v>560</v>
      </c>
      <c r="E774" s="122" t="s">
        <v>6</v>
      </c>
      <c r="F774" s="124">
        <v>0</v>
      </c>
    </row>
    <row r="775" spans="1:6" outlineLevel="3" x14ac:dyDescent="0.2">
      <c r="A775" s="121" t="s">
        <v>24</v>
      </c>
      <c r="B775" s="122" t="s">
        <v>188</v>
      </c>
      <c r="C775" s="122" t="s">
        <v>853</v>
      </c>
      <c r="D775" s="123" t="s">
        <v>560</v>
      </c>
      <c r="E775" s="122" t="s">
        <v>7</v>
      </c>
      <c r="F775" s="124">
        <v>0</v>
      </c>
    </row>
    <row r="776" spans="1:6" outlineLevel="3" x14ac:dyDescent="0.2">
      <c r="A776" s="121" t="s">
        <v>24</v>
      </c>
      <c r="B776" s="122" t="s">
        <v>188</v>
      </c>
      <c r="C776" s="122" t="s">
        <v>853</v>
      </c>
      <c r="D776" s="123" t="s">
        <v>560</v>
      </c>
      <c r="E776" s="122" t="s">
        <v>18</v>
      </c>
      <c r="F776" s="124">
        <v>676</v>
      </c>
    </row>
    <row r="777" spans="1:6" outlineLevel="2" x14ac:dyDescent="0.2">
      <c r="B777" s="122"/>
      <c r="C777" s="118" t="s">
        <v>854</v>
      </c>
      <c r="E777" s="122"/>
      <c r="F777" s="124">
        <f>SUBTOTAL(9,F772:F776)</f>
        <v>1737</v>
      </c>
    </row>
    <row r="778" spans="1:6" outlineLevel="3" x14ac:dyDescent="0.2">
      <c r="A778" s="121" t="s">
        <v>24</v>
      </c>
      <c r="B778" s="122" t="s">
        <v>188</v>
      </c>
      <c r="C778" s="122" t="s">
        <v>855</v>
      </c>
      <c r="D778" s="123" t="s">
        <v>560</v>
      </c>
      <c r="E778" s="122" t="s">
        <v>4</v>
      </c>
      <c r="F778" s="124">
        <v>339</v>
      </c>
    </row>
    <row r="779" spans="1:6" outlineLevel="3" x14ac:dyDescent="0.2">
      <c r="A779" s="121" t="s">
        <v>24</v>
      </c>
      <c r="B779" s="122" t="s">
        <v>188</v>
      </c>
      <c r="C779" s="122" t="s">
        <v>855</v>
      </c>
      <c r="D779" s="123" t="s">
        <v>560</v>
      </c>
      <c r="E779" s="122" t="s">
        <v>5</v>
      </c>
      <c r="F779" s="124">
        <v>0</v>
      </c>
    </row>
    <row r="780" spans="1:6" outlineLevel="3" x14ac:dyDescent="0.2">
      <c r="A780" s="121" t="s">
        <v>24</v>
      </c>
      <c r="B780" s="122" t="s">
        <v>188</v>
      </c>
      <c r="C780" s="122" t="s">
        <v>855</v>
      </c>
      <c r="D780" s="123" t="s">
        <v>560</v>
      </c>
      <c r="E780" s="122" t="s">
        <v>6</v>
      </c>
      <c r="F780" s="124">
        <v>0</v>
      </c>
    </row>
    <row r="781" spans="1:6" outlineLevel="3" x14ac:dyDescent="0.2">
      <c r="A781" s="121" t="s">
        <v>24</v>
      </c>
      <c r="B781" s="122" t="s">
        <v>188</v>
      </c>
      <c r="C781" s="122" t="s">
        <v>855</v>
      </c>
      <c r="D781" s="123" t="s">
        <v>560</v>
      </c>
      <c r="E781" s="122" t="s">
        <v>7</v>
      </c>
      <c r="F781" s="124">
        <v>0</v>
      </c>
    </row>
    <row r="782" spans="1:6" outlineLevel="3" x14ac:dyDescent="0.2">
      <c r="A782" s="121" t="s">
        <v>24</v>
      </c>
      <c r="B782" s="122" t="s">
        <v>188</v>
      </c>
      <c r="C782" s="122" t="s">
        <v>855</v>
      </c>
      <c r="D782" s="123" t="s">
        <v>560</v>
      </c>
      <c r="E782" s="122" t="s">
        <v>18</v>
      </c>
      <c r="F782" s="124">
        <v>216</v>
      </c>
    </row>
    <row r="783" spans="1:6" outlineLevel="2" x14ac:dyDescent="0.2">
      <c r="B783" s="122"/>
      <c r="C783" s="118" t="s">
        <v>856</v>
      </c>
      <c r="E783" s="122"/>
      <c r="F783" s="124">
        <f>SUBTOTAL(9,F778:F782)</f>
        <v>555</v>
      </c>
    </row>
    <row r="784" spans="1:6" outlineLevel="3" x14ac:dyDescent="0.2">
      <c r="A784" s="121" t="s">
        <v>24</v>
      </c>
      <c r="B784" s="122" t="s">
        <v>188</v>
      </c>
      <c r="C784" s="122" t="s">
        <v>857</v>
      </c>
      <c r="D784" s="123" t="s">
        <v>560</v>
      </c>
      <c r="E784" s="122" t="s">
        <v>4</v>
      </c>
      <c r="F784" s="124">
        <v>455</v>
      </c>
    </row>
    <row r="785" spans="1:6" outlineLevel="3" x14ac:dyDescent="0.2">
      <c r="A785" s="121" t="s">
        <v>24</v>
      </c>
      <c r="B785" s="122" t="s">
        <v>188</v>
      </c>
      <c r="C785" s="122" t="s">
        <v>857</v>
      </c>
      <c r="D785" s="123" t="s">
        <v>560</v>
      </c>
      <c r="E785" s="122" t="s">
        <v>5</v>
      </c>
      <c r="F785" s="124">
        <v>0</v>
      </c>
    </row>
    <row r="786" spans="1:6" outlineLevel="3" x14ac:dyDescent="0.2">
      <c r="A786" s="121" t="s">
        <v>24</v>
      </c>
      <c r="B786" s="122" t="s">
        <v>188</v>
      </c>
      <c r="C786" s="122" t="s">
        <v>857</v>
      </c>
      <c r="D786" s="123" t="s">
        <v>560</v>
      </c>
      <c r="E786" s="122" t="s">
        <v>6</v>
      </c>
      <c r="F786" s="124">
        <v>0</v>
      </c>
    </row>
    <row r="787" spans="1:6" outlineLevel="3" x14ac:dyDescent="0.2">
      <c r="A787" s="121" t="s">
        <v>24</v>
      </c>
      <c r="B787" s="122" t="s">
        <v>188</v>
      </c>
      <c r="C787" s="122" t="s">
        <v>857</v>
      </c>
      <c r="D787" s="123" t="s">
        <v>560</v>
      </c>
      <c r="E787" s="122" t="s">
        <v>7</v>
      </c>
      <c r="F787" s="124">
        <v>0</v>
      </c>
    </row>
    <row r="788" spans="1:6" outlineLevel="3" x14ac:dyDescent="0.2">
      <c r="A788" s="121" t="s">
        <v>24</v>
      </c>
      <c r="B788" s="122" t="s">
        <v>188</v>
      </c>
      <c r="C788" s="122" t="s">
        <v>857</v>
      </c>
      <c r="D788" s="123" t="s">
        <v>560</v>
      </c>
      <c r="E788" s="122" t="s">
        <v>18</v>
      </c>
      <c r="F788" s="124">
        <v>290</v>
      </c>
    </row>
    <row r="789" spans="1:6" outlineLevel="2" x14ac:dyDescent="0.2">
      <c r="B789" s="122"/>
      <c r="C789" s="118" t="s">
        <v>858</v>
      </c>
      <c r="E789" s="122"/>
      <c r="F789" s="124">
        <f>SUBTOTAL(9,F784:F788)</f>
        <v>745</v>
      </c>
    </row>
    <row r="790" spans="1:6" outlineLevel="3" x14ac:dyDescent="0.2">
      <c r="A790" s="121" t="s">
        <v>24</v>
      </c>
      <c r="B790" s="122" t="s">
        <v>188</v>
      </c>
      <c r="C790" s="122" t="s">
        <v>859</v>
      </c>
      <c r="D790" s="123" t="s">
        <v>560</v>
      </c>
      <c r="E790" s="122" t="s">
        <v>4</v>
      </c>
      <c r="F790" s="124">
        <v>0</v>
      </c>
    </row>
    <row r="791" spans="1:6" outlineLevel="3" x14ac:dyDescent="0.2">
      <c r="A791" s="121" t="s">
        <v>24</v>
      </c>
      <c r="B791" s="122" t="s">
        <v>188</v>
      </c>
      <c r="C791" s="122" t="s">
        <v>859</v>
      </c>
      <c r="D791" s="123" t="s">
        <v>560</v>
      </c>
      <c r="E791" s="122" t="s">
        <v>5</v>
      </c>
      <c r="F791" s="124">
        <v>0</v>
      </c>
    </row>
    <row r="792" spans="1:6" outlineLevel="3" x14ac:dyDescent="0.2">
      <c r="A792" s="121" t="s">
        <v>24</v>
      </c>
      <c r="B792" s="122" t="s">
        <v>188</v>
      </c>
      <c r="C792" s="122" t="s">
        <v>859</v>
      </c>
      <c r="D792" s="123" t="s">
        <v>560</v>
      </c>
      <c r="E792" s="122" t="s">
        <v>6</v>
      </c>
      <c r="F792" s="124">
        <v>0</v>
      </c>
    </row>
    <row r="793" spans="1:6" outlineLevel="3" x14ac:dyDescent="0.2">
      <c r="A793" s="121" t="s">
        <v>24</v>
      </c>
      <c r="B793" s="122" t="s">
        <v>188</v>
      </c>
      <c r="C793" s="122" t="s">
        <v>859</v>
      </c>
      <c r="D793" s="123" t="s">
        <v>560</v>
      </c>
      <c r="E793" s="122" t="s">
        <v>7</v>
      </c>
      <c r="F793" s="124">
        <v>0</v>
      </c>
    </row>
    <row r="794" spans="1:6" outlineLevel="3" x14ac:dyDescent="0.2">
      <c r="A794" s="121" t="s">
        <v>24</v>
      </c>
      <c r="B794" s="122" t="s">
        <v>188</v>
      </c>
      <c r="C794" s="122" t="s">
        <v>859</v>
      </c>
      <c r="D794" s="123" t="s">
        <v>560</v>
      </c>
      <c r="E794" s="122" t="s">
        <v>18</v>
      </c>
      <c r="F794" s="124">
        <v>0</v>
      </c>
    </row>
    <row r="795" spans="1:6" outlineLevel="2" x14ac:dyDescent="0.2">
      <c r="B795" s="122"/>
      <c r="C795" s="118" t="s">
        <v>860</v>
      </c>
      <c r="E795" s="122"/>
      <c r="F795" s="124">
        <f>SUBTOTAL(9,F790:F794)</f>
        <v>0</v>
      </c>
    </row>
    <row r="796" spans="1:6" outlineLevel="3" x14ac:dyDescent="0.2">
      <c r="A796" s="121" t="s">
        <v>24</v>
      </c>
      <c r="B796" s="122" t="s">
        <v>188</v>
      </c>
      <c r="C796" s="122" t="s">
        <v>861</v>
      </c>
      <c r="D796" s="123" t="s">
        <v>560</v>
      </c>
      <c r="E796" s="122" t="s">
        <v>4</v>
      </c>
      <c r="F796" s="124">
        <v>3</v>
      </c>
    </row>
    <row r="797" spans="1:6" outlineLevel="3" x14ac:dyDescent="0.2">
      <c r="A797" s="121" t="s">
        <v>24</v>
      </c>
      <c r="B797" s="122" t="s">
        <v>188</v>
      </c>
      <c r="C797" s="122" t="s">
        <v>861</v>
      </c>
      <c r="D797" s="123" t="s">
        <v>560</v>
      </c>
      <c r="E797" s="122" t="s">
        <v>5</v>
      </c>
      <c r="F797" s="124">
        <v>0</v>
      </c>
    </row>
    <row r="798" spans="1:6" outlineLevel="3" x14ac:dyDescent="0.2">
      <c r="A798" s="121" t="s">
        <v>24</v>
      </c>
      <c r="B798" s="122" t="s">
        <v>188</v>
      </c>
      <c r="C798" s="122" t="s">
        <v>861</v>
      </c>
      <c r="D798" s="123" t="s">
        <v>560</v>
      </c>
      <c r="E798" s="122" t="s">
        <v>6</v>
      </c>
      <c r="F798" s="124">
        <v>0</v>
      </c>
    </row>
    <row r="799" spans="1:6" outlineLevel="3" x14ac:dyDescent="0.2">
      <c r="A799" s="121" t="s">
        <v>24</v>
      </c>
      <c r="B799" s="122" t="s">
        <v>188</v>
      </c>
      <c r="C799" s="122" t="s">
        <v>861</v>
      </c>
      <c r="D799" s="123" t="s">
        <v>560</v>
      </c>
      <c r="E799" s="122" t="s">
        <v>7</v>
      </c>
      <c r="F799" s="124">
        <v>0</v>
      </c>
    </row>
    <row r="800" spans="1:6" outlineLevel="3" x14ac:dyDescent="0.2">
      <c r="A800" s="121" t="s">
        <v>24</v>
      </c>
      <c r="B800" s="122" t="s">
        <v>188</v>
      </c>
      <c r="C800" s="122" t="s">
        <v>861</v>
      </c>
      <c r="D800" s="123" t="s">
        <v>560</v>
      </c>
      <c r="E800" s="122" t="s">
        <v>18</v>
      </c>
      <c r="F800" s="124">
        <v>2</v>
      </c>
    </row>
    <row r="801" spans="1:6" outlineLevel="2" x14ac:dyDescent="0.2">
      <c r="B801" s="122"/>
      <c r="C801" s="118" t="s">
        <v>862</v>
      </c>
      <c r="E801" s="122"/>
      <c r="F801" s="124">
        <f>SUBTOTAL(9,F796:F800)</f>
        <v>5</v>
      </c>
    </row>
    <row r="802" spans="1:6" outlineLevel="3" x14ac:dyDescent="0.2">
      <c r="A802" s="121" t="s">
        <v>24</v>
      </c>
      <c r="B802" s="122" t="s">
        <v>188</v>
      </c>
      <c r="C802" s="122" t="s">
        <v>863</v>
      </c>
      <c r="D802" s="123" t="s">
        <v>560</v>
      </c>
      <c r="E802" s="122" t="s">
        <v>4</v>
      </c>
      <c r="F802" s="124">
        <v>5</v>
      </c>
    </row>
    <row r="803" spans="1:6" outlineLevel="3" x14ac:dyDescent="0.2">
      <c r="A803" s="121" t="s">
        <v>24</v>
      </c>
      <c r="B803" s="122" t="s">
        <v>188</v>
      </c>
      <c r="C803" s="122" t="s">
        <v>863</v>
      </c>
      <c r="D803" s="123" t="s">
        <v>560</v>
      </c>
      <c r="E803" s="122" t="s">
        <v>5</v>
      </c>
      <c r="F803" s="124">
        <v>0</v>
      </c>
    </row>
    <row r="804" spans="1:6" outlineLevel="3" x14ac:dyDescent="0.2">
      <c r="A804" s="121" t="s">
        <v>24</v>
      </c>
      <c r="B804" s="122" t="s">
        <v>188</v>
      </c>
      <c r="C804" s="122" t="s">
        <v>863</v>
      </c>
      <c r="D804" s="123" t="s">
        <v>560</v>
      </c>
      <c r="E804" s="122" t="s">
        <v>6</v>
      </c>
      <c r="F804" s="124">
        <v>0</v>
      </c>
    </row>
    <row r="805" spans="1:6" outlineLevel="3" x14ac:dyDescent="0.2">
      <c r="A805" s="121" t="s">
        <v>24</v>
      </c>
      <c r="B805" s="122" t="s">
        <v>188</v>
      </c>
      <c r="C805" s="122" t="s">
        <v>863</v>
      </c>
      <c r="D805" s="123" t="s">
        <v>560</v>
      </c>
      <c r="E805" s="122" t="s">
        <v>7</v>
      </c>
      <c r="F805" s="124">
        <v>0</v>
      </c>
    </row>
    <row r="806" spans="1:6" outlineLevel="3" x14ac:dyDescent="0.2">
      <c r="A806" s="121" t="s">
        <v>24</v>
      </c>
      <c r="B806" s="122" t="s">
        <v>188</v>
      </c>
      <c r="C806" s="122" t="s">
        <v>863</v>
      </c>
      <c r="D806" s="123" t="s">
        <v>560</v>
      </c>
      <c r="E806" s="122" t="s">
        <v>18</v>
      </c>
      <c r="F806" s="124">
        <v>4</v>
      </c>
    </row>
    <row r="807" spans="1:6" outlineLevel="2" x14ac:dyDescent="0.2">
      <c r="B807" s="122"/>
      <c r="C807" s="118" t="s">
        <v>864</v>
      </c>
      <c r="E807" s="122"/>
      <c r="F807" s="124">
        <f>SUBTOTAL(9,F802:F806)</f>
        <v>9</v>
      </c>
    </row>
    <row r="808" spans="1:6" outlineLevel="3" x14ac:dyDescent="0.2">
      <c r="A808" s="121" t="s">
        <v>24</v>
      </c>
      <c r="B808" s="122" t="s">
        <v>188</v>
      </c>
      <c r="C808" s="122" t="s">
        <v>865</v>
      </c>
      <c r="D808" s="123" t="s">
        <v>560</v>
      </c>
      <c r="E808" s="122" t="s">
        <v>4</v>
      </c>
      <c r="F808" s="124">
        <v>246</v>
      </c>
    </row>
    <row r="809" spans="1:6" outlineLevel="3" x14ac:dyDescent="0.2">
      <c r="A809" s="121" t="s">
        <v>24</v>
      </c>
      <c r="B809" s="122" t="s">
        <v>188</v>
      </c>
      <c r="C809" s="122" t="s">
        <v>865</v>
      </c>
      <c r="D809" s="123" t="s">
        <v>560</v>
      </c>
      <c r="E809" s="122" t="s">
        <v>5</v>
      </c>
      <c r="F809" s="124">
        <v>0</v>
      </c>
    </row>
    <row r="810" spans="1:6" outlineLevel="3" x14ac:dyDescent="0.2">
      <c r="A810" s="121" t="s">
        <v>24</v>
      </c>
      <c r="B810" s="122" t="s">
        <v>188</v>
      </c>
      <c r="C810" s="122" t="s">
        <v>865</v>
      </c>
      <c r="D810" s="123" t="s">
        <v>560</v>
      </c>
      <c r="E810" s="122" t="s">
        <v>6</v>
      </c>
      <c r="F810" s="124">
        <v>0</v>
      </c>
    </row>
    <row r="811" spans="1:6" outlineLevel="3" x14ac:dyDescent="0.2">
      <c r="A811" s="121" t="s">
        <v>24</v>
      </c>
      <c r="B811" s="122" t="s">
        <v>188</v>
      </c>
      <c r="C811" s="122" t="s">
        <v>865</v>
      </c>
      <c r="D811" s="123" t="s">
        <v>560</v>
      </c>
      <c r="E811" s="122" t="s">
        <v>7</v>
      </c>
      <c r="F811" s="124">
        <v>0</v>
      </c>
    </row>
    <row r="812" spans="1:6" outlineLevel="3" x14ac:dyDescent="0.2">
      <c r="A812" s="121" t="s">
        <v>24</v>
      </c>
      <c r="B812" s="122" t="s">
        <v>188</v>
      </c>
      <c r="C812" s="122" t="s">
        <v>865</v>
      </c>
      <c r="D812" s="123" t="s">
        <v>560</v>
      </c>
      <c r="E812" s="122" t="s">
        <v>18</v>
      </c>
      <c r="F812" s="124">
        <v>158</v>
      </c>
    </row>
    <row r="813" spans="1:6" outlineLevel="2" x14ac:dyDescent="0.2">
      <c r="B813" s="122"/>
      <c r="C813" s="118" t="s">
        <v>866</v>
      </c>
      <c r="E813" s="122"/>
      <c r="F813" s="124">
        <f>SUBTOTAL(9,F808:F812)</f>
        <v>404</v>
      </c>
    </row>
    <row r="814" spans="1:6" outlineLevel="3" x14ac:dyDescent="0.2">
      <c r="A814" s="121" t="s">
        <v>24</v>
      </c>
      <c r="B814" s="122" t="s">
        <v>188</v>
      </c>
      <c r="C814" s="122" t="s">
        <v>867</v>
      </c>
      <c r="D814" s="123" t="s">
        <v>560</v>
      </c>
      <c r="E814" s="122" t="s">
        <v>4</v>
      </c>
      <c r="F814" s="124">
        <v>33</v>
      </c>
    </row>
    <row r="815" spans="1:6" outlineLevel="3" x14ac:dyDescent="0.2">
      <c r="A815" s="121" t="s">
        <v>24</v>
      </c>
      <c r="B815" s="122" t="s">
        <v>188</v>
      </c>
      <c r="C815" s="122" t="s">
        <v>867</v>
      </c>
      <c r="D815" s="123" t="s">
        <v>560</v>
      </c>
      <c r="E815" s="122" t="s">
        <v>5</v>
      </c>
      <c r="F815" s="124">
        <v>0</v>
      </c>
    </row>
    <row r="816" spans="1:6" outlineLevel="3" x14ac:dyDescent="0.2">
      <c r="A816" s="121" t="s">
        <v>24</v>
      </c>
      <c r="B816" s="122" t="s">
        <v>188</v>
      </c>
      <c r="C816" s="122" t="s">
        <v>867</v>
      </c>
      <c r="D816" s="123" t="s">
        <v>560</v>
      </c>
      <c r="E816" s="122" t="s">
        <v>6</v>
      </c>
      <c r="F816" s="124">
        <v>0</v>
      </c>
    </row>
    <row r="817" spans="1:6" outlineLevel="3" x14ac:dyDescent="0.2">
      <c r="A817" s="121" t="s">
        <v>24</v>
      </c>
      <c r="B817" s="122" t="s">
        <v>188</v>
      </c>
      <c r="C817" s="122" t="s">
        <v>867</v>
      </c>
      <c r="D817" s="123" t="s">
        <v>560</v>
      </c>
      <c r="E817" s="122" t="s">
        <v>7</v>
      </c>
      <c r="F817" s="124">
        <v>0</v>
      </c>
    </row>
    <row r="818" spans="1:6" outlineLevel="3" x14ac:dyDescent="0.2">
      <c r="A818" s="121" t="s">
        <v>24</v>
      </c>
      <c r="B818" s="122" t="s">
        <v>188</v>
      </c>
      <c r="C818" s="122" t="s">
        <v>867</v>
      </c>
      <c r="D818" s="123" t="s">
        <v>560</v>
      </c>
      <c r="E818" s="122" t="s">
        <v>18</v>
      </c>
      <c r="F818" s="124">
        <v>22</v>
      </c>
    </row>
    <row r="819" spans="1:6" outlineLevel="2" x14ac:dyDescent="0.2">
      <c r="B819" s="122"/>
      <c r="C819" s="118" t="s">
        <v>868</v>
      </c>
      <c r="E819" s="122"/>
      <c r="F819" s="124">
        <f>SUBTOTAL(9,F814:F818)</f>
        <v>55</v>
      </c>
    </row>
    <row r="820" spans="1:6" outlineLevel="3" x14ac:dyDescent="0.2">
      <c r="A820" s="121" t="s">
        <v>24</v>
      </c>
      <c r="B820" s="122" t="s">
        <v>188</v>
      </c>
      <c r="C820" s="122" t="s">
        <v>869</v>
      </c>
      <c r="D820" s="123" t="s">
        <v>560</v>
      </c>
      <c r="E820" s="122" t="s">
        <v>4</v>
      </c>
      <c r="F820" s="124">
        <v>141</v>
      </c>
    </row>
    <row r="821" spans="1:6" outlineLevel="3" x14ac:dyDescent="0.2">
      <c r="A821" s="121" t="s">
        <v>24</v>
      </c>
      <c r="B821" s="122" t="s">
        <v>188</v>
      </c>
      <c r="C821" s="122" t="s">
        <v>869</v>
      </c>
      <c r="D821" s="123" t="s">
        <v>560</v>
      </c>
      <c r="E821" s="122" t="s">
        <v>5</v>
      </c>
      <c r="F821" s="124">
        <v>0</v>
      </c>
    </row>
    <row r="822" spans="1:6" outlineLevel="3" x14ac:dyDescent="0.2">
      <c r="A822" s="121" t="s">
        <v>24</v>
      </c>
      <c r="B822" s="122" t="s">
        <v>188</v>
      </c>
      <c r="C822" s="122" t="s">
        <v>869</v>
      </c>
      <c r="D822" s="123" t="s">
        <v>560</v>
      </c>
      <c r="E822" s="122" t="s">
        <v>6</v>
      </c>
      <c r="F822" s="124">
        <v>0</v>
      </c>
    </row>
    <row r="823" spans="1:6" outlineLevel="3" x14ac:dyDescent="0.2">
      <c r="A823" s="121" t="s">
        <v>24</v>
      </c>
      <c r="B823" s="122" t="s">
        <v>188</v>
      </c>
      <c r="C823" s="122" t="s">
        <v>869</v>
      </c>
      <c r="D823" s="123" t="s">
        <v>560</v>
      </c>
      <c r="E823" s="122" t="s">
        <v>7</v>
      </c>
      <c r="F823" s="124">
        <v>0</v>
      </c>
    </row>
    <row r="824" spans="1:6" outlineLevel="3" x14ac:dyDescent="0.2">
      <c r="A824" s="121" t="s">
        <v>24</v>
      </c>
      <c r="B824" s="122" t="s">
        <v>188</v>
      </c>
      <c r="C824" s="122" t="s">
        <v>869</v>
      </c>
      <c r="D824" s="123" t="s">
        <v>560</v>
      </c>
      <c r="E824" s="122" t="s">
        <v>18</v>
      </c>
      <c r="F824" s="124">
        <v>90</v>
      </c>
    </row>
    <row r="825" spans="1:6" outlineLevel="2" x14ac:dyDescent="0.2">
      <c r="B825" s="122"/>
      <c r="C825" s="118" t="s">
        <v>870</v>
      </c>
      <c r="E825" s="122"/>
      <c r="F825" s="124">
        <f>SUBTOTAL(9,F820:F824)</f>
        <v>231</v>
      </c>
    </row>
    <row r="826" spans="1:6" outlineLevel="3" x14ac:dyDescent="0.2">
      <c r="A826" s="121" t="s">
        <v>24</v>
      </c>
      <c r="B826" s="122" t="s">
        <v>188</v>
      </c>
      <c r="C826" s="122" t="s">
        <v>871</v>
      </c>
      <c r="D826" s="123" t="s">
        <v>560</v>
      </c>
      <c r="E826" s="122" t="s">
        <v>4</v>
      </c>
      <c r="F826" s="124">
        <v>0</v>
      </c>
    </row>
    <row r="827" spans="1:6" outlineLevel="3" x14ac:dyDescent="0.2">
      <c r="A827" s="121" t="s">
        <v>24</v>
      </c>
      <c r="B827" s="122" t="s">
        <v>188</v>
      </c>
      <c r="C827" s="122" t="s">
        <v>871</v>
      </c>
      <c r="D827" s="123" t="s">
        <v>560</v>
      </c>
      <c r="E827" s="122" t="s">
        <v>5</v>
      </c>
      <c r="F827" s="124">
        <v>0</v>
      </c>
    </row>
    <row r="828" spans="1:6" outlineLevel="3" x14ac:dyDescent="0.2">
      <c r="A828" s="121" t="s">
        <v>24</v>
      </c>
      <c r="B828" s="122" t="s">
        <v>188</v>
      </c>
      <c r="C828" s="122" t="s">
        <v>871</v>
      </c>
      <c r="D828" s="123" t="s">
        <v>560</v>
      </c>
      <c r="E828" s="122" t="s">
        <v>6</v>
      </c>
      <c r="F828" s="124">
        <v>0</v>
      </c>
    </row>
    <row r="829" spans="1:6" outlineLevel="3" x14ac:dyDescent="0.2">
      <c r="A829" s="121" t="s">
        <v>24</v>
      </c>
      <c r="B829" s="122" t="s">
        <v>188</v>
      </c>
      <c r="C829" s="122" t="s">
        <v>871</v>
      </c>
      <c r="D829" s="123" t="s">
        <v>560</v>
      </c>
      <c r="E829" s="122" t="s">
        <v>7</v>
      </c>
      <c r="F829" s="124">
        <v>0</v>
      </c>
    </row>
    <row r="830" spans="1:6" outlineLevel="3" x14ac:dyDescent="0.2">
      <c r="A830" s="121" t="s">
        <v>24</v>
      </c>
      <c r="B830" s="122" t="s">
        <v>188</v>
      </c>
      <c r="C830" s="122" t="s">
        <v>871</v>
      </c>
      <c r="D830" s="123" t="s">
        <v>560</v>
      </c>
      <c r="E830" s="122" t="s">
        <v>18</v>
      </c>
      <c r="F830" s="124">
        <v>0</v>
      </c>
    </row>
    <row r="831" spans="1:6" outlineLevel="2" x14ac:dyDescent="0.2">
      <c r="B831" s="122"/>
      <c r="C831" s="118" t="s">
        <v>872</v>
      </c>
      <c r="E831" s="122"/>
      <c r="F831" s="124">
        <f>SUBTOTAL(9,F826:F830)</f>
        <v>0</v>
      </c>
    </row>
    <row r="832" spans="1:6" outlineLevel="3" x14ac:dyDescent="0.2">
      <c r="A832" s="121" t="s">
        <v>24</v>
      </c>
      <c r="B832" s="122" t="s">
        <v>188</v>
      </c>
      <c r="C832" s="122" t="s">
        <v>873</v>
      </c>
      <c r="D832" s="123" t="s">
        <v>560</v>
      </c>
      <c r="E832" s="122" t="s">
        <v>4</v>
      </c>
      <c r="F832" s="124">
        <v>0</v>
      </c>
    </row>
    <row r="833" spans="1:6" outlineLevel="3" x14ac:dyDescent="0.2">
      <c r="A833" s="121" t="s">
        <v>24</v>
      </c>
      <c r="B833" s="122" t="s">
        <v>188</v>
      </c>
      <c r="C833" s="122" t="s">
        <v>873</v>
      </c>
      <c r="D833" s="123" t="s">
        <v>560</v>
      </c>
      <c r="E833" s="122" t="s">
        <v>5</v>
      </c>
      <c r="F833" s="124">
        <v>0</v>
      </c>
    </row>
    <row r="834" spans="1:6" outlineLevel="3" x14ac:dyDescent="0.2">
      <c r="A834" s="121" t="s">
        <v>24</v>
      </c>
      <c r="B834" s="122" t="s">
        <v>188</v>
      </c>
      <c r="C834" s="122" t="s">
        <v>873</v>
      </c>
      <c r="D834" s="123" t="s">
        <v>560</v>
      </c>
      <c r="E834" s="122" t="s">
        <v>6</v>
      </c>
      <c r="F834" s="124">
        <v>0</v>
      </c>
    </row>
    <row r="835" spans="1:6" outlineLevel="3" x14ac:dyDescent="0.2">
      <c r="A835" s="121" t="s">
        <v>24</v>
      </c>
      <c r="B835" s="122" t="s">
        <v>188</v>
      </c>
      <c r="C835" s="122" t="s">
        <v>873</v>
      </c>
      <c r="D835" s="123" t="s">
        <v>560</v>
      </c>
      <c r="E835" s="122" t="s">
        <v>7</v>
      </c>
      <c r="F835" s="124">
        <v>0</v>
      </c>
    </row>
    <row r="836" spans="1:6" outlineLevel="3" x14ac:dyDescent="0.2">
      <c r="A836" s="121" t="s">
        <v>24</v>
      </c>
      <c r="B836" s="122" t="s">
        <v>188</v>
      </c>
      <c r="C836" s="122" t="s">
        <v>873</v>
      </c>
      <c r="D836" s="123" t="s">
        <v>560</v>
      </c>
      <c r="E836" s="122" t="s">
        <v>18</v>
      </c>
      <c r="F836" s="124">
        <v>0</v>
      </c>
    </row>
    <row r="837" spans="1:6" outlineLevel="2" x14ac:dyDescent="0.2">
      <c r="B837" s="122"/>
      <c r="C837" s="118" t="s">
        <v>874</v>
      </c>
      <c r="E837" s="122"/>
      <c r="F837" s="124">
        <f>SUBTOTAL(9,F832:F836)</f>
        <v>0</v>
      </c>
    </row>
    <row r="838" spans="1:6" outlineLevel="3" x14ac:dyDescent="0.2">
      <c r="A838" s="121" t="s">
        <v>24</v>
      </c>
      <c r="B838" s="122" t="s">
        <v>188</v>
      </c>
      <c r="C838" s="122" t="s">
        <v>875</v>
      </c>
      <c r="D838" s="123" t="s">
        <v>560</v>
      </c>
      <c r="E838" s="122" t="s">
        <v>4</v>
      </c>
      <c r="F838" s="124">
        <v>6502</v>
      </c>
    </row>
    <row r="839" spans="1:6" outlineLevel="3" x14ac:dyDescent="0.2">
      <c r="A839" s="121" t="s">
        <v>24</v>
      </c>
      <c r="B839" s="122" t="s">
        <v>188</v>
      </c>
      <c r="C839" s="122" t="s">
        <v>875</v>
      </c>
      <c r="D839" s="123" t="s">
        <v>560</v>
      </c>
      <c r="E839" s="122" t="s">
        <v>5</v>
      </c>
      <c r="F839" s="124">
        <v>0</v>
      </c>
    </row>
    <row r="840" spans="1:6" outlineLevel="3" x14ac:dyDescent="0.2">
      <c r="A840" s="121" t="s">
        <v>24</v>
      </c>
      <c r="B840" s="122" t="s">
        <v>188</v>
      </c>
      <c r="C840" s="122" t="s">
        <v>875</v>
      </c>
      <c r="D840" s="123" t="s">
        <v>560</v>
      </c>
      <c r="E840" s="122" t="s">
        <v>6</v>
      </c>
      <c r="F840" s="124">
        <v>0</v>
      </c>
    </row>
    <row r="841" spans="1:6" outlineLevel="3" x14ac:dyDescent="0.2">
      <c r="A841" s="121" t="s">
        <v>24</v>
      </c>
      <c r="B841" s="122" t="s">
        <v>188</v>
      </c>
      <c r="C841" s="122" t="s">
        <v>875</v>
      </c>
      <c r="D841" s="123" t="s">
        <v>560</v>
      </c>
      <c r="E841" s="122" t="s">
        <v>7</v>
      </c>
      <c r="F841" s="124">
        <v>0</v>
      </c>
    </row>
    <row r="842" spans="1:6" outlineLevel="3" x14ac:dyDescent="0.2">
      <c r="A842" s="121" t="s">
        <v>24</v>
      </c>
      <c r="B842" s="122" t="s">
        <v>188</v>
      </c>
      <c r="C842" s="122" t="s">
        <v>875</v>
      </c>
      <c r="D842" s="123" t="s">
        <v>560</v>
      </c>
      <c r="E842" s="122" t="s">
        <v>18</v>
      </c>
      <c r="F842" s="124">
        <v>4146</v>
      </c>
    </row>
    <row r="843" spans="1:6" outlineLevel="2" x14ac:dyDescent="0.2">
      <c r="B843" s="122"/>
      <c r="C843" s="118" t="s">
        <v>876</v>
      </c>
      <c r="E843" s="122"/>
      <c r="F843" s="124">
        <f>SUBTOTAL(9,F838:F842)</f>
        <v>10648</v>
      </c>
    </row>
    <row r="844" spans="1:6" outlineLevel="3" x14ac:dyDescent="0.2">
      <c r="A844" s="121" t="s">
        <v>24</v>
      </c>
      <c r="B844" s="122" t="s">
        <v>188</v>
      </c>
      <c r="C844" s="122" t="s">
        <v>877</v>
      </c>
      <c r="D844" s="123" t="s">
        <v>560</v>
      </c>
      <c r="E844" s="122" t="s">
        <v>4</v>
      </c>
      <c r="F844" s="124">
        <v>3194</v>
      </c>
    </row>
    <row r="845" spans="1:6" outlineLevel="3" x14ac:dyDescent="0.2">
      <c r="A845" s="121" t="s">
        <v>24</v>
      </c>
      <c r="B845" s="122" t="s">
        <v>188</v>
      </c>
      <c r="C845" s="122" t="s">
        <v>877</v>
      </c>
      <c r="D845" s="123" t="s">
        <v>560</v>
      </c>
      <c r="E845" s="122" t="s">
        <v>5</v>
      </c>
      <c r="F845" s="124">
        <v>0</v>
      </c>
    </row>
    <row r="846" spans="1:6" outlineLevel="3" x14ac:dyDescent="0.2">
      <c r="A846" s="121" t="s">
        <v>24</v>
      </c>
      <c r="B846" s="122" t="s">
        <v>188</v>
      </c>
      <c r="C846" s="122" t="s">
        <v>877</v>
      </c>
      <c r="D846" s="123" t="s">
        <v>560</v>
      </c>
      <c r="E846" s="122" t="s">
        <v>6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877</v>
      </c>
      <c r="D847" s="123" t="s">
        <v>560</v>
      </c>
      <c r="E847" s="122" t="s">
        <v>7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877</v>
      </c>
      <c r="D848" s="123" t="s">
        <v>560</v>
      </c>
      <c r="E848" s="122" t="s">
        <v>18</v>
      </c>
      <c r="F848" s="124">
        <v>2036</v>
      </c>
    </row>
    <row r="849" spans="1:6" outlineLevel="2" x14ac:dyDescent="0.2">
      <c r="B849" s="122"/>
      <c r="C849" s="118" t="s">
        <v>878</v>
      </c>
      <c r="E849" s="122"/>
      <c r="F849" s="124">
        <f>SUBTOTAL(9,F844:F848)</f>
        <v>5230</v>
      </c>
    </row>
    <row r="850" spans="1:6" outlineLevel="1" x14ac:dyDescent="0.2">
      <c r="B850" s="118" t="s">
        <v>879</v>
      </c>
      <c r="C850" s="122"/>
      <c r="E850" s="122"/>
      <c r="F850" s="124">
        <f>SUBTOTAL(9,F730:F848)</f>
        <v>30690</v>
      </c>
    </row>
    <row r="851" spans="1:6" outlineLevel="3" x14ac:dyDescent="0.2">
      <c r="A851" s="121" t="s">
        <v>24</v>
      </c>
      <c r="B851" s="122" t="s">
        <v>211</v>
      </c>
      <c r="C851" s="122" t="s">
        <v>608</v>
      </c>
      <c r="D851" s="123" t="s">
        <v>560</v>
      </c>
      <c r="E851" s="122" t="s">
        <v>4</v>
      </c>
      <c r="F851" s="124">
        <v>30539</v>
      </c>
    </row>
    <row r="852" spans="1:6" outlineLevel="3" x14ac:dyDescent="0.2">
      <c r="A852" s="121" t="s">
        <v>24</v>
      </c>
      <c r="B852" s="122" t="s">
        <v>211</v>
      </c>
      <c r="C852" s="122" t="s">
        <v>608</v>
      </c>
      <c r="D852" s="123" t="s">
        <v>560</v>
      </c>
      <c r="E852" s="122" t="s">
        <v>5</v>
      </c>
      <c r="F852" s="124">
        <v>0</v>
      </c>
    </row>
    <row r="853" spans="1:6" outlineLevel="3" x14ac:dyDescent="0.2">
      <c r="A853" s="121" t="s">
        <v>24</v>
      </c>
      <c r="B853" s="122" t="s">
        <v>211</v>
      </c>
      <c r="C853" s="122" t="s">
        <v>608</v>
      </c>
      <c r="D853" s="123" t="s">
        <v>560</v>
      </c>
      <c r="E853" s="122" t="s">
        <v>6</v>
      </c>
      <c r="F853" s="124">
        <v>0</v>
      </c>
    </row>
    <row r="854" spans="1:6" outlineLevel="3" x14ac:dyDescent="0.2">
      <c r="A854" s="121" t="s">
        <v>24</v>
      </c>
      <c r="B854" s="122" t="s">
        <v>211</v>
      </c>
      <c r="C854" s="122" t="s">
        <v>608</v>
      </c>
      <c r="D854" s="123" t="s">
        <v>560</v>
      </c>
      <c r="E854" s="122" t="s">
        <v>7</v>
      </c>
      <c r="F854" s="124">
        <v>0</v>
      </c>
    </row>
    <row r="855" spans="1:6" outlineLevel="3" x14ac:dyDescent="0.2">
      <c r="A855" s="121" t="s">
        <v>24</v>
      </c>
      <c r="B855" s="122" t="s">
        <v>211</v>
      </c>
      <c r="C855" s="122" t="s">
        <v>608</v>
      </c>
      <c r="D855" s="123" t="s">
        <v>560</v>
      </c>
      <c r="E855" s="122" t="s">
        <v>18</v>
      </c>
      <c r="F855" s="124">
        <v>19461</v>
      </c>
    </row>
    <row r="856" spans="1:6" outlineLevel="2" x14ac:dyDescent="0.2">
      <c r="B856" s="122"/>
      <c r="C856" s="118" t="s">
        <v>609</v>
      </c>
      <c r="E856" s="122"/>
      <c r="F856" s="124">
        <f>SUBTOTAL(9,F851:F855)</f>
        <v>50000</v>
      </c>
    </row>
    <row r="857" spans="1:6" outlineLevel="1" x14ac:dyDescent="0.2">
      <c r="B857" s="118" t="s">
        <v>880</v>
      </c>
      <c r="C857" s="122"/>
      <c r="E857" s="122"/>
      <c r="F857" s="124">
        <f>SUBTOTAL(9,F851:F855)</f>
        <v>50000</v>
      </c>
    </row>
    <row r="858" spans="1:6" outlineLevel="3" x14ac:dyDescent="0.2">
      <c r="A858" s="121" t="s">
        <v>24</v>
      </c>
      <c r="B858" s="122" t="s">
        <v>22</v>
      </c>
      <c r="C858" s="122" t="s">
        <v>881</v>
      </c>
      <c r="D858" s="123" t="s">
        <v>560</v>
      </c>
      <c r="E858" s="122" t="s">
        <v>13</v>
      </c>
      <c r="F858" s="124">
        <v>10500</v>
      </c>
    </row>
    <row r="859" spans="1:6" outlineLevel="2" x14ac:dyDescent="0.2">
      <c r="B859" s="122"/>
      <c r="C859" s="118" t="s">
        <v>882</v>
      </c>
      <c r="E859" s="122"/>
      <c r="F859" s="124">
        <f>SUBTOTAL(9,F858:F858)</f>
        <v>10500</v>
      </c>
    </row>
    <row r="860" spans="1:6" outlineLevel="1" x14ac:dyDescent="0.2">
      <c r="B860" s="118" t="s">
        <v>883</v>
      </c>
      <c r="C860" s="122"/>
      <c r="E860" s="122"/>
      <c r="F860" s="124">
        <f>SUBTOTAL(9,F858:F858)</f>
        <v>10500</v>
      </c>
    </row>
    <row r="861" spans="1:6" outlineLevel="3" x14ac:dyDescent="0.2">
      <c r="A861" s="121" t="s">
        <v>24</v>
      </c>
      <c r="B861" s="122" t="s">
        <v>111</v>
      </c>
      <c r="C861" s="122" t="s">
        <v>566</v>
      </c>
      <c r="D861" s="123" t="s">
        <v>560</v>
      </c>
      <c r="E861" s="122" t="s">
        <v>4</v>
      </c>
      <c r="F861" s="124">
        <v>4681</v>
      </c>
    </row>
    <row r="862" spans="1:6" outlineLevel="3" x14ac:dyDescent="0.2">
      <c r="A862" s="121" t="s">
        <v>24</v>
      </c>
      <c r="B862" s="122" t="s">
        <v>111</v>
      </c>
      <c r="C862" s="122" t="s">
        <v>566</v>
      </c>
      <c r="D862" s="123" t="s">
        <v>560</v>
      </c>
      <c r="E862" s="122" t="s">
        <v>5</v>
      </c>
      <c r="F862" s="124">
        <v>0</v>
      </c>
    </row>
    <row r="863" spans="1:6" outlineLevel="3" x14ac:dyDescent="0.2">
      <c r="A863" s="121" t="s">
        <v>24</v>
      </c>
      <c r="B863" s="122" t="s">
        <v>111</v>
      </c>
      <c r="C863" s="122" t="s">
        <v>566</v>
      </c>
      <c r="D863" s="123" t="s">
        <v>560</v>
      </c>
      <c r="E863" s="122" t="s">
        <v>6</v>
      </c>
      <c r="F863" s="124">
        <v>0</v>
      </c>
    </row>
    <row r="864" spans="1:6" outlineLevel="3" x14ac:dyDescent="0.2">
      <c r="A864" s="121" t="s">
        <v>24</v>
      </c>
      <c r="B864" s="122" t="s">
        <v>111</v>
      </c>
      <c r="C864" s="122" t="s">
        <v>566</v>
      </c>
      <c r="D864" s="123" t="s">
        <v>560</v>
      </c>
      <c r="E864" s="122" t="s">
        <v>13</v>
      </c>
      <c r="F864" s="124">
        <v>2983</v>
      </c>
    </row>
    <row r="865" spans="1:6" outlineLevel="2" x14ac:dyDescent="0.2">
      <c r="B865" s="122"/>
      <c r="C865" s="118" t="s">
        <v>567</v>
      </c>
      <c r="E865" s="122"/>
      <c r="F865" s="124">
        <f>SUBTOTAL(9,F861:F864)</f>
        <v>7664</v>
      </c>
    </row>
    <row r="866" spans="1:6" outlineLevel="1" x14ac:dyDescent="0.2">
      <c r="B866" s="118" t="s">
        <v>884</v>
      </c>
      <c r="C866" s="122"/>
      <c r="E866" s="122"/>
      <c r="F866" s="124">
        <f>SUBTOTAL(9,F861:F864)</f>
        <v>7664</v>
      </c>
    </row>
    <row r="867" spans="1:6" outlineLevel="3" x14ac:dyDescent="0.2">
      <c r="A867" s="121" t="s">
        <v>24</v>
      </c>
      <c r="B867" s="122" t="s">
        <v>112</v>
      </c>
      <c r="C867" s="122" t="s">
        <v>563</v>
      </c>
      <c r="D867" s="123" t="s">
        <v>560</v>
      </c>
      <c r="E867" s="122" t="s">
        <v>13</v>
      </c>
      <c r="F867" s="124">
        <v>12796</v>
      </c>
    </row>
    <row r="868" spans="1:6" outlineLevel="2" x14ac:dyDescent="0.2">
      <c r="B868" s="122"/>
      <c r="C868" s="118" t="s">
        <v>564</v>
      </c>
      <c r="E868" s="122"/>
      <c r="F868" s="124">
        <f>SUBTOTAL(9,F867:F867)</f>
        <v>12796</v>
      </c>
    </row>
    <row r="869" spans="1:6" outlineLevel="1" x14ac:dyDescent="0.2">
      <c r="B869" s="118" t="s">
        <v>885</v>
      </c>
      <c r="C869" s="122"/>
      <c r="E869" s="122"/>
      <c r="F869" s="124">
        <f>SUBTOTAL(9,F867:F867)</f>
        <v>12796</v>
      </c>
    </row>
    <row r="870" spans="1:6" outlineLevel="3" x14ac:dyDescent="0.2">
      <c r="A870" s="121" t="s">
        <v>114</v>
      </c>
      <c r="B870" s="122" t="s">
        <v>113</v>
      </c>
      <c r="C870" s="122" t="s">
        <v>563</v>
      </c>
      <c r="D870" s="123" t="s">
        <v>560</v>
      </c>
      <c r="E870" s="122" t="s">
        <v>18</v>
      </c>
      <c r="F870" s="124">
        <v>2665</v>
      </c>
    </row>
    <row r="871" spans="1:6" outlineLevel="2" x14ac:dyDescent="0.2">
      <c r="B871" s="122"/>
      <c r="C871" s="118" t="s">
        <v>564</v>
      </c>
      <c r="E871" s="122"/>
      <c r="F871" s="124">
        <f>SUBTOTAL(9,F870:F870)</f>
        <v>2665</v>
      </c>
    </row>
    <row r="872" spans="1:6" outlineLevel="1" x14ac:dyDescent="0.2">
      <c r="B872" s="118" t="s">
        <v>886</v>
      </c>
      <c r="C872" s="122"/>
      <c r="E872" s="122"/>
      <c r="F872" s="124">
        <f>SUBTOTAL(9,F870:F870)</f>
        <v>2665</v>
      </c>
    </row>
    <row r="873" spans="1:6" outlineLevel="3" x14ac:dyDescent="0.2">
      <c r="A873" s="121" t="s">
        <v>213</v>
      </c>
      <c r="B873" s="122" t="s">
        <v>212</v>
      </c>
      <c r="C873" s="122" t="s">
        <v>619</v>
      </c>
      <c r="D873" s="123" t="s">
        <v>560</v>
      </c>
      <c r="E873" s="122" t="s">
        <v>4</v>
      </c>
      <c r="F873" s="124">
        <v>15620</v>
      </c>
    </row>
    <row r="874" spans="1:6" outlineLevel="3" x14ac:dyDescent="0.2">
      <c r="A874" s="121" t="s">
        <v>213</v>
      </c>
      <c r="B874" s="122" t="s">
        <v>212</v>
      </c>
      <c r="C874" s="122" t="s">
        <v>619</v>
      </c>
      <c r="D874" s="123" t="s">
        <v>560</v>
      </c>
      <c r="E874" s="122" t="s">
        <v>5</v>
      </c>
      <c r="F874" s="124">
        <v>0</v>
      </c>
    </row>
    <row r="875" spans="1:6" outlineLevel="3" x14ac:dyDescent="0.2">
      <c r="A875" s="121" t="s">
        <v>213</v>
      </c>
      <c r="B875" s="122" t="s">
        <v>212</v>
      </c>
      <c r="C875" s="122" t="s">
        <v>619</v>
      </c>
      <c r="D875" s="123" t="s">
        <v>560</v>
      </c>
      <c r="E875" s="122" t="s">
        <v>6</v>
      </c>
      <c r="F875" s="124">
        <v>0</v>
      </c>
    </row>
    <row r="876" spans="1:6" outlineLevel="3" x14ac:dyDescent="0.2">
      <c r="A876" s="121" t="s">
        <v>213</v>
      </c>
      <c r="B876" s="122" t="s">
        <v>212</v>
      </c>
      <c r="C876" s="122" t="s">
        <v>619</v>
      </c>
      <c r="D876" s="123" t="s">
        <v>560</v>
      </c>
      <c r="E876" s="122" t="s">
        <v>8</v>
      </c>
      <c r="F876" s="124">
        <v>9955</v>
      </c>
    </row>
    <row r="877" spans="1:6" outlineLevel="2" x14ac:dyDescent="0.2">
      <c r="B877" s="122"/>
      <c r="C877" s="118" t="s">
        <v>620</v>
      </c>
      <c r="E877" s="122"/>
      <c r="F877" s="124">
        <f>SUBTOTAL(9,F873:F876)</f>
        <v>25575</v>
      </c>
    </row>
    <row r="878" spans="1:6" outlineLevel="1" x14ac:dyDescent="0.2">
      <c r="B878" s="118" t="s">
        <v>887</v>
      </c>
      <c r="C878" s="122"/>
      <c r="E878" s="122"/>
      <c r="F878" s="124">
        <f>SUBTOTAL(9,F873:F876)</f>
        <v>25575</v>
      </c>
    </row>
    <row r="879" spans="1:6" outlineLevel="3" x14ac:dyDescent="0.2">
      <c r="A879" s="121" t="s">
        <v>116</v>
      </c>
      <c r="B879" s="122" t="s">
        <v>115</v>
      </c>
      <c r="C879" s="122" t="s">
        <v>563</v>
      </c>
      <c r="D879" s="123" t="s">
        <v>560</v>
      </c>
      <c r="E879" s="122" t="s">
        <v>8</v>
      </c>
      <c r="F879" s="124">
        <v>4866</v>
      </c>
    </row>
    <row r="880" spans="1:6" outlineLevel="2" x14ac:dyDescent="0.2">
      <c r="B880" s="122"/>
      <c r="C880" s="118" t="s">
        <v>564</v>
      </c>
      <c r="E880" s="122"/>
      <c r="F880" s="124">
        <f>SUBTOTAL(9,F879:F879)</f>
        <v>4866</v>
      </c>
    </row>
    <row r="881" spans="1:6" outlineLevel="1" x14ac:dyDescent="0.2">
      <c r="B881" s="118" t="s">
        <v>888</v>
      </c>
      <c r="C881" s="122"/>
      <c r="E881" s="122"/>
      <c r="F881" s="124">
        <f>SUBTOTAL(9,F879:F879)</f>
        <v>4866</v>
      </c>
    </row>
    <row r="882" spans="1:6" outlineLevel="3" x14ac:dyDescent="0.2">
      <c r="A882" s="121" t="s">
        <v>116</v>
      </c>
      <c r="B882" s="122" t="s">
        <v>117</v>
      </c>
      <c r="C882" s="122" t="s">
        <v>563</v>
      </c>
      <c r="D882" s="123" t="s">
        <v>560</v>
      </c>
      <c r="E882" s="122" t="s">
        <v>8</v>
      </c>
      <c r="F882" s="124">
        <v>15000</v>
      </c>
    </row>
    <row r="883" spans="1:6" outlineLevel="2" x14ac:dyDescent="0.2">
      <c r="B883" s="122"/>
      <c r="C883" s="118" t="s">
        <v>564</v>
      </c>
      <c r="E883" s="122"/>
      <c r="F883" s="124">
        <f>SUBTOTAL(9,F882:F882)</f>
        <v>15000</v>
      </c>
    </row>
    <row r="884" spans="1:6" outlineLevel="1" x14ac:dyDescent="0.2">
      <c r="B884" s="118" t="s">
        <v>889</v>
      </c>
      <c r="C884" s="122"/>
      <c r="E884" s="122"/>
      <c r="F884" s="124">
        <f>SUBTOTAL(9,F882:F882)</f>
        <v>15000</v>
      </c>
    </row>
    <row r="885" spans="1:6" outlineLevel="3" x14ac:dyDescent="0.2">
      <c r="A885" s="121" t="s">
        <v>116</v>
      </c>
      <c r="B885" s="122" t="s">
        <v>118</v>
      </c>
      <c r="C885" s="122" t="s">
        <v>559</v>
      </c>
      <c r="D885" s="123" t="s">
        <v>560</v>
      </c>
      <c r="E885" s="122" t="s">
        <v>4</v>
      </c>
      <c r="F885" s="124">
        <v>13437</v>
      </c>
    </row>
    <row r="886" spans="1:6" outlineLevel="3" x14ac:dyDescent="0.2">
      <c r="A886" s="121" t="s">
        <v>116</v>
      </c>
      <c r="B886" s="122" t="s">
        <v>118</v>
      </c>
      <c r="C886" s="122" t="s">
        <v>559</v>
      </c>
      <c r="D886" s="123" t="s">
        <v>560</v>
      </c>
      <c r="E886" s="122" t="s">
        <v>5</v>
      </c>
      <c r="F886" s="124">
        <v>0</v>
      </c>
    </row>
    <row r="887" spans="1:6" outlineLevel="3" x14ac:dyDescent="0.2">
      <c r="A887" s="121" t="s">
        <v>116</v>
      </c>
      <c r="B887" s="122" t="s">
        <v>118</v>
      </c>
      <c r="C887" s="122" t="s">
        <v>559</v>
      </c>
      <c r="D887" s="123" t="s">
        <v>560</v>
      </c>
      <c r="E887" s="122" t="s">
        <v>6</v>
      </c>
      <c r="F887" s="124">
        <v>0</v>
      </c>
    </row>
    <row r="888" spans="1:6" outlineLevel="3" x14ac:dyDescent="0.2">
      <c r="A888" s="121" t="s">
        <v>116</v>
      </c>
      <c r="B888" s="122" t="s">
        <v>118</v>
      </c>
      <c r="C888" s="122" t="s">
        <v>559</v>
      </c>
      <c r="D888" s="123" t="s">
        <v>560</v>
      </c>
      <c r="E888" s="122" t="s">
        <v>8</v>
      </c>
      <c r="F888" s="124">
        <v>8563</v>
      </c>
    </row>
    <row r="889" spans="1:6" outlineLevel="2" x14ac:dyDescent="0.2">
      <c r="B889" s="122"/>
      <c r="C889" s="118" t="s">
        <v>561</v>
      </c>
      <c r="E889" s="122"/>
      <c r="F889" s="124">
        <f>SUBTOTAL(9,F885:F888)</f>
        <v>22000</v>
      </c>
    </row>
    <row r="890" spans="1:6" outlineLevel="1" x14ac:dyDescent="0.2">
      <c r="B890" s="118" t="s">
        <v>890</v>
      </c>
      <c r="C890" s="122"/>
      <c r="E890" s="122"/>
      <c r="F890" s="124">
        <f>SUBTOTAL(9,F885:F888)</f>
        <v>22000</v>
      </c>
    </row>
    <row r="891" spans="1:6" outlineLevel="3" x14ac:dyDescent="0.2">
      <c r="A891" s="121" t="s">
        <v>116</v>
      </c>
      <c r="B891" s="122" t="s">
        <v>119</v>
      </c>
      <c r="C891" s="122" t="s">
        <v>559</v>
      </c>
      <c r="D891" s="123" t="s">
        <v>560</v>
      </c>
      <c r="E891" s="122" t="s">
        <v>8</v>
      </c>
      <c r="F891" s="124">
        <v>53969</v>
      </c>
    </row>
    <row r="892" spans="1:6" outlineLevel="2" x14ac:dyDescent="0.2">
      <c r="B892" s="122"/>
      <c r="C892" s="118" t="s">
        <v>561</v>
      </c>
      <c r="E892" s="122"/>
      <c r="F892" s="124">
        <f>SUBTOTAL(9,F891:F891)</f>
        <v>53969</v>
      </c>
    </row>
    <row r="893" spans="1:6" outlineLevel="1" x14ac:dyDescent="0.2">
      <c r="B893" s="118" t="s">
        <v>891</v>
      </c>
      <c r="C893" s="122"/>
      <c r="E893" s="122"/>
      <c r="F893" s="124">
        <f>SUBTOTAL(9,F891:F891)</f>
        <v>53969</v>
      </c>
    </row>
    <row r="894" spans="1:6" outlineLevel="3" x14ac:dyDescent="0.2">
      <c r="A894" s="121" t="s">
        <v>116</v>
      </c>
      <c r="B894" s="122" t="s">
        <v>120</v>
      </c>
      <c r="C894" s="122" t="s">
        <v>566</v>
      </c>
      <c r="D894" s="123" t="s">
        <v>560</v>
      </c>
      <c r="E894" s="122" t="s">
        <v>8</v>
      </c>
      <c r="F894" s="124">
        <v>19877</v>
      </c>
    </row>
    <row r="895" spans="1:6" outlineLevel="2" x14ac:dyDescent="0.2">
      <c r="B895" s="122"/>
      <c r="C895" s="118" t="s">
        <v>567</v>
      </c>
      <c r="E895" s="122"/>
      <c r="F895" s="124">
        <f>SUBTOTAL(9,F894:F894)</f>
        <v>19877</v>
      </c>
    </row>
    <row r="896" spans="1:6" outlineLevel="1" x14ac:dyDescent="0.2">
      <c r="B896" s="118" t="s">
        <v>892</v>
      </c>
      <c r="C896" s="122"/>
      <c r="E896" s="122"/>
      <c r="F896" s="124">
        <f>SUBTOTAL(9,F894:F894)</f>
        <v>19877</v>
      </c>
    </row>
    <row r="897" spans="1:6" outlineLevel="3" x14ac:dyDescent="0.2">
      <c r="A897" s="121" t="s">
        <v>116</v>
      </c>
      <c r="B897" s="122" t="s">
        <v>121</v>
      </c>
      <c r="C897" s="122" t="s">
        <v>563</v>
      </c>
      <c r="D897" s="123" t="s">
        <v>560</v>
      </c>
      <c r="E897" s="122" t="s">
        <v>8</v>
      </c>
      <c r="F897" s="124">
        <v>57089</v>
      </c>
    </row>
    <row r="898" spans="1:6" outlineLevel="2" x14ac:dyDescent="0.2">
      <c r="B898" s="122"/>
      <c r="C898" s="118" t="s">
        <v>564</v>
      </c>
      <c r="E898" s="122"/>
      <c r="F898" s="124">
        <f>SUBTOTAL(9,F897:F897)</f>
        <v>57089</v>
      </c>
    </row>
    <row r="899" spans="1:6" outlineLevel="1" x14ac:dyDescent="0.2">
      <c r="B899" s="118" t="s">
        <v>893</v>
      </c>
      <c r="C899" s="122"/>
      <c r="E899" s="122"/>
      <c r="F899" s="124">
        <f>SUBTOTAL(9,F897:F897)</f>
        <v>57089</v>
      </c>
    </row>
    <row r="900" spans="1:6" outlineLevel="3" x14ac:dyDescent="0.2">
      <c r="A900" s="121" t="s">
        <v>116</v>
      </c>
      <c r="B900" s="122" t="s">
        <v>122</v>
      </c>
      <c r="C900" s="122" t="s">
        <v>559</v>
      </c>
      <c r="D900" s="123" t="s">
        <v>560</v>
      </c>
      <c r="E900" s="122" t="s">
        <v>4</v>
      </c>
      <c r="F900" s="124">
        <v>25119</v>
      </c>
    </row>
    <row r="901" spans="1:6" outlineLevel="3" x14ac:dyDescent="0.2">
      <c r="A901" s="121" t="s">
        <v>116</v>
      </c>
      <c r="B901" s="122" t="s">
        <v>122</v>
      </c>
      <c r="C901" s="122" t="s">
        <v>559</v>
      </c>
      <c r="D901" s="123" t="s">
        <v>560</v>
      </c>
      <c r="E901" s="122" t="s">
        <v>5</v>
      </c>
      <c r="F901" s="124">
        <v>0</v>
      </c>
    </row>
    <row r="902" spans="1:6" outlineLevel="3" x14ac:dyDescent="0.2">
      <c r="A902" s="121" t="s">
        <v>116</v>
      </c>
      <c r="B902" s="122" t="s">
        <v>122</v>
      </c>
      <c r="C902" s="122" t="s">
        <v>559</v>
      </c>
      <c r="D902" s="123" t="s">
        <v>560</v>
      </c>
      <c r="E902" s="122" t="s">
        <v>6</v>
      </c>
      <c r="F902" s="124">
        <v>0</v>
      </c>
    </row>
    <row r="903" spans="1:6" outlineLevel="3" x14ac:dyDescent="0.2">
      <c r="A903" s="121" t="s">
        <v>116</v>
      </c>
      <c r="B903" s="122" t="s">
        <v>122</v>
      </c>
      <c r="C903" s="122" t="s">
        <v>559</v>
      </c>
      <c r="D903" s="123" t="s">
        <v>560</v>
      </c>
      <c r="E903" s="122" t="s">
        <v>8</v>
      </c>
      <c r="F903" s="124">
        <v>16006</v>
      </c>
    </row>
    <row r="904" spans="1:6" outlineLevel="2" x14ac:dyDescent="0.2">
      <c r="B904" s="122"/>
      <c r="C904" s="118" t="s">
        <v>561</v>
      </c>
      <c r="E904" s="122"/>
      <c r="F904" s="124">
        <f>SUBTOTAL(9,F900:F903)</f>
        <v>41125</v>
      </c>
    </row>
    <row r="905" spans="1:6" outlineLevel="1" x14ac:dyDescent="0.2">
      <c r="B905" s="118" t="s">
        <v>894</v>
      </c>
      <c r="C905" s="122"/>
      <c r="E905" s="122"/>
      <c r="F905" s="124">
        <f>SUBTOTAL(9,F900:F903)</f>
        <v>41125</v>
      </c>
    </row>
    <row r="906" spans="1:6" outlineLevel="3" x14ac:dyDescent="0.2">
      <c r="A906" s="121" t="s">
        <v>116</v>
      </c>
      <c r="B906" s="122" t="s">
        <v>123</v>
      </c>
      <c r="C906" s="122" t="s">
        <v>566</v>
      </c>
      <c r="D906" s="123" t="s">
        <v>560</v>
      </c>
      <c r="E906" s="122" t="s">
        <v>4</v>
      </c>
      <c r="F906" s="124">
        <v>10422</v>
      </c>
    </row>
    <row r="907" spans="1:6" outlineLevel="3" x14ac:dyDescent="0.2">
      <c r="A907" s="121" t="s">
        <v>116</v>
      </c>
      <c r="B907" s="122" t="s">
        <v>123</v>
      </c>
      <c r="C907" s="122" t="s">
        <v>566</v>
      </c>
      <c r="D907" s="123" t="s">
        <v>560</v>
      </c>
      <c r="E907" s="122" t="s">
        <v>5</v>
      </c>
      <c r="F907" s="124">
        <v>0</v>
      </c>
    </row>
    <row r="908" spans="1:6" outlineLevel="3" x14ac:dyDescent="0.2">
      <c r="A908" s="121" t="s">
        <v>116</v>
      </c>
      <c r="B908" s="122" t="s">
        <v>123</v>
      </c>
      <c r="C908" s="122" t="s">
        <v>566</v>
      </c>
      <c r="D908" s="123" t="s">
        <v>560</v>
      </c>
      <c r="E908" s="122" t="s">
        <v>6</v>
      </c>
      <c r="F908" s="124">
        <v>0</v>
      </c>
    </row>
    <row r="909" spans="1:6" outlineLevel="3" x14ac:dyDescent="0.2">
      <c r="A909" s="121" t="s">
        <v>116</v>
      </c>
      <c r="B909" s="122" t="s">
        <v>123</v>
      </c>
      <c r="C909" s="122" t="s">
        <v>566</v>
      </c>
      <c r="D909" s="123" t="s">
        <v>560</v>
      </c>
      <c r="E909" s="122" t="s">
        <v>8</v>
      </c>
      <c r="F909" s="124">
        <v>6642</v>
      </c>
    </row>
    <row r="910" spans="1:6" outlineLevel="2" x14ac:dyDescent="0.2">
      <c r="B910" s="122"/>
      <c r="C910" s="118" t="s">
        <v>567</v>
      </c>
      <c r="E910" s="122"/>
      <c r="F910" s="124">
        <f>SUBTOTAL(9,F906:F909)</f>
        <v>17064</v>
      </c>
    </row>
    <row r="911" spans="1:6" outlineLevel="1" x14ac:dyDescent="0.2">
      <c r="B911" s="118" t="s">
        <v>895</v>
      </c>
      <c r="C911" s="122"/>
      <c r="E911" s="122"/>
      <c r="F911" s="124">
        <f>SUBTOTAL(9,F906:F909)</f>
        <v>17064</v>
      </c>
    </row>
    <row r="912" spans="1:6" outlineLevel="3" x14ac:dyDescent="0.2">
      <c r="A912" s="121" t="s">
        <v>196</v>
      </c>
      <c r="B912" s="122" t="s">
        <v>195</v>
      </c>
      <c r="C912" s="122" t="s">
        <v>896</v>
      </c>
      <c r="D912" s="123" t="s">
        <v>560</v>
      </c>
      <c r="E912" s="122" t="s">
        <v>4</v>
      </c>
      <c r="F912" s="124">
        <v>7497</v>
      </c>
    </row>
    <row r="913" spans="1:6" outlineLevel="3" x14ac:dyDescent="0.2">
      <c r="A913" s="121" t="s">
        <v>196</v>
      </c>
      <c r="B913" s="122" t="s">
        <v>195</v>
      </c>
      <c r="C913" s="122" t="s">
        <v>896</v>
      </c>
      <c r="D913" s="123" t="s">
        <v>560</v>
      </c>
      <c r="E913" s="122" t="s">
        <v>5</v>
      </c>
      <c r="F913" s="124">
        <v>0</v>
      </c>
    </row>
    <row r="914" spans="1:6" outlineLevel="3" x14ac:dyDescent="0.2">
      <c r="A914" s="121" t="s">
        <v>196</v>
      </c>
      <c r="B914" s="122" t="s">
        <v>195</v>
      </c>
      <c r="C914" s="122" t="s">
        <v>896</v>
      </c>
      <c r="D914" s="123" t="s">
        <v>560</v>
      </c>
      <c r="E914" s="122" t="s">
        <v>6</v>
      </c>
      <c r="F914" s="124">
        <v>0</v>
      </c>
    </row>
    <row r="915" spans="1:6" outlineLevel="3" x14ac:dyDescent="0.2">
      <c r="A915" s="121" t="s">
        <v>196</v>
      </c>
      <c r="B915" s="122" t="s">
        <v>195</v>
      </c>
      <c r="C915" s="122" t="s">
        <v>896</v>
      </c>
      <c r="D915" s="123" t="s">
        <v>560</v>
      </c>
      <c r="E915" s="122" t="s">
        <v>7</v>
      </c>
      <c r="F915" s="124">
        <v>0</v>
      </c>
    </row>
    <row r="916" spans="1:6" outlineLevel="3" x14ac:dyDescent="0.2">
      <c r="A916" s="121" t="s">
        <v>196</v>
      </c>
      <c r="B916" s="122" t="s">
        <v>195</v>
      </c>
      <c r="C916" s="122" t="s">
        <v>896</v>
      </c>
      <c r="D916" s="123" t="s">
        <v>560</v>
      </c>
      <c r="E916" s="122" t="s">
        <v>18</v>
      </c>
      <c r="F916" s="124">
        <v>4779</v>
      </c>
    </row>
    <row r="917" spans="1:6" outlineLevel="2" x14ac:dyDescent="0.2">
      <c r="B917" s="122"/>
      <c r="C917" s="118" t="s">
        <v>897</v>
      </c>
      <c r="E917" s="122"/>
      <c r="F917" s="124">
        <f>SUBTOTAL(9,F912:F916)</f>
        <v>12276</v>
      </c>
    </row>
    <row r="918" spans="1:6" outlineLevel="1" x14ac:dyDescent="0.2">
      <c r="B918" s="118" t="s">
        <v>898</v>
      </c>
      <c r="C918" s="122"/>
      <c r="E918" s="122"/>
      <c r="F918" s="124">
        <f>SUBTOTAL(9,F912:F916)</f>
        <v>12276</v>
      </c>
    </row>
    <row r="919" spans="1:6" outlineLevel="3" x14ac:dyDescent="0.2">
      <c r="A919" s="121" t="s">
        <v>899</v>
      </c>
      <c r="B919" s="122" t="s">
        <v>296</v>
      </c>
      <c r="C919" s="122" t="s">
        <v>900</v>
      </c>
      <c r="D919" s="123" t="s">
        <v>560</v>
      </c>
      <c r="E919" s="122" t="s">
        <v>4</v>
      </c>
      <c r="F919" s="124">
        <v>2111</v>
      </c>
    </row>
    <row r="920" spans="1:6" outlineLevel="3" x14ac:dyDescent="0.2">
      <c r="A920" s="121" t="s">
        <v>899</v>
      </c>
      <c r="B920" s="122" t="s">
        <v>296</v>
      </c>
      <c r="C920" s="122" t="s">
        <v>900</v>
      </c>
      <c r="D920" s="123" t="s">
        <v>560</v>
      </c>
      <c r="E920" s="122" t="s">
        <v>5</v>
      </c>
      <c r="F920" s="124">
        <v>0</v>
      </c>
    </row>
    <row r="921" spans="1:6" outlineLevel="3" x14ac:dyDescent="0.2">
      <c r="A921" s="121" t="s">
        <v>899</v>
      </c>
      <c r="B921" s="122" t="s">
        <v>296</v>
      </c>
      <c r="C921" s="122" t="s">
        <v>900</v>
      </c>
      <c r="D921" s="123" t="s">
        <v>560</v>
      </c>
      <c r="E921" s="122" t="s">
        <v>6</v>
      </c>
      <c r="F921" s="124">
        <v>0</v>
      </c>
    </row>
    <row r="922" spans="1:6" outlineLevel="3" x14ac:dyDescent="0.2">
      <c r="A922" s="121" t="s">
        <v>899</v>
      </c>
      <c r="B922" s="122" t="s">
        <v>296</v>
      </c>
      <c r="C922" s="122" t="s">
        <v>900</v>
      </c>
      <c r="D922" s="123" t="s">
        <v>560</v>
      </c>
      <c r="E922" s="122" t="s">
        <v>7</v>
      </c>
      <c r="F922" s="124">
        <v>0</v>
      </c>
    </row>
    <row r="923" spans="1:6" outlineLevel="3" x14ac:dyDescent="0.2">
      <c r="A923" s="121" t="s">
        <v>899</v>
      </c>
      <c r="B923" s="122" t="s">
        <v>296</v>
      </c>
      <c r="C923" s="122" t="s">
        <v>900</v>
      </c>
      <c r="D923" s="123" t="s">
        <v>560</v>
      </c>
      <c r="E923" s="122" t="s">
        <v>18</v>
      </c>
      <c r="F923" s="124">
        <v>1347</v>
      </c>
    </row>
    <row r="924" spans="1:6" outlineLevel="2" x14ac:dyDescent="0.2">
      <c r="B924" s="122"/>
      <c r="C924" s="118" t="s">
        <v>901</v>
      </c>
      <c r="E924" s="122"/>
      <c r="F924" s="124">
        <f>SUBTOTAL(9,F919:F923)</f>
        <v>3458</v>
      </c>
    </row>
    <row r="925" spans="1:6" outlineLevel="3" x14ac:dyDescent="0.2">
      <c r="A925" s="121" t="s">
        <v>899</v>
      </c>
      <c r="B925" s="122" t="s">
        <v>296</v>
      </c>
      <c r="C925" s="122" t="s">
        <v>902</v>
      </c>
      <c r="D925" s="123" t="s">
        <v>560</v>
      </c>
      <c r="E925" s="122" t="s">
        <v>4</v>
      </c>
      <c r="F925" s="124">
        <v>2441</v>
      </c>
    </row>
    <row r="926" spans="1:6" outlineLevel="3" x14ac:dyDescent="0.2">
      <c r="A926" s="121" t="s">
        <v>899</v>
      </c>
      <c r="B926" s="122" t="s">
        <v>296</v>
      </c>
      <c r="C926" s="122" t="s">
        <v>902</v>
      </c>
      <c r="D926" s="123" t="s">
        <v>560</v>
      </c>
      <c r="E926" s="122" t="s">
        <v>5</v>
      </c>
      <c r="F926" s="124">
        <v>0</v>
      </c>
    </row>
    <row r="927" spans="1:6" outlineLevel="3" x14ac:dyDescent="0.2">
      <c r="A927" s="121" t="s">
        <v>899</v>
      </c>
      <c r="B927" s="122" t="s">
        <v>296</v>
      </c>
      <c r="C927" s="122" t="s">
        <v>902</v>
      </c>
      <c r="D927" s="123" t="s">
        <v>560</v>
      </c>
      <c r="E927" s="122" t="s">
        <v>6</v>
      </c>
      <c r="F927" s="124">
        <v>0</v>
      </c>
    </row>
    <row r="928" spans="1:6" outlineLevel="3" x14ac:dyDescent="0.2">
      <c r="A928" s="121" t="s">
        <v>899</v>
      </c>
      <c r="B928" s="122" t="s">
        <v>296</v>
      </c>
      <c r="C928" s="122" t="s">
        <v>902</v>
      </c>
      <c r="D928" s="123" t="s">
        <v>560</v>
      </c>
      <c r="E928" s="122" t="s">
        <v>7</v>
      </c>
      <c r="F928" s="124">
        <v>0</v>
      </c>
    </row>
    <row r="929" spans="1:6" outlineLevel="3" x14ac:dyDescent="0.2">
      <c r="A929" s="121" t="s">
        <v>899</v>
      </c>
      <c r="B929" s="122" t="s">
        <v>296</v>
      </c>
      <c r="C929" s="122" t="s">
        <v>902</v>
      </c>
      <c r="D929" s="123" t="s">
        <v>560</v>
      </c>
      <c r="E929" s="122" t="s">
        <v>18</v>
      </c>
      <c r="F929" s="124">
        <v>1557</v>
      </c>
    </row>
    <row r="930" spans="1:6" outlineLevel="2" x14ac:dyDescent="0.2">
      <c r="B930" s="122"/>
      <c r="C930" s="118" t="s">
        <v>903</v>
      </c>
      <c r="E930" s="122"/>
      <c r="F930" s="124">
        <f>SUBTOTAL(9,F925:F929)</f>
        <v>3998</v>
      </c>
    </row>
    <row r="931" spans="1:6" outlineLevel="3" x14ac:dyDescent="0.2">
      <c r="A931" s="121" t="s">
        <v>899</v>
      </c>
      <c r="B931" s="122" t="s">
        <v>296</v>
      </c>
      <c r="C931" s="122" t="s">
        <v>904</v>
      </c>
      <c r="D931" s="123" t="s">
        <v>560</v>
      </c>
      <c r="E931" s="122" t="s">
        <v>4</v>
      </c>
      <c r="F931" s="124">
        <v>4465</v>
      </c>
    </row>
    <row r="932" spans="1:6" outlineLevel="3" x14ac:dyDescent="0.2">
      <c r="A932" s="121" t="s">
        <v>899</v>
      </c>
      <c r="B932" s="122" t="s">
        <v>296</v>
      </c>
      <c r="C932" s="122" t="s">
        <v>904</v>
      </c>
      <c r="D932" s="123" t="s">
        <v>560</v>
      </c>
      <c r="E932" s="122" t="s">
        <v>5</v>
      </c>
      <c r="F932" s="124">
        <v>0</v>
      </c>
    </row>
    <row r="933" spans="1:6" outlineLevel="3" x14ac:dyDescent="0.2">
      <c r="A933" s="121" t="s">
        <v>899</v>
      </c>
      <c r="B933" s="122" t="s">
        <v>296</v>
      </c>
      <c r="C933" s="122" t="s">
        <v>904</v>
      </c>
      <c r="D933" s="123" t="s">
        <v>560</v>
      </c>
      <c r="E933" s="122" t="s">
        <v>6</v>
      </c>
      <c r="F933" s="124">
        <v>0</v>
      </c>
    </row>
    <row r="934" spans="1:6" outlineLevel="3" x14ac:dyDescent="0.2">
      <c r="A934" s="121" t="s">
        <v>899</v>
      </c>
      <c r="B934" s="122" t="s">
        <v>296</v>
      </c>
      <c r="C934" s="122" t="s">
        <v>904</v>
      </c>
      <c r="D934" s="123" t="s">
        <v>560</v>
      </c>
      <c r="E934" s="122" t="s">
        <v>7</v>
      </c>
      <c r="F934" s="124">
        <v>0</v>
      </c>
    </row>
    <row r="935" spans="1:6" outlineLevel="3" x14ac:dyDescent="0.2">
      <c r="A935" s="121" t="s">
        <v>899</v>
      </c>
      <c r="B935" s="122" t="s">
        <v>296</v>
      </c>
      <c r="C935" s="122" t="s">
        <v>904</v>
      </c>
      <c r="D935" s="123" t="s">
        <v>560</v>
      </c>
      <c r="E935" s="122" t="s">
        <v>18</v>
      </c>
      <c r="F935" s="124">
        <v>2847</v>
      </c>
    </row>
    <row r="936" spans="1:6" outlineLevel="2" x14ac:dyDescent="0.2">
      <c r="B936" s="122"/>
      <c r="C936" s="118" t="s">
        <v>905</v>
      </c>
      <c r="E936" s="122"/>
      <c r="F936" s="124">
        <f>SUBTOTAL(9,F931:F935)</f>
        <v>7312</v>
      </c>
    </row>
    <row r="937" spans="1:6" outlineLevel="3" x14ac:dyDescent="0.2">
      <c r="A937" s="121" t="s">
        <v>899</v>
      </c>
      <c r="B937" s="122" t="s">
        <v>296</v>
      </c>
      <c r="C937" s="122" t="s">
        <v>906</v>
      </c>
      <c r="D937" s="123" t="s">
        <v>560</v>
      </c>
      <c r="E937" s="122" t="s">
        <v>4</v>
      </c>
      <c r="F937" s="124">
        <v>3917</v>
      </c>
    </row>
    <row r="938" spans="1:6" outlineLevel="3" x14ac:dyDescent="0.2">
      <c r="A938" s="121" t="s">
        <v>899</v>
      </c>
      <c r="B938" s="122" t="s">
        <v>296</v>
      </c>
      <c r="C938" s="122" t="s">
        <v>906</v>
      </c>
      <c r="D938" s="123" t="s">
        <v>560</v>
      </c>
      <c r="E938" s="122" t="s">
        <v>5</v>
      </c>
      <c r="F938" s="124">
        <v>0</v>
      </c>
    </row>
    <row r="939" spans="1:6" outlineLevel="3" x14ac:dyDescent="0.2">
      <c r="A939" s="121" t="s">
        <v>899</v>
      </c>
      <c r="B939" s="122" t="s">
        <v>296</v>
      </c>
      <c r="C939" s="122" t="s">
        <v>906</v>
      </c>
      <c r="D939" s="123" t="s">
        <v>560</v>
      </c>
      <c r="E939" s="122" t="s">
        <v>6</v>
      </c>
      <c r="F939" s="124">
        <v>0</v>
      </c>
    </row>
    <row r="940" spans="1:6" outlineLevel="3" x14ac:dyDescent="0.2">
      <c r="A940" s="121" t="s">
        <v>899</v>
      </c>
      <c r="B940" s="122" t="s">
        <v>296</v>
      </c>
      <c r="C940" s="122" t="s">
        <v>906</v>
      </c>
      <c r="D940" s="123" t="s">
        <v>560</v>
      </c>
      <c r="E940" s="122" t="s">
        <v>7</v>
      </c>
      <c r="F940" s="124">
        <v>0</v>
      </c>
    </row>
    <row r="941" spans="1:6" outlineLevel="3" x14ac:dyDescent="0.2">
      <c r="A941" s="121" t="s">
        <v>899</v>
      </c>
      <c r="B941" s="122" t="s">
        <v>296</v>
      </c>
      <c r="C941" s="122" t="s">
        <v>906</v>
      </c>
      <c r="D941" s="123" t="s">
        <v>560</v>
      </c>
      <c r="E941" s="122" t="s">
        <v>18</v>
      </c>
      <c r="F941" s="124">
        <v>2498</v>
      </c>
    </row>
    <row r="942" spans="1:6" outlineLevel="2" x14ac:dyDescent="0.2">
      <c r="B942" s="122"/>
      <c r="C942" s="118" t="s">
        <v>907</v>
      </c>
      <c r="E942" s="122"/>
      <c r="F942" s="124">
        <f>SUBTOTAL(9,F937:F941)</f>
        <v>6415</v>
      </c>
    </row>
    <row r="943" spans="1:6" outlineLevel="3" x14ac:dyDescent="0.2">
      <c r="A943" s="121" t="s">
        <v>899</v>
      </c>
      <c r="B943" s="122" t="s">
        <v>296</v>
      </c>
      <c r="C943" s="122" t="s">
        <v>908</v>
      </c>
      <c r="D943" s="123" t="s">
        <v>560</v>
      </c>
      <c r="E943" s="122" t="s">
        <v>4</v>
      </c>
      <c r="F943" s="124">
        <v>119</v>
      </c>
    </row>
    <row r="944" spans="1:6" outlineLevel="3" x14ac:dyDescent="0.2">
      <c r="A944" s="121" t="s">
        <v>899</v>
      </c>
      <c r="B944" s="122" t="s">
        <v>296</v>
      </c>
      <c r="C944" s="122" t="s">
        <v>908</v>
      </c>
      <c r="D944" s="123" t="s">
        <v>560</v>
      </c>
      <c r="E944" s="122" t="s">
        <v>5</v>
      </c>
      <c r="F944" s="124">
        <v>0</v>
      </c>
    </row>
    <row r="945" spans="1:6" outlineLevel="3" x14ac:dyDescent="0.2">
      <c r="A945" s="121" t="s">
        <v>899</v>
      </c>
      <c r="B945" s="122" t="s">
        <v>296</v>
      </c>
      <c r="C945" s="122" t="s">
        <v>908</v>
      </c>
      <c r="D945" s="123" t="s">
        <v>560</v>
      </c>
      <c r="E945" s="122" t="s">
        <v>6</v>
      </c>
      <c r="F945" s="124">
        <v>0</v>
      </c>
    </row>
    <row r="946" spans="1:6" outlineLevel="3" x14ac:dyDescent="0.2">
      <c r="A946" s="121" t="s">
        <v>899</v>
      </c>
      <c r="B946" s="122" t="s">
        <v>296</v>
      </c>
      <c r="C946" s="122" t="s">
        <v>908</v>
      </c>
      <c r="D946" s="123" t="s">
        <v>560</v>
      </c>
      <c r="E946" s="122" t="s">
        <v>7</v>
      </c>
      <c r="F946" s="124">
        <v>0</v>
      </c>
    </row>
    <row r="947" spans="1:6" outlineLevel="3" x14ac:dyDescent="0.2">
      <c r="A947" s="121" t="s">
        <v>899</v>
      </c>
      <c r="B947" s="122" t="s">
        <v>296</v>
      </c>
      <c r="C947" s="122" t="s">
        <v>908</v>
      </c>
      <c r="D947" s="123" t="s">
        <v>560</v>
      </c>
      <c r="E947" s="122" t="s">
        <v>18</v>
      </c>
      <c r="F947" s="124">
        <v>76</v>
      </c>
    </row>
    <row r="948" spans="1:6" outlineLevel="2" x14ac:dyDescent="0.2">
      <c r="B948" s="122"/>
      <c r="C948" s="118" t="s">
        <v>909</v>
      </c>
      <c r="E948" s="122"/>
      <c r="F948" s="124">
        <f>SUBTOTAL(9,F943:F947)</f>
        <v>195</v>
      </c>
    </row>
    <row r="949" spans="1:6" outlineLevel="3" x14ac:dyDescent="0.2">
      <c r="A949" s="121" t="s">
        <v>899</v>
      </c>
      <c r="B949" s="122" t="s">
        <v>296</v>
      </c>
      <c r="C949" s="122" t="s">
        <v>910</v>
      </c>
      <c r="D949" s="123" t="s">
        <v>560</v>
      </c>
      <c r="E949" s="122" t="s">
        <v>4</v>
      </c>
      <c r="F949" s="124">
        <v>921</v>
      </c>
    </row>
    <row r="950" spans="1:6" outlineLevel="3" x14ac:dyDescent="0.2">
      <c r="A950" s="121" t="s">
        <v>899</v>
      </c>
      <c r="B950" s="122" t="s">
        <v>296</v>
      </c>
      <c r="C950" s="122" t="s">
        <v>910</v>
      </c>
      <c r="D950" s="123" t="s">
        <v>560</v>
      </c>
      <c r="E950" s="122" t="s">
        <v>5</v>
      </c>
      <c r="F950" s="124">
        <v>0</v>
      </c>
    </row>
    <row r="951" spans="1:6" outlineLevel="3" x14ac:dyDescent="0.2">
      <c r="A951" s="121" t="s">
        <v>899</v>
      </c>
      <c r="B951" s="122" t="s">
        <v>296</v>
      </c>
      <c r="C951" s="122" t="s">
        <v>910</v>
      </c>
      <c r="D951" s="123" t="s">
        <v>560</v>
      </c>
      <c r="E951" s="122" t="s">
        <v>6</v>
      </c>
      <c r="F951" s="124">
        <v>0</v>
      </c>
    </row>
    <row r="952" spans="1:6" outlineLevel="3" x14ac:dyDescent="0.2">
      <c r="A952" s="121" t="s">
        <v>899</v>
      </c>
      <c r="B952" s="122" t="s">
        <v>296</v>
      </c>
      <c r="C952" s="122" t="s">
        <v>910</v>
      </c>
      <c r="D952" s="123" t="s">
        <v>560</v>
      </c>
      <c r="E952" s="122" t="s">
        <v>7</v>
      </c>
      <c r="F952" s="124">
        <v>0</v>
      </c>
    </row>
    <row r="953" spans="1:6" outlineLevel="3" x14ac:dyDescent="0.2">
      <c r="A953" s="121" t="s">
        <v>899</v>
      </c>
      <c r="B953" s="122" t="s">
        <v>296</v>
      </c>
      <c r="C953" s="122" t="s">
        <v>910</v>
      </c>
      <c r="D953" s="123" t="s">
        <v>560</v>
      </c>
      <c r="E953" s="122" t="s">
        <v>18</v>
      </c>
      <c r="F953" s="124">
        <v>587</v>
      </c>
    </row>
    <row r="954" spans="1:6" outlineLevel="2" x14ac:dyDescent="0.2">
      <c r="B954" s="122"/>
      <c r="C954" s="118" t="s">
        <v>911</v>
      </c>
      <c r="E954" s="122"/>
      <c r="F954" s="124">
        <f>SUBTOTAL(9,F949:F953)</f>
        <v>1508</v>
      </c>
    </row>
    <row r="955" spans="1:6" outlineLevel="3" x14ac:dyDescent="0.2">
      <c r="A955" s="121" t="s">
        <v>899</v>
      </c>
      <c r="B955" s="122" t="s">
        <v>296</v>
      </c>
      <c r="C955" s="122" t="s">
        <v>912</v>
      </c>
      <c r="D955" s="123" t="s">
        <v>560</v>
      </c>
      <c r="E955" s="122" t="s">
        <v>4</v>
      </c>
      <c r="F955" s="124">
        <v>193</v>
      </c>
    </row>
    <row r="956" spans="1:6" outlineLevel="3" x14ac:dyDescent="0.2">
      <c r="A956" s="121" t="s">
        <v>899</v>
      </c>
      <c r="B956" s="122" t="s">
        <v>296</v>
      </c>
      <c r="C956" s="122" t="s">
        <v>912</v>
      </c>
      <c r="D956" s="123" t="s">
        <v>560</v>
      </c>
      <c r="E956" s="122" t="s">
        <v>5</v>
      </c>
      <c r="F956" s="124">
        <v>0</v>
      </c>
    </row>
    <row r="957" spans="1:6" outlineLevel="3" x14ac:dyDescent="0.2">
      <c r="A957" s="121" t="s">
        <v>899</v>
      </c>
      <c r="B957" s="122" t="s">
        <v>296</v>
      </c>
      <c r="C957" s="122" t="s">
        <v>912</v>
      </c>
      <c r="D957" s="123" t="s">
        <v>560</v>
      </c>
      <c r="E957" s="122" t="s">
        <v>6</v>
      </c>
      <c r="F957" s="124">
        <v>0</v>
      </c>
    </row>
    <row r="958" spans="1:6" outlineLevel="3" x14ac:dyDescent="0.2">
      <c r="A958" s="121" t="s">
        <v>899</v>
      </c>
      <c r="B958" s="122" t="s">
        <v>296</v>
      </c>
      <c r="C958" s="122" t="s">
        <v>912</v>
      </c>
      <c r="D958" s="123" t="s">
        <v>560</v>
      </c>
      <c r="E958" s="122" t="s">
        <v>7</v>
      </c>
      <c r="F958" s="124">
        <v>0</v>
      </c>
    </row>
    <row r="959" spans="1:6" outlineLevel="3" x14ac:dyDescent="0.2">
      <c r="A959" s="121" t="s">
        <v>899</v>
      </c>
      <c r="B959" s="122" t="s">
        <v>296</v>
      </c>
      <c r="C959" s="122" t="s">
        <v>912</v>
      </c>
      <c r="D959" s="123" t="s">
        <v>560</v>
      </c>
      <c r="E959" s="122" t="s">
        <v>18</v>
      </c>
      <c r="F959" s="124">
        <v>123</v>
      </c>
    </row>
    <row r="960" spans="1:6" outlineLevel="2" x14ac:dyDescent="0.2">
      <c r="B960" s="122"/>
      <c r="C960" s="118" t="s">
        <v>913</v>
      </c>
      <c r="E960" s="122"/>
      <c r="F960" s="124">
        <f>SUBTOTAL(9,F955:F959)</f>
        <v>316</v>
      </c>
    </row>
    <row r="961" spans="1:6" outlineLevel="3" x14ac:dyDescent="0.2">
      <c r="A961" s="121" t="s">
        <v>899</v>
      </c>
      <c r="B961" s="122" t="s">
        <v>296</v>
      </c>
      <c r="C961" s="122" t="s">
        <v>914</v>
      </c>
      <c r="D961" s="123" t="s">
        <v>560</v>
      </c>
      <c r="E961" s="122" t="s">
        <v>4</v>
      </c>
      <c r="F961" s="124">
        <v>14</v>
      </c>
    </row>
    <row r="962" spans="1:6" outlineLevel="3" x14ac:dyDescent="0.2">
      <c r="A962" s="121" t="s">
        <v>899</v>
      </c>
      <c r="B962" s="122" t="s">
        <v>296</v>
      </c>
      <c r="C962" s="122" t="s">
        <v>914</v>
      </c>
      <c r="D962" s="123" t="s">
        <v>560</v>
      </c>
      <c r="E962" s="122" t="s">
        <v>5</v>
      </c>
      <c r="F962" s="124">
        <v>0</v>
      </c>
    </row>
    <row r="963" spans="1:6" outlineLevel="3" x14ac:dyDescent="0.2">
      <c r="A963" s="121" t="s">
        <v>899</v>
      </c>
      <c r="B963" s="122" t="s">
        <v>296</v>
      </c>
      <c r="C963" s="122" t="s">
        <v>914</v>
      </c>
      <c r="D963" s="123" t="s">
        <v>560</v>
      </c>
      <c r="E963" s="122" t="s">
        <v>6</v>
      </c>
      <c r="F963" s="124">
        <v>0</v>
      </c>
    </row>
    <row r="964" spans="1:6" outlineLevel="3" x14ac:dyDescent="0.2">
      <c r="A964" s="121" t="s">
        <v>899</v>
      </c>
      <c r="B964" s="122" t="s">
        <v>296</v>
      </c>
      <c r="C964" s="122" t="s">
        <v>914</v>
      </c>
      <c r="D964" s="123" t="s">
        <v>560</v>
      </c>
      <c r="E964" s="122" t="s">
        <v>7</v>
      </c>
      <c r="F964" s="124">
        <v>0</v>
      </c>
    </row>
    <row r="965" spans="1:6" outlineLevel="3" x14ac:dyDescent="0.2">
      <c r="A965" s="121" t="s">
        <v>899</v>
      </c>
      <c r="B965" s="122" t="s">
        <v>296</v>
      </c>
      <c r="C965" s="122" t="s">
        <v>914</v>
      </c>
      <c r="D965" s="123" t="s">
        <v>560</v>
      </c>
      <c r="E965" s="122" t="s">
        <v>18</v>
      </c>
      <c r="F965" s="124">
        <v>9</v>
      </c>
    </row>
    <row r="966" spans="1:6" outlineLevel="2" x14ac:dyDescent="0.2">
      <c r="B966" s="122"/>
      <c r="C966" s="118" t="s">
        <v>915</v>
      </c>
      <c r="E966" s="122"/>
      <c r="F966" s="124">
        <f>SUBTOTAL(9,F961:F965)</f>
        <v>23</v>
      </c>
    </row>
    <row r="967" spans="1:6" outlineLevel="1" x14ac:dyDescent="0.2">
      <c r="B967" s="118" t="s">
        <v>916</v>
      </c>
      <c r="C967" s="122"/>
      <c r="E967" s="122"/>
      <c r="F967" s="124">
        <f>SUBTOTAL(9,F919:F965)</f>
        <v>23225</v>
      </c>
    </row>
    <row r="968" spans="1:6" outlineLevel="3" x14ac:dyDescent="0.2">
      <c r="A968" s="121" t="s">
        <v>26</v>
      </c>
      <c r="B968" s="122" t="s">
        <v>25</v>
      </c>
      <c r="C968" s="122" t="s">
        <v>917</v>
      </c>
      <c r="D968" s="123" t="s">
        <v>560</v>
      </c>
      <c r="E968" s="122" t="s">
        <v>18</v>
      </c>
      <c r="F968" s="124">
        <v>5000</v>
      </c>
    </row>
    <row r="969" spans="1:6" outlineLevel="2" x14ac:dyDescent="0.2">
      <c r="B969" s="122"/>
      <c r="C969" s="118" t="s">
        <v>918</v>
      </c>
      <c r="E969" s="122"/>
      <c r="F969" s="124">
        <f>SUBTOTAL(9,F968:F968)</f>
        <v>5000</v>
      </c>
    </row>
    <row r="970" spans="1:6" outlineLevel="1" x14ac:dyDescent="0.2">
      <c r="B970" s="118" t="s">
        <v>919</v>
      </c>
      <c r="C970" s="122"/>
      <c r="E970" s="122"/>
      <c r="F970" s="124">
        <f>SUBTOTAL(9,F968:F968)</f>
        <v>5000</v>
      </c>
    </row>
    <row r="971" spans="1:6" outlineLevel="3" x14ac:dyDescent="0.2">
      <c r="A971" s="121" t="s">
        <v>26</v>
      </c>
      <c r="B971" s="122" t="s">
        <v>27</v>
      </c>
      <c r="C971" s="122" t="s">
        <v>917</v>
      </c>
      <c r="D971" s="123" t="s">
        <v>560</v>
      </c>
      <c r="E971" s="122" t="s">
        <v>18</v>
      </c>
      <c r="F971" s="124">
        <v>25575</v>
      </c>
    </row>
    <row r="972" spans="1:6" outlineLevel="2" x14ac:dyDescent="0.2">
      <c r="B972" s="122"/>
      <c r="C972" s="118" t="s">
        <v>918</v>
      </c>
      <c r="E972" s="122"/>
      <c r="F972" s="124">
        <f>SUBTOTAL(9,F971:F971)</f>
        <v>25575</v>
      </c>
    </row>
    <row r="973" spans="1:6" outlineLevel="1" x14ac:dyDescent="0.2">
      <c r="B973" s="118" t="s">
        <v>920</v>
      </c>
      <c r="C973" s="122"/>
      <c r="E973" s="122"/>
      <c r="F973" s="124">
        <f>SUBTOTAL(9,F971:F971)</f>
        <v>25575</v>
      </c>
    </row>
    <row r="974" spans="1:6" outlineLevel="3" x14ac:dyDescent="0.2">
      <c r="A974" s="121" t="s">
        <v>198</v>
      </c>
      <c r="B974" s="122" t="s">
        <v>197</v>
      </c>
      <c r="C974" s="122" t="s">
        <v>921</v>
      </c>
      <c r="D974" s="123" t="s">
        <v>560</v>
      </c>
      <c r="E974" s="122" t="s">
        <v>18</v>
      </c>
      <c r="F974" s="124">
        <v>409</v>
      </c>
    </row>
    <row r="975" spans="1:6" outlineLevel="2" x14ac:dyDescent="0.2">
      <c r="B975" s="122"/>
      <c r="C975" s="118" t="s">
        <v>922</v>
      </c>
      <c r="E975" s="122"/>
      <c r="F975" s="124">
        <f>SUBTOTAL(9,F974:F974)</f>
        <v>409</v>
      </c>
    </row>
    <row r="976" spans="1:6" outlineLevel="1" x14ac:dyDescent="0.2">
      <c r="B976" s="118" t="s">
        <v>923</v>
      </c>
      <c r="C976" s="122"/>
      <c r="E976" s="122"/>
      <c r="F976" s="124">
        <f>SUBTOTAL(9,F974:F974)</f>
        <v>409</v>
      </c>
    </row>
    <row r="977" spans="1:6" outlineLevel="3" x14ac:dyDescent="0.2">
      <c r="A977" s="121" t="s">
        <v>924</v>
      </c>
      <c r="B977" s="122" t="s">
        <v>298</v>
      </c>
      <c r="C977" s="122" t="s">
        <v>925</v>
      </c>
      <c r="D977" s="123" t="s">
        <v>560</v>
      </c>
      <c r="E977" s="122" t="s">
        <v>4</v>
      </c>
      <c r="F977" s="124">
        <v>5086</v>
      </c>
    </row>
    <row r="978" spans="1:6" outlineLevel="3" x14ac:dyDescent="0.2">
      <c r="A978" s="121" t="s">
        <v>924</v>
      </c>
      <c r="B978" s="122" t="s">
        <v>298</v>
      </c>
      <c r="C978" s="122" t="s">
        <v>925</v>
      </c>
      <c r="D978" s="123" t="s">
        <v>560</v>
      </c>
      <c r="E978" s="122" t="s">
        <v>5</v>
      </c>
      <c r="F978" s="124">
        <v>0</v>
      </c>
    </row>
    <row r="979" spans="1:6" outlineLevel="3" x14ac:dyDescent="0.2">
      <c r="A979" s="121" t="s">
        <v>924</v>
      </c>
      <c r="B979" s="122" t="s">
        <v>298</v>
      </c>
      <c r="C979" s="122" t="s">
        <v>925</v>
      </c>
      <c r="D979" s="123" t="s">
        <v>560</v>
      </c>
      <c r="E979" s="122" t="s">
        <v>6</v>
      </c>
      <c r="F979" s="124">
        <v>0</v>
      </c>
    </row>
    <row r="980" spans="1:6" outlineLevel="3" x14ac:dyDescent="0.2">
      <c r="A980" s="121" t="s">
        <v>924</v>
      </c>
      <c r="B980" s="122" t="s">
        <v>298</v>
      </c>
      <c r="C980" s="122" t="s">
        <v>925</v>
      </c>
      <c r="D980" s="123" t="s">
        <v>560</v>
      </c>
      <c r="E980" s="122" t="s">
        <v>7</v>
      </c>
      <c r="F980" s="124">
        <v>0</v>
      </c>
    </row>
    <row r="981" spans="1:6" outlineLevel="3" x14ac:dyDescent="0.2">
      <c r="A981" s="121" t="s">
        <v>924</v>
      </c>
      <c r="B981" s="122" t="s">
        <v>298</v>
      </c>
      <c r="C981" s="122" t="s">
        <v>925</v>
      </c>
      <c r="D981" s="123" t="s">
        <v>560</v>
      </c>
      <c r="E981" s="122" t="s">
        <v>18</v>
      </c>
      <c r="F981" s="124">
        <v>2238</v>
      </c>
    </row>
    <row r="982" spans="1:6" outlineLevel="2" x14ac:dyDescent="0.2">
      <c r="B982" s="122"/>
      <c r="C982" s="118" t="s">
        <v>926</v>
      </c>
      <c r="E982" s="122"/>
      <c r="F982" s="124">
        <f>SUBTOTAL(9,F977:F981)</f>
        <v>7324</v>
      </c>
    </row>
    <row r="983" spans="1:6" outlineLevel="3" x14ac:dyDescent="0.2">
      <c r="A983" s="121" t="s">
        <v>924</v>
      </c>
      <c r="B983" s="122" t="s">
        <v>298</v>
      </c>
      <c r="C983" s="122" t="s">
        <v>927</v>
      </c>
      <c r="D983" s="123" t="s">
        <v>560</v>
      </c>
      <c r="E983" s="122" t="s">
        <v>4</v>
      </c>
      <c r="F983" s="124">
        <v>7721</v>
      </c>
    </row>
    <row r="984" spans="1:6" outlineLevel="3" x14ac:dyDescent="0.2">
      <c r="A984" s="121" t="s">
        <v>924</v>
      </c>
      <c r="B984" s="122" t="s">
        <v>298</v>
      </c>
      <c r="C984" s="122" t="s">
        <v>927</v>
      </c>
      <c r="D984" s="123" t="s">
        <v>560</v>
      </c>
      <c r="E984" s="122" t="s">
        <v>5</v>
      </c>
      <c r="F984" s="124">
        <v>0</v>
      </c>
    </row>
    <row r="985" spans="1:6" outlineLevel="3" x14ac:dyDescent="0.2">
      <c r="A985" s="121" t="s">
        <v>924</v>
      </c>
      <c r="B985" s="122" t="s">
        <v>298</v>
      </c>
      <c r="C985" s="122" t="s">
        <v>927</v>
      </c>
      <c r="D985" s="123" t="s">
        <v>560</v>
      </c>
      <c r="E985" s="122" t="s">
        <v>6</v>
      </c>
      <c r="F985" s="124">
        <v>0</v>
      </c>
    </row>
    <row r="986" spans="1:6" outlineLevel="3" x14ac:dyDescent="0.2">
      <c r="A986" s="121" t="s">
        <v>924</v>
      </c>
      <c r="B986" s="122" t="s">
        <v>298</v>
      </c>
      <c r="C986" s="122" t="s">
        <v>927</v>
      </c>
      <c r="D986" s="123" t="s">
        <v>560</v>
      </c>
      <c r="E986" s="122" t="s">
        <v>7</v>
      </c>
      <c r="F986" s="124">
        <v>0</v>
      </c>
    </row>
    <row r="987" spans="1:6" outlineLevel="3" x14ac:dyDescent="0.2">
      <c r="A987" s="121" t="s">
        <v>924</v>
      </c>
      <c r="B987" s="122" t="s">
        <v>298</v>
      </c>
      <c r="C987" s="122" t="s">
        <v>927</v>
      </c>
      <c r="D987" s="123" t="s">
        <v>560</v>
      </c>
      <c r="E987" s="122" t="s">
        <v>18</v>
      </c>
      <c r="F987" s="124">
        <v>3397</v>
      </c>
    </row>
    <row r="988" spans="1:6" outlineLevel="2" x14ac:dyDescent="0.2">
      <c r="B988" s="122"/>
      <c r="C988" s="118" t="s">
        <v>928</v>
      </c>
      <c r="E988" s="122"/>
      <c r="F988" s="124">
        <f>SUBTOTAL(9,F983:F987)</f>
        <v>11118</v>
      </c>
    </row>
    <row r="989" spans="1:6" outlineLevel="3" x14ac:dyDescent="0.2">
      <c r="A989" s="121" t="s">
        <v>924</v>
      </c>
      <c r="B989" s="122" t="s">
        <v>298</v>
      </c>
      <c r="C989" s="122" t="s">
        <v>929</v>
      </c>
      <c r="D989" s="123" t="s">
        <v>560</v>
      </c>
      <c r="E989" s="122" t="s">
        <v>4</v>
      </c>
      <c r="F989" s="124">
        <v>1430</v>
      </c>
    </row>
    <row r="990" spans="1:6" outlineLevel="3" x14ac:dyDescent="0.2">
      <c r="A990" s="121" t="s">
        <v>924</v>
      </c>
      <c r="B990" s="122" t="s">
        <v>298</v>
      </c>
      <c r="C990" s="122" t="s">
        <v>929</v>
      </c>
      <c r="D990" s="123" t="s">
        <v>560</v>
      </c>
      <c r="E990" s="122" t="s">
        <v>5</v>
      </c>
      <c r="F990" s="124">
        <v>0</v>
      </c>
    </row>
    <row r="991" spans="1:6" outlineLevel="3" x14ac:dyDescent="0.2">
      <c r="A991" s="121" t="s">
        <v>924</v>
      </c>
      <c r="B991" s="122" t="s">
        <v>298</v>
      </c>
      <c r="C991" s="122" t="s">
        <v>929</v>
      </c>
      <c r="D991" s="123" t="s">
        <v>560</v>
      </c>
      <c r="E991" s="122" t="s">
        <v>6</v>
      </c>
      <c r="F991" s="124">
        <v>0</v>
      </c>
    </row>
    <row r="992" spans="1:6" outlineLevel="3" x14ac:dyDescent="0.2">
      <c r="A992" s="121" t="s">
        <v>924</v>
      </c>
      <c r="B992" s="122" t="s">
        <v>298</v>
      </c>
      <c r="C992" s="122" t="s">
        <v>929</v>
      </c>
      <c r="D992" s="123" t="s">
        <v>560</v>
      </c>
      <c r="E992" s="122" t="s">
        <v>7</v>
      </c>
      <c r="F992" s="124">
        <v>0</v>
      </c>
    </row>
    <row r="993" spans="1:6" outlineLevel="3" x14ac:dyDescent="0.2">
      <c r="A993" s="121" t="s">
        <v>924</v>
      </c>
      <c r="B993" s="122" t="s">
        <v>298</v>
      </c>
      <c r="C993" s="122" t="s">
        <v>929</v>
      </c>
      <c r="D993" s="123" t="s">
        <v>560</v>
      </c>
      <c r="E993" s="122" t="s">
        <v>18</v>
      </c>
      <c r="F993" s="124">
        <v>629</v>
      </c>
    </row>
    <row r="994" spans="1:6" outlineLevel="2" x14ac:dyDescent="0.2">
      <c r="B994" s="122"/>
      <c r="C994" s="118" t="s">
        <v>930</v>
      </c>
      <c r="E994" s="122"/>
      <c r="F994" s="124">
        <f>SUBTOTAL(9,F989:F993)</f>
        <v>2059</v>
      </c>
    </row>
    <row r="995" spans="1:6" outlineLevel="3" x14ac:dyDescent="0.2">
      <c r="A995" s="121" t="s">
        <v>924</v>
      </c>
      <c r="B995" s="122" t="s">
        <v>298</v>
      </c>
      <c r="C995" s="122" t="s">
        <v>931</v>
      </c>
      <c r="D995" s="123" t="s">
        <v>560</v>
      </c>
      <c r="E995" s="122" t="s">
        <v>4</v>
      </c>
      <c r="F995" s="124">
        <v>1861</v>
      </c>
    </row>
    <row r="996" spans="1:6" outlineLevel="3" x14ac:dyDescent="0.2">
      <c r="A996" s="121" t="s">
        <v>924</v>
      </c>
      <c r="B996" s="122" t="s">
        <v>298</v>
      </c>
      <c r="C996" s="122" t="s">
        <v>931</v>
      </c>
      <c r="D996" s="123" t="s">
        <v>560</v>
      </c>
      <c r="E996" s="122" t="s">
        <v>5</v>
      </c>
      <c r="F996" s="124">
        <v>0</v>
      </c>
    </row>
    <row r="997" spans="1:6" outlineLevel="3" x14ac:dyDescent="0.2">
      <c r="A997" s="121" t="s">
        <v>924</v>
      </c>
      <c r="B997" s="122" t="s">
        <v>298</v>
      </c>
      <c r="C997" s="122" t="s">
        <v>931</v>
      </c>
      <c r="D997" s="123" t="s">
        <v>560</v>
      </c>
      <c r="E997" s="122" t="s">
        <v>6</v>
      </c>
      <c r="F997" s="124">
        <v>0</v>
      </c>
    </row>
    <row r="998" spans="1:6" outlineLevel="3" x14ac:dyDescent="0.2">
      <c r="A998" s="121" t="s">
        <v>924</v>
      </c>
      <c r="B998" s="122" t="s">
        <v>298</v>
      </c>
      <c r="C998" s="122" t="s">
        <v>931</v>
      </c>
      <c r="D998" s="123" t="s">
        <v>560</v>
      </c>
      <c r="E998" s="122" t="s">
        <v>7</v>
      </c>
      <c r="F998" s="124">
        <v>0</v>
      </c>
    </row>
    <row r="999" spans="1:6" outlineLevel="3" x14ac:dyDescent="0.2">
      <c r="A999" s="121" t="s">
        <v>924</v>
      </c>
      <c r="B999" s="122" t="s">
        <v>298</v>
      </c>
      <c r="C999" s="122" t="s">
        <v>931</v>
      </c>
      <c r="D999" s="123" t="s">
        <v>560</v>
      </c>
      <c r="E999" s="122" t="s">
        <v>18</v>
      </c>
      <c r="F999" s="124">
        <v>819</v>
      </c>
    </row>
    <row r="1000" spans="1:6" outlineLevel="2" x14ac:dyDescent="0.2">
      <c r="B1000" s="122"/>
      <c r="C1000" s="118" t="s">
        <v>932</v>
      </c>
      <c r="E1000" s="122"/>
      <c r="F1000" s="124">
        <f>SUBTOTAL(9,F995:F999)</f>
        <v>2680</v>
      </c>
    </row>
    <row r="1001" spans="1:6" outlineLevel="3" x14ac:dyDescent="0.2">
      <c r="A1001" s="121" t="s">
        <v>924</v>
      </c>
      <c r="B1001" s="122" t="s">
        <v>298</v>
      </c>
      <c r="C1001" s="122" t="s">
        <v>933</v>
      </c>
      <c r="D1001" s="123" t="s">
        <v>560</v>
      </c>
      <c r="E1001" s="122" t="s">
        <v>4</v>
      </c>
      <c r="F1001" s="124">
        <v>6968</v>
      </c>
    </row>
    <row r="1002" spans="1:6" outlineLevel="3" x14ac:dyDescent="0.2">
      <c r="A1002" s="121" t="s">
        <v>924</v>
      </c>
      <c r="B1002" s="122" t="s">
        <v>298</v>
      </c>
      <c r="C1002" s="122" t="s">
        <v>933</v>
      </c>
      <c r="D1002" s="123" t="s">
        <v>560</v>
      </c>
      <c r="E1002" s="122" t="s">
        <v>5</v>
      </c>
      <c r="F1002" s="124">
        <v>0</v>
      </c>
    </row>
    <row r="1003" spans="1:6" outlineLevel="3" x14ac:dyDescent="0.2">
      <c r="A1003" s="121" t="s">
        <v>924</v>
      </c>
      <c r="B1003" s="122" t="s">
        <v>298</v>
      </c>
      <c r="C1003" s="122" t="s">
        <v>933</v>
      </c>
      <c r="D1003" s="123" t="s">
        <v>560</v>
      </c>
      <c r="E1003" s="122" t="s">
        <v>6</v>
      </c>
      <c r="F1003" s="124">
        <v>0</v>
      </c>
    </row>
    <row r="1004" spans="1:6" outlineLevel="3" x14ac:dyDescent="0.2">
      <c r="A1004" s="121" t="s">
        <v>924</v>
      </c>
      <c r="B1004" s="122" t="s">
        <v>298</v>
      </c>
      <c r="C1004" s="122" t="s">
        <v>933</v>
      </c>
      <c r="D1004" s="123" t="s">
        <v>560</v>
      </c>
      <c r="E1004" s="122" t="s">
        <v>7</v>
      </c>
      <c r="F1004" s="124">
        <v>0</v>
      </c>
    </row>
    <row r="1005" spans="1:6" outlineLevel="3" x14ac:dyDescent="0.2">
      <c r="A1005" s="121" t="s">
        <v>924</v>
      </c>
      <c r="B1005" s="122" t="s">
        <v>298</v>
      </c>
      <c r="C1005" s="122" t="s">
        <v>933</v>
      </c>
      <c r="D1005" s="123" t="s">
        <v>560</v>
      </c>
      <c r="E1005" s="122" t="s">
        <v>18</v>
      </c>
      <c r="F1005" s="124">
        <v>3066</v>
      </c>
    </row>
    <row r="1006" spans="1:6" outlineLevel="2" x14ac:dyDescent="0.2">
      <c r="B1006" s="122"/>
      <c r="C1006" s="118" t="s">
        <v>934</v>
      </c>
      <c r="E1006" s="122"/>
      <c r="F1006" s="124">
        <f>SUBTOTAL(9,F1001:F1005)</f>
        <v>10034</v>
      </c>
    </row>
    <row r="1007" spans="1:6" outlineLevel="3" x14ac:dyDescent="0.2">
      <c r="A1007" s="121" t="s">
        <v>924</v>
      </c>
      <c r="B1007" s="122" t="s">
        <v>298</v>
      </c>
      <c r="C1007" s="122" t="s">
        <v>935</v>
      </c>
      <c r="D1007" s="123" t="s">
        <v>560</v>
      </c>
      <c r="E1007" s="122" t="s">
        <v>4</v>
      </c>
      <c r="F1007" s="124">
        <v>1833</v>
      </c>
    </row>
    <row r="1008" spans="1:6" outlineLevel="3" x14ac:dyDescent="0.2">
      <c r="A1008" s="121" t="s">
        <v>924</v>
      </c>
      <c r="B1008" s="122" t="s">
        <v>298</v>
      </c>
      <c r="C1008" s="122" t="s">
        <v>935</v>
      </c>
      <c r="D1008" s="123" t="s">
        <v>560</v>
      </c>
      <c r="E1008" s="122" t="s">
        <v>5</v>
      </c>
      <c r="F1008" s="124">
        <v>0</v>
      </c>
    </row>
    <row r="1009" spans="1:6" outlineLevel="3" x14ac:dyDescent="0.2">
      <c r="A1009" s="121" t="s">
        <v>924</v>
      </c>
      <c r="B1009" s="122" t="s">
        <v>298</v>
      </c>
      <c r="C1009" s="122" t="s">
        <v>935</v>
      </c>
      <c r="D1009" s="123" t="s">
        <v>560</v>
      </c>
      <c r="E1009" s="122" t="s">
        <v>6</v>
      </c>
      <c r="F1009" s="124">
        <v>0</v>
      </c>
    </row>
    <row r="1010" spans="1:6" outlineLevel="3" x14ac:dyDescent="0.2">
      <c r="A1010" s="121" t="s">
        <v>924</v>
      </c>
      <c r="B1010" s="122" t="s">
        <v>298</v>
      </c>
      <c r="C1010" s="122" t="s">
        <v>935</v>
      </c>
      <c r="D1010" s="123" t="s">
        <v>560</v>
      </c>
      <c r="E1010" s="122" t="s">
        <v>7</v>
      </c>
      <c r="F1010" s="124">
        <v>0</v>
      </c>
    </row>
    <row r="1011" spans="1:6" outlineLevel="3" x14ac:dyDescent="0.2">
      <c r="A1011" s="121" t="s">
        <v>924</v>
      </c>
      <c r="B1011" s="122" t="s">
        <v>298</v>
      </c>
      <c r="C1011" s="122" t="s">
        <v>935</v>
      </c>
      <c r="D1011" s="123" t="s">
        <v>560</v>
      </c>
      <c r="E1011" s="122" t="s">
        <v>18</v>
      </c>
      <c r="F1011" s="124">
        <v>807</v>
      </c>
    </row>
    <row r="1012" spans="1:6" outlineLevel="2" x14ac:dyDescent="0.2">
      <c r="B1012" s="122"/>
      <c r="C1012" s="118" t="s">
        <v>936</v>
      </c>
      <c r="E1012" s="122"/>
      <c r="F1012" s="124">
        <f>SUBTOTAL(9,F1007:F1011)</f>
        <v>2640</v>
      </c>
    </row>
    <row r="1013" spans="1:6" outlineLevel="3" x14ac:dyDescent="0.2">
      <c r="A1013" s="121" t="s">
        <v>924</v>
      </c>
      <c r="B1013" s="122" t="s">
        <v>298</v>
      </c>
      <c r="C1013" s="122" t="s">
        <v>937</v>
      </c>
      <c r="D1013" s="123" t="s">
        <v>560</v>
      </c>
      <c r="E1013" s="122" t="s">
        <v>4</v>
      </c>
      <c r="F1013" s="124">
        <v>7135</v>
      </c>
    </row>
    <row r="1014" spans="1:6" outlineLevel="3" x14ac:dyDescent="0.2">
      <c r="A1014" s="121" t="s">
        <v>924</v>
      </c>
      <c r="B1014" s="122" t="s">
        <v>298</v>
      </c>
      <c r="C1014" s="122" t="s">
        <v>937</v>
      </c>
      <c r="D1014" s="123" t="s">
        <v>560</v>
      </c>
      <c r="E1014" s="122" t="s">
        <v>5</v>
      </c>
      <c r="F1014" s="124">
        <v>2308</v>
      </c>
    </row>
    <row r="1015" spans="1:6" outlineLevel="3" x14ac:dyDescent="0.2">
      <c r="A1015" s="121" t="s">
        <v>924</v>
      </c>
      <c r="B1015" s="122" t="s">
        <v>298</v>
      </c>
      <c r="C1015" s="122" t="s">
        <v>937</v>
      </c>
      <c r="D1015" s="123" t="s">
        <v>560</v>
      </c>
      <c r="E1015" s="122" t="s">
        <v>6</v>
      </c>
      <c r="F1015" s="124">
        <v>2532</v>
      </c>
    </row>
    <row r="1016" spans="1:6" outlineLevel="3" x14ac:dyDescent="0.2">
      <c r="A1016" s="121" t="s">
        <v>924</v>
      </c>
      <c r="B1016" s="122" t="s">
        <v>298</v>
      </c>
      <c r="C1016" s="122" t="s">
        <v>937</v>
      </c>
      <c r="D1016" s="123" t="s">
        <v>560</v>
      </c>
      <c r="E1016" s="122" t="s">
        <v>7</v>
      </c>
      <c r="F1016" s="124">
        <v>2104</v>
      </c>
    </row>
    <row r="1017" spans="1:6" outlineLevel="3" x14ac:dyDescent="0.2">
      <c r="A1017" s="121" t="s">
        <v>924</v>
      </c>
      <c r="B1017" s="122" t="s">
        <v>298</v>
      </c>
      <c r="C1017" s="122" t="s">
        <v>937</v>
      </c>
      <c r="D1017" s="123" t="s">
        <v>560</v>
      </c>
      <c r="E1017" s="122" t="s">
        <v>18</v>
      </c>
      <c r="F1017" s="124">
        <v>1918</v>
      </c>
    </row>
    <row r="1018" spans="1:6" outlineLevel="2" x14ac:dyDescent="0.2">
      <c r="B1018" s="122"/>
      <c r="C1018" s="118" t="s">
        <v>938</v>
      </c>
      <c r="E1018" s="122"/>
      <c r="F1018" s="124">
        <f>SUBTOTAL(9,F1013:F1017)</f>
        <v>15997</v>
      </c>
    </row>
    <row r="1019" spans="1:6" outlineLevel="3" x14ac:dyDescent="0.2">
      <c r="A1019" s="121" t="s">
        <v>924</v>
      </c>
      <c r="B1019" s="122" t="s">
        <v>298</v>
      </c>
      <c r="C1019" s="122" t="s">
        <v>939</v>
      </c>
      <c r="D1019" s="123" t="s">
        <v>560</v>
      </c>
      <c r="E1019" s="122" t="s">
        <v>4</v>
      </c>
      <c r="F1019" s="124">
        <v>8682</v>
      </c>
    </row>
    <row r="1020" spans="1:6" outlineLevel="3" x14ac:dyDescent="0.2">
      <c r="A1020" s="121" t="s">
        <v>924</v>
      </c>
      <c r="B1020" s="122" t="s">
        <v>298</v>
      </c>
      <c r="C1020" s="122" t="s">
        <v>939</v>
      </c>
      <c r="D1020" s="123" t="s">
        <v>560</v>
      </c>
      <c r="E1020" s="122" t="s">
        <v>5</v>
      </c>
      <c r="F1020" s="124">
        <v>0</v>
      </c>
    </row>
    <row r="1021" spans="1:6" outlineLevel="3" x14ac:dyDescent="0.2">
      <c r="A1021" s="121" t="s">
        <v>924</v>
      </c>
      <c r="B1021" s="122" t="s">
        <v>298</v>
      </c>
      <c r="C1021" s="122" t="s">
        <v>939</v>
      </c>
      <c r="D1021" s="123" t="s">
        <v>560</v>
      </c>
      <c r="E1021" s="122" t="s">
        <v>6</v>
      </c>
      <c r="F1021" s="124">
        <v>0</v>
      </c>
    </row>
    <row r="1022" spans="1:6" outlineLevel="3" x14ac:dyDescent="0.2">
      <c r="A1022" s="121" t="s">
        <v>924</v>
      </c>
      <c r="B1022" s="122" t="s">
        <v>298</v>
      </c>
      <c r="C1022" s="122" t="s">
        <v>939</v>
      </c>
      <c r="D1022" s="123" t="s">
        <v>560</v>
      </c>
      <c r="E1022" s="122" t="s">
        <v>7</v>
      </c>
      <c r="F1022" s="124">
        <v>0</v>
      </c>
    </row>
    <row r="1023" spans="1:6" outlineLevel="3" x14ac:dyDescent="0.2">
      <c r="A1023" s="121" t="s">
        <v>924</v>
      </c>
      <c r="B1023" s="122" t="s">
        <v>298</v>
      </c>
      <c r="C1023" s="122" t="s">
        <v>939</v>
      </c>
      <c r="D1023" s="123" t="s">
        <v>560</v>
      </c>
      <c r="E1023" s="122" t="s">
        <v>18</v>
      </c>
      <c r="F1023" s="124">
        <v>3820</v>
      </c>
    </row>
    <row r="1024" spans="1:6" outlineLevel="2" x14ac:dyDescent="0.2">
      <c r="B1024" s="122"/>
      <c r="C1024" s="118" t="s">
        <v>940</v>
      </c>
      <c r="E1024" s="122"/>
      <c r="F1024" s="124">
        <f>SUBTOTAL(9,F1019:F1023)</f>
        <v>12502</v>
      </c>
    </row>
    <row r="1025" spans="1:6" outlineLevel="3" x14ac:dyDescent="0.2">
      <c r="A1025" s="121" t="s">
        <v>924</v>
      </c>
      <c r="B1025" s="122" t="s">
        <v>298</v>
      </c>
      <c r="C1025" s="122" t="s">
        <v>941</v>
      </c>
      <c r="D1025" s="123" t="s">
        <v>560</v>
      </c>
      <c r="E1025" s="122" t="s">
        <v>4</v>
      </c>
      <c r="F1025" s="124">
        <v>0</v>
      </c>
    </row>
    <row r="1026" spans="1:6" outlineLevel="3" x14ac:dyDescent="0.2">
      <c r="A1026" s="121" t="s">
        <v>924</v>
      </c>
      <c r="B1026" s="122" t="s">
        <v>298</v>
      </c>
      <c r="C1026" s="122" t="s">
        <v>941</v>
      </c>
      <c r="D1026" s="123" t="s">
        <v>560</v>
      </c>
      <c r="E1026" s="122" t="s">
        <v>5</v>
      </c>
      <c r="F1026" s="124">
        <v>0</v>
      </c>
    </row>
    <row r="1027" spans="1:6" outlineLevel="3" x14ac:dyDescent="0.2">
      <c r="A1027" s="121" t="s">
        <v>924</v>
      </c>
      <c r="B1027" s="122" t="s">
        <v>298</v>
      </c>
      <c r="C1027" s="122" t="s">
        <v>941</v>
      </c>
      <c r="D1027" s="123" t="s">
        <v>560</v>
      </c>
      <c r="E1027" s="122" t="s">
        <v>6</v>
      </c>
      <c r="F1027" s="124">
        <v>0</v>
      </c>
    </row>
    <row r="1028" spans="1:6" outlineLevel="3" x14ac:dyDescent="0.2">
      <c r="A1028" s="121" t="s">
        <v>924</v>
      </c>
      <c r="B1028" s="122" t="s">
        <v>298</v>
      </c>
      <c r="C1028" s="122" t="s">
        <v>941</v>
      </c>
      <c r="D1028" s="123" t="s">
        <v>560</v>
      </c>
      <c r="E1028" s="122" t="s">
        <v>7</v>
      </c>
      <c r="F1028" s="124">
        <v>0</v>
      </c>
    </row>
    <row r="1029" spans="1:6" outlineLevel="3" x14ac:dyDescent="0.2">
      <c r="A1029" s="121" t="s">
        <v>924</v>
      </c>
      <c r="B1029" s="122" t="s">
        <v>298</v>
      </c>
      <c r="C1029" s="122" t="s">
        <v>941</v>
      </c>
      <c r="D1029" s="123" t="s">
        <v>560</v>
      </c>
      <c r="E1029" s="122" t="s">
        <v>18</v>
      </c>
      <c r="F1029" s="124">
        <v>0</v>
      </c>
    </row>
    <row r="1030" spans="1:6" outlineLevel="2" x14ac:dyDescent="0.2">
      <c r="B1030" s="122"/>
      <c r="C1030" s="118" t="s">
        <v>942</v>
      </c>
      <c r="E1030" s="122"/>
      <c r="F1030" s="124">
        <f>SUBTOTAL(9,F1025:F1029)</f>
        <v>0</v>
      </c>
    </row>
    <row r="1031" spans="1:6" outlineLevel="3" x14ac:dyDescent="0.2">
      <c r="A1031" s="121" t="s">
        <v>924</v>
      </c>
      <c r="B1031" s="122" t="s">
        <v>298</v>
      </c>
      <c r="C1031" s="122" t="s">
        <v>943</v>
      </c>
      <c r="D1031" s="123" t="s">
        <v>560</v>
      </c>
      <c r="E1031" s="122" t="s">
        <v>4</v>
      </c>
      <c r="F1031" s="124">
        <v>0</v>
      </c>
    </row>
    <row r="1032" spans="1:6" outlineLevel="3" x14ac:dyDescent="0.2">
      <c r="A1032" s="121" t="s">
        <v>924</v>
      </c>
      <c r="B1032" s="122" t="s">
        <v>298</v>
      </c>
      <c r="C1032" s="122" t="s">
        <v>943</v>
      </c>
      <c r="D1032" s="123" t="s">
        <v>560</v>
      </c>
      <c r="E1032" s="122" t="s">
        <v>5</v>
      </c>
      <c r="F1032" s="124">
        <v>0</v>
      </c>
    </row>
    <row r="1033" spans="1:6" outlineLevel="3" x14ac:dyDescent="0.2">
      <c r="A1033" s="121" t="s">
        <v>924</v>
      </c>
      <c r="B1033" s="122" t="s">
        <v>298</v>
      </c>
      <c r="C1033" s="122" t="s">
        <v>943</v>
      </c>
      <c r="D1033" s="123" t="s">
        <v>560</v>
      </c>
      <c r="E1033" s="122" t="s">
        <v>6</v>
      </c>
      <c r="F1033" s="124">
        <v>0</v>
      </c>
    </row>
    <row r="1034" spans="1:6" outlineLevel="3" x14ac:dyDescent="0.2">
      <c r="A1034" s="121" t="s">
        <v>924</v>
      </c>
      <c r="B1034" s="122" t="s">
        <v>298</v>
      </c>
      <c r="C1034" s="122" t="s">
        <v>943</v>
      </c>
      <c r="D1034" s="123" t="s">
        <v>560</v>
      </c>
      <c r="E1034" s="122" t="s">
        <v>7</v>
      </c>
      <c r="F1034" s="124">
        <v>0</v>
      </c>
    </row>
    <row r="1035" spans="1:6" outlineLevel="3" x14ac:dyDescent="0.2">
      <c r="A1035" s="121" t="s">
        <v>924</v>
      </c>
      <c r="B1035" s="122" t="s">
        <v>298</v>
      </c>
      <c r="C1035" s="122" t="s">
        <v>943</v>
      </c>
      <c r="D1035" s="123" t="s">
        <v>560</v>
      </c>
      <c r="E1035" s="122" t="s">
        <v>18</v>
      </c>
      <c r="F1035" s="124">
        <v>0</v>
      </c>
    </row>
    <row r="1036" spans="1:6" outlineLevel="2" x14ac:dyDescent="0.2">
      <c r="B1036" s="122"/>
      <c r="C1036" s="118" t="s">
        <v>944</v>
      </c>
      <c r="E1036" s="122"/>
      <c r="F1036" s="124">
        <f>SUBTOTAL(9,F1031:F1035)</f>
        <v>0</v>
      </c>
    </row>
    <row r="1037" spans="1:6" outlineLevel="3" x14ac:dyDescent="0.2">
      <c r="A1037" s="121" t="s">
        <v>924</v>
      </c>
      <c r="B1037" s="122" t="s">
        <v>298</v>
      </c>
      <c r="C1037" s="122" t="s">
        <v>945</v>
      </c>
      <c r="D1037" s="123" t="s">
        <v>560</v>
      </c>
      <c r="E1037" s="122" t="s">
        <v>4</v>
      </c>
      <c r="F1037" s="124">
        <v>17</v>
      </c>
    </row>
    <row r="1038" spans="1:6" outlineLevel="3" x14ac:dyDescent="0.2">
      <c r="A1038" s="121" t="s">
        <v>924</v>
      </c>
      <c r="B1038" s="122" t="s">
        <v>298</v>
      </c>
      <c r="C1038" s="122" t="s">
        <v>945</v>
      </c>
      <c r="D1038" s="123" t="s">
        <v>560</v>
      </c>
      <c r="E1038" s="122" t="s">
        <v>5</v>
      </c>
      <c r="F1038" s="124">
        <v>0</v>
      </c>
    </row>
    <row r="1039" spans="1:6" outlineLevel="3" x14ac:dyDescent="0.2">
      <c r="A1039" s="121" t="s">
        <v>924</v>
      </c>
      <c r="B1039" s="122" t="s">
        <v>298</v>
      </c>
      <c r="C1039" s="122" t="s">
        <v>945</v>
      </c>
      <c r="D1039" s="123" t="s">
        <v>560</v>
      </c>
      <c r="E1039" s="122" t="s">
        <v>6</v>
      </c>
      <c r="F1039" s="124">
        <v>0</v>
      </c>
    </row>
    <row r="1040" spans="1:6" outlineLevel="3" x14ac:dyDescent="0.2">
      <c r="A1040" s="121" t="s">
        <v>924</v>
      </c>
      <c r="B1040" s="122" t="s">
        <v>298</v>
      </c>
      <c r="C1040" s="122" t="s">
        <v>945</v>
      </c>
      <c r="D1040" s="123" t="s">
        <v>560</v>
      </c>
      <c r="E1040" s="122" t="s">
        <v>7</v>
      </c>
      <c r="F1040" s="124">
        <v>0</v>
      </c>
    </row>
    <row r="1041" spans="1:6" outlineLevel="3" x14ac:dyDescent="0.2">
      <c r="A1041" s="121" t="s">
        <v>924</v>
      </c>
      <c r="B1041" s="122" t="s">
        <v>298</v>
      </c>
      <c r="C1041" s="122" t="s">
        <v>945</v>
      </c>
      <c r="D1041" s="123" t="s">
        <v>560</v>
      </c>
      <c r="E1041" s="122" t="s">
        <v>18</v>
      </c>
      <c r="F1041" s="124">
        <v>8</v>
      </c>
    </row>
    <row r="1042" spans="1:6" outlineLevel="2" x14ac:dyDescent="0.2">
      <c r="B1042" s="122"/>
      <c r="C1042" s="118" t="s">
        <v>946</v>
      </c>
      <c r="E1042" s="122"/>
      <c r="F1042" s="124">
        <f>SUBTOTAL(9,F1037:F1041)</f>
        <v>25</v>
      </c>
    </row>
    <row r="1043" spans="1:6" outlineLevel="3" x14ac:dyDescent="0.2">
      <c r="A1043" s="121" t="s">
        <v>924</v>
      </c>
      <c r="B1043" s="122" t="s">
        <v>298</v>
      </c>
      <c r="C1043" s="122" t="s">
        <v>947</v>
      </c>
      <c r="D1043" s="123" t="s">
        <v>560</v>
      </c>
      <c r="E1043" s="122" t="s">
        <v>4</v>
      </c>
      <c r="F1043" s="124">
        <v>648</v>
      </c>
    </row>
    <row r="1044" spans="1:6" outlineLevel="3" x14ac:dyDescent="0.2">
      <c r="A1044" s="121" t="s">
        <v>924</v>
      </c>
      <c r="B1044" s="122" t="s">
        <v>298</v>
      </c>
      <c r="C1044" s="122" t="s">
        <v>947</v>
      </c>
      <c r="D1044" s="123" t="s">
        <v>560</v>
      </c>
      <c r="E1044" s="122" t="s">
        <v>5</v>
      </c>
      <c r="F1044" s="124">
        <v>0</v>
      </c>
    </row>
    <row r="1045" spans="1:6" outlineLevel="3" x14ac:dyDescent="0.2">
      <c r="A1045" s="121" t="s">
        <v>924</v>
      </c>
      <c r="B1045" s="122" t="s">
        <v>298</v>
      </c>
      <c r="C1045" s="122" t="s">
        <v>947</v>
      </c>
      <c r="D1045" s="123" t="s">
        <v>560</v>
      </c>
      <c r="E1045" s="122" t="s">
        <v>6</v>
      </c>
      <c r="F1045" s="124">
        <v>0</v>
      </c>
    </row>
    <row r="1046" spans="1:6" outlineLevel="3" x14ac:dyDescent="0.2">
      <c r="A1046" s="121" t="s">
        <v>924</v>
      </c>
      <c r="B1046" s="122" t="s">
        <v>298</v>
      </c>
      <c r="C1046" s="122" t="s">
        <v>947</v>
      </c>
      <c r="D1046" s="123" t="s">
        <v>560</v>
      </c>
      <c r="E1046" s="122" t="s">
        <v>7</v>
      </c>
      <c r="F1046" s="124">
        <v>0</v>
      </c>
    </row>
    <row r="1047" spans="1:6" outlineLevel="3" x14ac:dyDescent="0.2">
      <c r="A1047" s="121" t="s">
        <v>924</v>
      </c>
      <c r="B1047" s="122" t="s">
        <v>298</v>
      </c>
      <c r="C1047" s="122" t="s">
        <v>947</v>
      </c>
      <c r="D1047" s="123" t="s">
        <v>560</v>
      </c>
      <c r="E1047" s="122" t="s">
        <v>18</v>
      </c>
      <c r="F1047" s="124">
        <v>285</v>
      </c>
    </row>
    <row r="1048" spans="1:6" outlineLevel="2" x14ac:dyDescent="0.2">
      <c r="B1048" s="122"/>
      <c r="C1048" s="118" t="s">
        <v>948</v>
      </c>
      <c r="E1048" s="122"/>
      <c r="F1048" s="124">
        <f>SUBTOTAL(9,F1043:F1047)</f>
        <v>933</v>
      </c>
    </row>
    <row r="1049" spans="1:6" outlineLevel="3" x14ac:dyDescent="0.2">
      <c r="A1049" s="121" t="s">
        <v>924</v>
      </c>
      <c r="B1049" s="122" t="s">
        <v>298</v>
      </c>
      <c r="C1049" s="122" t="s">
        <v>949</v>
      </c>
      <c r="D1049" s="123" t="s">
        <v>560</v>
      </c>
      <c r="E1049" s="122" t="s">
        <v>4</v>
      </c>
      <c r="F1049" s="124">
        <v>10668</v>
      </c>
    </row>
    <row r="1050" spans="1:6" outlineLevel="3" x14ac:dyDescent="0.2">
      <c r="A1050" s="121" t="s">
        <v>924</v>
      </c>
      <c r="B1050" s="122" t="s">
        <v>298</v>
      </c>
      <c r="C1050" s="122" t="s">
        <v>949</v>
      </c>
      <c r="D1050" s="123" t="s">
        <v>560</v>
      </c>
      <c r="E1050" s="122" t="s">
        <v>5</v>
      </c>
      <c r="F1050" s="124">
        <v>0</v>
      </c>
    </row>
    <row r="1051" spans="1:6" outlineLevel="3" x14ac:dyDescent="0.2">
      <c r="A1051" s="121" t="s">
        <v>924</v>
      </c>
      <c r="B1051" s="122" t="s">
        <v>298</v>
      </c>
      <c r="C1051" s="122" t="s">
        <v>949</v>
      </c>
      <c r="D1051" s="123" t="s">
        <v>560</v>
      </c>
      <c r="E1051" s="122" t="s">
        <v>6</v>
      </c>
      <c r="F1051" s="124">
        <v>0</v>
      </c>
    </row>
    <row r="1052" spans="1:6" outlineLevel="3" x14ac:dyDescent="0.2">
      <c r="A1052" s="121" t="s">
        <v>924</v>
      </c>
      <c r="B1052" s="122" t="s">
        <v>298</v>
      </c>
      <c r="C1052" s="122" t="s">
        <v>949</v>
      </c>
      <c r="D1052" s="123" t="s">
        <v>560</v>
      </c>
      <c r="E1052" s="122" t="s">
        <v>7</v>
      </c>
      <c r="F1052" s="124">
        <v>0</v>
      </c>
    </row>
    <row r="1053" spans="1:6" outlineLevel="3" x14ac:dyDescent="0.2">
      <c r="A1053" s="121" t="s">
        <v>924</v>
      </c>
      <c r="B1053" s="122" t="s">
        <v>298</v>
      </c>
      <c r="C1053" s="122" t="s">
        <v>949</v>
      </c>
      <c r="D1053" s="123" t="s">
        <v>560</v>
      </c>
      <c r="E1053" s="122" t="s">
        <v>18</v>
      </c>
      <c r="F1053" s="124">
        <v>4696</v>
      </c>
    </row>
    <row r="1054" spans="1:6" outlineLevel="2" x14ac:dyDescent="0.2">
      <c r="B1054" s="122"/>
      <c r="C1054" s="118" t="s">
        <v>950</v>
      </c>
      <c r="E1054" s="122"/>
      <c r="F1054" s="124">
        <f>SUBTOTAL(9,F1049:F1053)</f>
        <v>15364</v>
      </c>
    </row>
    <row r="1055" spans="1:6" outlineLevel="3" x14ac:dyDescent="0.2">
      <c r="A1055" s="121" t="s">
        <v>924</v>
      </c>
      <c r="B1055" s="122" t="s">
        <v>298</v>
      </c>
      <c r="C1055" s="122" t="s">
        <v>951</v>
      </c>
      <c r="D1055" s="123" t="s">
        <v>560</v>
      </c>
      <c r="E1055" s="122" t="s">
        <v>4</v>
      </c>
      <c r="F1055" s="124">
        <v>0</v>
      </c>
    </row>
    <row r="1056" spans="1:6" outlineLevel="3" x14ac:dyDescent="0.2">
      <c r="A1056" s="121" t="s">
        <v>924</v>
      </c>
      <c r="B1056" s="122" t="s">
        <v>298</v>
      </c>
      <c r="C1056" s="122" t="s">
        <v>951</v>
      </c>
      <c r="D1056" s="123" t="s">
        <v>560</v>
      </c>
      <c r="E1056" s="122" t="s">
        <v>5</v>
      </c>
      <c r="F1056" s="124">
        <v>0</v>
      </c>
    </row>
    <row r="1057" spans="1:6" outlineLevel="3" x14ac:dyDescent="0.2">
      <c r="A1057" s="121" t="s">
        <v>924</v>
      </c>
      <c r="B1057" s="122" t="s">
        <v>298</v>
      </c>
      <c r="C1057" s="122" t="s">
        <v>951</v>
      </c>
      <c r="D1057" s="123" t="s">
        <v>560</v>
      </c>
      <c r="E1057" s="122" t="s">
        <v>6</v>
      </c>
      <c r="F1057" s="124">
        <v>0</v>
      </c>
    </row>
    <row r="1058" spans="1:6" outlineLevel="3" x14ac:dyDescent="0.2">
      <c r="A1058" s="121" t="s">
        <v>924</v>
      </c>
      <c r="B1058" s="122" t="s">
        <v>298</v>
      </c>
      <c r="C1058" s="122" t="s">
        <v>951</v>
      </c>
      <c r="D1058" s="123" t="s">
        <v>560</v>
      </c>
      <c r="E1058" s="122" t="s">
        <v>7</v>
      </c>
      <c r="F1058" s="124">
        <v>0</v>
      </c>
    </row>
    <row r="1059" spans="1:6" outlineLevel="3" x14ac:dyDescent="0.2">
      <c r="A1059" s="121" t="s">
        <v>924</v>
      </c>
      <c r="B1059" s="122" t="s">
        <v>298</v>
      </c>
      <c r="C1059" s="122" t="s">
        <v>951</v>
      </c>
      <c r="D1059" s="123" t="s">
        <v>560</v>
      </c>
      <c r="E1059" s="122" t="s">
        <v>18</v>
      </c>
      <c r="F1059" s="124">
        <v>0</v>
      </c>
    </row>
    <row r="1060" spans="1:6" outlineLevel="2" x14ac:dyDescent="0.2">
      <c r="B1060" s="122"/>
      <c r="C1060" s="118" t="s">
        <v>952</v>
      </c>
      <c r="E1060" s="122"/>
      <c r="F1060" s="124">
        <f>SUBTOTAL(9,F1055:F1059)</f>
        <v>0</v>
      </c>
    </row>
    <row r="1061" spans="1:6" outlineLevel="1" x14ac:dyDescent="0.2">
      <c r="B1061" s="118" t="s">
        <v>953</v>
      </c>
      <c r="C1061" s="122"/>
      <c r="E1061" s="122"/>
      <c r="F1061" s="124">
        <f>SUBTOTAL(9,F977:F1059)</f>
        <v>80676</v>
      </c>
    </row>
    <row r="1062" spans="1:6" outlineLevel="3" x14ac:dyDescent="0.2">
      <c r="A1062" s="121" t="s">
        <v>125</v>
      </c>
      <c r="B1062" s="122" t="s">
        <v>124</v>
      </c>
      <c r="C1062" s="122" t="s">
        <v>566</v>
      </c>
      <c r="D1062" s="123" t="s">
        <v>560</v>
      </c>
      <c r="E1062" s="122" t="s">
        <v>18</v>
      </c>
      <c r="F1062" s="124">
        <v>1832</v>
      </c>
    </row>
    <row r="1063" spans="1:6" outlineLevel="2" x14ac:dyDescent="0.2">
      <c r="B1063" s="122"/>
      <c r="C1063" s="118" t="s">
        <v>567</v>
      </c>
      <c r="E1063" s="122"/>
      <c r="F1063" s="124">
        <f>SUBTOTAL(9,F1062:F1062)</f>
        <v>1832</v>
      </c>
    </row>
    <row r="1064" spans="1:6" outlineLevel="1" x14ac:dyDescent="0.2">
      <c r="B1064" s="118" t="s">
        <v>954</v>
      </c>
      <c r="C1064" s="122"/>
      <c r="E1064" s="122"/>
      <c r="F1064" s="124">
        <f>SUBTOTAL(9,F1062:F1062)</f>
        <v>1832</v>
      </c>
    </row>
    <row r="1065" spans="1:6" outlineLevel="3" x14ac:dyDescent="0.2">
      <c r="A1065" s="121" t="s">
        <v>127</v>
      </c>
      <c r="B1065" s="122" t="s">
        <v>126</v>
      </c>
      <c r="C1065" s="122" t="s">
        <v>563</v>
      </c>
      <c r="D1065" s="123" t="s">
        <v>560</v>
      </c>
      <c r="E1065" s="122" t="s">
        <v>4</v>
      </c>
      <c r="F1065" s="124">
        <v>50690</v>
      </c>
    </row>
    <row r="1066" spans="1:6" outlineLevel="3" x14ac:dyDescent="0.2">
      <c r="A1066" s="121" t="s">
        <v>127</v>
      </c>
      <c r="B1066" s="122" t="s">
        <v>126</v>
      </c>
      <c r="C1066" s="122" t="s">
        <v>563</v>
      </c>
      <c r="D1066" s="123" t="s">
        <v>560</v>
      </c>
      <c r="E1066" s="122" t="s">
        <v>5</v>
      </c>
      <c r="F1066" s="124">
        <v>30539</v>
      </c>
    </row>
    <row r="1067" spans="1:6" outlineLevel="3" x14ac:dyDescent="0.2">
      <c r="A1067" s="121" t="s">
        <v>127</v>
      </c>
      <c r="B1067" s="122" t="s">
        <v>126</v>
      </c>
      <c r="C1067" s="122" t="s">
        <v>563</v>
      </c>
      <c r="D1067" s="123" t="s">
        <v>560</v>
      </c>
      <c r="E1067" s="122" t="s">
        <v>6</v>
      </c>
      <c r="F1067" s="124">
        <v>0</v>
      </c>
    </row>
    <row r="1068" spans="1:6" outlineLevel="3" x14ac:dyDescent="0.2">
      <c r="A1068" s="121" t="s">
        <v>127</v>
      </c>
      <c r="B1068" s="122" t="s">
        <v>126</v>
      </c>
      <c r="C1068" s="122" t="s">
        <v>563</v>
      </c>
      <c r="D1068" s="123" t="s">
        <v>560</v>
      </c>
      <c r="E1068" s="122" t="s">
        <v>7</v>
      </c>
      <c r="F1068" s="124">
        <v>0</v>
      </c>
    </row>
    <row r="1069" spans="1:6" outlineLevel="3" x14ac:dyDescent="0.2">
      <c r="A1069" s="121" t="s">
        <v>127</v>
      </c>
      <c r="B1069" s="122" t="s">
        <v>126</v>
      </c>
      <c r="C1069" s="122" t="s">
        <v>563</v>
      </c>
      <c r="D1069" s="123" t="s">
        <v>560</v>
      </c>
      <c r="E1069" s="122" t="s">
        <v>18</v>
      </c>
      <c r="F1069" s="124">
        <v>51761</v>
      </c>
    </row>
    <row r="1070" spans="1:6" outlineLevel="2" x14ac:dyDescent="0.2">
      <c r="B1070" s="122"/>
      <c r="C1070" s="118" t="s">
        <v>564</v>
      </c>
      <c r="E1070" s="122"/>
      <c r="F1070" s="124">
        <f>SUBTOTAL(9,F1065:F1069)</f>
        <v>132990</v>
      </c>
    </row>
    <row r="1071" spans="1:6" outlineLevel="1" x14ac:dyDescent="0.2">
      <c r="B1071" s="118" t="s">
        <v>955</v>
      </c>
      <c r="C1071" s="122"/>
      <c r="E1071" s="122"/>
      <c r="F1071" s="124">
        <f>SUBTOTAL(9,F1065:F1069)</f>
        <v>132990</v>
      </c>
    </row>
    <row r="1072" spans="1:6" outlineLevel="3" x14ac:dyDescent="0.2">
      <c r="A1072" s="121" t="s">
        <v>261</v>
      </c>
      <c r="B1072" s="122" t="s">
        <v>260</v>
      </c>
      <c r="C1072" s="122" t="s">
        <v>956</v>
      </c>
      <c r="D1072" s="123" t="s">
        <v>577</v>
      </c>
      <c r="E1072" s="122" t="s">
        <v>5</v>
      </c>
      <c r="F1072" s="124">
        <v>5748</v>
      </c>
    </row>
    <row r="1073" spans="1:6" outlineLevel="3" x14ac:dyDescent="0.2">
      <c r="A1073" s="121" t="s">
        <v>261</v>
      </c>
      <c r="B1073" s="122" t="s">
        <v>260</v>
      </c>
      <c r="C1073" s="122" t="s">
        <v>956</v>
      </c>
      <c r="D1073" s="123" t="s">
        <v>577</v>
      </c>
      <c r="E1073" s="122" t="s">
        <v>6</v>
      </c>
      <c r="F1073" s="124">
        <v>14</v>
      </c>
    </row>
    <row r="1074" spans="1:6" outlineLevel="2" x14ac:dyDescent="0.2">
      <c r="B1074" s="122"/>
      <c r="C1074" s="118" t="s">
        <v>957</v>
      </c>
      <c r="E1074" s="122"/>
      <c r="F1074" s="124">
        <f>SUBTOTAL(9,F1072:F1073)</f>
        <v>5762</v>
      </c>
    </row>
    <row r="1075" spans="1:6" outlineLevel="1" x14ac:dyDescent="0.2">
      <c r="B1075" s="118" t="s">
        <v>958</v>
      </c>
      <c r="C1075" s="122"/>
      <c r="E1075" s="122"/>
      <c r="F1075" s="124">
        <f>SUBTOTAL(9,F1072:F1073)</f>
        <v>5762</v>
      </c>
    </row>
    <row r="1076" spans="1:6" outlineLevel="3" x14ac:dyDescent="0.2">
      <c r="A1076" s="121" t="s">
        <v>129</v>
      </c>
      <c r="B1076" s="122" t="s">
        <v>128</v>
      </c>
      <c r="C1076" s="122" t="s">
        <v>559</v>
      </c>
      <c r="D1076" s="123" t="s">
        <v>560</v>
      </c>
      <c r="E1076" s="122" t="s">
        <v>4</v>
      </c>
      <c r="F1076" s="124">
        <v>6107</v>
      </c>
    </row>
    <row r="1077" spans="1:6" outlineLevel="3" x14ac:dyDescent="0.2">
      <c r="A1077" s="121" t="s">
        <v>129</v>
      </c>
      <c r="B1077" s="122" t="s">
        <v>128</v>
      </c>
      <c r="C1077" s="122" t="s">
        <v>559</v>
      </c>
      <c r="D1077" s="123" t="s">
        <v>560</v>
      </c>
      <c r="E1077" s="122" t="s">
        <v>5</v>
      </c>
      <c r="F1077" s="124">
        <v>0</v>
      </c>
    </row>
    <row r="1078" spans="1:6" outlineLevel="3" x14ac:dyDescent="0.2">
      <c r="A1078" s="121" t="s">
        <v>129</v>
      </c>
      <c r="B1078" s="122" t="s">
        <v>128</v>
      </c>
      <c r="C1078" s="122" t="s">
        <v>559</v>
      </c>
      <c r="D1078" s="123" t="s">
        <v>560</v>
      </c>
      <c r="E1078" s="122" t="s">
        <v>6</v>
      </c>
      <c r="F1078" s="124">
        <v>0</v>
      </c>
    </row>
    <row r="1079" spans="1:6" outlineLevel="3" x14ac:dyDescent="0.2">
      <c r="A1079" s="121" t="s">
        <v>129</v>
      </c>
      <c r="B1079" s="122" t="s">
        <v>128</v>
      </c>
      <c r="C1079" s="122" t="s">
        <v>559</v>
      </c>
      <c r="D1079" s="123" t="s">
        <v>560</v>
      </c>
      <c r="E1079" s="122" t="s">
        <v>7</v>
      </c>
      <c r="F1079" s="124">
        <v>0</v>
      </c>
    </row>
    <row r="1080" spans="1:6" outlineLevel="3" x14ac:dyDescent="0.2">
      <c r="A1080" s="121" t="s">
        <v>129</v>
      </c>
      <c r="B1080" s="122" t="s">
        <v>128</v>
      </c>
      <c r="C1080" s="122" t="s">
        <v>559</v>
      </c>
      <c r="D1080" s="123" t="s">
        <v>560</v>
      </c>
      <c r="E1080" s="122" t="s">
        <v>18</v>
      </c>
      <c r="F1080" s="124">
        <v>3893</v>
      </c>
    </row>
    <row r="1081" spans="1:6" outlineLevel="2" x14ac:dyDescent="0.2">
      <c r="B1081" s="122"/>
      <c r="C1081" s="118" t="s">
        <v>561</v>
      </c>
      <c r="E1081" s="122"/>
      <c r="F1081" s="124">
        <f>SUBTOTAL(9,F1076:F1080)</f>
        <v>10000</v>
      </c>
    </row>
    <row r="1082" spans="1:6" outlineLevel="1" x14ac:dyDescent="0.2">
      <c r="B1082" s="118" t="s">
        <v>959</v>
      </c>
      <c r="C1082" s="122"/>
      <c r="E1082" s="122"/>
      <c r="F1082" s="124">
        <f>SUBTOTAL(9,F1076:F1080)</f>
        <v>10000</v>
      </c>
    </row>
    <row r="1083" spans="1:6" outlineLevel="3" x14ac:dyDescent="0.2">
      <c r="A1083" s="121" t="s">
        <v>131</v>
      </c>
      <c r="B1083" s="122" t="s">
        <v>130</v>
      </c>
      <c r="C1083" s="122" t="s">
        <v>559</v>
      </c>
      <c r="D1083" s="123" t="s">
        <v>560</v>
      </c>
      <c r="E1083" s="122" t="s">
        <v>4</v>
      </c>
      <c r="F1083" s="124">
        <v>7815</v>
      </c>
    </row>
    <row r="1084" spans="1:6" outlineLevel="3" x14ac:dyDescent="0.2">
      <c r="A1084" s="121" t="s">
        <v>131</v>
      </c>
      <c r="B1084" s="122" t="s">
        <v>130</v>
      </c>
      <c r="C1084" s="122" t="s">
        <v>559</v>
      </c>
      <c r="D1084" s="123" t="s">
        <v>560</v>
      </c>
      <c r="E1084" s="122" t="s">
        <v>5</v>
      </c>
      <c r="F1084" s="124">
        <v>0</v>
      </c>
    </row>
    <row r="1085" spans="1:6" outlineLevel="3" x14ac:dyDescent="0.2">
      <c r="A1085" s="121" t="s">
        <v>131</v>
      </c>
      <c r="B1085" s="122" t="s">
        <v>130</v>
      </c>
      <c r="C1085" s="122" t="s">
        <v>559</v>
      </c>
      <c r="D1085" s="123" t="s">
        <v>560</v>
      </c>
      <c r="E1085" s="122" t="s">
        <v>6</v>
      </c>
      <c r="F1085" s="124">
        <v>0</v>
      </c>
    </row>
    <row r="1086" spans="1:6" outlineLevel="3" x14ac:dyDescent="0.2">
      <c r="A1086" s="121" t="s">
        <v>131</v>
      </c>
      <c r="B1086" s="122" t="s">
        <v>130</v>
      </c>
      <c r="C1086" s="122" t="s">
        <v>559</v>
      </c>
      <c r="D1086" s="123" t="s">
        <v>560</v>
      </c>
      <c r="E1086" s="122" t="s">
        <v>7</v>
      </c>
      <c r="F1086" s="124">
        <v>0</v>
      </c>
    </row>
    <row r="1087" spans="1:6" outlineLevel="3" x14ac:dyDescent="0.2">
      <c r="A1087" s="121" t="s">
        <v>131</v>
      </c>
      <c r="B1087" s="122" t="s">
        <v>130</v>
      </c>
      <c r="C1087" s="122" t="s">
        <v>559</v>
      </c>
      <c r="D1087" s="123" t="s">
        <v>560</v>
      </c>
      <c r="E1087" s="122" t="s">
        <v>18</v>
      </c>
      <c r="F1087" s="124">
        <v>4981</v>
      </c>
    </row>
    <row r="1088" spans="1:6" outlineLevel="2" x14ac:dyDescent="0.2">
      <c r="B1088" s="122"/>
      <c r="C1088" s="118" t="s">
        <v>561</v>
      </c>
      <c r="E1088" s="122"/>
      <c r="F1088" s="124">
        <f>SUBTOTAL(9,F1083:F1087)</f>
        <v>12796</v>
      </c>
    </row>
    <row r="1089" spans="1:6" outlineLevel="1" x14ac:dyDescent="0.2">
      <c r="B1089" s="118" t="s">
        <v>960</v>
      </c>
      <c r="C1089" s="122"/>
      <c r="E1089" s="122"/>
      <c r="F1089" s="124">
        <f>SUBTOTAL(9,F1083:F1087)</f>
        <v>12796</v>
      </c>
    </row>
    <row r="1090" spans="1:6" outlineLevel="3" x14ac:dyDescent="0.2">
      <c r="A1090" s="121" t="s">
        <v>131</v>
      </c>
      <c r="B1090" s="122" t="s">
        <v>132</v>
      </c>
      <c r="C1090" s="122" t="s">
        <v>566</v>
      </c>
      <c r="D1090" s="123" t="s">
        <v>560</v>
      </c>
      <c r="E1090" s="122" t="s">
        <v>4</v>
      </c>
      <c r="F1090" s="124">
        <v>4681</v>
      </c>
    </row>
    <row r="1091" spans="1:6" outlineLevel="3" x14ac:dyDescent="0.2">
      <c r="A1091" s="121" t="s">
        <v>131</v>
      </c>
      <c r="B1091" s="122" t="s">
        <v>132</v>
      </c>
      <c r="C1091" s="122" t="s">
        <v>566</v>
      </c>
      <c r="D1091" s="123" t="s">
        <v>560</v>
      </c>
      <c r="E1091" s="122" t="s">
        <v>5</v>
      </c>
      <c r="F1091" s="124">
        <v>0</v>
      </c>
    </row>
    <row r="1092" spans="1:6" outlineLevel="3" x14ac:dyDescent="0.2">
      <c r="A1092" s="121" t="s">
        <v>131</v>
      </c>
      <c r="B1092" s="122" t="s">
        <v>132</v>
      </c>
      <c r="C1092" s="122" t="s">
        <v>566</v>
      </c>
      <c r="D1092" s="123" t="s">
        <v>560</v>
      </c>
      <c r="E1092" s="122" t="s">
        <v>6</v>
      </c>
      <c r="F1092" s="124">
        <v>0</v>
      </c>
    </row>
    <row r="1093" spans="1:6" outlineLevel="3" x14ac:dyDescent="0.2">
      <c r="A1093" s="121" t="s">
        <v>131</v>
      </c>
      <c r="B1093" s="122" t="s">
        <v>132</v>
      </c>
      <c r="C1093" s="122" t="s">
        <v>566</v>
      </c>
      <c r="D1093" s="123" t="s">
        <v>560</v>
      </c>
      <c r="E1093" s="122" t="s">
        <v>7</v>
      </c>
      <c r="F1093" s="124">
        <v>0</v>
      </c>
    </row>
    <row r="1094" spans="1:6" outlineLevel="3" x14ac:dyDescent="0.2">
      <c r="A1094" s="121" t="s">
        <v>131</v>
      </c>
      <c r="B1094" s="122" t="s">
        <v>132</v>
      </c>
      <c r="C1094" s="122" t="s">
        <v>566</v>
      </c>
      <c r="D1094" s="123" t="s">
        <v>560</v>
      </c>
      <c r="E1094" s="122" t="s">
        <v>18</v>
      </c>
      <c r="F1094" s="124">
        <v>2983</v>
      </c>
    </row>
    <row r="1095" spans="1:6" outlineLevel="2" x14ac:dyDescent="0.2">
      <c r="B1095" s="122"/>
      <c r="C1095" s="118" t="s">
        <v>567</v>
      </c>
      <c r="E1095" s="122"/>
      <c r="F1095" s="124">
        <f>SUBTOTAL(9,F1090:F1094)</f>
        <v>7664</v>
      </c>
    </row>
    <row r="1096" spans="1:6" outlineLevel="1" x14ac:dyDescent="0.2">
      <c r="B1096" s="118" t="s">
        <v>961</v>
      </c>
      <c r="C1096" s="122"/>
      <c r="E1096" s="122"/>
      <c r="F1096" s="124">
        <f>SUBTOTAL(9,F1090:F1094)</f>
        <v>7664</v>
      </c>
    </row>
    <row r="1097" spans="1:6" outlineLevel="3" x14ac:dyDescent="0.2">
      <c r="A1097" s="121" t="s">
        <v>301</v>
      </c>
      <c r="B1097" s="122" t="s">
        <v>300</v>
      </c>
      <c r="C1097" s="122" t="s">
        <v>962</v>
      </c>
      <c r="D1097" s="123" t="s">
        <v>560</v>
      </c>
      <c r="E1097" s="122" t="s">
        <v>4</v>
      </c>
      <c r="F1097" s="124">
        <v>1808</v>
      </c>
    </row>
    <row r="1098" spans="1:6" outlineLevel="3" x14ac:dyDescent="0.2">
      <c r="A1098" s="121" t="s">
        <v>301</v>
      </c>
      <c r="B1098" s="122" t="s">
        <v>300</v>
      </c>
      <c r="C1098" s="122" t="s">
        <v>962</v>
      </c>
      <c r="D1098" s="123" t="s">
        <v>560</v>
      </c>
      <c r="E1098" s="122" t="s">
        <v>5</v>
      </c>
      <c r="F1098" s="124">
        <v>221</v>
      </c>
    </row>
    <row r="1099" spans="1:6" outlineLevel="3" x14ac:dyDescent="0.2">
      <c r="A1099" s="121" t="s">
        <v>301</v>
      </c>
      <c r="B1099" s="122" t="s">
        <v>300</v>
      </c>
      <c r="C1099" s="122" t="s">
        <v>962</v>
      </c>
      <c r="D1099" s="123" t="s">
        <v>560</v>
      </c>
      <c r="E1099" s="122" t="s">
        <v>6</v>
      </c>
      <c r="F1099" s="124">
        <v>674</v>
      </c>
    </row>
    <row r="1100" spans="1:6" outlineLevel="3" x14ac:dyDescent="0.2">
      <c r="A1100" s="121" t="s">
        <v>301</v>
      </c>
      <c r="B1100" s="122" t="s">
        <v>300</v>
      </c>
      <c r="C1100" s="122" t="s">
        <v>962</v>
      </c>
      <c r="D1100" s="123" t="s">
        <v>560</v>
      </c>
      <c r="E1100" s="122" t="s">
        <v>10</v>
      </c>
      <c r="F1100" s="124">
        <v>8</v>
      </c>
    </row>
    <row r="1101" spans="1:6" outlineLevel="3" x14ac:dyDescent="0.2">
      <c r="A1101" s="121" t="s">
        <v>301</v>
      </c>
      <c r="B1101" s="122" t="s">
        <v>300</v>
      </c>
      <c r="C1101" s="122" t="s">
        <v>962</v>
      </c>
      <c r="D1101" s="123" t="s">
        <v>560</v>
      </c>
      <c r="E1101" s="122" t="s">
        <v>11</v>
      </c>
      <c r="F1101" s="124">
        <v>80</v>
      </c>
    </row>
    <row r="1102" spans="1:6" outlineLevel="3" x14ac:dyDescent="0.2">
      <c r="A1102" s="121" t="s">
        <v>301</v>
      </c>
      <c r="B1102" s="122" t="s">
        <v>300</v>
      </c>
      <c r="C1102" s="122" t="s">
        <v>962</v>
      </c>
      <c r="D1102" s="123" t="s">
        <v>560</v>
      </c>
      <c r="E1102" s="122" t="s">
        <v>12</v>
      </c>
      <c r="F1102" s="124">
        <v>54</v>
      </c>
    </row>
    <row r="1103" spans="1:6" outlineLevel="3" x14ac:dyDescent="0.2">
      <c r="A1103" s="121" t="s">
        <v>301</v>
      </c>
      <c r="B1103" s="122" t="s">
        <v>300</v>
      </c>
      <c r="C1103" s="122" t="s">
        <v>962</v>
      </c>
      <c r="D1103" s="123" t="s">
        <v>560</v>
      </c>
      <c r="E1103" s="122" t="s">
        <v>8</v>
      </c>
      <c r="F1103" s="124">
        <v>203</v>
      </c>
    </row>
    <row r="1104" spans="1:6" outlineLevel="3" x14ac:dyDescent="0.2">
      <c r="A1104" s="121" t="s">
        <v>301</v>
      </c>
      <c r="B1104" s="122" t="s">
        <v>300</v>
      </c>
      <c r="C1104" s="122" t="s">
        <v>962</v>
      </c>
      <c r="D1104" s="123" t="s">
        <v>560</v>
      </c>
      <c r="E1104" s="122" t="s">
        <v>21</v>
      </c>
      <c r="F1104" s="124">
        <v>92</v>
      </c>
    </row>
    <row r="1105" spans="1:6" outlineLevel="3" x14ac:dyDescent="0.2">
      <c r="A1105" s="121" t="s">
        <v>301</v>
      </c>
      <c r="B1105" s="122" t="s">
        <v>300</v>
      </c>
      <c r="C1105" s="122" t="s">
        <v>962</v>
      </c>
      <c r="D1105" s="123" t="s">
        <v>560</v>
      </c>
      <c r="E1105" s="122" t="s">
        <v>13</v>
      </c>
      <c r="F1105" s="124">
        <v>62</v>
      </c>
    </row>
    <row r="1106" spans="1:6" outlineLevel="3" x14ac:dyDescent="0.2">
      <c r="A1106" s="121" t="s">
        <v>301</v>
      </c>
      <c r="B1106" s="122" t="s">
        <v>300</v>
      </c>
      <c r="C1106" s="122" t="s">
        <v>962</v>
      </c>
      <c r="D1106" s="123" t="s">
        <v>560</v>
      </c>
      <c r="E1106" s="122" t="s">
        <v>14</v>
      </c>
      <c r="F1106" s="124">
        <v>77</v>
      </c>
    </row>
    <row r="1107" spans="1:6" outlineLevel="3" x14ac:dyDescent="0.2">
      <c r="A1107" s="121" t="s">
        <v>301</v>
      </c>
      <c r="B1107" s="122" t="s">
        <v>300</v>
      </c>
      <c r="C1107" s="122" t="s">
        <v>962</v>
      </c>
      <c r="D1107" s="123" t="s">
        <v>560</v>
      </c>
      <c r="E1107" s="122" t="s">
        <v>9</v>
      </c>
      <c r="F1107" s="124">
        <v>241</v>
      </c>
    </row>
    <row r="1108" spans="1:6" outlineLevel="3" x14ac:dyDescent="0.2">
      <c r="A1108" s="121" t="s">
        <v>301</v>
      </c>
      <c r="B1108" s="122" t="s">
        <v>300</v>
      </c>
      <c r="C1108" s="122" t="s">
        <v>962</v>
      </c>
      <c r="D1108" s="123" t="s">
        <v>560</v>
      </c>
      <c r="E1108" s="122" t="s">
        <v>15</v>
      </c>
      <c r="F1108" s="124">
        <v>248</v>
      </c>
    </row>
    <row r="1109" spans="1:6" outlineLevel="3" x14ac:dyDescent="0.2">
      <c r="A1109" s="121" t="s">
        <v>301</v>
      </c>
      <c r="B1109" s="122" t="s">
        <v>300</v>
      </c>
      <c r="C1109" s="122" t="s">
        <v>962</v>
      </c>
      <c r="D1109" s="123" t="s">
        <v>560</v>
      </c>
      <c r="E1109" s="122" t="s">
        <v>17</v>
      </c>
      <c r="F1109" s="124">
        <v>58</v>
      </c>
    </row>
    <row r="1110" spans="1:6" outlineLevel="3" x14ac:dyDescent="0.2">
      <c r="A1110" s="121" t="s">
        <v>301</v>
      </c>
      <c r="B1110" s="122" t="s">
        <v>300</v>
      </c>
      <c r="C1110" s="122" t="s">
        <v>962</v>
      </c>
      <c r="D1110" s="123" t="s">
        <v>560</v>
      </c>
      <c r="E1110" s="122" t="s">
        <v>7</v>
      </c>
      <c r="F1110" s="124">
        <v>128</v>
      </c>
    </row>
    <row r="1111" spans="1:6" outlineLevel="3" x14ac:dyDescent="0.2">
      <c r="A1111" s="121" t="s">
        <v>301</v>
      </c>
      <c r="B1111" s="122" t="s">
        <v>300</v>
      </c>
      <c r="C1111" s="122" t="s">
        <v>962</v>
      </c>
      <c r="D1111" s="123" t="s">
        <v>560</v>
      </c>
      <c r="E1111" s="122" t="s">
        <v>16</v>
      </c>
      <c r="F1111" s="124">
        <v>168</v>
      </c>
    </row>
    <row r="1112" spans="1:6" outlineLevel="3" x14ac:dyDescent="0.2">
      <c r="A1112" s="121" t="s">
        <v>301</v>
      </c>
      <c r="B1112" s="122" t="s">
        <v>300</v>
      </c>
      <c r="C1112" s="122" t="s">
        <v>962</v>
      </c>
      <c r="D1112" s="123" t="s">
        <v>560</v>
      </c>
      <c r="E1112" s="122" t="s">
        <v>18</v>
      </c>
      <c r="F1112" s="124">
        <v>607</v>
      </c>
    </row>
    <row r="1113" spans="1:6" outlineLevel="2" x14ac:dyDescent="0.2">
      <c r="B1113" s="122"/>
      <c r="C1113" s="118" t="s">
        <v>963</v>
      </c>
      <c r="E1113" s="122"/>
      <c r="F1113" s="124">
        <f>SUBTOTAL(9,F1097:F1112)</f>
        <v>4729</v>
      </c>
    </row>
    <row r="1114" spans="1:6" outlineLevel="1" x14ac:dyDescent="0.2">
      <c r="B1114" s="118" t="s">
        <v>964</v>
      </c>
      <c r="C1114" s="122"/>
      <c r="E1114" s="122"/>
      <c r="F1114" s="124">
        <f>SUBTOTAL(9,F1097:F1112)</f>
        <v>4729</v>
      </c>
    </row>
    <row r="1115" spans="1:6" outlineLevel="3" x14ac:dyDescent="0.2">
      <c r="A1115" s="121" t="s">
        <v>134</v>
      </c>
      <c r="B1115" s="122" t="s">
        <v>133</v>
      </c>
      <c r="C1115" s="122" t="s">
        <v>563</v>
      </c>
      <c r="D1115" s="123" t="s">
        <v>560</v>
      </c>
      <c r="E1115" s="122" t="s">
        <v>8</v>
      </c>
      <c r="F1115" s="124">
        <v>3690</v>
      </c>
    </row>
    <row r="1116" spans="1:6" outlineLevel="2" x14ac:dyDescent="0.2">
      <c r="B1116" s="122"/>
      <c r="C1116" s="118" t="s">
        <v>564</v>
      </c>
      <c r="E1116" s="122"/>
      <c r="F1116" s="124">
        <f>SUBTOTAL(9,F1115:F1115)</f>
        <v>3690</v>
      </c>
    </row>
    <row r="1117" spans="1:6" outlineLevel="1" x14ac:dyDescent="0.2">
      <c r="B1117" s="118" t="s">
        <v>965</v>
      </c>
      <c r="C1117" s="122"/>
      <c r="E1117" s="122"/>
      <c r="F1117" s="124">
        <f>SUBTOTAL(9,F1115:F1115)</f>
        <v>3690</v>
      </c>
    </row>
    <row r="1118" spans="1:6" outlineLevel="3" x14ac:dyDescent="0.2">
      <c r="A1118" s="121" t="s">
        <v>136</v>
      </c>
      <c r="B1118" s="122" t="s">
        <v>135</v>
      </c>
      <c r="C1118" s="122" t="s">
        <v>563</v>
      </c>
      <c r="D1118" s="123" t="s">
        <v>560</v>
      </c>
      <c r="E1118" s="122" t="s">
        <v>4</v>
      </c>
      <c r="F1118" s="124">
        <v>6248</v>
      </c>
    </row>
    <row r="1119" spans="1:6" outlineLevel="3" x14ac:dyDescent="0.2">
      <c r="A1119" s="121" t="s">
        <v>136</v>
      </c>
      <c r="B1119" s="122" t="s">
        <v>135</v>
      </c>
      <c r="C1119" s="122" t="s">
        <v>563</v>
      </c>
      <c r="D1119" s="123" t="s">
        <v>560</v>
      </c>
      <c r="E1119" s="122" t="s">
        <v>5</v>
      </c>
      <c r="F1119" s="124">
        <v>0</v>
      </c>
    </row>
    <row r="1120" spans="1:6" outlineLevel="3" x14ac:dyDescent="0.2">
      <c r="A1120" s="121" t="s">
        <v>136</v>
      </c>
      <c r="B1120" s="122" t="s">
        <v>135</v>
      </c>
      <c r="C1120" s="122" t="s">
        <v>563</v>
      </c>
      <c r="D1120" s="123" t="s">
        <v>560</v>
      </c>
      <c r="E1120" s="122" t="s">
        <v>6</v>
      </c>
      <c r="F1120" s="124">
        <v>0</v>
      </c>
    </row>
    <row r="1121" spans="1:6" outlineLevel="3" x14ac:dyDescent="0.2">
      <c r="A1121" s="121" t="s">
        <v>136</v>
      </c>
      <c r="B1121" s="122" t="s">
        <v>135</v>
      </c>
      <c r="C1121" s="122" t="s">
        <v>563</v>
      </c>
      <c r="D1121" s="123" t="s">
        <v>560</v>
      </c>
      <c r="E1121" s="122" t="s">
        <v>7</v>
      </c>
      <c r="F1121" s="124">
        <v>0</v>
      </c>
    </row>
    <row r="1122" spans="1:6" outlineLevel="3" x14ac:dyDescent="0.2">
      <c r="A1122" s="121" t="s">
        <v>136</v>
      </c>
      <c r="B1122" s="122" t="s">
        <v>135</v>
      </c>
      <c r="C1122" s="122" t="s">
        <v>563</v>
      </c>
      <c r="D1122" s="123" t="s">
        <v>560</v>
      </c>
      <c r="E1122" s="122" t="s">
        <v>18</v>
      </c>
      <c r="F1122" s="124">
        <v>3982</v>
      </c>
    </row>
    <row r="1123" spans="1:6" outlineLevel="2" x14ac:dyDescent="0.2">
      <c r="B1123" s="122"/>
      <c r="C1123" s="118" t="s">
        <v>564</v>
      </c>
      <c r="E1123" s="122"/>
      <c r="F1123" s="124">
        <f>SUBTOTAL(9,F1118:F1122)</f>
        <v>10230</v>
      </c>
    </row>
    <row r="1124" spans="1:6" outlineLevel="1" x14ac:dyDescent="0.2">
      <c r="B1124" s="118" t="s">
        <v>966</v>
      </c>
      <c r="C1124" s="122"/>
      <c r="E1124" s="122"/>
      <c r="F1124" s="124">
        <f>SUBTOTAL(9,F1118:F1122)</f>
        <v>10230</v>
      </c>
    </row>
    <row r="1125" spans="1:6" outlineLevel="3" x14ac:dyDescent="0.2">
      <c r="A1125" s="121" t="s">
        <v>138</v>
      </c>
      <c r="B1125" s="122" t="s">
        <v>137</v>
      </c>
      <c r="C1125" s="122" t="s">
        <v>563</v>
      </c>
      <c r="D1125" s="123" t="s">
        <v>560</v>
      </c>
      <c r="E1125" s="122" t="s">
        <v>18</v>
      </c>
      <c r="F1125" s="124">
        <v>3075</v>
      </c>
    </row>
    <row r="1126" spans="1:6" outlineLevel="2" x14ac:dyDescent="0.2">
      <c r="B1126" s="122"/>
      <c r="C1126" s="118" t="s">
        <v>564</v>
      </c>
      <c r="E1126" s="122"/>
      <c r="F1126" s="124">
        <f>SUBTOTAL(9,F1125:F1125)</f>
        <v>3075</v>
      </c>
    </row>
    <row r="1127" spans="1:6" outlineLevel="1" x14ac:dyDescent="0.2">
      <c r="B1127" s="118" t="s">
        <v>967</v>
      </c>
      <c r="C1127" s="122"/>
      <c r="E1127" s="122"/>
      <c r="F1127" s="124">
        <f>SUBTOTAL(9,F1125:F1125)</f>
        <v>3075</v>
      </c>
    </row>
    <row r="1128" spans="1:6" outlineLevel="3" x14ac:dyDescent="0.2">
      <c r="A1128" s="121" t="s">
        <v>140</v>
      </c>
      <c r="B1128" s="122" t="s">
        <v>139</v>
      </c>
      <c r="C1128" s="122" t="s">
        <v>566</v>
      </c>
      <c r="D1128" s="123" t="s">
        <v>560</v>
      </c>
      <c r="E1128" s="122" t="s">
        <v>18</v>
      </c>
      <c r="F1128" s="124">
        <v>524</v>
      </c>
    </row>
    <row r="1129" spans="1:6" outlineLevel="2" x14ac:dyDescent="0.2">
      <c r="B1129" s="122"/>
      <c r="C1129" s="118" t="s">
        <v>567</v>
      </c>
      <c r="E1129" s="122"/>
      <c r="F1129" s="124">
        <f>SUBTOTAL(9,F1128:F1128)</f>
        <v>524</v>
      </c>
    </row>
    <row r="1130" spans="1:6" outlineLevel="1" x14ac:dyDescent="0.2">
      <c r="B1130" s="118" t="s">
        <v>968</v>
      </c>
      <c r="C1130" s="122"/>
      <c r="E1130" s="122"/>
      <c r="F1130" s="124">
        <f>SUBTOTAL(9,F1128:F1128)</f>
        <v>524</v>
      </c>
    </row>
    <row r="1131" spans="1:6" outlineLevel="3" x14ac:dyDescent="0.2">
      <c r="A1131" s="121" t="s">
        <v>140</v>
      </c>
      <c r="B1131" s="122" t="s">
        <v>141</v>
      </c>
      <c r="C1131" s="122" t="s">
        <v>563</v>
      </c>
      <c r="D1131" s="123" t="s">
        <v>560</v>
      </c>
      <c r="E1131" s="122" t="s">
        <v>18</v>
      </c>
      <c r="F1131" s="124">
        <v>1231</v>
      </c>
    </row>
    <row r="1132" spans="1:6" outlineLevel="2" x14ac:dyDescent="0.2">
      <c r="B1132" s="122"/>
      <c r="C1132" s="118" t="s">
        <v>564</v>
      </c>
      <c r="E1132" s="122"/>
      <c r="F1132" s="124">
        <f>SUBTOTAL(9,F1131:F1131)</f>
        <v>1231</v>
      </c>
    </row>
    <row r="1133" spans="1:6" outlineLevel="1" x14ac:dyDescent="0.2">
      <c r="B1133" s="118" t="s">
        <v>969</v>
      </c>
      <c r="C1133" s="122"/>
      <c r="E1133" s="122"/>
      <c r="F1133" s="124">
        <f>SUBTOTAL(9,F1131:F1131)</f>
        <v>1231</v>
      </c>
    </row>
    <row r="1134" spans="1:6" outlineLevel="3" x14ac:dyDescent="0.2">
      <c r="A1134" s="121" t="s">
        <v>140</v>
      </c>
      <c r="B1134" s="122" t="s">
        <v>142</v>
      </c>
      <c r="C1134" s="122" t="s">
        <v>566</v>
      </c>
      <c r="D1134" s="123" t="s">
        <v>560</v>
      </c>
      <c r="E1134" s="122" t="s">
        <v>4</v>
      </c>
      <c r="F1134" s="124">
        <v>288</v>
      </c>
    </row>
    <row r="1135" spans="1:6" outlineLevel="3" x14ac:dyDescent="0.2">
      <c r="A1135" s="121" t="s">
        <v>140</v>
      </c>
      <c r="B1135" s="122" t="s">
        <v>142</v>
      </c>
      <c r="C1135" s="122" t="s">
        <v>566</v>
      </c>
      <c r="D1135" s="123" t="s">
        <v>560</v>
      </c>
      <c r="E1135" s="122" t="s">
        <v>5</v>
      </c>
      <c r="F1135" s="124">
        <v>0</v>
      </c>
    </row>
    <row r="1136" spans="1:6" outlineLevel="3" x14ac:dyDescent="0.2">
      <c r="A1136" s="121" t="s">
        <v>140</v>
      </c>
      <c r="B1136" s="122" t="s">
        <v>142</v>
      </c>
      <c r="C1136" s="122" t="s">
        <v>566</v>
      </c>
      <c r="D1136" s="123" t="s">
        <v>560</v>
      </c>
      <c r="E1136" s="122" t="s">
        <v>6</v>
      </c>
      <c r="F1136" s="124">
        <v>0</v>
      </c>
    </row>
    <row r="1137" spans="1:6" outlineLevel="3" x14ac:dyDescent="0.2">
      <c r="A1137" s="121" t="s">
        <v>140</v>
      </c>
      <c r="B1137" s="122" t="s">
        <v>142</v>
      </c>
      <c r="C1137" s="122" t="s">
        <v>566</v>
      </c>
      <c r="D1137" s="123" t="s">
        <v>560</v>
      </c>
      <c r="E1137" s="122" t="s">
        <v>7</v>
      </c>
      <c r="F1137" s="124">
        <v>0</v>
      </c>
    </row>
    <row r="1138" spans="1:6" outlineLevel="3" x14ac:dyDescent="0.2">
      <c r="A1138" s="121" t="s">
        <v>140</v>
      </c>
      <c r="B1138" s="122" t="s">
        <v>142</v>
      </c>
      <c r="C1138" s="122" t="s">
        <v>566</v>
      </c>
      <c r="D1138" s="123" t="s">
        <v>560</v>
      </c>
      <c r="E1138" s="122" t="s">
        <v>18</v>
      </c>
      <c r="F1138" s="124">
        <v>183</v>
      </c>
    </row>
    <row r="1139" spans="1:6" outlineLevel="2" x14ac:dyDescent="0.2">
      <c r="B1139" s="122"/>
      <c r="C1139" s="118" t="s">
        <v>567</v>
      </c>
      <c r="E1139" s="122"/>
      <c r="F1139" s="124">
        <f>SUBTOTAL(9,F1134:F1138)</f>
        <v>471</v>
      </c>
    </row>
    <row r="1140" spans="1:6" outlineLevel="1" x14ac:dyDescent="0.2">
      <c r="B1140" s="118" t="s">
        <v>970</v>
      </c>
      <c r="C1140" s="122"/>
      <c r="E1140" s="122"/>
      <c r="F1140" s="124">
        <f>SUBTOTAL(9,F1134:F1138)</f>
        <v>471</v>
      </c>
    </row>
    <row r="1141" spans="1:6" outlineLevel="3" x14ac:dyDescent="0.2">
      <c r="A1141" s="121" t="s">
        <v>140</v>
      </c>
      <c r="B1141" s="122" t="s">
        <v>143</v>
      </c>
      <c r="C1141" s="122" t="s">
        <v>563</v>
      </c>
      <c r="D1141" s="123" t="s">
        <v>560</v>
      </c>
      <c r="E1141" s="122" t="s">
        <v>18</v>
      </c>
      <c r="F1141" s="124">
        <v>309</v>
      </c>
    </row>
    <row r="1142" spans="1:6" outlineLevel="2" x14ac:dyDescent="0.2">
      <c r="B1142" s="122"/>
      <c r="C1142" s="118" t="s">
        <v>564</v>
      </c>
      <c r="E1142" s="122"/>
      <c r="F1142" s="124">
        <f>SUBTOTAL(9,F1141:F1141)</f>
        <v>309</v>
      </c>
    </row>
    <row r="1143" spans="1:6" outlineLevel="1" x14ac:dyDescent="0.2">
      <c r="B1143" s="118" t="s">
        <v>971</v>
      </c>
      <c r="C1143" s="122"/>
      <c r="E1143" s="122"/>
      <c r="F1143" s="124">
        <f>SUBTOTAL(9,F1141:F1141)</f>
        <v>309</v>
      </c>
    </row>
    <row r="1144" spans="1:6" outlineLevel="3" x14ac:dyDescent="0.2">
      <c r="A1144" s="121" t="s">
        <v>140</v>
      </c>
      <c r="B1144" s="122" t="s">
        <v>144</v>
      </c>
      <c r="C1144" s="122" t="s">
        <v>566</v>
      </c>
      <c r="D1144" s="123" t="s">
        <v>560</v>
      </c>
      <c r="E1144" s="122" t="s">
        <v>4</v>
      </c>
      <c r="F1144" s="124">
        <v>2085</v>
      </c>
    </row>
    <row r="1145" spans="1:6" outlineLevel="3" x14ac:dyDescent="0.2">
      <c r="A1145" s="121" t="s">
        <v>140</v>
      </c>
      <c r="B1145" s="122" t="s">
        <v>144</v>
      </c>
      <c r="C1145" s="122" t="s">
        <v>566</v>
      </c>
      <c r="D1145" s="123" t="s">
        <v>560</v>
      </c>
      <c r="E1145" s="122" t="s">
        <v>5</v>
      </c>
      <c r="F1145" s="124">
        <v>0</v>
      </c>
    </row>
    <row r="1146" spans="1:6" outlineLevel="3" x14ac:dyDescent="0.2">
      <c r="A1146" s="121" t="s">
        <v>140</v>
      </c>
      <c r="B1146" s="122" t="s">
        <v>144</v>
      </c>
      <c r="C1146" s="122" t="s">
        <v>566</v>
      </c>
      <c r="D1146" s="123" t="s">
        <v>560</v>
      </c>
      <c r="E1146" s="122" t="s">
        <v>6</v>
      </c>
      <c r="F1146" s="124">
        <v>0</v>
      </c>
    </row>
    <row r="1147" spans="1:6" outlineLevel="3" x14ac:dyDescent="0.2">
      <c r="A1147" s="121" t="s">
        <v>140</v>
      </c>
      <c r="B1147" s="122" t="s">
        <v>144</v>
      </c>
      <c r="C1147" s="122" t="s">
        <v>566</v>
      </c>
      <c r="D1147" s="123" t="s">
        <v>560</v>
      </c>
      <c r="E1147" s="122" t="s">
        <v>7</v>
      </c>
      <c r="F1147" s="124">
        <v>0</v>
      </c>
    </row>
    <row r="1148" spans="1:6" outlineLevel="3" x14ac:dyDescent="0.2">
      <c r="A1148" s="121" t="s">
        <v>140</v>
      </c>
      <c r="B1148" s="122" t="s">
        <v>144</v>
      </c>
      <c r="C1148" s="122" t="s">
        <v>566</v>
      </c>
      <c r="D1148" s="123" t="s">
        <v>560</v>
      </c>
      <c r="E1148" s="122" t="s">
        <v>18</v>
      </c>
      <c r="F1148" s="124">
        <v>1329</v>
      </c>
    </row>
    <row r="1149" spans="1:6" outlineLevel="2" x14ac:dyDescent="0.2">
      <c r="B1149" s="122"/>
      <c r="C1149" s="118" t="s">
        <v>567</v>
      </c>
      <c r="E1149" s="122"/>
      <c r="F1149" s="124">
        <f>SUBTOTAL(9,F1144:F1148)</f>
        <v>3414</v>
      </c>
    </row>
    <row r="1150" spans="1:6" outlineLevel="1" x14ac:dyDescent="0.2">
      <c r="B1150" s="118" t="s">
        <v>972</v>
      </c>
      <c r="C1150" s="122"/>
      <c r="E1150" s="122"/>
      <c r="F1150" s="124">
        <f>SUBTOTAL(9,F1144:F1148)</f>
        <v>3414</v>
      </c>
    </row>
    <row r="1151" spans="1:6" outlineLevel="3" x14ac:dyDescent="0.2">
      <c r="A1151" s="121" t="s">
        <v>146</v>
      </c>
      <c r="B1151" s="122" t="s">
        <v>145</v>
      </c>
      <c r="C1151" s="122" t="s">
        <v>563</v>
      </c>
      <c r="D1151" s="123" t="s">
        <v>560</v>
      </c>
      <c r="E1151" s="122" t="s">
        <v>4</v>
      </c>
      <c r="F1151" s="124">
        <v>255052</v>
      </c>
    </row>
    <row r="1152" spans="1:6" outlineLevel="3" x14ac:dyDescent="0.2">
      <c r="A1152" s="121" t="s">
        <v>146</v>
      </c>
      <c r="B1152" s="122" t="s">
        <v>145</v>
      </c>
      <c r="C1152" s="122" t="s">
        <v>563</v>
      </c>
      <c r="D1152" s="123" t="s">
        <v>560</v>
      </c>
      <c r="E1152" s="122" t="s">
        <v>5</v>
      </c>
      <c r="F1152" s="124">
        <v>31142</v>
      </c>
    </row>
    <row r="1153" spans="1:6" outlineLevel="3" x14ac:dyDescent="0.2">
      <c r="A1153" s="121" t="s">
        <v>146</v>
      </c>
      <c r="B1153" s="122" t="s">
        <v>145</v>
      </c>
      <c r="C1153" s="122" t="s">
        <v>563</v>
      </c>
      <c r="D1153" s="123" t="s">
        <v>560</v>
      </c>
      <c r="E1153" s="122" t="s">
        <v>6</v>
      </c>
      <c r="F1153" s="124">
        <v>94967</v>
      </c>
    </row>
    <row r="1154" spans="1:6" outlineLevel="3" x14ac:dyDescent="0.2">
      <c r="A1154" s="121" t="s">
        <v>146</v>
      </c>
      <c r="B1154" s="122" t="s">
        <v>145</v>
      </c>
      <c r="C1154" s="122" t="s">
        <v>563</v>
      </c>
      <c r="D1154" s="123" t="s">
        <v>560</v>
      </c>
      <c r="E1154" s="122" t="s">
        <v>8</v>
      </c>
      <c r="F1154" s="124">
        <v>80497</v>
      </c>
    </row>
    <row r="1155" spans="1:6" outlineLevel="3" x14ac:dyDescent="0.2">
      <c r="A1155" s="121" t="s">
        <v>146</v>
      </c>
      <c r="B1155" s="122" t="s">
        <v>145</v>
      </c>
      <c r="C1155" s="122" t="s">
        <v>563</v>
      </c>
      <c r="D1155" s="123" t="s">
        <v>560</v>
      </c>
      <c r="E1155" s="122" t="s">
        <v>9</v>
      </c>
      <c r="F1155" s="124">
        <v>95567</v>
      </c>
    </row>
    <row r="1156" spans="1:6" outlineLevel="3" x14ac:dyDescent="0.2">
      <c r="A1156" s="121" t="s">
        <v>146</v>
      </c>
      <c r="B1156" s="122" t="s">
        <v>145</v>
      </c>
      <c r="C1156" s="122" t="s">
        <v>563</v>
      </c>
      <c r="D1156" s="123" t="s">
        <v>560</v>
      </c>
      <c r="E1156" s="122" t="s">
        <v>16</v>
      </c>
      <c r="F1156" s="124">
        <v>66805</v>
      </c>
    </row>
    <row r="1157" spans="1:6" outlineLevel="2" x14ac:dyDescent="0.2">
      <c r="B1157" s="122"/>
      <c r="C1157" s="118" t="s">
        <v>564</v>
      </c>
      <c r="E1157" s="122"/>
      <c r="F1157" s="124">
        <f>SUBTOTAL(9,F1151:F1156)</f>
        <v>624030</v>
      </c>
    </row>
    <row r="1158" spans="1:6" outlineLevel="1" x14ac:dyDescent="0.2">
      <c r="B1158" s="118" t="s">
        <v>976</v>
      </c>
      <c r="C1158" s="122"/>
      <c r="E1158" s="122"/>
      <c r="F1158" s="124">
        <f>SUBTOTAL(9,F1151:F1156)</f>
        <v>624030</v>
      </c>
    </row>
    <row r="1159" spans="1:6" outlineLevel="3" x14ac:dyDescent="0.2">
      <c r="A1159" s="121" t="s">
        <v>146</v>
      </c>
      <c r="B1159" s="122" t="s">
        <v>147</v>
      </c>
      <c r="C1159" s="122" t="s">
        <v>559</v>
      </c>
      <c r="D1159" s="123" t="s">
        <v>560</v>
      </c>
      <c r="E1159" s="122" t="s">
        <v>4</v>
      </c>
      <c r="F1159" s="124">
        <v>65814</v>
      </c>
    </row>
    <row r="1160" spans="1:6" outlineLevel="3" x14ac:dyDescent="0.2">
      <c r="A1160" s="121" t="s">
        <v>146</v>
      </c>
      <c r="B1160" s="122" t="s">
        <v>147</v>
      </c>
      <c r="C1160" s="122" t="s">
        <v>559</v>
      </c>
      <c r="D1160" s="123" t="s">
        <v>560</v>
      </c>
      <c r="E1160" s="122" t="s">
        <v>5</v>
      </c>
      <c r="F1160" s="124">
        <v>8035</v>
      </c>
    </row>
    <row r="1161" spans="1:6" outlineLevel="3" x14ac:dyDescent="0.2">
      <c r="A1161" s="121" t="s">
        <v>146</v>
      </c>
      <c r="B1161" s="122" t="s">
        <v>147</v>
      </c>
      <c r="C1161" s="122" t="s">
        <v>559</v>
      </c>
      <c r="D1161" s="123" t="s">
        <v>560</v>
      </c>
      <c r="E1161" s="122" t="s">
        <v>6</v>
      </c>
      <c r="F1161" s="124">
        <v>24505</v>
      </c>
    </row>
    <row r="1162" spans="1:6" outlineLevel="3" x14ac:dyDescent="0.2">
      <c r="A1162" s="121" t="s">
        <v>146</v>
      </c>
      <c r="B1162" s="122" t="s">
        <v>147</v>
      </c>
      <c r="C1162" s="122" t="s">
        <v>559</v>
      </c>
      <c r="D1162" s="123" t="s">
        <v>560</v>
      </c>
      <c r="E1162" s="122" t="s">
        <v>8</v>
      </c>
      <c r="F1162" s="124">
        <v>20772</v>
      </c>
    </row>
    <row r="1163" spans="1:6" outlineLevel="3" x14ac:dyDescent="0.2">
      <c r="A1163" s="121" t="s">
        <v>146</v>
      </c>
      <c r="B1163" s="122" t="s">
        <v>147</v>
      </c>
      <c r="C1163" s="122" t="s">
        <v>559</v>
      </c>
      <c r="D1163" s="123" t="s">
        <v>560</v>
      </c>
      <c r="E1163" s="122" t="s">
        <v>9</v>
      </c>
      <c r="F1163" s="124">
        <v>24662</v>
      </c>
    </row>
    <row r="1164" spans="1:6" outlineLevel="3" x14ac:dyDescent="0.2">
      <c r="A1164" s="121" t="s">
        <v>146</v>
      </c>
      <c r="B1164" s="122" t="s">
        <v>147</v>
      </c>
      <c r="C1164" s="122" t="s">
        <v>559</v>
      </c>
      <c r="D1164" s="123" t="s">
        <v>560</v>
      </c>
      <c r="E1164" s="122" t="s">
        <v>16</v>
      </c>
      <c r="F1164" s="124">
        <v>17239</v>
      </c>
    </row>
    <row r="1165" spans="1:6" outlineLevel="2" x14ac:dyDescent="0.2">
      <c r="B1165" s="122"/>
      <c r="C1165" s="118" t="s">
        <v>561</v>
      </c>
      <c r="E1165" s="122"/>
      <c r="F1165" s="124">
        <f>SUBTOTAL(9,F1159:F1164)</f>
        <v>161027</v>
      </c>
    </row>
    <row r="1166" spans="1:6" outlineLevel="1" x14ac:dyDescent="0.2">
      <c r="B1166" s="118" t="s">
        <v>977</v>
      </c>
      <c r="C1166" s="122"/>
      <c r="E1166" s="122"/>
      <c r="F1166" s="124">
        <f>SUBTOTAL(9,F1159:F1164)</f>
        <v>161027</v>
      </c>
    </row>
    <row r="1167" spans="1:6" outlineLevel="3" x14ac:dyDescent="0.2">
      <c r="A1167" s="121" t="s">
        <v>146</v>
      </c>
      <c r="B1167" s="122" t="s">
        <v>148</v>
      </c>
      <c r="C1167" s="122" t="s">
        <v>566</v>
      </c>
      <c r="D1167" s="123" t="s">
        <v>560</v>
      </c>
      <c r="E1167" s="122" t="s">
        <v>4</v>
      </c>
      <c r="F1167" s="124">
        <v>84577</v>
      </c>
    </row>
    <row r="1168" spans="1:6" outlineLevel="3" x14ac:dyDescent="0.2">
      <c r="A1168" s="121" t="s">
        <v>146</v>
      </c>
      <c r="B1168" s="122" t="s">
        <v>148</v>
      </c>
      <c r="C1168" s="122" t="s">
        <v>566</v>
      </c>
      <c r="D1168" s="123" t="s">
        <v>560</v>
      </c>
      <c r="E1168" s="122" t="s">
        <v>5</v>
      </c>
      <c r="F1168" s="124">
        <v>10327</v>
      </c>
    </row>
    <row r="1169" spans="1:6" outlineLevel="3" x14ac:dyDescent="0.2">
      <c r="A1169" s="121" t="s">
        <v>146</v>
      </c>
      <c r="B1169" s="122" t="s">
        <v>148</v>
      </c>
      <c r="C1169" s="122" t="s">
        <v>566</v>
      </c>
      <c r="D1169" s="123" t="s">
        <v>560</v>
      </c>
      <c r="E1169" s="122" t="s">
        <v>6</v>
      </c>
      <c r="F1169" s="124">
        <v>31491</v>
      </c>
    </row>
    <row r="1170" spans="1:6" outlineLevel="3" x14ac:dyDescent="0.2">
      <c r="A1170" s="121" t="s">
        <v>146</v>
      </c>
      <c r="B1170" s="122" t="s">
        <v>148</v>
      </c>
      <c r="C1170" s="122" t="s">
        <v>566</v>
      </c>
      <c r="D1170" s="123" t="s">
        <v>560</v>
      </c>
      <c r="E1170" s="122" t="s">
        <v>8</v>
      </c>
      <c r="F1170" s="124">
        <v>26694</v>
      </c>
    </row>
    <row r="1171" spans="1:6" outlineLevel="3" x14ac:dyDescent="0.2">
      <c r="A1171" s="121" t="s">
        <v>146</v>
      </c>
      <c r="B1171" s="122" t="s">
        <v>148</v>
      </c>
      <c r="C1171" s="122" t="s">
        <v>566</v>
      </c>
      <c r="D1171" s="123" t="s">
        <v>560</v>
      </c>
      <c r="E1171" s="122" t="s">
        <v>9</v>
      </c>
      <c r="F1171" s="124">
        <v>31691</v>
      </c>
    </row>
    <row r="1172" spans="1:6" outlineLevel="3" x14ac:dyDescent="0.2">
      <c r="A1172" s="121" t="s">
        <v>146</v>
      </c>
      <c r="B1172" s="122" t="s">
        <v>148</v>
      </c>
      <c r="C1172" s="122" t="s">
        <v>566</v>
      </c>
      <c r="D1172" s="123" t="s">
        <v>560</v>
      </c>
      <c r="E1172" s="122" t="s">
        <v>16</v>
      </c>
      <c r="F1172" s="124">
        <v>22153</v>
      </c>
    </row>
    <row r="1173" spans="1:6" outlineLevel="2" x14ac:dyDescent="0.2">
      <c r="B1173" s="122"/>
      <c r="C1173" s="118" t="s">
        <v>567</v>
      </c>
      <c r="E1173" s="122"/>
      <c r="F1173" s="124">
        <f>SUBTOTAL(9,F1167:F1172)</f>
        <v>206933</v>
      </c>
    </row>
    <row r="1174" spans="1:6" outlineLevel="1" x14ac:dyDescent="0.2">
      <c r="B1174" s="118" t="s">
        <v>978</v>
      </c>
      <c r="C1174" s="122"/>
      <c r="E1174" s="122"/>
      <c r="F1174" s="124">
        <f>SUBTOTAL(9,F1167:F1172)</f>
        <v>206933</v>
      </c>
    </row>
    <row r="1175" spans="1:6" outlineLevel="3" x14ac:dyDescent="0.2">
      <c r="A1175" s="121" t="s">
        <v>146</v>
      </c>
      <c r="B1175" s="122" t="s">
        <v>149</v>
      </c>
      <c r="C1175" s="122" t="s">
        <v>569</v>
      </c>
      <c r="D1175" s="123" t="s">
        <v>560</v>
      </c>
      <c r="E1175" s="122" t="s">
        <v>4</v>
      </c>
      <c r="F1175" s="124">
        <v>54411</v>
      </c>
    </row>
    <row r="1176" spans="1:6" outlineLevel="3" x14ac:dyDescent="0.2">
      <c r="A1176" s="121" t="s">
        <v>146</v>
      </c>
      <c r="B1176" s="122" t="s">
        <v>149</v>
      </c>
      <c r="C1176" s="122" t="s">
        <v>569</v>
      </c>
      <c r="D1176" s="123" t="s">
        <v>560</v>
      </c>
      <c r="E1176" s="122" t="s">
        <v>5</v>
      </c>
      <c r="F1176" s="124">
        <v>6643</v>
      </c>
    </row>
    <row r="1177" spans="1:6" outlineLevel="3" x14ac:dyDescent="0.2">
      <c r="A1177" s="121" t="s">
        <v>146</v>
      </c>
      <c r="B1177" s="122" t="s">
        <v>149</v>
      </c>
      <c r="C1177" s="122" t="s">
        <v>569</v>
      </c>
      <c r="D1177" s="123" t="s">
        <v>560</v>
      </c>
      <c r="E1177" s="122" t="s">
        <v>6</v>
      </c>
      <c r="F1177" s="124">
        <v>20259</v>
      </c>
    </row>
    <row r="1178" spans="1:6" outlineLevel="3" x14ac:dyDescent="0.2">
      <c r="A1178" s="121" t="s">
        <v>146</v>
      </c>
      <c r="B1178" s="122" t="s">
        <v>149</v>
      </c>
      <c r="C1178" s="122" t="s">
        <v>569</v>
      </c>
      <c r="D1178" s="123" t="s">
        <v>560</v>
      </c>
      <c r="E1178" s="122" t="s">
        <v>8</v>
      </c>
      <c r="F1178" s="124">
        <v>17173</v>
      </c>
    </row>
    <row r="1179" spans="1:6" outlineLevel="3" x14ac:dyDescent="0.2">
      <c r="A1179" s="121" t="s">
        <v>146</v>
      </c>
      <c r="B1179" s="122" t="s">
        <v>149</v>
      </c>
      <c r="C1179" s="122" t="s">
        <v>569</v>
      </c>
      <c r="D1179" s="123" t="s">
        <v>560</v>
      </c>
      <c r="E1179" s="122" t="s">
        <v>9</v>
      </c>
      <c r="F1179" s="124">
        <v>20389</v>
      </c>
    </row>
    <row r="1180" spans="1:6" outlineLevel="3" x14ac:dyDescent="0.2">
      <c r="A1180" s="121" t="s">
        <v>146</v>
      </c>
      <c r="B1180" s="122" t="s">
        <v>149</v>
      </c>
      <c r="C1180" s="122" t="s">
        <v>569</v>
      </c>
      <c r="D1180" s="123" t="s">
        <v>560</v>
      </c>
      <c r="E1180" s="122" t="s">
        <v>16</v>
      </c>
      <c r="F1180" s="124">
        <v>14252</v>
      </c>
    </row>
    <row r="1181" spans="1:6" outlineLevel="2" x14ac:dyDescent="0.2">
      <c r="B1181" s="122"/>
      <c r="C1181" s="118" t="s">
        <v>570</v>
      </c>
      <c r="E1181" s="122"/>
      <c r="F1181" s="124">
        <f>SUBTOTAL(9,F1175:F1180)</f>
        <v>133127</v>
      </c>
    </row>
    <row r="1182" spans="1:6" outlineLevel="1" x14ac:dyDescent="0.2">
      <c r="B1182" s="118" t="s">
        <v>979</v>
      </c>
      <c r="C1182" s="122"/>
      <c r="E1182" s="122"/>
      <c r="F1182" s="124">
        <f>SUBTOTAL(9,F1175:F1180)</f>
        <v>133127</v>
      </c>
    </row>
    <row r="1183" spans="1:6" outlineLevel="3" x14ac:dyDescent="0.2">
      <c r="A1183" s="121" t="s">
        <v>146</v>
      </c>
      <c r="B1183" s="122" t="s">
        <v>150</v>
      </c>
      <c r="C1183" s="122" t="s">
        <v>563</v>
      </c>
      <c r="D1183" s="123" t="s">
        <v>560</v>
      </c>
      <c r="E1183" s="122" t="s">
        <v>8</v>
      </c>
      <c r="F1183" s="124">
        <v>17014</v>
      </c>
    </row>
    <row r="1184" spans="1:6" outlineLevel="3" x14ac:dyDescent="0.2">
      <c r="A1184" s="121" t="s">
        <v>146</v>
      </c>
      <c r="B1184" s="122" t="s">
        <v>150</v>
      </c>
      <c r="C1184" s="122" t="s">
        <v>563</v>
      </c>
      <c r="D1184" s="123" t="s">
        <v>560</v>
      </c>
      <c r="E1184" s="122" t="s">
        <v>9</v>
      </c>
      <c r="F1184" s="124">
        <v>20198</v>
      </c>
    </row>
    <row r="1185" spans="1:6" outlineLevel="3" x14ac:dyDescent="0.2">
      <c r="A1185" s="121" t="s">
        <v>146</v>
      </c>
      <c r="B1185" s="122" t="s">
        <v>150</v>
      </c>
      <c r="C1185" s="122" t="s">
        <v>563</v>
      </c>
      <c r="D1185" s="123" t="s">
        <v>560</v>
      </c>
      <c r="E1185" s="122" t="s">
        <v>16</v>
      </c>
      <c r="F1185" s="124">
        <v>14120</v>
      </c>
    </row>
    <row r="1186" spans="1:6" outlineLevel="2" x14ac:dyDescent="0.2">
      <c r="B1186" s="122"/>
      <c r="C1186" s="118" t="s">
        <v>564</v>
      </c>
      <c r="E1186" s="122"/>
      <c r="F1186" s="124">
        <f>SUBTOTAL(9,F1183:F1185)</f>
        <v>51332</v>
      </c>
    </row>
    <row r="1187" spans="1:6" outlineLevel="1" x14ac:dyDescent="0.2">
      <c r="B1187" s="118" t="s">
        <v>980</v>
      </c>
      <c r="C1187" s="122"/>
      <c r="E1187" s="122"/>
      <c r="F1187" s="124">
        <f>SUBTOTAL(9,F1183:F1185)</f>
        <v>51332</v>
      </c>
    </row>
    <row r="1188" spans="1:6" outlineLevel="3" x14ac:dyDescent="0.2">
      <c r="A1188" s="121" t="s">
        <v>146</v>
      </c>
      <c r="B1188" s="122" t="s">
        <v>151</v>
      </c>
      <c r="C1188" s="122" t="s">
        <v>566</v>
      </c>
      <c r="D1188" s="123" t="s">
        <v>560</v>
      </c>
      <c r="E1188" s="122" t="s">
        <v>4</v>
      </c>
      <c r="F1188" s="124">
        <v>1394</v>
      </c>
    </row>
    <row r="1189" spans="1:6" outlineLevel="3" x14ac:dyDescent="0.2">
      <c r="A1189" s="121" t="s">
        <v>146</v>
      </c>
      <c r="B1189" s="122" t="s">
        <v>151</v>
      </c>
      <c r="C1189" s="122" t="s">
        <v>566</v>
      </c>
      <c r="D1189" s="123" t="s">
        <v>560</v>
      </c>
      <c r="E1189" s="122" t="s">
        <v>5</v>
      </c>
      <c r="F1189" s="124">
        <v>169</v>
      </c>
    </row>
    <row r="1190" spans="1:6" outlineLevel="3" x14ac:dyDescent="0.2">
      <c r="A1190" s="121" t="s">
        <v>146</v>
      </c>
      <c r="B1190" s="122" t="s">
        <v>151</v>
      </c>
      <c r="C1190" s="122" t="s">
        <v>566</v>
      </c>
      <c r="D1190" s="123" t="s">
        <v>560</v>
      </c>
      <c r="E1190" s="122" t="s">
        <v>6</v>
      </c>
      <c r="F1190" s="124">
        <v>519</v>
      </c>
    </row>
    <row r="1191" spans="1:6" outlineLevel="3" x14ac:dyDescent="0.2">
      <c r="A1191" s="121" t="s">
        <v>146</v>
      </c>
      <c r="B1191" s="122" t="s">
        <v>151</v>
      </c>
      <c r="C1191" s="122" t="s">
        <v>566</v>
      </c>
      <c r="D1191" s="123" t="s">
        <v>560</v>
      </c>
      <c r="E1191" s="122" t="s">
        <v>8</v>
      </c>
      <c r="F1191" s="124">
        <v>441</v>
      </c>
    </row>
    <row r="1192" spans="1:6" outlineLevel="3" x14ac:dyDescent="0.2">
      <c r="A1192" s="121" t="s">
        <v>146</v>
      </c>
      <c r="B1192" s="122" t="s">
        <v>151</v>
      </c>
      <c r="C1192" s="122" t="s">
        <v>566</v>
      </c>
      <c r="D1192" s="123" t="s">
        <v>560</v>
      </c>
      <c r="E1192" s="122" t="s">
        <v>8</v>
      </c>
      <c r="F1192" s="124">
        <v>1</v>
      </c>
    </row>
    <row r="1193" spans="1:6" outlineLevel="3" x14ac:dyDescent="0.2">
      <c r="A1193" s="121" t="s">
        <v>146</v>
      </c>
      <c r="B1193" s="122" t="s">
        <v>151</v>
      </c>
      <c r="C1193" s="122" t="s">
        <v>566</v>
      </c>
      <c r="D1193" s="123" t="s">
        <v>560</v>
      </c>
      <c r="E1193" s="122" t="s">
        <v>9</v>
      </c>
      <c r="F1193" s="124">
        <v>523</v>
      </c>
    </row>
    <row r="1194" spans="1:6" outlineLevel="3" x14ac:dyDescent="0.2">
      <c r="A1194" s="121" t="s">
        <v>146</v>
      </c>
      <c r="B1194" s="122" t="s">
        <v>151</v>
      </c>
      <c r="C1194" s="122" t="s">
        <v>566</v>
      </c>
      <c r="D1194" s="123" t="s">
        <v>560</v>
      </c>
      <c r="E1194" s="122" t="s">
        <v>9</v>
      </c>
      <c r="F1194" s="124">
        <v>1</v>
      </c>
    </row>
    <row r="1195" spans="1:6" outlineLevel="3" x14ac:dyDescent="0.2">
      <c r="A1195" s="121" t="s">
        <v>146</v>
      </c>
      <c r="B1195" s="122" t="s">
        <v>151</v>
      </c>
      <c r="C1195" s="122" t="s">
        <v>566</v>
      </c>
      <c r="D1195" s="123" t="s">
        <v>560</v>
      </c>
      <c r="E1195" s="122" t="s">
        <v>16</v>
      </c>
      <c r="F1195" s="124">
        <v>366</v>
      </c>
    </row>
    <row r="1196" spans="1:6" outlineLevel="2" x14ac:dyDescent="0.2">
      <c r="B1196" s="122"/>
      <c r="C1196" s="118" t="s">
        <v>567</v>
      </c>
      <c r="E1196" s="122"/>
      <c r="F1196" s="124">
        <f>SUBTOTAL(9,F1188:F1195)</f>
        <v>3414</v>
      </c>
    </row>
    <row r="1197" spans="1:6" outlineLevel="1" x14ac:dyDescent="0.2">
      <c r="B1197" s="118" t="s">
        <v>981</v>
      </c>
      <c r="C1197" s="122"/>
      <c r="E1197" s="122"/>
      <c r="F1197" s="124">
        <f>SUBTOTAL(9,F1188:F1195)</f>
        <v>3414</v>
      </c>
    </row>
    <row r="1198" spans="1:6" outlineLevel="3" x14ac:dyDescent="0.2">
      <c r="A1198" s="121" t="s">
        <v>146</v>
      </c>
      <c r="B1198" s="122" t="s">
        <v>152</v>
      </c>
      <c r="C1198" s="122" t="s">
        <v>563</v>
      </c>
      <c r="D1198" s="123" t="s">
        <v>560</v>
      </c>
      <c r="E1198" s="122" t="s">
        <v>8</v>
      </c>
      <c r="F1198" s="124">
        <v>3785</v>
      </c>
    </row>
    <row r="1199" spans="1:6" outlineLevel="3" x14ac:dyDescent="0.2">
      <c r="A1199" s="121" t="s">
        <v>146</v>
      </c>
      <c r="B1199" s="122" t="s">
        <v>152</v>
      </c>
      <c r="C1199" s="122" t="s">
        <v>563</v>
      </c>
      <c r="D1199" s="123" t="s">
        <v>560</v>
      </c>
      <c r="E1199" s="122" t="s">
        <v>9</v>
      </c>
      <c r="F1199" s="124">
        <v>4494</v>
      </c>
    </row>
    <row r="1200" spans="1:6" outlineLevel="3" x14ac:dyDescent="0.2">
      <c r="A1200" s="121" t="s">
        <v>146</v>
      </c>
      <c r="B1200" s="122" t="s">
        <v>152</v>
      </c>
      <c r="C1200" s="122" t="s">
        <v>563</v>
      </c>
      <c r="D1200" s="123" t="s">
        <v>560</v>
      </c>
      <c r="E1200" s="122" t="s">
        <v>16</v>
      </c>
      <c r="F1200" s="124">
        <v>3141</v>
      </c>
    </row>
    <row r="1201" spans="1:6" outlineLevel="2" x14ac:dyDescent="0.2">
      <c r="B1201" s="122"/>
      <c r="C1201" s="118" t="s">
        <v>564</v>
      </c>
      <c r="E1201" s="122"/>
      <c r="F1201" s="124">
        <f>SUBTOTAL(9,F1198:F1200)</f>
        <v>11420</v>
      </c>
    </row>
    <row r="1202" spans="1:6" outlineLevel="1" x14ac:dyDescent="0.2">
      <c r="B1202" s="118" t="s">
        <v>982</v>
      </c>
      <c r="C1202" s="122"/>
      <c r="E1202" s="122"/>
      <c r="F1202" s="124">
        <f>SUBTOTAL(9,F1198:F1200)</f>
        <v>11420</v>
      </c>
    </row>
    <row r="1203" spans="1:6" outlineLevel="3" x14ac:dyDescent="0.2">
      <c r="A1203" s="121" t="s">
        <v>146</v>
      </c>
      <c r="B1203" s="122" t="s">
        <v>153</v>
      </c>
      <c r="C1203" s="122" t="s">
        <v>566</v>
      </c>
      <c r="D1203" s="123" t="s">
        <v>560</v>
      </c>
      <c r="E1203" s="122" t="s">
        <v>8</v>
      </c>
      <c r="F1203" s="124">
        <v>1317</v>
      </c>
    </row>
    <row r="1204" spans="1:6" outlineLevel="3" x14ac:dyDescent="0.2">
      <c r="A1204" s="121" t="s">
        <v>146</v>
      </c>
      <c r="B1204" s="122" t="s">
        <v>153</v>
      </c>
      <c r="C1204" s="122" t="s">
        <v>566</v>
      </c>
      <c r="D1204" s="123" t="s">
        <v>560</v>
      </c>
      <c r="E1204" s="122" t="s">
        <v>9</v>
      </c>
      <c r="F1204" s="124">
        <v>1565</v>
      </c>
    </row>
    <row r="1205" spans="1:6" outlineLevel="3" x14ac:dyDescent="0.2">
      <c r="A1205" s="121" t="s">
        <v>146</v>
      </c>
      <c r="B1205" s="122" t="s">
        <v>153</v>
      </c>
      <c r="C1205" s="122" t="s">
        <v>566</v>
      </c>
      <c r="D1205" s="123" t="s">
        <v>560</v>
      </c>
      <c r="E1205" s="122" t="s">
        <v>16</v>
      </c>
      <c r="F1205" s="124">
        <v>1093</v>
      </c>
    </row>
    <row r="1206" spans="1:6" outlineLevel="2" x14ac:dyDescent="0.2">
      <c r="B1206" s="122"/>
      <c r="C1206" s="118" t="s">
        <v>567</v>
      </c>
      <c r="E1206" s="122"/>
      <c r="F1206" s="124">
        <f>SUBTOTAL(9,F1203:F1205)</f>
        <v>3975</v>
      </c>
    </row>
    <row r="1207" spans="1:6" outlineLevel="1" x14ac:dyDescent="0.2">
      <c r="B1207" s="118" t="s">
        <v>983</v>
      </c>
      <c r="C1207" s="122"/>
      <c r="E1207" s="122"/>
      <c r="F1207" s="124">
        <f>SUBTOTAL(9,F1203:F1205)</f>
        <v>3975</v>
      </c>
    </row>
    <row r="1208" spans="1:6" outlineLevel="3" x14ac:dyDescent="0.2">
      <c r="A1208" s="121" t="s">
        <v>984</v>
      </c>
      <c r="B1208" s="122" t="s">
        <v>304</v>
      </c>
      <c r="C1208" s="122" t="s">
        <v>896</v>
      </c>
      <c r="D1208" s="123" t="s">
        <v>560</v>
      </c>
      <c r="E1208" s="122" t="s">
        <v>4</v>
      </c>
      <c r="F1208" s="124">
        <v>6144</v>
      </c>
    </row>
    <row r="1209" spans="1:6" outlineLevel="3" x14ac:dyDescent="0.2">
      <c r="A1209" s="121" t="s">
        <v>984</v>
      </c>
      <c r="B1209" s="122" t="s">
        <v>304</v>
      </c>
      <c r="C1209" s="122" t="s">
        <v>896</v>
      </c>
      <c r="D1209" s="123" t="s">
        <v>560</v>
      </c>
      <c r="E1209" s="122" t="s">
        <v>5</v>
      </c>
      <c r="F1209" s="124">
        <v>0</v>
      </c>
    </row>
    <row r="1210" spans="1:6" outlineLevel="3" x14ac:dyDescent="0.2">
      <c r="A1210" s="121" t="s">
        <v>984</v>
      </c>
      <c r="B1210" s="122" t="s">
        <v>304</v>
      </c>
      <c r="C1210" s="122" t="s">
        <v>896</v>
      </c>
      <c r="D1210" s="123" t="s">
        <v>560</v>
      </c>
      <c r="E1210" s="122" t="s">
        <v>6</v>
      </c>
      <c r="F1210" s="124">
        <v>0</v>
      </c>
    </row>
    <row r="1211" spans="1:6" outlineLevel="3" x14ac:dyDescent="0.2">
      <c r="A1211" s="121" t="s">
        <v>984</v>
      </c>
      <c r="B1211" s="122" t="s">
        <v>304</v>
      </c>
      <c r="C1211" s="122" t="s">
        <v>896</v>
      </c>
      <c r="D1211" s="123" t="s">
        <v>560</v>
      </c>
      <c r="E1211" s="122" t="s">
        <v>7</v>
      </c>
      <c r="F1211" s="124">
        <v>0</v>
      </c>
    </row>
    <row r="1212" spans="1:6" outlineLevel="3" x14ac:dyDescent="0.2">
      <c r="A1212" s="121" t="s">
        <v>984</v>
      </c>
      <c r="B1212" s="122" t="s">
        <v>304</v>
      </c>
      <c r="C1212" s="122" t="s">
        <v>896</v>
      </c>
      <c r="D1212" s="123" t="s">
        <v>560</v>
      </c>
      <c r="E1212" s="122" t="s">
        <v>18</v>
      </c>
      <c r="F1212" s="124">
        <v>3915</v>
      </c>
    </row>
    <row r="1213" spans="1:6" outlineLevel="2" x14ac:dyDescent="0.2">
      <c r="B1213" s="122"/>
      <c r="C1213" s="118" t="s">
        <v>897</v>
      </c>
      <c r="E1213" s="122"/>
      <c r="F1213" s="124">
        <f>SUBTOTAL(9,F1208:F1212)</f>
        <v>10059</v>
      </c>
    </row>
    <row r="1214" spans="1:6" outlineLevel="3" x14ac:dyDescent="0.2">
      <c r="A1214" s="121" t="s">
        <v>984</v>
      </c>
      <c r="B1214" s="122" t="s">
        <v>304</v>
      </c>
      <c r="C1214" s="122" t="s">
        <v>985</v>
      </c>
      <c r="D1214" s="123" t="s">
        <v>560</v>
      </c>
      <c r="E1214" s="122" t="s">
        <v>4</v>
      </c>
      <c r="F1214" s="124">
        <v>46822</v>
      </c>
    </row>
    <row r="1215" spans="1:6" outlineLevel="3" x14ac:dyDescent="0.2">
      <c r="A1215" s="121" t="s">
        <v>984</v>
      </c>
      <c r="B1215" s="122" t="s">
        <v>304</v>
      </c>
      <c r="C1215" s="122" t="s">
        <v>985</v>
      </c>
      <c r="D1215" s="123" t="s">
        <v>560</v>
      </c>
      <c r="E1215" s="122" t="s">
        <v>5</v>
      </c>
      <c r="F1215" s="124">
        <v>0</v>
      </c>
    </row>
    <row r="1216" spans="1:6" outlineLevel="3" x14ac:dyDescent="0.2">
      <c r="A1216" s="121" t="s">
        <v>984</v>
      </c>
      <c r="B1216" s="122" t="s">
        <v>304</v>
      </c>
      <c r="C1216" s="122" t="s">
        <v>985</v>
      </c>
      <c r="D1216" s="123" t="s">
        <v>560</v>
      </c>
      <c r="E1216" s="122" t="s">
        <v>6</v>
      </c>
      <c r="F1216" s="124">
        <v>0</v>
      </c>
    </row>
    <row r="1217" spans="1:6" outlineLevel="3" x14ac:dyDescent="0.2">
      <c r="A1217" s="121" t="s">
        <v>984</v>
      </c>
      <c r="B1217" s="122" t="s">
        <v>304</v>
      </c>
      <c r="C1217" s="122" t="s">
        <v>985</v>
      </c>
      <c r="D1217" s="123" t="s">
        <v>560</v>
      </c>
      <c r="E1217" s="122" t="s">
        <v>7</v>
      </c>
      <c r="F1217" s="124">
        <v>0</v>
      </c>
    </row>
    <row r="1218" spans="1:6" outlineLevel="3" x14ac:dyDescent="0.2">
      <c r="A1218" s="121" t="s">
        <v>984</v>
      </c>
      <c r="B1218" s="122" t="s">
        <v>304</v>
      </c>
      <c r="C1218" s="122" t="s">
        <v>985</v>
      </c>
      <c r="D1218" s="123" t="s">
        <v>560</v>
      </c>
      <c r="E1218" s="122" t="s">
        <v>18</v>
      </c>
      <c r="F1218" s="124">
        <v>29835</v>
      </c>
    </row>
    <row r="1219" spans="1:6" outlineLevel="2" x14ac:dyDescent="0.2">
      <c r="B1219" s="122"/>
      <c r="C1219" s="118" t="s">
        <v>986</v>
      </c>
      <c r="E1219" s="122"/>
      <c r="F1219" s="124">
        <f>SUBTOTAL(9,F1214:F1218)</f>
        <v>76657</v>
      </c>
    </row>
    <row r="1220" spans="1:6" outlineLevel="3" x14ac:dyDescent="0.2">
      <c r="A1220" s="121" t="s">
        <v>984</v>
      </c>
      <c r="B1220" s="122" t="s">
        <v>304</v>
      </c>
      <c r="C1220" s="122" t="s">
        <v>987</v>
      </c>
      <c r="D1220" s="123" t="s">
        <v>560</v>
      </c>
      <c r="E1220" s="122" t="s">
        <v>4</v>
      </c>
      <c r="F1220" s="124">
        <v>873</v>
      </c>
    </row>
    <row r="1221" spans="1:6" outlineLevel="3" x14ac:dyDescent="0.2">
      <c r="A1221" s="121" t="s">
        <v>984</v>
      </c>
      <c r="B1221" s="122" t="s">
        <v>304</v>
      </c>
      <c r="C1221" s="122" t="s">
        <v>987</v>
      </c>
      <c r="D1221" s="123" t="s">
        <v>560</v>
      </c>
      <c r="E1221" s="122" t="s">
        <v>5</v>
      </c>
      <c r="F1221" s="124">
        <v>0</v>
      </c>
    </row>
    <row r="1222" spans="1:6" outlineLevel="3" x14ac:dyDescent="0.2">
      <c r="A1222" s="121" t="s">
        <v>984</v>
      </c>
      <c r="B1222" s="122" t="s">
        <v>304</v>
      </c>
      <c r="C1222" s="122" t="s">
        <v>987</v>
      </c>
      <c r="D1222" s="123" t="s">
        <v>560</v>
      </c>
      <c r="E1222" s="122" t="s">
        <v>6</v>
      </c>
      <c r="F1222" s="124">
        <v>0</v>
      </c>
    </row>
    <row r="1223" spans="1:6" outlineLevel="3" x14ac:dyDescent="0.2">
      <c r="A1223" s="121" t="s">
        <v>984</v>
      </c>
      <c r="B1223" s="122" t="s">
        <v>304</v>
      </c>
      <c r="C1223" s="122" t="s">
        <v>987</v>
      </c>
      <c r="D1223" s="123" t="s">
        <v>560</v>
      </c>
      <c r="E1223" s="122" t="s">
        <v>7</v>
      </c>
      <c r="F1223" s="124">
        <v>0</v>
      </c>
    </row>
    <row r="1224" spans="1:6" outlineLevel="3" x14ac:dyDescent="0.2">
      <c r="A1224" s="121" t="s">
        <v>984</v>
      </c>
      <c r="B1224" s="122" t="s">
        <v>304</v>
      </c>
      <c r="C1224" s="122" t="s">
        <v>987</v>
      </c>
      <c r="D1224" s="123" t="s">
        <v>560</v>
      </c>
      <c r="E1224" s="122" t="s">
        <v>18</v>
      </c>
      <c r="F1224" s="124">
        <v>557</v>
      </c>
    </row>
    <row r="1225" spans="1:6" outlineLevel="2" x14ac:dyDescent="0.2">
      <c r="B1225" s="122"/>
      <c r="C1225" s="118" t="s">
        <v>988</v>
      </c>
      <c r="E1225" s="122"/>
      <c r="F1225" s="124">
        <f>SUBTOTAL(9,F1220:F1224)</f>
        <v>1430</v>
      </c>
    </row>
    <row r="1226" spans="1:6" outlineLevel="3" x14ac:dyDescent="0.2">
      <c r="A1226" s="121" t="s">
        <v>984</v>
      </c>
      <c r="B1226" s="122" t="s">
        <v>304</v>
      </c>
      <c r="C1226" s="122" t="s">
        <v>989</v>
      </c>
      <c r="D1226" s="123" t="s">
        <v>560</v>
      </c>
      <c r="E1226" s="122" t="s">
        <v>4</v>
      </c>
      <c r="F1226" s="124">
        <v>1663</v>
      </c>
    </row>
    <row r="1227" spans="1:6" outlineLevel="3" x14ac:dyDescent="0.2">
      <c r="A1227" s="121" t="s">
        <v>984</v>
      </c>
      <c r="B1227" s="122" t="s">
        <v>304</v>
      </c>
      <c r="C1227" s="122" t="s">
        <v>989</v>
      </c>
      <c r="D1227" s="123" t="s">
        <v>560</v>
      </c>
      <c r="E1227" s="122" t="s">
        <v>5</v>
      </c>
      <c r="F1227" s="124">
        <v>0</v>
      </c>
    </row>
    <row r="1228" spans="1:6" outlineLevel="3" x14ac:dyDescent="0.2">
      <c r="A1228" s="121" t="s">
        <v>984</v>
      </c>
      <c r="B1228" s="122" t="s">
        <v>304</v>
      </c>
      <c r="C1228" s="122" t="s">
        <v>989</v>
      </c>
      <c r="D1228" s="123" t="s">
        <v>560</v>
      </c>
      <c r="E1228" s="122" t="s">
        <v>6</v>
      </c>
      <c r="F1228" s="124">
        <v>0</v>
      </c>
    </row>
    <row r="1229" spans="1:6" outlineLevel="3" x14ac:dyDescent="0.2">
      <c r="A1229" s="121" t="s">
        <v>984</v>
      </c>
      <c r="B1229" s="122" t="s">
        <v>304</v>
      </c>
      <c r="C1229" s="122" t="s">
        <v>989</v>
      </c>
      <c r="D1229" s="123" t="s">
        <v>560</v>
      </c>
      <c r="E1229" s="122" t="s">
        <v>7</v>
      </c>
      <c r="F1229" s="124">
        <v>0</v>
      </c>
    </row>
    <row r="1230" spans="1:6" outlineLevel="3" x14ac:dyDescent="0.2">
      <c r="A1230" s="121" t="s">
        <v>984</v>
      </c>
      <c r="B1230" s="122" t="s">
        <v>304</v>
      </c>
      <c r="C1230" s="122" t="s">
        <v>989</v>
      </c>
      <c r="D1230" s="123" t="s">
        <v>560</v>
      </c>
      <c r="E1230" s="122" t="s">
        <v>18</v>
      </c>
      <c r="F1230" s="124">
        <v>1059</v>
      </c>
    </row>
    <row r="1231" spans="1:6" outlineLevel="2" x14ac:dyDescent="0.2">
      <c r="B1231" s="122"/>
      <c r="C1231" s="118" t="s">
        <v>990</v>
      </c>
      <c r="E1231" s="122"/>
      <c r="F1231" s="124">
        <f>SUBTOTAL(9,F1226:F1230)</f>
        <v>2722</v>
      </c>
    </row>
    <row r="1232" spans="1:6" outlineLevel="3" x14ac:dyDescent="0.2">
      <c r="A1232" s="121" t="s">
        <v>984</v>
      </c>
      <c r="B1232" s="122" t="s">
        <v>304</v>
      </c>
      <c r="C1232" s="122" t="s">
        <v>991</v>
      </c>
      <c r="D1232" s="123" t="s">
        <v>560</v>
      </c>
      <c r="E1232" s="122" t="s">
        <v>4</v>
      </c>
      <c r="F1232" s="124">
        <v>2333</v>
      </c>
    </row>
    <row r="1233" spans="1:6" outlineLevel="3" x14ac:dyDescent="0.2">
      <c r="A1233" s="121" t="s">
        <v>984</v>
      </c>
      <c r="B1233" s="122" t="s">
        <v>304</v>
      </c>
      <c r="C1233" s="122" t="s">
        <v>991</v>
      </c>
      <c r="D1233" s="123" t="s">
        <v>560</v>
      </c>
      <c r="E1233" s="122" t="s">
        <v>5</v>
      </c>
      <c r="F1233" s="124">
        <v>0</v>
      </c>
    </row>
    <row r="1234" spans="1:6" outlineLevel="3" x14ac:dyDescent="0.2">
      <c r="A1234" s="121" t="s">
        <v>984</v>
      </c>
      <c r="B1234" s="122" t="s">
        <v>304</v>
      </c>
      <c r="C1234" s="122" t="s">
        <v>991</v>
      </c>
      <c r="D1234" s="123" t="s">
        <v>560</v>
      </c>
      <c r="E1234" s="122" t="s">
        <v>6</v>
      </c>
      <c r="F1234" s="124">
        <v>0</v>
      </c>
    </row>
    <row r="1235" spans="1:6" outlineLevel="3" x14ac:dyDescent="0.2">
      <c r="A1235" s="121" t="s">
        <v>984</v>
      </c>
      <c r="B1235" s="122" t="s">
        <v>304</v>
      </c>
      <c r="C1235" s="122" t="s">
        <v>991</v>
      </c>
      <c r="D1235" s="123" t="s">
        <v>560</v>
      </c>
      <c r="E1235" s="122" t="s">
        <v>7</v>
      </c>
      <c r="F1235" s="124">
        <v>0</v>
      </c>
    </row>
    <row r="1236" spans="1:6" outlineLevel="3" x14ac:dyDescent="0.2">
      <c r="A1236" s="121" t="s">
        <v>984</v>
      </c>
      <c r="B1236" s="122" t="s">
        <v>304</v>
      </c>
      <c r="C1236" s="122" t="s">
        <v>991</v>
      </c>
      <c r="D1236" s="123" t="s">
        <v>560</v>
      </c>
      <c r="E1236" s="122" t="s">
        <v>18</v>
      </c>
      <c r="F1236" s="124">
        <v>1487</v>
      </c>
    </row>
    <row r="1237" spans="1:6" outlineLevel="2" x14ac:dyDescent="0.2">
      <c r="B1237" s="122"/>
      <c r="C1237" s="118" t="s">
        <v>992</v>
      </c>
      <c r="E1237" s="122"/>
      <c r="F1237" s="124">
        <f>SUBTOTAL(9,F1232:F1236)</f>
        <v>3820</v>
      </c>
    </row>
    <row r="1238" spans="1:6" outlineLevel="3" x14ac:dyDescent="0.2">
      <c r="A1238" s="121" t="s">
        <v>984</v>
      </c>
      <c r="B1238" s="122" t="s">
        <v>304</v>
      </c>
      <c r="C1238" s="122" t="s">
        <v>993</v>
      </c>
      <c r="D1238" s="123" t="s">
        <v>560</v>
      </c>
      <c r="E1238" s="122" t="s">
        <v>4</v>
      </c>
      <c r="F1238" s="124">
        <v>329</v>
      </c>
    </row>
    <row r="1239" spans="1:6" outlineLevel="3" x14ac:dyDescent="0.2">
      <c r="A1239" s="121" t="s">
        <v>984</v>
      </c>
      <c r="B1239" s="122" t="s">
        <v>304</v>
      </c>
      <c r="C1239" s="122" t="s">
        <v>993</v>
      </c>
      <c r="D1239" s="123" t="s">
        <v>560</v>
      </c>
      <c r="E1239" s="122" t="s">
        <v>5</v>
      </c>
      <c r="F1239" s="124">
        <v>0</v>
      </c>
    </row>
    <row r="1240" spans="1:6" outlineLevel="3" x14ac:dyDescent="0.2">
      <c r="A1240" s="121" t="s">
        <v>984</v>
      </c>
      <c r="B1240" s="122" t="s">
        <v>304</v>
      </c>
      <c r="C1240" s="122" t="s">
        <v>993</v>
      </c>
      <c r="D1240" s="123" t="s">
        <v>560</v>
      </c>
      <c r="E1240" s="122" t="s">
        <v>6</v>
      </c>
      <c r="F1240" s="124">
        <v>0</v>
      </c>
    </row>
    <row r="1241" spans="1:6" outlineLevel="3" x14ac:dyDescent="0.2">
      <c r="A1241" s="121" t="s">
        <v>984</v>
      </c>
      <c r="B1241" s="122" t="s">
        <v>304</v>
      </c>
      <c r="C1241" s="122" t="s">
        <v>993</v>
      </c>
      <c r="D1241" s="123" t="s">
        <v>560</v>
      </c>
      <c r="E1241" s="122" t="s">
        <v>7</v>
      </c>
      <c r="F1241" s="124">
        <v>0</v>
      </c>
    </row>
    <row r="1242" spans="1:6" outlineLevel="3" x14ac:dyDescent="0.2">
      <c r="A1242" s="121" t="s">
        <v>984</v>
      </c>
      <c r="B1242" s="122" t="s">
        <v>304</v>
      </c>
      <c r="C1242" s="122" t="s">
        <v>993</v>
      </c>
      <c r="D1242" s="123" t="s">
        <v>560</v>
      </c>
      <c r="E1242" s="122" t="s">
        <v>18</v>
      </c>
      <c r="F1242" s="124">
        <v>210</v>
      </c>
    </row>
    <row r="1243" spans="1:6" outlineLevel="2" x14ac:dyDescent="0.2">
      <c r="B1243" s="122"/>
      <c r="C1243" s="118" t="s">
        <v>994</v>
      </c>
      <c r="E1243" s="122"/>
      <c r="F1243" s="124">
        <f>SUBTOTAL(9,F1238:F1242)</f>
        <v>539</v>
      </c>
    </row>
    <row r="1244" spans="1:6" outlineLevel="3" x14ac:dyDescent="0.2">
      <c r="A1244" s="121" t="s">
        <v>984</v>
      </c>
      <c r="B1244" s="122" t="s">
        <v>304</v>
      </c>
      <c r="C1244" s="122" t="s">
        <v>947</v>
      </c>
      <c r="D1244" s="123" t="s">
        <v>560</v>
      </c>
      <c r="E1244" s="122" t="s">
        <v>4</v>
      </c>
      <c r="F1244" s="124">
        <v>1927</v>
      </c>
    </row>
    <row r="1245" spans="1:6" outlineLevel="3" x14ac:dyDescent="0.2">
      <c r="A1245" s="121" t="s">
        <v>984</v>
      </c>
      <c r="B1245" s="122" t="s">
        <v>304</v>
      </c>
      <c r="C1245" s="122" t="s">
        <v>947</v>
      </c>
      <c r="D1245" s="123" t="s">
        <v>560</v>
      </c>
      <c r="E1245" s="122" t="s">
        <v>5</v>
      </c>
      <c r="F1245" s="124">
        <v>0</v>
      </c>
    </row>
    <row r="1246" spans="1:6" outlineLevel="3" x14ac:dyDescent="0.2">
      <c r="A1246" s="121" t="s">
        <v>984</v>
      </c>
      <c r="B1246" s="122" t="s">
        <v>304</v>
      </c>
      <c r="C1246" s="122" t="s">
        <v>947</v>
      </c>
      <c r="D1246" s="123" t="s">
        <v>560</v>
      </c>
      <c r="E1246" s="122" t="s">
        <v>6</v>
      </c>
      <c r="F1246" s="124">
        <v>0</v>
      </c>
    </row>
    <row r="1247" spans="1:6" outlineLevel="3" x14ac:dyDescent="0.2">
      <c r="A1247" s="121" t="s">
        <v>984</v>
      </c>
      <c r="B1247" s="122" t="s">
        <v>304</v>
      </c>
      <c r="C1247" s="122" t="s">
        <v>947</v>
      </c>
      <c r="D1247" s="123" t="s">
        <v>560</v>
      </c>
      <c r="E1247" s="122" t="s">
        <v>7</v>
      </c>
      <c r="F1247" s="124">
        <v>0</v>
      </c>
    </row>
    <row r="1248" spans="1:6" outlineLevel="3" x14ac:dyDescent="0.2">
      <c r="A1248" s="121" t="s">
        <v>984</v>
      </c>
      <c r="B1248" s="122" t="s">
        <v>304</v>
      </c>
      <c r="C1248" s="122" t="s">
        <v>947</v>
      </c>
      <c r="D1248" s="123" t="s">
        <v>560</v>
      </c>
      <c r="E1248" s="122" t="s">
        <v>18</v>
      </c>
      <c r="F1248" s="124">
        <v>1228</v>
      </c>
    </row>
    <row r="1249" spans="1:6" outlineLevel="2" x14ac:dyDescent="0.2">
      <c r="B1249" s="122"/>
      <c r="C1249" s="118" t="s">
        <v>948</v>
      </c>
      <c r="E1249" s="122"/>
      <c r="F1249" s="124">
        <f>SUBTOTAL(9,F1244:F1248)</f>
        <v>3155</v>
      </c>
    </row>
    <row r="1250" spans="1:6" outlineLevel="1" x14ac:dyDescent="0.2">
      <c r="B1250" s="118" t="s">
        <v>995</v>
      </c>
      <c r="C1250" s="122"/>
      <c r="E1250" s="122"/>
      <c r="F1250" s="124">
        <f>SUBTOTAL(9,F1208:F1248)</f>
        <v>98382</v>
      </c>
    </row>
    <row r="1251" spans="1:6" outlineLevel="3" x14ac:dyDescent="0.2">
      <c r="A1251" s="121" t="s">
        <v>996</v>
      </c>
      <c r="B1251" s="122" t="s">
        <v>306</v>
      </c>
      <c r="C1251" s="122" t="s">
        <v>997</v>
      </c>
      <c r="D1251" s="123" t="s">
        <v>560</v>
      </c>
      <c r="E1251" s="122" t="s">
        <v>4</v>
      </c>
      <c r="F1251" s="124">
        <v>4553</v>
      </c>
    </row>
    <row r="1252" spans="1:6" outlineLevel="3" x14ac:dyDescent="0.2">
      <c r="A1252" s="121" t="s">
        <v>996</v>
      </c>
      <c r="B1252" s="122" t="s">
        <v>306</v>
      </c>
      <c r="C1252" s="122" t="s">
        <v>997</v>
      </c>
      <c r="D1252" s="123" t="s">
        <v>560</v>
      </c>
      <c r="E1252" s="122" t="s">
        <v>5</v>
      </c>
      <c r="F1252" s="124">
        <v>0</v>
      </c>
    </row>
    <row r="1253" spans="1:6" outlineLevel="3" x14ac:dyDescent="0.2">
      <c r="A1253" s="121" t="s">
        <v>996</v>
      </c>
      <c r="B1253" s="122" t="s">
        <v>306</v>
      </c>
      <c r="C1253" s="122" t="s">
        <v>997</v>
      </c>
      <c r="D1253" s="123" t="s">
        <v>560</v>
      </c>
      <c r="E1253" s="122" t="s">
        <v>6</v>
      </c>
      <c r="F1253" s="124">
        <v>0</v>
      </c>
    </row>
    <row r="1254" spans="1:6" outlineLevel="3" x14ac:dyDescent="0.2">
      <c r="A1254" s="121" t="s">
        <v>996</v>
      </c>
      <c r="B1254" s="122" t="s">
        <v>306</v>
      </c>
      <c r="C1254" s="122" t="s">
        <v>997</v>
      </c>
      <c r="D1254" s="123" t="s">
        <v>560</v>
      </c>
      <c r="E1254" s="122" t="s">
        <v>7</v>
      </c>
      <c r="F1254" s="124">
        <v>0</v>
      </c>
    </row>
    <row r="1255" spans="1:6" outlineLevel="3" x14ac:dyDescent="0.2">
      <c r="A1255" s="121" t="s">
        <v>996</v>
      </c>
      <c r="B1255" s="122" t="s">
        <v>306</v>
      </c>
      <c r="C1255" s="122" t="s">
        <v>997</v>
      </c>
      <c r="D1255" s="123" t="s">
        <v>560</v>
      </c>
      <c r="E1255" s="122" t="s">
        <v>18</v>
      </c>
      <c r="F1255" s="124">
        <v>2902</v>
      </c>
    </row>
    <row r="1256" spans="1:6" outlineLevel="2" x14ac:dyDescent="0.2">
      <c r="B1256" s="122"/>
      <c r="C1256" s="118" t="s">
        <v>998</v>
      </c>
      <c r="E1256" s="122"/>
      <c r="F1256" s="124">
        <f>SUBTOTAL(9,F1251:F1255)</f>
        <v>7455</v>
      </c>
    </row>
    <row r="1257" spans="1:6" outlineLevel="3" x14ac:dyDescent="0.2">
      <c r="A1257" s="121" t="s">
        <v>996</v>
      </c>
      <c r="B1257" s="122" t="s">
        <v>306</v>
      </c>
      <c r="C1257" s="122" t="s">
        <v>999</v>
      </c>
      <c r="D1257" s="123" t="s">
        <v>560</v>
      </c>
      <c r="E1257" s="122" t="s">
        <v>4</v>
      </c>
      <c r="F1257" s="124">
        <v>3220</v>
      </c>
    </row>
    <row r="1258" spans="1:6" outlineLevel="3" x14ac:dyDescent="0.2">
      <c r="A1258" s="121" t="s">
        <v>996</v>
      </c>
      <c r="B1258" s="122" t="s">
        <v>306</v>
      </c>
      <c r="C1258" s="122" t="s">
        <v>999</v>
      </c>
      <c r="D1258" s="123" t="s">
        <v>560</v>
      </c>
      <c r="E1258" s="122" t="s">
        <v>5</v>
      </c>
      <c r="F1258" s="124">
        <v>0</v>
      </c>
    </row>
    <row r="1259" spans="1:6" outlineLevel="3" x14ac:dyDescent="0.2">
      <c r="A1259" s="121" t="s">
        <v>996</v>
      </c>
      <c r="B1259" s="122" t="s">
        <v>306</v>
      </c>
      <c r="C1259" s="122" t="s">
        <v>999</v>
      </c>
      <c r="D1259" s="123" t="s">
        <v>560</v>
      </c>
      <c r="E1259" s="122" t="s">
        <v>6</v>
      </c>
      <c r="F1259" s="124">
        <v>0</v>
      </c>
    </row>
    <row r="1260" spans="1:6" outlineLevel="3" x14ac:dyDescent="0.2">
      <c r="A1260" s="121" t="s">
        <v>996</v>
      </c>
      <c r="B1260" s="122" t="s">
        <v>306</v>
      </c>
      <c r="C1260" s="122" t="s">
        <v>999</v>
      </c>
      <c r="D1260" s="123" t="s">
        <v>560</v>
      </c>
      <c r="E1260" s="122" t="s">
        <v>7</v>
      </c>
      <c r="F1260" s="124">
        <v>0</v>
      </c>
    </row>
    <row r="1261" spans="1:6" outlineLevel="3" x14ac:dyDescent="0.2">
      <c r="A1261" s="121" t="s">
        <v>996</v>
      </c>
      <c r="B1261" s="122" t="s">
        <v>306</v>
      </c>
      <c r="C1261" s="122" t="s">
        <v>999</v>
      </c>
      <c r="D1261" s="123" t="s">
        <v>560</v>
      </c>
      <c r="E1261" s="122" t="s">
        <v>18</v>
      </c>
      <c r="F1261" s="124">
        <v>2052</v>
      </c>
    </row>
    <row r="1262" spans="1:6" outlineLevel="2" x14ac:dyDescent="0.2">
      <c r="B1262" s="122"/>
      <c r="C1262" s="118" t="s">
        <v>1000</v>
      </c>
      <c r="E1262" s="122"/>
      <c r="F1262" s="124">
        <f>SUBTOTAL(9,F1257:F1261)</f>
        <v>5272</v>
      </c>
    </row>
    <row r="1263" spans="1:6" outlineLevel="3" x14ac:dyDescent="0.2">
      <c r="A1263" s="121" t="s">
        <v>996</v>
      </c>
      <c r="B1263" s="122" t="s">
        <v>306</v>
      </c>
      <c r="C1263" s="122" t="s">
        <v>1001</v>
      </c>
      <c r="D1263" s="123" t="s">
        <v>560</v>
      </c>
      <c r="E1263" s="122" t="s">
        <v>4</v>
      </c>
      <c r="F1263" s="124">
        <v>2578</v>
      </c>
    </row>
    <row r="1264" spans="1:6" outlineLevel="3" x14ac:dyDescent="0.2">
      <c r="A1264" s="121" t="s">
        <v>996</v>
      </c>
      <c r="B1264" s="122" t="s">
        <v>306</v>
      </c>
      <c r="C1264" s="122" t="s">
        <v>1001</v>
      </c>
      <c r="D1264" s="123" t="s">
        <v>560</v>
      </c>
      <c r="E1264" s="122" t="s">
        <v>5</v>
      </c>
      <c r="F1264" s="124">
        <v>0</v>
      </c>
    </row>
    <row r="1265" spans="1:6" outlineLevel="3" x14ac:dyDescent="0.2">
      <c r="A1265" s="121" t="s">
        <v>996</v>
      </c>
      <c r="B1265" s="122" t="s">
        <v>306</v>
      </c>
      <c r="C1265" s="122" t="s">
        <v>1001</v>
      </c>
      <c r="D1265" s="123" t="s">
        <v>560</v>
      </c>
      <c r="E1265" s="122" t="s">
        <v>6</v>
      </c>
      <c r="F1265" s="124">
        <v>0</v>
      </c>
    </row>
    <row r="1266" spans="1:6" outlineLevel="3" x14ac:dyDescent="0.2">
      <c r="A1266" s="121" t="s">
        <v>996</v>
      </c>
      <c r="B1266" s="122" t="s">
        <v>306</v>
      </c>
      <c r="C1266" s="122" t="s">
        <v>1001</v>
      </c>
      <c r="D1266" s="123" t="s">
        <v>560</v>
      </c>
      <c r="E1266" s="122" t="s">
        <v>7</v>
      </c>
      <c r="F1266" s="124">
        <v>0</v>
      </c>
    </row>
    <row r="1267" spans="1:6" outlineLevel="3" x14ac:dyDescent="0.2">
      <c r="A1267" s="121" t="s">
        <v>996</v>
      </c>
      <c r="B1267" s="122" t="s">
        <v>306</v>
      </c>
      <c r="C1267" s="122" t="s">
        <v>1001</v>
      </c>
      <c r="D1267" s="123" t="s">
        <v>560</v>
      </c>
      <c r="E1267" s="122" t="s">
        <v>18</v>
      </c>
      <c r="F1267" s="124">
        <v>1643</v>
      </c>
    </row>
    <row r="1268" spans="1:6" outlineLevel="2" x14ac:dyDescent="0.2">
      <c r="B1268" s="122"/>
      <c r="C1268" s="118" t="s">
        <v>1002</v>
      </c>
      <c r="E1268" s="122"/>
      <c r="F1268" s="124">
        <f>SUBTOTAL(9,F1263:F1267)</f>
        <v>4221</v>
      </c>
    </row>
    <row r="1269" spans="1:6" outlineLevel="3" x14ac:dyDescent="0.2">
      <c r="A1269" s="121" t="s">
        <v>996</v>
      </c>
      <c r="B1269" s="122" t="s">
        <v>306</v>
      </c>
      <c r="C1269" s="122" t="s">
        <v>1003</v>
      </c>
      <c r="D1269" s="123" t="s">
        <v>560</v>
      </c>
      <c r="E1269" s="122" t="s">
        <v>4</v>
      </c>
      <c r="F1269" s="124">
        <v>2406</v>
      </c>
    </row>
    <row r="1270" spans="1:6" outlineLevel="3" x14ac:dyDescent="0.2">
      <c r="A1270" s="121" t="s">
        <v>996</v>
      </c>
      <c r="B1270" s="122" t="s">
        <v>306</v>
      </c>
      <c r="C1270" s="122" t="s">
        <v>1003</v>
      </c>
      <c r="D1270" s="123" t="s">
        <v>560</v>
      </c>
      <c r="E1270" s="122" t="s">
        <v>5</v>
      </c>
      <c r="F1270" s="124">
        <v>0</v>
      </c>
    </row>
    <row r="1271" spans="1:6" outlineLevel="3" x14ac:dyDescent="0.2">
      <c r="A1271" s="121" t="s">
        <v>996</v>
      </c>
      <c r="B1271" s="122" t="s">
        <v>306</v>
      </c>
      <c r="C1271" s="122" t="s">
        <v>1003</v>
      </c>
      <c r="D1271" s="123" t="s">
        <v>560</v>
      </c>
      <c r="E1271" s="122" t="s">
        <v>6</v>
      </c>
      <c r="F1271" s="124">
        <v>0</v>
      </c>
    </row>
    <row r="1272" spans="1:6" outlineLevel="3" x14ac:dyDescent="0.2">
      <c r="A1272" s="121" t="s">
        <v>996</v>
      </c>
      <c r="B1272" s="122" t="s">
        <v>306</v>
      </c>
      <c r="C1272" s="122" t="s">
        <v>1003</v>
      </c>
      <c r="D1272" s="123" t="s">
        <v>560</v>
      </c>
      <c r="E1272" s="122" t="s">
        <v>7</v>
      </c>
      <c r="F1272" s="124">
        <v>0</v>
      </c>
    </row>
    <row r="1273" spans="1:6" outlineLevel="3" x14ac:dyDescent="0.2">
      <c r="A1273" s="121" t="s">
        <v>996</v>
      </c>
      <c r="B1273" s="122" t="s">
        <v>306</v>
      </c>
      <c r="C1273" s="122" t="s">
        <v>1003</v>
      </c>
      <c r="D1273" s="123" t="s">
        <v>560</v>
      </c>
      <c r="E1273" s="122" t="s">
        <v>18</v>
      </c>
      <c r="F1273" s="124">
        <v>1534</v>
      </c>
    </row>
    <row r="1274" spans="1:6" outlineLevel="2" x14ac:dyDescent="0.2">
      <c r="B1274" s="122"/>
      <c r="C1274" s="118" t="s">
        <v>1004</v>
      </c>
      <c r="E1274" s="122"/>
      <c r="F1274" s="124">
        <f>SUBTOTAL(9,F1269:F1273)</f>
        <v>3940</v>
      </c>
    </row>
    <row r="1275" spans="1:6" outlineLevel="3" x14ac:dyDescent="0.2">
      <c r="A1275" s="121" t="s">
        <v>996</v>
      </c>
      <c r="B1275" s="122" t="s">
        <v>306</v>
      </c>
      <c r="C1275" s="122" t="s">
        <v>1005</v>
      </c>
      <c r="D1275" s="123" t="s">
        <v>560</v>
      </c>
      <c r="E1275" s="122" t="s">
        <v>4</v>
      </c>
      <c r="F1275" s="124">
        <v>85637</v>
      </c>
    </row>
    <row r="1276" spans="1:6" outlineLevel="3" x14ac:dyDescent="0.2">
      <c r="A1276" s="121" t="s">
        <v>996</v>
      </c>
      <c r="B1276" s="122" t="s">
        <v>306</v>
      </c>
      <c r="C1276" s="122" t="s">
        <v>1005</v>
      </c>
      <c r="D1276" s="123" t="s">
        <v>560</v>
      </c>
      <c r="E1276" s="122" t="s">
        <v>5</v>
      </c>
      <c r="F1276" s="124">
        <v>0</v>
      </c>
    </row>
    <row r="1277" spans="1:6" outlineLevel="3" x14ac:dyDescent="0.2">
      <c r="A1277" s="121" t="s">
        <v>996</v>
      </c>
      <c r="B1277" s="122" t="s">
        <v>306</v>
      </c>
      <c r="C1277" s="122" t="s">
        <v>1005</v>
      </c>
      <c r="D1277" s="123" t="s">
        <v>560</v>
      </c>
      <c r="E1277" s="122" t="s">
        <v>6</v>
      </c>
      <c r="F1277" s="124">
        <v>0</v>
      </c>
    </row>
    <row r="1278" spans="1:6" outlineLevel="3" x14ac:dyDescent="0.2">
      <c r="A1278" s="121" t="s">
        <v>996</v>
      </c>
      <c r="B1278" s="122" t="s">
        <v>306</v>
      </c>
      <c r="C1278" s="122" t="s">
        <v>1005</v>
      </c>
      <c r="D1278" s="123" t="s">
        <v>560</v>
      </c>
      <c r="E1278" s="122" t="s">
        <v>7</v>
      </c>
      <c r="F1278" s="124">
        <v>0</v>
      </c>
    </row>
    <row r="1279" spans="1:6" outlineLevel="3" x14ac:dyDescent="0.2">
      <c r="A1279" s="121" t="s">
        <v>996</v>
      </c>
      <c r="B1279" s="122" t="s">
        <v>306</v>
      </c>
      <c r="C1279" s="122" t="s">
        <v>1005</v>
      </c>
      <c r="D1279" s="123" t="s">
        <v>560</v>
      </c>
      <c r="E1279" s="122" t="s">
        <v>18</v>
      </c>
      <c r="F1279" s="124">
        <v>54569</v>
      </c>
    </row>
    <row r="1280" spans="1:6" outlineLevel="2" x14ac:dyDescent="0.2">
      <c r="B1280" s="122"/>
      <c r="C1280" s="118" t="s">
        <v>1006</v>
      </c>
      <c r="E1280" s="122"/>
      <c r="F1280" s="124">
        <f>SUBTOTAL(9,F1275:F1279)</f>
        <v>140206</v>
      </c>
    </row>
    <row r="1281" spans="1:6" outlineLevel="3" x14ac:dyDescent="0.2">
      <c r="A1281" s="121" t="s">
        <v>996</v>
      </c>
      <c r="B1281" s="122" t="s">
        <v>306</v>
      </c>
      <c r="C1281" s="122" t="s">
        <v>1007</v>
      </c>
      <c r="D1281" s="123" t="s">
        <v>560</v>
      </c>
      <c r="E1281" s="122" t="s">
        <v>4</v>
      </c>
      <c r="F1281" s="124">
        <v>1703</v>
      </c>
    </row>
    <row r="1282" spans="1:6" outlineLevel="3" x14ac:dyDescent="0.2">
      <c r="A1282" s="121" t="s">
        <v>996</v>
      </c>
      <c r="B1282" s="122" t="s">
        <v>306</v>
      </c>
      <c r="C1282" s="122" t="s">
        <v>1007</v>
      </c>
      <c r="D1282" s="123" t="s">
        <v>560</v>
      </c>
      <c r="E1282" s="122" t="s">
        <v>5</v>
      </c>
      <c r="F1282" s="124">
        <v>0</v>
      </c>
    </row>
    <row r="1283" spans="1:6" outlineLevel="3" x14ac:dyDescent="0.2">
      <c r="A1283" s="121" t="s">
        <v>996</v>
      </c>
      <c r="B1283" s="122" t="s">
        <v>306</v>
      </c>
      <c r="C1283" s="122" t="s">
        <v>1007</v>
      </c>
      <c r="D1283" s="123" t="s">
        <v>560</v>
      </c>
      <c r="E1283" s="122" t="s">
        <v>6</v>
      </c>
      <c r="F1283" s="124">
        <v>0</v>
      </c>
    </row>
    <row r="1284" spans="1:6" outlineLevel="3" x14ac:dyDescent="0.2">
      <c r="A1284" s="121" t="s">
        <v>996</v>
      </c>
      <c r="B1284" s="122" t="s">
        <v>306</v>
      </c>
      <c r="C1284" s="122" t="s">
        <v>1007</v>
      </c>
      <c r="D1284" s="123" t="s">
        <v>560</v>
      </c>
      <c r="E1284" s="122" t="s">
        <v>7</v>
      </c>
      <c r="F1284" s="124">
        <v>0</v>
      </c>
    </row>
    <row r="1285" spans="1:6" outlineLevel="3" x14ac:dyDescent="0.2">
      <c r="A1285" s="121" t="s">
        <v>996</v>
      </c>
      <c r="B1285" s="122" t="s">
        <v>306</v>
      </c>
      <c r="C1285" s="122" t="s">
        <v>1007</v>
      </c>
      <c r="D1285" s="123" t="s">
        <v>560</v>
      </c>
      <c r="E1285" s="122" t="s">
        <v>18</v>
      </c>
      <c r="F1285" s="124">
        <v>1085</v>
      </c>
    </row>
    <row r="1286" spans="1:6" outlineLevel="2" x14ac:dyDescent="0.2">
      <c r="B1286" s="122"/>
      <c r="C1286" s="118" t="s">
        <v>1008</v>
      </c>
      <c r="E1286" s="122"/>
      <c r="F1286" s="124">
        <f>SUBTOTAL(9,F1281:F1285)</f>
        <v>2788</v>
      </c>
    </row>
    <row r="1287" spans="1:6" outlineLevel="3" x14ac:dyDescent="0.2">
      <c r="A1287" s="121" t="s">
        <v>996</v>
      </c>
      <c r="B1287" s="122" t="s">
        <v>306</v>
      </c>
      <c r="C1287" s="122" t="s">
        <v>1009</v>
      </c>
      <c r="D1287" s="123" t="s">
        <v>560</v>
      </c>
      <c r="E1287" s="122" t="s">
        <v>4</v>
      </c>
      <c r="F1287" s="124">
        <v>3423</v>
      </c>
    </row>
    <row r="1288" spans="1:6" outlineLevel="3" x14ac:dyDescent="0.2">
      <c r="A1288" s="121" t="s">
        <v>996</v>
      </c>
      <c r="B1288" s="122" t="s">
        <v>306</v>
      </c>
      <c r="C1288" s="122" t="s">
        <v>1009</v>
      </c>
      <c r="D1288" s="123" t="s">
        <v>560</v>
      </c>
      <c r="E1288" s="122" t="s">
        <v>5</v>
      </c>
      <c r="F1288" s="124">
        <v>0</v>
      </c>
    </row>
    <row r="1289" spans="1:6" outlineLevel="3" x14ac:dyDescent="0.2">
      <c r="A1289" s="121" t="s">
        <v>996</v>
      </c>
      <c r="B1289" s="122" t="s">
        <v>306</v>
      </c>
      <c r="C1289" s="122" t="s">
        <v>1009</v>
      </c>
      <c r="D1289" s="123" t="s">
        <v>560</v>
      </c>
      <c r="E1289" s="122" t="s">
        <v>6</v>
      </c>
      <c r="F1289" s="124">
        <v>0</v>
      </c>
    </row>
    <row r="1290" spans="1:6" outlineLevel="3" x14ac:dyDescent="0.2">
      <c r="A1290" s="121" t="s">
        <v>996</v>
      </c>
      <c r="B1290" s="122" t="s">
        <v>306</v>
      </c>
      <c r="C1290" s="122" t="s">
        <v>1009</v>
      </c>
      <c r="D1290" s="123" t="s">
        <v>560</v>
      </c>
      <c r="E1290" s="122" t="s">
        <v>7</v>
      </c>
      <c r="F1290" s="124">
        <v>0</v>
      </c>
    </row>
    <row r="1291" spans="1:6" outlineLevel="3" x14ac:dyDescent="0.2">
      <c r="A1291" s="121" t="s">
        <v>996</v>
      </c>
      <c r="B1291" s="122" t="s">
        <v>306</v>
      </c>
      <c r="C1291" s="122" t="s">
        <v>1009</v>
      </c>
      <c r="D1291" s="123" t="s">
        <v>560</v>
      </c>
      <c r="E1291" s="122" t="s">
        <v>18</v>
      </c>
      <c r="F1291" s="124">
        <v>2182</v>
      </c>
    </row>
    <row r="1292" spans="1:6" outlineLevel="2" x14ac:dyDescent="0.2">
      <c r="B1292" s="122"/>
      <c r="C1292" s="118" t="s">
        <v>1010</v>
      </c>
      <c r="E1292" s="122"/>
      <c r="F1292" s="124">
        <f>SUBTOTAL(9,F1287:F1291)</f>
        <v>5605</v>
      </c>
    </row>
    <row r="1293" spans="1:6" outlineLevel="3" x14ac:dyDescent="0.2">
      <c r="A1293" s="121" t="s">
        <v>996</v>
      </c>
      <c r="B1293" s="122" t="s">
        <v>306</v>
      </c>
      <c r="C1293" s="122" t="s">
        <v>1011</v>
      </c>
      <c r="D1293" s="123" t="s">
        <v>560</v>
      </c>
      <c r="E1293" s="122" t="s">
        <v>4</v>
      </c>
      <c r="F1293" s="124">
        <v>81950</v>
      </c>
    </row>
    <row r="1294" spans="1:6" outlineLevel="3" x14ac:dyDescent="0.2">
      <c r="A1294" s="121" t="s">
        <v>996</v>
      </c>
      <c r="B1294" s="122" t="s">
        <v>306</v>
      </c>
      <c r="C1294" s="122" t="s">
        <v>1011</v>
      </c>
      <c r="D1294" s="123" t="s">
        <v>560</v>
      </c>
      <c r="E1294" s="122" t="s">
        <v>5</v>
      </c>
      <c r="F1294" s="124">
        <v>0</v>
      </c>
    </row>
    <row r="1295" spans="1:6" outlineLevel="3" x14ac:dyDescent="0.2">
      <c r="A1295" s="121" t="s">
        <v>996</v>
      </c>
      <c r="B1295" s="122" t="s">
        <v>306</v>
      </c>
      <c r="C1295" s="122" t="s">
        <v>1011</v>
      </c>
      <c r="D1295" s="123" t="s">
        <v>560</v>
      </c>
      <c r="E1295" s="122" t="s">
        <v>6</v>
      </c>
      <c r="F1295" s="124">
        <v>0</v>
      </c>
    </row>
    <row r="1296" spans="1:6" outlineLevel="3" x14ac:dyDescent="0.2">
      <c r="A1296" s="121" t="s">
        <v>996</v>
      </c>
      <c r="B1296" s="122" t="s">
        <v>306</v>
      </c>
      <c r="C1296" s="122" t="s">
        <v>1011</v>
      </c>
      <c r="D1296" s="123" t="s">
        <v>560</v>
      </c>
      <c r="E1296" s="122" t="s">
        <v>7</v>
      </c>
      <c r="F1296" s="124">
        <v>0</v>
      </c>
    </row>
    <row r="1297" spans="1:6" outlineLevel="3" x14ac:dyDescent="0.2">
      <c r="A1297" s="121" t="s">
        <v>996</v>
      </c>
      <c r="B1297" s="122" t="s">
        <v>306</v>
      </c>
      <c r="C1297" s="122" t="s">
        <v>1011</v>
      </c>
      <c r="D1297" s="123" t="s">
        <v>560</v>
      </c>
      <c r="E1297" s="122" t="s">
        <v>18</v>
      </c>
      <c r="F1297" s="124">
        <v>52220</v>
      </c>
    </row>
    <row r="1298" spans="1:6" outlineLevel="2" x14ac:dyDescent="0.2">
      <c r="B1298" s="122"/>
      <c r="C1298" s="118" t="s">
        <v>1012</v>
      </c>
      <c r="E1298" s="122"/>
      <c r="F1298" s="124">
        <f>SUBTOTAL(9,F1293:F1297)</f>
        <v>134170</v>
      </c>
    </row>
    <row r="1299" spans="1:6" outlineLevel="3" x14ac:dyDescent="0.2">
      <c r="A1299" s="121" t="s">
        <v>996</v>
      </c>
      <c r="B1299" s="122" t="s">
        <v>306</v>
      </c>
      <c r="C1299" s="122" t="s">
        <v>1013</v>
      </c>
      <c r="D1299" s="123" t="s">
        <v>560</v>
      </c>
      <c r="E1299" s="122" t="s">
        <v>4</v>
      </c>
      <c r="F1299" s="124">
        <v>5373</v>
      </c>
    </row>
    <row r="1300" spans="1:6" outlineLevel="3" x14ac:dyDescent="0.2">
      <c r="A1300" s="121" t="s">
        <v>996</v>
      </c>
      <c r="B1300" s="122" t="s">
        <v>306</v>
      </c>
      <c r="C1300" s="122" t="s">
        <v>1013</v>
      </c>
      <c r="D1300" s="123" t="s">
        <v>560</v>
      </c>
      <c r="E1300" s="122" t="s">
        <v>5</v>
      </c>
      <c r="F1300" s="124">
        <v>0</v>
      </c>
    </row>
    <row r="1301" spans="1:6" outlineLevel="3" x14ac:dyDescent="0.2">
      <c r="A1301" s="121" t="s">
        <v>996</v>
      </c>
      <c r="B1301" s="122" t="s">
        <v>306</v>
      </c>
      <c r="C1301" s="122" t="s">
        <v>1013</v>
      </c>
      <c r="D1301" s="123" t="s">
        <v>560</v>
      </c>
      <c r="E1301" s="122" t="s">
        <v>6</v>
      </c>
      <c r="F1301" s="124">
        <v>0</v>
      </c>
    </row>
    <row r="1302" spans="1:6" outlineLevel="3" x14ac:dyDescent="0.2">
      <c r="A1302" s="121" t="s">
        <v>996</v>
      </c>
      <c r="B1302" s="122" t="s">
        <v>306</v>
      </c>
      <c r="C1302" s="122" t="s">
        <v>1013</v>
      </c>
      <c r="D1302" s="123" t="s">
        <v>560</v>
      </c>
      <c r="E1302" s="122" t="s">
        <v>7</v>
      </c>
      <c r="F1302" s="124">
        <v>0</v>
      </c>
    </row>
    <row r="1303" spans="1:6" outlineLevel="3" x14ac:dyDescent="0.2">
      <c r="A1303" s="121" t="s">
        <v>996</v>
      </c>
      <c r="B1303" s="122" t="s">
        <v>306</v>
      </c>
      <c r="C1303" s="122" t="s">
        <v>1013</v>
      </c>
      <c r="D1303" s="123" t="s">
        <v>560</v>
      </c>
      <c r="E1303" s="122" t="s">
        <v>18</v>
      </c>
      <c r="F1303" s="124">
        <v>3424</v>
      </c>
    </row>
    <row r="1304" spans="1:6" outlineLevel="2" x14ac:dyDescent="0.2">
      <c r="B1304" s="122"/>
      <c r="C1304" s="118" t="s">
        <v>1014</v>
      </c>
      <c r="E1304" s="122"/>
      <c r="F1304" s="124">
        <f>SUBTOTAL(9,F1299:F1303)</f>
        <v>8797</v>
      </c>
    </row>
    <row r="1305" spans="1:6" outlineLevel="3" x14ac:dyDescent="0.2">
      <c r="A1305" s="121" t="s">
        <v>996</v>
      </c>
      <c r="B1305" s="122" t="s">
        <v>306</v>
      </c>
      <c r="C1305" s="122" t="s">
        <v>1015</v>
      </c>
      <c r="D1305" s="123" t="s">
        <v>560</v>
      </c>
      <c r="E1305" s="122" t="s">
        <v>4</v>
      </c>
      <c r="F1305" s="124">
        <v>8807</v>
      </c>
    </row>
    <row r="1306" spans="1:6" outlineLevel="3" x14ac:dyDescent="0.2">
      <c r="A1306" s="121" t="s">
        <v>996</v>
      </c>
      <c r="B1306" s="122" t="s">
        <v>306</v>
      </c>
      <c r="C1306" s="122" t="s">
        <v>1015</v>
      </c>
      <c r="D1306" s="123" t="s">
        <v>560</v>
      </c>
      <c r="E1306" s="122" t="s">
        <v>5</v>
      </c>
      <c r="F1306" s="124">
        <v>0</v>
      </c>
    </row>
    <row r="1307" spans="1:6" outlineLevel="3" x14ac:dyDescent="0.2">
      <c r="A1307" s="121" t="s">
        <v>996</v>
      </c>
      <c r="B1307" s="122" t="s">
        <v>306</v>
      </c>
      <c r="C1307" s="122" t="s">
        <v>1015</v>
      </c>
      <c r="D1307" s="123" t="s">
        <v>560</v>
      </c>
      <c r="E1307" s="122" t="s">
        <v>6</v>
      </c>
      <c r="F1307" s="124">
        <v>0</v>
      </c>
    </row>
    <row r="1308" spans="1:6" outlineLevel="3" x14ac:dyDescent="0.2">
      <c r="A1308" s="121" t="s">
        <v>996</v>
      </c>
      <c r="B1308" s="122" t="s">
        <v>306</v>
      </c>
      <c r="C1308" s="122" t="s">
        <v>1015</v>
      </c>
      <c r="D1308" s="123" t="s">
        <v>560</v>
      </c>
      <c r="E1308" s="122" t="s">
        <v>7</v>
      </c>
      <c r="F1308" s="124">
        <v>0</v>
      </c>
    </row>
    <row r="1309" spans="1:6" outlineLevel="3" x14ac:dyDescent="0.2">
      <c r="A1309" s="121" t="s">
        <v>996</v>
      </c>
      <c r="B1309" s="122" t="s">
        <v>306</v>
      </c>
      <c r="C1309" s="122" t="s">
        <v>1015</v>
      </c>
      <c r="D1309" s="123" t="s">
        <v>560</v>
      </c>
      <c r="E1309" s="122" t="s">
        <v>18</v>
      </c>
      <c r="F1309" s="124">
        <v>5613</v>
      </c>
    </row>
    <row r="1310" spans="1:6" outlineLevel="2" x14ac:dyDescent="0.2">
      <c r="B1310" s="122"/>
      <c r="C1310" s="118" t="s">
        <v>1016</v>
      </c>
      <c r="E1310" s="122"/>
      <c r="F1310" s="124">
        <f>SUBTOTAL(9,F1305:F1309)</f>
        <v>14420</v>
      </c>
    </row>
    <row r="1311" spans="1:6" outlineLevel="3" x14ac:dyDescent="0.2">
      <c r="A1311" s="121" t="s">
        <v>996</v>
      </c>
      <c r="B1311" s="122" t="s">
        <v>306</v>
      </c>
      <c r="C1311" s="122" t="s">
        <v>1017</v>
      </c>
      <c r="D1311" s="123" t="s">
        <v>560</v>
      </c>
      <c r="E1311" s="122" t="s">
        <v>4</v>
      </c>
      <c r="F1311" s="124">
        <v>0</v>
      </c>
    </row>
    <row r="1312" spans="1:6" outlineLevel="3" x14ac:dyDescent="0.2">
      <c r="A1312" s="121" t="s">
        <v>996</v>
      </c>
      <c r="B1312" s="122" t="s">
        <v>306</v>
      </c>
      <c r="C1312" s="122" t="s">
        <v>1017</v>
      </c>
      <c r="D1312" s="123" t="s">
        <v>560</v>
      </c>
      <c r="E1312" s="122" t="s">
        <v>5</v>
      </c>
      <c r="F1312" s="124">
        <v>0</v>
      </c>
    </row>
    <row r="1313" spans="1:6" outlineLevel="3" x14ac:dyDescent="0.2">
      <c r="A1313" s="121" t="s">
        <v>996</v>
      </c>
      <c r="B1313" s="122" t="s">
        <v>306</v>
      </c>
      <c r="C1313" s="122" t="s">
        <v>1017</v>
      </c>
      <c r="D1313" s="123" t="s">
        <v>560</v>
      </c>
      <c r="E1313" s="122" t="s">
        <v>6</v>
      </c>
      <c r="F1313" s="124">
        <v>0</v>
      </c>
    </row>
    <row r="1314" spans="1:6" outlineLevel="3" x14ac:dyDescent="0.2">
      <c r="A1314" s="121" t="s">
        <v>996</v>
      </c>
      <c r="B1314" s="122" t="s">
        <v>306</v>
      </c>
      <c r="C1314" s="122" t="s">
        <v>1017</v>
      </c>
      <c r="D1314" s="123" t="s">
        <v>560</v>
      </c>
      <c r="E1314" s="122" t="s">
        <v>7</v>
      </c>
      <c r="F1314" s="124">
        <v>0</v>
      </c>
    </row>
    <row r="1315" spans="1:6" outlineLevel="3" x14ac:dyDescent="0.2">
      <c r="A1315" s="121" t="s">
        <v>996</v>
      </c>
      <c r="B1315" s="122" t="s">
        <v>306</v>
      </c>
      <c r="C1315" s="122" t="s">
        <v>1017</v>
      </c>
      <c r="D1315" s="123" t="s">
        <v>560</v>
      </c>
      <c r="E1315" s="122" t="s">
        <v>18</v>
      </c>
      <c r="F1315" s="124">
        <v>0</v>
      </c>
    </row>
    <row r="1316" spans="1:6" outlineLevel="2" x14ac:dyDescent="0.2">
      <c r="B1316" s="122"/>
      <c r="C1316" s="118" t="s">
        <v>1018</v>
      </c>
      <c r="E1316" s="122"/>
      <c r="F1316" s="124">
        <f>SUBTOTAL(9,F1311:F1315)</f>
        <v>0</v>
      </c>
    </row>
    <row r="1317" spans="1:6" outlineLevel="3" x14ac:dyDescent="0.2">
      <c r="A1317" s="121" t="s">
        <v>996</v>
      </c>
      <c r="B1317" s="122" t="s">
        <v>306</v>
      </c>
      <c r="C1317" s="122" t="s">
        <v>1019</v>
      </c>
      <c r="D1317" s="123" t="s">
        <v>560</v>
      </c>
      <c r="E1317" s="122" t="s">
        <v>4</v>
      </c>
      <c r="F1317" s="124">
        <v>0</v>
      </c>
    </row>
    <row r="1318" spans="1:6" outlineLevel="3" x14ac:dyDescent="0.2">
      <c r="A1318" s="121" t="s">
        <v>996</v>
      </c>
      <c r="B1318" s="122" t="s">
        <v>306</v>
      </c>
      <c r="C1318" s="122" t="s">
        <v>1019</v>
      </c>
      <c r="D1318" s="123" t="s">
        <v>560</v>
      </c>
      <c r="E1318" s="122" t="s">
        <v>5</v>
      </c>
      <c r="F1318" s="124">
        <v>0</v>
      </c>
    </row>
    <row r="1319" spans="1:6" outlineLevel="3" x14ac:dyDescent="0.2">
      <c r="A1319" s="121" t="s">
        <v>996</v>
      </c>
      <c r="B1319" s="122" t="s">
        <v>306</v>
      </c>
      <c r="C1319" s="122" t="s">
        <v>1019</v>
      </c>
      <c r="D1319" s="123" t="s">
        <v>560</v>
      </c>
      <c r="E1319" s="122" t="s">
        <v>6</v>
      </c>
      <c r="F1319" s="124">
        <v>0</v>
      </c>
    </row>
    <row r="1320" spans="1:6" outlineLevel="3" x14ac:dyDescent="0.2">
      <c r="A1320" s="121" t="s">
        <v>996</v>
      </c>
      <c r="B1320" s="122" t="s">
        <v>306</v>
      </c>
      <c r="C1320" s="122" t="s">
        <v>1019</v>
      </c>
      <c r="D1320" s="123" t="s">
        <v>560</v>
      </c>
      <c r="E1320" s="122" t="s">
        <v>7</v>
      </c>
      <c r="F1320" s="124">
        <v>0</v>
      </c>
    </row>
    <row r="1321" spans="1:6" outlineLevel="3" x14ac:dyDescent="0.2">
      <c r="A1321" s="121" t="s">
        <v>996</v>
      </c>
      <c r="B1321" s="122" t="s">
        <v>306</v>
      </c>
      <c r="C1321" s="122" t="s">
        <v>1019</v>
      </c>
      <c r="D1321" s="123" t="s">
        <v>560</v>
      </c>
      <c r="E1321" s="122" t="s">
        <v>18</v>
      </c>
      <c r="F1321" s="124">
        <v>0</v>
      </c>
    </row>
    <row r="1322" spans="1:6" outlineLevel="2" x14ac:dyDescent="0.2">
      <c r="B1322" s="122"/>
      <c r="C1322" s="118" t="s">
        <v>1020</v>
      </c>
      <c r="E1322" s="122"/>
      <c r="F1322" s="124">
        <f>SUBTOTAL(9,F1317:F1321)</f>
        <v>0</v>
      </c>
    </row>
    <row r="1323" spans="1:6" outlineLevel="3" x14ac:dyDescent="0.2">
      <c r="A1323" s="121" t="s">
        <v>996</v>
      </c>
      <c r="B1323" s="122" t="s">
        <v>306</v>
      </c>
      <c r="C1323" s="122" t="s">
        <v>1021</v>
      </c>
      <c r="D1323" s="123" t="s">
        <v>560</v>
      </c>
      <c r="E1323" s="122" t="s">
        <v>4</v>
      </c>
      <c r="F1323" s="124">
        <v>0</v>
      </c>
    </row>
    <row r="1324" spans="1:6" outlineLevel="3" x14ac:dyDescent="0.2">
      <c r="A1324" s="121" t="s">
        <v>996</v>
      </c>
      <c r="B1324" s="122" t="s">
        <v>306</v>
      </c>
      <c r="C1324" s="122" t="s">
        <v>1021</v>
      </c>
      <c r="D1324" s="123" t="s">
        <v>560</v>
      </c>
      <c r="E1324" s="122" t="s">
        <v>5</v>
      </c>
      <c r="F1324" s="124">
        <v>0</v>
      </c>
    </row>
    <row r="1325" spans="1:6" outlineLevel="3" x14ac:dyDescent="0.2">
      <c r="A1325" s="121" t="s">
        <v>996</v>
      </c>
      <c r="B1325" s="122" t="s">
        <v>306</v>
      </c>
      <c r="C1325" s="122" t="s">
        <v>1021</v>
      </c>
      <c r="D1325" s="123" t="s">
        <v>560</v>
      </c>
      <c r="E1325" s="122" t="s">
        <v>6</v>
      </c>
      <c r="F1325" s="124">
        <v>0</v>
      </c>
    </row>
    <row r="1326" spans="1:6" outlineLevel="3" x14ac:dyDescent="0.2">
      <c r="A1326" s="121" t="s">
        <v>996</v>
      </c>
      <c r="B1326" s="122" t="s">
        <v>306</v>
      </c>
      <c r="C1326" s="122" t="s">
        <v>1021</v>
      </c>
      <c r="D1326" s="123" t="s">
        <v>560</v>
      </c>
      <c r="E1326" s="122" t="s">
        <v>7</v>
      </c>
      <c r="F1326" s="124">
        <v>0</v>
      </c>
    </row>
    <row r="1327" spans="1:6" outlineLevel="3" x14ac:dyDescent="0.2">
      <c r="A1327" s="121" t="s">
        <v>996</v>
      </c>
      <c r="B1327" s="122" t="s">
        <v>306</v>
      </c>
      <c r="C1327" s="122" t="s">
        <v>1021</v>
      </c>
      <c r="D1327" s="123" t="s">
        <v>560</v>
      </c>
      <c r="E1327" s="122" t="s">
        <v>18</v>
      </c>
      <c r="F1327" s="124">
        <v>0</v>
      </c>
    </row>
    <row r="1328" spans="1:6" outlineLevel="2" x14ac:dyDescent="0.2">
      <c r="B1328" s="122"/>
      <c r="C1328" s="118" t="s">
        <v>1022</v>
      </c>
      <c r="E1328" s="122"/>
      <c r="F1328" s="124">
        <f>SUBTOTAL(9,F1323:F1327)</f>
        <v>0</v>
      </c>
    </row>
    <row r="1329" spans="1:6" outlineLevel="1" x14ac:dyDescent="0.2">
      <c r="B1329" s="118" t="s">
        <v>1023</v>
      </c>
      <c r="C1329" s="122"/>
      <c r="E1329" s="122"/>
      <c r="F1329" s="124">
        <f>SUBTOTAL(9,F1251:F1327)</f>
        <v>326874</v>
      </c>
    </row>
    <row r="1330" spans="1:6" outlineLevel="3" x14ac:dyDescent="0.2">
      <c r="A1330" s="121" t="s">
        <v>996</v>
      </c>
      <c r="B1330" s="122" t="s">
        <v>184</v>
      </c>
      <c r="C1330" s="122" t="s">
        <v>1024</v>
      </c>
      <c r="D1330" s="123" t="s">
        <v>560</v>
      </c>
      <c r="E1330" s="122" t="s">
        <v>4</v>
      </c>
      <c r="F1330" s="124">
        <v>109945</v>
      </c>
    </row>
    <row r="1331" spans="1:6" outlineLevel="3" x14ac:dyDescent="0.2">
      <c r="A1331" s="121" t="s">
        <v>996</v>
      </c>
      <c r="B1331" s="122" t="s">
        <v>184</v>
      </c>
      <c r="C1331" s="122" t="s">
        <v>1024</v>
      </c>
      <c r="D1331" s="123" t="s">
        <v>560</v>
      </c>
      <c r="E1331" s="122" t="s">
        <v>5</v>
      </c>
      <c r="F1331" s="124">
        <v>0</v>
      </c>
    </row>
    <row r="1332" spans="1:6" outlineLevel="3" x14ac:dyDescent="0.2">
      <c r="A1332" s="121" t="s">
        <v>996</v>
      </c>
      <c r="B1332" s="122" t="s">
        <v>184</v>
      </c>
      <c r="C1332" s="122" t="s">
        <v>1024</v>
      </c>
      <c r="D1332" s="123" t="s">
        <v>560</v>
      </c>
      <c r="E1332" s="122" t="s">
        <v>6</v>
      </c>
      <c r="F1332" s="124">
        <v>0</v>
      </c>
    </row>
    <row r="1333" spans="1:6" outlineLevel="3" x14ac:dyDescent="0.2">
      <c r="A1333" s="121" t="s">
        <v>996</v>
      </c>
      <c r="B1333" s="122" t="s">
        <v>184</v>
      </c>
      <c r="C1333" s="122" t="s">
        <v>1024</v>
      </c>
      <c r="D1333" s="123" t="s">
        <v>560</v>
      </c>
      <c r="E1333" s="122" t="s">
        <v>7</v>
      </c>
      <c r="F1333" s="124">
        <v>0</v>
      </c>
    </row>
    <row r="1334" spans="1:6" outlineLevel="3" x14ac:dyDescent="0.2">
      <c r="A1334" s="121" t="s">
        <v>996</v>
      </c>
      <c r="B1334" s="122" t="s">
        <v>184</v>
      </c>
      <c r="C1334" s="122" t="s">
        <v>1024</v>
      </c>
      <c r="D1334" s="123" t="s">
        <v>560</v>
      </c>
      <c r="E1334" s="122" t="s">
        <v>18</v>
      </c>
      <c r="F1334" s="124">
        <v>70055</v>
      </c>
    </row>
    <row r="1335" spans="1:6" outlineLevel="2" x14ac:dyDescent="0.2">
      <c r="B1335" s="122"/>
      <c r="C1335" s="118" t="s">
        <v>1025</v>
      </c>
      <c r="E1335" s="122"/>
      <c r="F1335" s="124">
        <f>SUBTOTAL(9,F1330:F1334)</f>
        <v>180000</v>
      </c>
    </row>
    <row r="1336" spans="1:6" outlineLevel="1" x14ac:dyDescent="0.2">
      <c r="B1336" s="118" t="s">
        <v>1026</v>
      </c>
      <c r="C1336" s="122"/>
      <c r="E1336" s="122"/>
      <c r="F1336" s="124">
        <f>SUBTOTAL(9,F1330:F1334)</f>
        <v>180000</v>
      </c>
    </row>
    <row r="1337" spans="1:6" outlineLevel="3" x14ac:dyDescent="0.2">
      <c r="A1337" s="121" t="s">
        <v>996</v>
      </c>
      <c r="B1337" s="122" t="s">
        <v>154</v>
      </c>
      <c r="C1337" s="122" t="s">
        <v>563</v>
      </c>
      <c r="D1337" s="123" t="s">
        <v>560</v>
      </c>
      <c r="E1337" s="122" t="s">
        <v>18</v>
      </c>
      <c r="F1337" s="124">
        <v>985</v>
      </c>
    </row>
    <row r="1338" spans="1:6" outlineLevel="2" x14ac:dyDescent="0.2">
      <c r="B1338" s="122"/>
      <c r="C1338" s="118" t="s">
        <v>564</v>
      </c>
      <c r="E1338" s="122"/>
      <c r="F1338" s="124">
        <f>SUBTOTAL(9,F1337:F1337)</f>
        <v>985</v>
      </c>
    </row>
    <row r="1339" spans="1:6" outlineLevel="1" x14ac:dyDescent="0.2">
      <c r="B1339" s="118" t="s">
        <v>1027</v>
      </c>
      <c r="C1339" s="122"/>
      <c r="E1339" s="122"/>
      <c r="F1339" s="124">
        <f>SUBTOTAL(9,F1337:F1337)</f>
        <v>985</v>
      </c>
    </row>
    <row r="1340" spans="1:6" outlineLevel="3" x14ac:dyDescent="0.2">
      <c r="A1340" s="121" t="s">
        <v>263</v>
      </c>
      <c r="B1340" s="122" t="s">
        <v>262</v>
      </c>
      <c r="C1340" s="122" t="s">
        <v>1028</v>
      </c>
      <c r="D1340" s="123" t="s">
        <v>577</v>
      </c>
      <c r="E1340" s="122" t="s">
        <v>4</v>
      </c>
      <c r="F1340" s="124">
        <v>77</v>
      </c>
    </row>
    <row r="1341" spans="1:6" outlineLevel="2" x14ac:dyDescent="0.2">
      <c r="B1341" s="122"/>
      <c r="C1341" s="118" t="s">
        <v>1029</v>
      </c>
      <c r="E1341" s="122"/>
      <c r="F1341" s="124">
        <f>SUBTOTAL(9,F1340:F1340)</f>
        <v>77</v>
      </c>
    </row>
    <row r="1342" spans="1:6" outlineLevel="1" x14ac:dyDescent="0.2">
      <c r="B1342" s="118" t="s">
        <v>1030</v>
      </c>
      <c r="C1342" s="122"/>
      <c r="E1342" s="122"/>
      <c r="F1342" s="124">
        <f>SUBTOTAL(9,F1340:F1340)</f>
        <v>77</v>
      </c>
    </row>
    <row r="1343" spans="1:6" outlineLevel="3" x14ac:dyDescent="0.2">
      <c r="A1343" s="121" t="s">
        <v>29</v>
      </c>
      <c r="B1343" s="122" t="s">
        <v>28</v>
      </c>
      <c r="C1343" s="122" t="s">
        <v>819</v>
      </c>
      <c r="D1343" s="123" t="s">
        <v>560</v>
      </c>
      <c r="E1343" s="122" t="s">
        <v>18</v>
      </c>
      <c r="F1343" s="124">
        <v>51150</v>
      </c>
    </row>
    <row r="1344" spans="1:6" outlineLevel="2" x14ac:dyDescent="0.2">
      <c r="B1344" s="122"/>
      <c r="C1344" s="118" t="s">
        <v>820</v>
      </c>
      <c r="E1344" s="122"/>
      <c r="F1344" s="124">
        <f>SUBTOTAL(9,F1343:F1343)</f>
        <v>51150</v>
      </c>
    </row>
    <row r="1345" spans="1:6" outlineLevel="1" x14ac:dyDescent="0.2">
      <c r="B1345" s="118" t="s">
        <v>1031</v>
      </c>
      <c r="C1345" s="122"/>
      <c r="E1345" s="122"/>
      <c r="F1345" s="124">
        <f>SUBTOTAL(9,F1343:F1343)</f>
        <v>51150</v>
      </c>
    </row>
    <row r="1346" spans="1:6" outlineLevel="3" x14ac:dyDescent="0.2">
      <c r="A1346" s="121" t="s">
        <v>29</v>
      </c>
      <c r="B1346" s="122" t="s">
        <v>30</v>
      </c>
      <c r="C1346" s="122" t="s">
        <v>1032</v>
      </c>
      <c r="D1346" s="123" t="s">
        <v>560</v>
      </c>
      <c r="E1346" s="122" t="s">
        <v>15</v>
      </c>
      <c r="F1346" s="124">
        <v>10000</v>
      </c>
    </row>
    <row r="1347" spans="1:6" outlineLevel="2" x14ac:dyDescent="0.2">
      <c r="B1347" s="122"/>
      <c r="C1347" s="118" t="s">
        <v>1033</v>
      </c>
      <c r="E1347" s="122"/>
      <c r="F1347" s="124">
        <f>SUBTOTAL(9,F1346:F1346)</f>
        <v>10000</v>
      </c>
    </row>
    <row r="1348" spans="1:6" outlineLevel="1" x14ac:dyDescent="0.2">
      <c r="B1348" s="118" t="s">
        <v>1034</v>
      </c>
      <c r="C1348" s="122"/>
      <c r="E1348" s="122"/>
      <c r="F1348" s="124">
        <f>SUBTOTAL(9,F1346:F1346)</f>
        <v>10000</v>
      </c>
    </row>
    <row r="1349" spans="1:6" outlineLevel="3" x14ac:dyDescent="0.2">
      <c r="A1349" s="121" t="s">
        <v>156</v>
      </c>
      <c r="B1349" s="122" t="s">
        <v>155</v>
      </c>
      <c r="C1349" s="122" t="s">
        <v>566</v>
      </c>
      <c r="D1349" s="123" t="s">
        <v>560</v>
      </c>
      <c r="E1349" s="122" t="s">
        <v>18</v>
      </c>
      <c r="F1349" s="124">
        <v>3975</v>
      </c>
    </row>
    <row r="1350" spans="1:6" outlineLevel="2" x14ac:dyDescent="0.2">
      <c r="B1350" s="122"/>
      <c r="C1350" s="118" t="s">
        <v>567</v>
      </c>
      <c r="E1350" s="122"/>
      <c r="F1350" s="124">
        <f>SUBTOTAL(9,F1349:F1349)</f>
        <v>3975</v>
      </c>
    </row>
    <row r="1351" spans="1:6" outlineLevel="1" x14ac:dyDescent="0.2">
      <c r="B1351" s="118" t="s">
        <v>1035</v>
      </c>
      <c r="C1351" s="122"/>
      <c r="E1351" s="122"/>
      <c r="F1351" s="124">
        <f>SUBTOTAL(9,F1349:F1349)</f>
        <v>3975</v>
      </c>
    </row>
    <row r="1352" spans="1:6" outlineLevel="3" x14ac:dyDescent="0.2">
      <c r="A1352" s="121" t="s">
        <v>156</v>
      </c>
      <c r="B1352" s="122" t="s">
        <v>157</v>
      </c>
      <c r="C1352" s="122" t="s">
        <v>563</v>
      </c>
      <c r="D1352" s="123" t="s">
        <v>560</v>
      </c>
      <c r="E1352" s="122" t="s">
        <v>18</v>
      </c>
      <c r="F1352" s="124">
        <v>820</v>
      </c>
    </row>
    <row r="1353" spans="1:6" outlineLevel="2" x14ac:dyDescent="0.2">
      <c r="B1353" s="122"/>
      <c r="C1353" s="118" t="s">
        <v>564</v>
      </c>
      <c r="E1353" s="122"/>
      <c r="F1353" s="124">
        <f>SUBTOTAL(9,F1352:F1352)</f>
        <v>820</v>
      </c>
    </row>
    <row r="1354" spans="1:6" outlineLevel="1" x14ac:dyDescent="0.2">
      <c r="B1354" s="118" t="s">
        <v>1036</v>
      </c>
      <c r="C1354" s="122"/>
      <c r="E1354" s="122"/>
      <c r="F1354" s="124">
        <f>SUBTOTAL(9,F1352:F1352)</f>
        <v>820</v>
      </c>
    </row>
    <row r="1355" spans="1:6" outlineLevel="3" x14ac:dyDescent="0.2">
      <c r="A1355" s="121" t="s">
        <v>156</v>
      </c>
      <c r="B1355" s="122" t="s">
        <v>158</v>
      </c>
      <c r="C1355" s="122" t="s">
        <v>559</v>
      </c>
      <c r="D1355" s="123" t="s">
        <v>560</v>
      </c>
      <c r="E1355" s="122" t="s">
        <v>4</v>
      </c>
      <c r="F1355" s="124">
        <v>25653</v>
      </c>
    </row>
    <row r="1356" spans="1:6" outlineLevel="3" x14ac:dyDescent="0.2">
      <c r="A1356" s="121" t="s">
        <v>156</v>
      </c>
      <c r="B1356" s="122" t="s">
        <v>158</v>
      </c>
      <c r="C1356" s="122" t="s">
        <v>559</v>
      </c>
      <c r="D1356" s="123" t="s">
        <v>560</v>
      </c>
      <c r="E1356" s="122" t="s">
        <v>5</v>
      </c>
      <c r="F1356" s="124">
        <v>0</v>
      </c>
    </row>
    <row r="1357" spans="1:6" outlineLevel="3" x14ac:dyDescent="0.2">
      <c r="A1357" s="121" t="s">
        <v>156</v>
      </c>
      <c r="B1357" s="122" t="s">
        <v>158</v>
      </c>
      <c r="C1357" s="122" t="s">
        <v>559</v>
      </c>
      <c r="D1357" s="123" t="s">
        <v>560</v>
      </c>
      <c r="E1357" s="122" t="s">
        <v>6</v>
      </c>
      <c r="F1357" s="124">
        <v>0</v>
      </c>
    </row>
    <row r="1358" spans="1:6" outlineLevel="3" x14ac:dyDescent="0.2">
      <c r="A1358" s="121" t="s">
        <v>156</v>
      </c>
      <c r="B1358" s="122" t="s">
        <v>158</v>
      </c>
      <c r="C1358" s="122" t="s">
        <v>559</v>
      </c>
      <c r="D1358" s="123" t="s">
        <v>560</v>
      </c>
      <c r="E1358" s="122" t="s">
        <v>7</v>
      </c>
      <c r="F1358" s="124">
        <v>0</v>
      </c>
    </row>
    <row r="1359" spans="1:6" outlineLevel="3" x14ac:dyDescent="0.2">
      <c r="A1359" s="121" t="s">
        <v>156</v>
      </c>
      <c r="B1359" s="122" t="s">
        <v>158</v>
      </c>
      <c r="C1359" s="122" t="s">
        <v>559</v>
      </c>
      <c r="D1359" s="123" t="s">
        <v>560</v>
      </c>
      <c r="E1359" s="122" t="s">
        <v>18</v>
      </c>
      <c r="F1359" s="124">
        <v>16347</v>
      </c>
    </row>
    <row r="1360" spans="1:6" outlineLevel="2" x14ac:dyDescent="0.2">
      <c r="B1360" s="122"/>
      <c r="C1360" s="118" t="s">
        <v>561</v>
      </c>
      <c r="E1360" s="122"/>
      <c r="F1360" s="124">
        <f>SUBTOTAL(9,F1355:F1359)</f>
        <v>42000</v>
      </c>
    </row>
    <row r="1361" spans="1:6" outlineLevel="1" x14ac:dyDescent="0.2">
      <c r="B1361" s="118" t="s">
        <v>1037</v>
      </c>
      <c r="C1361" s="122"/>
      <c r="E1361" s="122"/>
      <c r="F1361" s="124">
        <f>SUBTOTAL(9,F1355:F1359)</f>
        <v>42000</v>
      </c>
    </row>
    <row r="1362" spans="1:6" outlineLevel="3" x14ac:dyDescent="0.2">
      <c r="A1362" s="121" t="s">
        <v>156</v>
      </c>
      <c r="B1362" s="122" t="s">
        <v>159</v>
      </c>
      <c r="C1362" s="122" t="s">
        <v>566</v>
      </c>
      <c r="D1362" s="123" t="s">
        <v>560</v>
      </c>
      <c r="E1362" s="122" t="s">
        <v>4</v>
      </c>
      <c r="F1362" s="124">
        <v>2081</v>
      </c>
    </row>
    <row r="1363" spans="1:6" outlineLevel="3" x14ac:dyDescent="0.2">
      <c r="A1363" s="121" t="s">
        <v>156</v>
      </c>
      <c r="B1363" s="122" t="s">
        <v>159</v>
      </c>
      <c r="C1363" s="122" t="s">
        <v>566</v>
      </c>
      <c r="D1363" s="123" t="s">
        <v>560</v>
      </c>
      <c r="E1363" s="122" t="s">
        <v>5</v>
      </c>
      <c r="F1363" s="124">
        <v>0</v>
      </c>
    </row>
    <row r="1364" spans="1:6" outlineLevel="3" x14ac:dyDescent="0.2">
      <c r="A1364" s="121" t="s">
        <v>156</v>
      </c>
      <c r="B1364" s="122" t="s">
        <v>159</v>
      </c>
      <c r="C1364" s="122" t="s">
        <v>566</v>
      </c>
      <c r="D1364" s="123" t="s">
        <v>560</v>
      </c>
      <c r="E1364" s="122" t="s">
        <v>6</v>
      </c>
      <c r="F1364" s="124">
        <v>0</v>
      </c>
    </row>
    <row r="1365" spans="1:6" outlineLevel="3" x14ac:dyDescent="0.2">
      <c r="A1365" s="121" t="s">
        <v>156</v>
      </c>
      <c r="B1365" s="122" t="s">
        <v>159</v>
      </c>
      <c r="C1365" s="122" t="s">
        <v>566</v>
      </c>
      <c r="D1365" s="123" t="s">
        <v>560</v>
      </c>
      <c r="E1365" s="122" t="s">
        <v>7</v>
      </c>
      <c r="F1365" s="124">
        <v>0</v>
      </c>
    </row>
    <row r="1366" spans="1:6" outlineLevel="3" x14ac:dyDescent="0.2">
      <c r="A1366" s="121" t="s">
        <v>156</v>
      </c>
      <c r="B1366" s="122" t="s">
        <v>159</v>
      </c>
      <c r="C1366" s="122" t="s">
        <v>566</v>
      </c>
      <c r="D1366" s="123" t="s">
        <v>560</v>
      </c>
      <c r="E1366" s="122" t="s">
        <v>18</v>
      </c>
      <c r="F1366" s="124">
        <v>1332</v>
      </c>
    </row>
    <row r="1367" spans="1:6" outlineLevel="2" x14ac:dyDescent="0.2">
      <c r="B1367" s="122"/>
      <c r="C1367" s="118" t="s">
        <v>567</v>
      </c>
      <c r="E1367" s="122"/>
      <c r="F1367" s="124">
        <f>SUBTOTAL(9,F1362:F1366)</f>
        <v>3413</v>
      </c>
    </row>
    <row r="1368" spans="1:6" outlineLevel="1" x14ac:dyDescent="0.2">
      <c r="B1368" s="118" t="s">
        <v>1038</v>
      </c>
      <c r="C1368" s="122"/>
      <c r="E1368" s="122"/>
      <c r="F1368" s="124">
        <f>SUBTOTAL(9,F1362:F1366)</f>
        <v>3413</v>
      </c>
    </row>
    <row r="1369" spans="1:6" outlineLevel="3" x14ac:dyDescent="0.2">
      <c r="A1369" s="121" t="s">
        <v>161</v>
      </c>
      <c r="B1369" s="122" t="s">
        <v>160</v>
      </c>
      <c r="C1369" s="122" t="s">
        <v>559</v>
      </c>
      <c r="D1369" s="123" t="s">
        <v>560</v>
      </c>
      <c r="E1369" s="122" t="s">
        <v>4</v>
      </c>
      <c r="F1369" s="124">
        <v>35099</v>
      </c>
    </row>
    <row r="1370" spans="1:6" outlineLevel="3" x14ac:dyDescent="0.2">
      <c r="A1370" s="121" t="s">
        <v>161</v>
      </c>
      <c r="B1370" s="122" t="s">
        <v>160</v>
      </c>
      <c r="C1370" s="122" t="s">
        <v>559</v>
      </c>
      <c r="D1370" s="123" t="s">
        <v>560</v>
      </c>
      <c r="E1370" s="122" t="s">
        <v>5</v>
      </c>
      <c r="F1370" s="124">
        <v>0</v>
      </c>
    </row>
    <row r="1371" spans="1:6" outlineLevel="3" x14ac:dyDescent="0.2">
      <c r="A1371" s="121" t="s">
        <v>161</v>
      </c>
      <c r="B1371" s="122" t="s">
        <v>160</v>
      </c>
      <c r="C1371" s="122" t="s">
        <v>559</v>
      </c>
      <c r="D1371" s="123" t="s">
        <v>560</v>
      </c>
      <c r="E1371" s="122" t="s">
        <v>6</v>
      </c>
      <c r="F1371" s="124">
        <v>0</v>
      </c>
    </row>
    <row r="1372" spans="1:6" outlineLevel="3" x14ac:dyDescent="0.2">
      <c r="A1372" s="121" t="s">
        <v>161</v>
      </c>
      <c r="B1372" s="122" t="s">
        <v>160</v>
      </c>
      <c r="C1372" s="122" t="s">
        <v>559</v>
      </c>
      <c r="D1372" s="123" t="s">
        <v>560</v>
      </c>
      <c r="E1372" s="122" t="s">
        <v>7</v>
      </c>
      <c r="F1372" s="124">
        <v>0</v>
      </c>
    </row>
    <row r="1373" spans="1:6" outlineLevel="3" x14ac:dyDescent="0.2">
      <c r="A1373" s="121" t="s">
        <v>161</v>
      </c>
      <c r="B1373" s="122" t="s">
        <v>160</v>
      </c>
      <c r="C1373" s="122" t="s">
        <v>559</v>
      </c>
      <c r="D1373" s="123" t="s">
        <v>560</v>
      </c>
      <c r="E1373" s="122" t="s">
        <v>18</v>
      </c>
      <c r="F1373" s="124">
        <v>22366</v>
      </c>
    </row>
    <row r="1374" spans="1:6" outlineLevel="2" x14ac:dyDescent="0.2">
      <c r="B1374" s="122"/>
      <c r="C1374" s="118" t="s">
        <v>561</v>
      </c>
      <c r="E1374" s="122"/>
      <c r="F1374" s="124">
        <f>SUBTOTAL(9,F1369:F1373)</f>
        <v>57465</v>
      </c>
    </row>
    <row r="1375" spans="1:6" outlineLevel="1" x14ac:dyDescent="0.2">
      <c r="B1375" s="118" t="s">
        <v>1039</v>
      </c>
      <c r="C1375" s="122"/>
      <c r="E1375" s="122"/>
      <c r="F1375" s="124">
        <f>SUBTOTAL(9,F1369:F1373)</f>
        <v>57465</v>
      </c>
    </row>
    <row r="1376" spans="1:6" outlineLevel="3" x14ac:dyDescent="0.2">
      <c r="A1376" s="121" t="s">
        <v>161</v>
      </c>
      <c r="B1376" s="122" t="s">
        <v>162</v>
      </c>
      <c r="C1376" s="122" t="s">
        <v>566</v>
      </c>
      <c r="D1376" s="123" t="s">
        <v>560</v>
      </c>
      <c r="E1376" s="122" t="s">
        <v>4</v>
      </c>
      <c r="F1376" s="124">
        <v>40962</v>
      </c>
    </row>
    <row r="1377" spans="1:6" outlineLevel="3" x14ac:dyDescent="0.2">
      <c r="A1377" s="121" t="s">
        <v>161</v>
      </c>
      <c r="B1377" s="122" t="s">
        <v>162</v>
      </c>
      <c r="C1377" s="122" t="s">
        <v>566</v>
      </c>
      <c r="D1377" s="123" t="s">
        <v>560</v>
      </c>
      <c r="E1377" s="122" t="s">
        <v>5</v>
      </c>
      <c r="F1377" s="124">
        <v>0</v>
      </c>
    </row>
    <row r="1378" spans="1:6" outlineLevel="3" x14ac:dyDescent="0.2">
      <c r="A1378" s="121" t="s">
        <v>161</v>
      </c>
      <c r="B1378" s="122" t="s">
        <v>162</v>
      </c>
      <c r="C1378" s="122" t="s">
        <v>566</v>
      </c>
      <c r="D1378" s="123" t="s">
        <v>560</v>
      </c>
      <c r="E1378" s="122" t="s">
        <v>6</v>
      </c>
      <c r="F1378" s="124">
        <v>0</v>
      </c>
    </row>
    <row r="1379" spans="1:6" outlineLevel="3" x14ac:dyDescent="0.2">
      <c r="A1379" s="121" t="s">
        <v>161</v>
      </c>
      <c r="B1379" s="122" t="s">
        <v>162</v>
      </c>
      <c r="C1379" s="122" t="s">
        <v>566</v>
      </c>
      <c r="D1379" s="123" t="s">
        <v>560</v>
      </c>
      <c r="E1379" s="122" t="s">
        <v>7</v>
      </c>
      <c r="F1379" s="124">
        <v>0</v>
      </c>
    </row>
    <row r="1380" spans="1:6" outlineLevel="3" x14ac:dyDescent="0.2">
      <c r="A1380" s="121" t="s">
        <v>161</v>
      </c>
      <c r="B1380" s="122" t="s">
        <v>162</v>
      </c>
      <c r="C1380" s="122" t="s">
        <v>566</v>
      </c>
      <c r="D1380" s="123" t="s">
        <v>560</v>
      </c>
      <c r="E1380" s="122" t="s">
        <v>18</v>
      </c>
      <c r="F1380" s="124">
        <v>26100</v>
      </c>
    </row>
    <row r="1381" spans="1:6" outlineLevel="2" x14ac:dyDescent="0.2">
      <c r="B1381" s="122"/>
      <c r="C1381" s="118" t="s">
        <v>567</v>
      </c>
      <c r="E1381" s="122"/>
      <c r="F1381" s="124">
        <f>SUBTOTAL(9,F1376:F1380)</f>
        <v>67062</v>
      </c>
    </row>
    <row r="1382" spans="1:6" outlineLevel="1" x14ac:dyDescent="0.2">
      <c r="B1382" s="118" t="s">
        <v>1040</v>
      </c>
      <c r="C1382" s="122"/>
      <c r="E1382" s="122"/>
      <c r="F1382" s="124">
        <f>SUBTOTAL(9,F1376:F1380)</f>
        <v>67062</v>
      </c>
    </row>
    <row r="1383" spans="1:6" outlineLevel="3" x14ac:dyDescent="0.2">
      <c r="A1383" s="121" t="s">
        <v>161</v>
      </c>
      <c r="B1383" s="122" t="s">
        <v>163</v>
      </c>
      <c r="C1383" s="122" t="s">
        <v>569</v>
      </c>
      <c r="D1383" s="123" t="s">
        <v>560</v>
      </c>
      <c r="E1383" s="122" t="s">
        <v>4</v>
      </c>
      <c r="F1383" s="124">
        <v>33287</v>
      </c>
    </row>
    <row r="1384" spans="1:6" outlineLevel="3" x14ac:dyDescent="0.2">
      <c r="A1384" s="121" t="s">
        <v>161</v>
      </c>
      <c r="B1384" s="122" t="s">
        <v>163</v>
      </c>
      <c r="C1384" s="122" t="s">
        <v>569</v>
      </c>
      <c r="D1384" s="123" t="s">
        <v>560</v>
      </c>
      <c r="E1384" s="122" t="s">
        <v>5</v>
      </c>
      <c r="F1384" s="124">
        <v>0</v>
      </c>
    </row>
    <row r="1385" spans="1:6" outlineLevel="3" x14ac:dyDescent="0.2">
      <c r="A1385" s="121" t="s">
        <v>161</v>
      </c>
      <c r="B1385" s="122" t="s">
        <v>163</v>
      </c>
      <c r="C1385" s="122" t="s">
        <v>569</v>
      </c>
      <c r="D1385" s="123" t="s">
        <v>560</v>
      </c>
      <c r="E1385" s="122" t="s">
        <v>6</v>
      </c>
      <c r="F1385" s="124">
        <v>0</v>
      </c>
    </row>
    <row r="1386" spans="1:6" outlineLevel="3" x14ac:dyDescent="0.2">
      <c r="A1386" s="121" t="s">
        <v>161</v>
      </c>
      <c r="B1386" s="122" t="s">
        <v>163</v>
      </c>
      <c r="C1386" s="122" t="s">
        <v>569</v>
      </c>
      <c r="D1386" s="123" t="s">
        <v>560</v>
      </c>
      <c r="E1386" s="122" t="s">
        <v>7</v>
      </c>
      <c r="F1386" s="124">
        <v>0</v>
      </c>
    </row>
    <row r="1387" spans="1:6" outlineLevel="3" x14ac:dyDescent="0.2">
      <c r="A1387" s="121" t="s">
        <v>161</v>
      </c>
      <c r="B1387" s="122" t="s">
        <v>163</v>
      </c>
      <c r="C1387" s="122" t="s">
        <v>569</v>
      </c>
      <c r="D1387" s="123" t="s">
        <v>560</v>
      </c>
      <c r="E1387" s="122" t="s">
        <v>18</v>
      </c>
      <c r="F1387" s="124">
        <v>21211</v>
      </c>
    </row>
    <row r="1388" spans="1:6" outlineLevel="2" x14ac:dyDescent="0.2">
      <c r="B1388" s="122"/>
      <c r="C1388" s="118" t="s">
        <v>570</v>
      </c>
      <c r="E1388" s="122"/>
      <c r="F1388" s="124">
        <f>SUBTOTAL(9,F1383:F1387)</f>
        <v>54498</v>
      </c>
    </row>
    <row r="1389" spans="1:6" outlineLevel="1" x14ac:dyDescent="0.2">
      <c r="B1389" s="118" t="s">
        <v>1041</v>
      </c>
      <c r="C1389" s="122"/>
      <c r="E1389" s="122"/>
      <c r="F1389" s="124">
        <f>SUBTOTAL(9,F1383:F1387)</f>
        <v>54498</v>
      </c>
    </row>
    <row r="1390" spans="1:6" outlineLevel="3" x14ac:dyDescent="0.2">
      <c r="A1390" s="121" t="s">
        <v>161</v>
      </c>
      <c r="B1390" s="122" t="s">
        <v>164</v>
      </c>
      <c r="C1390" s="122" t="s">
        <v>563</v>
      </c>
      <c r="D1390" s="123" t="s">
        <v>560</v>
      </c>
      <c r="E1390" s="122" t="s">
        <v>18</v>
      </c>
      <c r="F1390" s="124">
        <v>8199</v>
      </c>
    </row>
    <row r="1391" spans="1:6" outlineLevel="2" x14ac:dyDescent="0.2">
      <c r="B1391" s="122"/>
      <c r="C1391" s="118" t="s">
        <v>564</v>
      </c>
      <c r="E1391" s="122"/>
      <c r="F1391" s="124">
        <f>SUBTOTAL(9,F1390:F1390)</f>
        <v>8199</v>
      </c>
    </row>
    <row r="1392" spans="1:6" outlineLevel="1" x14ac:dyDescent="0.2">
      <c r="B1392" s="118" t="s">
        <v>1042</v>
      </c>
      <c r="C1392" s="122"/>
      <c r="E1392" s="122"/>
      <c r="F1392" s="124">
        <f>SUBTOTAL(9,F1390:F1390)</f>
        <v>8199</v>
      </c>
    </row>
    <row r="1393" spans="1:6" outlineLevel="3" x14ac:dyDescent="0.2">
      <c r="A1393" s="121" t="s">
        <v>265</v>
      </c>
      <c r="B1393" s="122" t="s">
        <v>264</v>
      </c>
      <c r="C1393" s="122" t="s">
        <v>1043</v>
      </c>
      <c r="D1393" s="123" t="s">
        <v>577</v>
      </c>
      <c r="E1393" s="122" t="s">
        <v>4</v>
      </c>
      <c r="F1393" s="124">
        <v>282</v>
      </c>
    </row>
    <row r="1394" spans="1:6" outlineLevel="3" x14ac:dyDescent="0.2">
      <c r="A1394" s="121" t="s">
        <v>265</v>
      </c>
      <c r="B1394" s="122" t="s">
        <v>264</v>
      </c>
      <c r="C1394" s="122" t="s">
        <v>1043</v>
      </c>
      <c r="D1394" s="123" t="s">
        <v>577</v>
      </c>
      <c r="E1394" s="122" t="s">
        <v>8</v>
      </c>
      <c r="F1394" s="124">
        <v>37</v>
      </c>
    </row>
    <row r="1395" spans="1:6" outlineLevel="2" x14ac:dyDescent="0.2">
      <c r="B1395" s="122"/>
      <c r="C1395" s="118" t="s">
        <v>1044</v>
      </c>
      <c r="E1395" s="122"/>
      <c r="F1395" s="124">
        <f>SUBTOTAL(9,F1393:F1394)</f>
        <v>319</v>
      </c>
    </row>
    <row r="1396" spans="1:6" outlineLevel="1" x14ac:dyDescent="0.2">
      <c r="B1396" s="118" t="s">
        <v>1045</v>
      </c>
      <c r="C1396" s="122"/>
      <c r="E1396" s="122"/>
      <c r="F1396" s="124">
        <f>SUBTOTAL(9,F1393:F1394)</f>
        <v>319</v>
      </c>
    </row>
    <row r="1397" spans="1:6" outlineLevel="3" x14ac:dyDescent="0.2">
      <c r="A1397" s="121" t="s">
        <v>166</v>
      </c>
      <c r="B1397" s="122" t="s">
        <v>165</v>
      </c>
      <c r="C1397" s="122" t="s">
        <v>559</v>
      </c>
      <c r="D1397" s="123" t="s">
        <v>560</v>
      </c>
      <c r="E1397" s="122" t="s">
        <v>4</v>
      </c>
      <c r="F1397" s="124">
        <v>7937</v>
      </c>
    </row>
    <row r="1398" spans="1:6" outlineLevel="3" x14ac:dyDescent="0.2">
      <c r="A1398" s="121" t="s">
        <v>166</v>
      </c>
      <c r="B1398" s="122" t="s">
        <v>165</v>
      </c>
      <c r="C1398" s="122" t="s">
        <v>559</v>
      </c>
      <c r="D1398" s="123" t="s">
        <v>560</v>
      </c>
      <c r="E1398" s="122" t="s">
        <v>5</v>
      </c>
      <c r="F1398" s="124">
        <v>0</v>
      </c>
    </row>
    <row r="1399" spans="1:6" outlineLevel="3" x14ac:dyDescent="0.2">
      <c r="A1399" s="121" t="s">
        <v>166</v>
      </c>
      <c r="B1399" s="122" t="s">
        <v>165</v>
      </c>
      <c r="C1399" s="122" t="s">
        <v>559</v>
      </c>
      <c r="D1399" s="123" t="s">
        <v>560</v>
      </c>
      <c r="E1399" s="122" t="s">
        <v>6</v>
      </c>
      <c r="F1399" s="124">
        <v>0</v>
      </c>
    </row>
    <row r="1400" spans="1:6" outlineLevel="3" x14ac:dyDescent="0.2">
      <c r="A1400" s="121" t="s">
        <v>166</v>
      </c>
      <c r="B1400" s="122" t="s">
        <v>165</v>
      </c>
      <c r="C1400" s="122" t="s">
        <v>559</v>
      </c>
      <c r="D1400" s="123" t="s">
        <v>560</v>
      </c>
      <c r="E1400" s="122" t="s">
        <v>7</v>
      </c>
      <c r="F1400" s="124">
        <v>0</v>
      </c>
    </row>
    <row r="1401" spans="1:6" outlineLevel="3" x14ac:dyDescent="0.2">
      <c r="A1401" s="121" t="s">
        <v>166</v>
      </c>
      <c r="B1401" s="122" t="s">
        <v>165</v>
      </c>
      <c r="C1401" s="122" t="s">
        <v>559</v>
      </c>
      <c r="D1401" s="123" t="s">
        <v>560</v>
      </c>
      <c r="E1401" s="122" t="s">
        <v>18</v>
      </c>
      <c r="F1401" s="124">
        <v>5063</v>
      </c>
    </row>
    <row r="1402" spans="1:6" outlineLevel="2" x14ac:dyDescent="0.2">
      <c r="B1402" s="122"/>
      <c r="C1402" s="118" t="s">
        <v>561</v>
      </c>
      <c r="E1402" s="122"/>
      <c r="F1402" s="124">
        <f>SUBTOTAL(9,F1397:F1401)</f>
        <v>13000</v>
      </c>
    </row>
    <row r="1403" spans="1:6" outlineLevel="1" x14ac:dyDescent="0.2">
      <c r="B1403" s="118" t="s">
        <v>1046</v>
      </c>
      <c r="C1403" s="122"/>
      <c r="E1403" s="122"/>
      <c r="F1403" s="124">
        <f>SUBTOTAL(9,F1397:F1401)</f>
        <v>13000</v>
      </c>
    </row>
    <row r="1404" spans="1:6" outlineLevel="3" x14ac:dyDescent="0.2">
      <c r="A1404" s="121" t="s">
        <v>168</v>
      </c>
      <c r="B1404" s="122" t="s">
        <v>167</v>
      </c>
      <c r="C1404" s="122" t="s">
        <v>566</v>
      </c>
      <c r="D1404" s="123" t="s">
        <v>560</v>
      </c>
      <c r="E1404" s="122" t="s">
        <v>4</v>
      </c>
      <c r="F1404" s="124">
        <v>0</v>
      </c>
    </row>
    <row r="1405" spans="1:6" outlineLevel="3" x14ac:dyDescent="0.2">
      <c r="A1405" s="121" t="s">
        <v>168</v>
      </c>
      <c r="B1405" s="122" t="s">
        <v>167</v>
      </c>
      <c r="C1405" s="122" t="s">
        <v>566</v>
      </c>
      <c r="D1405" s="123" t="s">
        <v>560</v>
      </c>
      <c r="E1405" s="122" t="s">
        <v>5</v>
      </c>
      <c r="F1405" s="124">
        <v>0</v>
      </c>
    </row>
    <row r="1406" spans="1:6" outlineLevel="3" x14ac:dyDescent="0.2">
      <c r="A1406" s="121" t="s">
        <v>168</v>
      </c>
      <c r="B1406" s="122" t="s">
        <v>167</v>
      </c>
      <c r="C1406" s="122" t="s">
        <v>566</v>
      </c>
      <c r="D1406" s="123" t="s">
        <v>560</v>
      </c>
      <c r="E1406" s="122" t="s">
        <v>6</v>
      </c>
      <c r="F1406" s="124">
        <v>4447</v>
      </c>
    </row>
    <row r="1407" spans="1:6" outlineLevel="3" x14ac:dyDescent="0.2">
      <c r="A1407" s="121" t="s">
        <v>168</v>
      </c>
      <c r="B1407" s="122" t="s">
        <v>167</v>
      </c>
      <c r="C1407" s="122" t="s">
        <v>566</v>
      </c>
      <c r="D1407" s="123" t="s">
        <v>560</v>
      </c>
      <c r="E1407" s="122" t="s">
        <v>7</v>
      </c>
      <c r="F1407" s="124">
        <v>0</v>
      </c>
    </row>
    <row r="1408" spans="1:6" outlineLevel="3" x14ac:dyDescent="0.2">
      <c r="A1408" s="121" t="s">
        <v>168</v>
      </c>
      <c r="B1408" s="122" t="s">
        <v>167</v>
      </c>
      <c r="C1408" s="122" t="s">
        <v>566</v>
      </c>
      <c r="D1408" s="123" t="s">
        <v>560</v>
      </c>
      <c r="E1408" s="122" t="s">
        <v>16</v>
      </c>
      <c r="F1408" s="124">
        <v>2028</v>
      </c>
    </row>
    <row r="1409" spans="1:6" outlineLevel="3" x14ac:dyDescent="0.2">
      <c r="A1409" s="121" t="s">
        <v>168</v>
      </c>
      <c r="B1409" s="122" t="s">
        <v>167</v>
      </c>
      <c r="C1409" s="122" t="s">
        <v>566</v>
      </c>
      <c r="D1409" s="123" t="s">
        <v>560</v>
      </c>
      <c r="E1409" s="122" t="s">
        <v>18</v>
      </c>
      <c r="F1409" s="124">
        <v>806</v>
      </c>
    </row>
    <row r="1410" spans="1:6" outlineLevel="2" x14ac:dyDescent="0.2">
      <c r="B1410" s="122"/>
      <c r="C1410" s="118" t="s">
        <v>567</v>
      </c>
      <c r="E1410" s="122"/>
      <c r="F1410" s="124">
        <f>SUBTOTAL(9,F1404:F1409)</f>
        <v>7281</v>
      </c>
    </row>
    <row r="1411" spans="1:6" outlineLevel="1" x14ac:dyDescent="0.2">
      <c r="B1411" s="118" t="s">
        <v>1047</v>
      </c>
      <c r="C1411" s="122"/>
      <c r="E1411" s="122"/>
      <c r="F1411" s="124">
        <f>SUBTOTAL(9,F1404:F1409)</f>
        <v>7281</v>
      </c>
    </row>
    <row r="1412" spans="1:6" outlineLevel="3" x14ac:dyDescent="0.2">
      <c r="A1412" s="121" t="s">
        <v>168</v>
      </c>
      <c r="B1412" s="122" t="s">
        <v>169</v>
      </c>
      <c r="C1412" s="122" t="s">
        <v>569</v>
      </c>
      <c r="D1412" s="123" t="s">
        <v>560</v>
      </c>
      <c r="E1412" s="122" t="s">
        <v>4</v>
      </c>
      <c r="F1412" s="124">
        <v>0</v>
      </c>
    </row>
    <row r="1413" spans="1:6" outlineLevel="3" x14ac:dyDescent="0.2">
      <c r="A1413" s="121" t="s">
        <v>168</v>
      </c>
      <c r="B1413" s="122" t="s">
        <v>169</v>
      </c>
      <c r="C1413" s="122" t="s">
        <v>569</v>
      </c>
      <c r="D1413" s="123" t="s">
        <v>560</v>
      </c>
      <c r="E1413" s="122" t="s">
        <v>5</v>
      </c>
      <c r="F1413" s="124">
        <v>0</v>
      </c>
    </row>
    <row r="1414" spans="1:6" outlineLevel="3" x14ac:dyDescent="0.2">
      <c r="A1414" s="121" t="s">
        <v>168</v>
      </c>
      <c r="B1414" s="122" t="s">
        <v>169</v>
      </c>
      <c r="C1414" s="122" t="s">
        <v>569</v>
      </c>
      <c r="D1414" s="123" t="s">
        <v>560</v>
      </c>
      <c r="E1414" s="122" t="s">
        <v>6</v>
      </c>
      <c r="F1414" s="124">
        <v>7424</v>
      </c>
    </row>
    <row r="1415" spans="1:6" outlineLevel="3" x14ac:dyDescent="0.2">
      <c r="A1415" s="121" t="s">
        <v>168</v>
      </c>
      <c r="B1415" s="122" t="s">
        <v>169</v>
      </c>
      <c r="C1415" s="122" t="s">
        <v>569</v>
      </c>
      <c r="D1415" s="123" t="s">
        <v>560</v>
      </c>
      <c r="E1415" s="122" t="s">
        <v>7</v>
      </c>
      <c r="F1415" s="124">
        <v>0</v>
      </c>
    </row>
    <row r="1416" spans="1:6" outlineLevel="3" x14ac:dyDescent="0.2">
      <c r="A1416" s="121" t="s">
        <v>168</v>
      </c>
      <c r="B1416" s="122" t="s">
        <v>169</v>
      </c>
      <c r="C1416" s="122" t="s">
        <v>569</v>
      </c>
      <c r="D1416" s="123" t="s">
        <v>560</v>
      </c>
      <c r="E1416" s="122" t="s">
        <v>16</v>
      </c>
      <c r="F1416" s="124">
        <v>3386</v>
      </c>
    </row>
    <row r="1417" spans="1:6" outlineLevel="3" x14ac:dyDescent="0.2">
      <c r="A1417" s="121" t="s">
        <v>168</v>
      </c>
      <c r="B1417" s="122" t="s">
        <v>169</v>
      </c>
      <c r="C1417" s="122" t="s">
        <v>569</v>
      </c>
      <c r="D1417" s="123" t="s">
        <v>560</v>
      </c>
      <c r="E1417" s="122" t="s">
        <v>18</v>
      </c>
      <c r="F1417" s="124">
        <v>1346</v>
      </c>
    </row>
    <row r="1418" spans="1:6" outlineLevel="2" x14ac:dyDescent="0.2">
      <c r="B1418" s="122"/>
      <c r="C1418" s="118" t="s">
        <v>570</v>
      </c>
      <c r="E1418" s="122"/>
      <c r="F1418" s="124">
        <f>SUBTOTAL(9,F1412:F1417)</f>
        <v>12156</v>
      </c>
    </row>
    <row r="1419" spans="1:6" outlineLevel="1" x14ac:dyDescent="0.2">
      <c r="B1419" s="118" t="s">
        <v>1048</v>
      </c>
      <c r="C1419" s="122"/>
      <c r="E1419" s="122"/>
      <c r="F1419" s="124">
        <f>SUBTOTAL(9,F1412:F1417)</f>
        <v>12156</v>
      </c>
    </row>
    <row r="1420" spans="1:6" outlineLevel="3" x14ac:dyDescent="0.2">
      <c r="A1420" s="121" t="s">
        <v>171</v>
      </c>
      <c r="B1420" s="122" t="s">
        <v>170</v>
      </c>
      <c r="C1420" s="122" t="s">
        <v>563</v>
      </c>
      <c r="D1420" s="123" t="s">
        <v>560</v>
      </c>
      <c r="E1420" s="122" t="s">
        <v>18</v>
      </c>
      <c r="F1420" s="124">
        <v>206</v>
      </c>
    </row>
    <row r="1421" spans="1:6" outlineLevel="2" x14ac:dyDescent="0.2">
      <c r="B1421" s="122"/>
      <c r="C1421" s="118" t="s">
        <v>564</v>
      </c>
      <c r="E1421" s="122"/>
      <c r="F1421" s="124">
        <f>SUBTOTAL(9,F1420:F1420)</f>
        <v>206</v>
      </c>
    </row>
    <row r="1422" spans="1:6" outlineLevel="1" x14ac:dyDescent="0.2">
      <c r="B1422" s="118" t="s">
        <v>1049</v>
      </c>
      <c r="C1422" s="122"/>
      <c r="E1422" s="122"/>
      <c r="F1422" s="124">
        <f>SUBTOTAL(9,F1420:F1420)</f>
        <v>206</v>
      </c>
    </row>
    <row r="1423" spans="1:6" outlineLevel="3" x14ac:dyDescent="0.2">
      <c r="A1423" s="121" t="s">
        <v>171</v>
      </c>
      <c r="B1423" s="122" t="s">
        <v>172</v>
      </c>
      <c r="C1423" s="122" t="s">
        <v>566</v>
      </c>
      <c r="D1423" s="123" t="s">
        <v>560</v>
      </c>
      <c r="E1423" s="122" t="s">
        <v>4</v>
      </c>
      <c r="F1423" s="124">
        <v>141</v>
      </c>
    </row>
    <row r="1424" spans="1:6" outlineLevel="3" x14ac:dyDescent="0.2">
      <c r="A1424" s="121" t="s">
        <v>171</v>
      </c>
      <c r="B1424" s="122" t="s">
        <v>172</v>
      </c>
      <c r="C1424" s="122" t="s">
        <v>566</v>
      </c>
      <c r="D1424" s="123" t="s">
        <v>560</v>
      </c>
      <c r="E1424" s="122" t="s">
        <v>5</v>
      </c>
      <c r="F1424" s="124">
        <v>0</v>
      </c>
    </row>
    <row r="1425" spans="1:6" outlineLevel="3" x14ac:dyDescent="0.2">
      <c r="A1425" s="121" t="s">
        <v>171</v>
      </c>
      <c r="B1425" s="122" t="s">
        <v>172</v>
      </c>
      <c r="C1425" s="122" t="s">
        <v>566</v>
      </c>
      <c r="D1425" s="123" t="s">
        <v>560</v>
      </c>
      <c r="E1425" s="122" t="s">
        <v>6</v>
      </c>
      <c r="F1425" s="124">
        <v>0</v>
      </c>
    </row>
    <row r="1426" spans="1:6" outlineLevel="3" x14ac:dyDescent="0.2">
      <c r="A1426" s="121" t="s">
        <v>171</v>
      </c>
      <c r="B1426" s="122" t="s">
        <v>172</v>
      </c>
      <c r="C1426" s="122" t="s">
        <v>566</v>
      </c>
      <c r="D1426" s="123" t="s">
        <v>560</v>
      </c>
      <c r="E1426" s="122" t="s">
        <v>7</v>
      </c>
      <c r="F1426" s="124">
        <v>0</v>
      </c>
    </row>
    <row r="1427" spans="1:6" outlineLevel="3" x14ac:dyDescent="0.2">
      <c r="A1427" s="121" t="s">
        <v>171</v>
      </c>
      <c r="B1427" s="122" t="s">
        <v>172</v>
      </c>
      <c r="C1427" s="122" t="s">
        <v>566</v>
      </c>
      <c r="D1427" s="123" t="s">
        <v>560</v>
      </c>
      <c r="E1427" s="122" t="s">
        <v>18</v>
      </c>
      <c r="F1427" s="124">
        <v>95</v>
      </c>
    </row>
    <row r="1428" spans="1:6" outlineLevel="2" x14ac:dyDescent="0.2">
      <c r="B1428" s="122"/>
      <c r="C1428" s="118" t="s">
        <v>567</v>
      </c>
      <c r="E1428" s="122"/>
      <c r="F1428" s="124">
        <f>SUBTOTAL(9,F1423:F1427)</f>
        <v>236</v>
      </c>
    </row>
    <row r="1429" spans="1:6" outlineLevel="1" x14ac:dyDescent="0.2">
      <c r="B1429" s="118" t="s">
        <v>1050</v>
      </c>
      <c r="C1429" s="122"/>
      <c r="E1429" s="122"/>
      <c r="F1429" s="124">
        <f>SUBTOTAL(9,F1423:F1427)</f>
        <v>236</v>
      </c>
    </row>
    <row r="1430" spans="1:6" outlineLevel="3" x14ac:dyDescent="0.2">
      <c r="A1430" s="121" t="s">
        <v>190</v>
      </c>
      <c r="B1430" s="122" t="s">
        <v>189</v>
      </c>
      <c r="C1430" s="122" t="s">
        <v>1051</v>
      </c>
      <c r="D1430" s="123" t="s">
        <v>560</v>
      </c>
      <c r="E1430" s="122" t="s">
        <v>4</v>
      </c>
      <c r="F1430" s="124">
        <v>335</v>
      </c>
    </row>
    <row r="1431" spans="1:6" outlineLevel="3" x14ac:dyDescent="0.2">
      <c r="A1431" s="121" t="s">
        <v>190</v>
      </c>
      <c r="B1431" s="122" t="s">
        <v>189</v>
      </c>
      <c r="C1431" s="122" t="s">
        <v>1051</v>
      </c>
      <c r="D1431" s="123" t="s">
        <v>560</v>
      </c>
      <c r="E1431" s="122" t="s">
        <v>5</v>
      </c>
      <c r="F1431" s="124">
        <v>0</v>
      </c>
    </row>
    <row r="1432" spans="1:6" outlineLevel="3" x14ac:dyDescent="0.2">
      <c r="A1432" s="121" t="s">
        <v>190</v>
      </c>
      <c r="B1432" s="122" t="s">
        <v>189</v>
      </c>
      <c r="C1432" s="122" t="s">
        <v>1051</v>
      </c>
      <c r="D1432" s="123" t="s">
        <v>560</v>
      </c>
      <c r="E1432" s="122" t="s">
        <v>6</v>
      </c>
      <c r="F1432" s="124">
        <v>0</v>
      </c>
    </row>
    <row r="1433" spans="1:6" outlineLevel="3" x14ac:dyDescent="0.2">
      <c r="A1433" s="121" t="s">
        <v>190</v>
      </c>
      <c r="B1433" s="122" t="s">
        <v>189</v>
      </c>
      <c r="C1433" s="122" t="s">
        <v>1051</v>
      </c>
      <c r="D1433" s="123" t="s">
        <v>560</v>
      </c>
      <c r="E1433" s="122" t="s">
        <v>7</v>
      </c>
      <c r="F1433" s="124">
        <v>0</v>
      </c>
    </row>
    <row r="1434" spans="1:6" outlineLevel="3" x14ac:dyDescent="0.2">
      <c r="A1434" s="121" t="s">
        <v>190</v>
      </c>
      <c r="B1434" s="122" t="s">
        <v>189</v>
      </c>
      <c r="C1434" s="122" t="s">
        <v>1051</v>
      </c>
      <c r="D1434" s="123" t="s">
        <v>560</v>
      </c>
      <c r="E1434" s="122" t="s">
        <v>18</v>
      </c>
      <c r="F1434" s="124">
        <v>215</v>
      </c>
    </row>
    <row r="1435" spans="1:6" outlineLevel="2" x14ac:dyDescent="0.2">
      <c r="B1435" s="122"/>
      <c r="C1435" s="118" t="s">
        <v>1052</v>
      </c>
      <c r="E1435" s="122"/>
      <c r="F1435" s="124">
        <f>SUBTOTAL(9,F1430:F1434)</f>
        <v>550</v>
      </c>
    </row>
    <row r="1436" spans="1:6" outlineLevel="3" x14ac:dyDescent="0.2">
      <c r="A1436" s="121" t="s">
        <v>190</v>
      </c>
      <c r="B1436" s="122" t="s">
        <v>189</v>
      </c>
      <c r="C1436" s="122" t="s">
        <v>1053</v>
      </c>
      <c r="D1436" s="123" t="s">
        <v>560</v>
      </c>
      <c r="E1436" s="122" t="s">
        <v>4</v>
      </c>
      <c r="F1436" s="124">
        <v>0</v>
      </c>
    </row>
    <row r="1437" spans="1:6" outlineLevel="3" x14ac:dyDescent="0.2">
      <c r="A1437" s="121" t="s">
        <v>190</v>
      </c>
      <c r="B1437" s="122" t="s">
        <v>189</v>
      </c>
      <c r="C1437" s="122" t="s">
        <v>1053</v>
      </c>
      <c r="D1437" s="123" t="s">
        <v>560</v>
      </c>
      <c r="E1437" s="122" t="s">
        <v>5</v>
      </c>
      <c r="F1437" s="124">
        <v>0</v>
      </c>
    </row>
    <row r="1438" spans="1:6" outlineLevel="3" x14ac:dyDescent="0.2">
      <c r="A1438" s="121" t="s">
        <v>190</v>
      </c>
      <c r="B1438" s="122" t="s">
        <v>189</v>
      </c>
      <c r="C1438" s="122" t="s">
        <v>1053</v>
      </c>
      <c r="D1438" s="123" t="s">
        <v>560</v>
      </c>
      <c r="E1438" s="122" t="s">
        <v>6</v>
      </c>
      <c r="F1438" s="124">
        <v>0</v>
      </c>
    </row>
    <row r="1439" spans="1:6" outlineLevel="3" x14ac:dyDescent="0.2">
      <c r="A1439" s="121" t="s">
        <v>190</v>
      </c>
      <c r="B1439" s="122" t="s">
        <v>189</v>
      </c>
      <c r="C1439" s="122" t="s">
        <v>1053</v>
      </c>
      <c r="D1439" s="123" t="s">
        <v>560</v>
      </c>
      <c r="E1439" s="122" t="s">
        <v>7</v>
      </c>
      <c r="F1439" s="124">
        <v>0</v>
      </c>
    </row>
    <row r="1440" spans="1:6" outlineLevel="3" x14ac:dyDescent="0.2">
      <c r="A1440" s="121" t="s">
        <v>190</v>
      </c>
      <c r="B1440" s="122" t="s">
        <v>189</v>
      </c>
      <c r="C1440" s="122" t="s">
        <v>1053</v>
      </c>
      <c r="D1440" s="123" t="s">
        <v>560</v>
      </c>
      <c r="E1440" s="122" t="s">
        <v>18</v>
      </c>
      <c r="F1440" s="124">
        <v>0</v>
      </c>
    </row>
    <row r="1441" spans="1:6" outlineLevel="2" x14ac:dyDescent="0.2">
      <c r="B1441" s="122"/>
      <c r="C1441" s="118" t="s">
        <v>1054</v>
      </c>
      <c r="E1441" s="122"/>
      <c r="F1441" s="124">
        <f>SUBTOTAL(9,F1436:F1440)</f>
        <v>0</v>
      </c>
    </row>
    <row r="1442" spans="1:6" outlineLevel="3" x14ac:dyDescent="0.2">
      <c r="A1442" s="121" t="s">
        <v>190</v>
      </c>
      <c r="B1442" s="122" t="s">
        <v>189</v>
      </c>
      <c r="C1442" s="122" t="s">
        <v>1055</v>
      </c>
      <c r="D1442" s="123" t="s">
        <v>560</v>
      </c>
      <c r="E1442" s="122" t="s">
        <v>4</v>
      </c>
      <c r="F1442" s="124">
        <v>182</v>
      </c>
    </row>
    <row r="1443" spans="1:6" outlineLevel="3" x14ac:dyDescent="0.2">
      <c r="A1443" s="121" t="s">
        <v>190</v>
      </c>
      <c r="B1443" s="122" t="s">
        <v>189</v>
      </c>
      <c r="C1443" s="122" t="s">
        <v>1055</v>
      </c>
      <c r="D1443" s="123" t="s">
        <v>560</v>
      </c>
      <c r="E1443" s="122" t="s">
        <v>5</v>
      </c>
      <c r="F1443" s="124">
        <v>0</v>
      </c>
    </row>
    <row r="1444" spans="1:6" outlineLevel="3" x14ac:dyDescent="0.2">
      <c r="A1444" s="121" t="s">
        <v>190</v>
      </c>
      <c r="B1444" s="122" t="s">
        <v>189</v>
      </c>
      <c r="C1444" s="122" t="s">
        <v>1055</v>
      </c>
      <c r="D1444" s="123" t="s">
        <v>560</v>
      </c>
      <c r="E1444" s="122" t="s">
        <v>6</v>
      </c>
      <c r="F1444" s="124">
        <v>0</v>
      </c>
    </row>
    <row r="1445" spans="1:6" outlineLevel="3" x14ac:dyDescent="0.2">
      <c r="A1445" s="121" t="s">
        <v>190</v>
      </c>
      <c r="B1445" s="122" t="s">
        <v>189</v>
      </c>
      <c r="C1445" s="122" t="s">
        <v>1055</v>
      </c>
      <c r="D1445" s="123" t="s">
        <v>560</v>
      </c>
      <c r="E1445" s="122" t="s">
        <v>7</v>
      </c>
      <c r="F1445" s="124">
        <v>0</v>
      </c>
    </row>
    <row r="1446" spans="1:6" outlineLevel="3" x14ac:dyDescent="0.2">
      <c r="A1446" s="121" t="s">
        <v>190</v>
      </c>
      <c r="B1446" s="122" t="s">
        <v>189</v>
      </c>
      <c r="C1446" s="122" t="s">
        <v>1055</v>
      </c>
      <c r="D1446" s="123" t="s">
        <v>560</v>
      </c>
      <c r="E1446" s="122" t="s">
        <v>18</v>
      </c>
      <c r="F1446" s="124">
        <v>118</v>
      </c>
    </row>
    <row r="1447" spans="1:6" outlineLevel="2" x14ac:dyDescent="0.2">
      <c r="B1447" s="122"/>
      <c r="C1447" s="118" t="s">
        <v>1056</v>
      </c>
      <c r="E1447" s="122"/>
      <c r="F1447" s="124">
        <f>SUBTOTAL(9,F1442:F1446)</f>
        <v>300</v>
      </c>
    </row>
    <row r="1448" spans="1:6" outlineLevel="3" x14ac:dyDescent="0.2">
      <c r="A1448" s="121" t="s">
        <v>190</v>
      </c>
      <c r="B1448" s="122" t="s">
        <v>189</v>
      </c>
      <c r="C1448" s="122" t="s">
        <v>1057</v>
      </c>
      <c r="D1448" s="123" t="s">
        <v>560</v>
      </c>
      <c r="E1448" s="122" t="s">
        <v>4</v>
      </c>
      <c r="F1448" s="124">
        <v>25</v>
      </c>
    </row>
    <row r="1449" spans="1:6" outlineLevel="3" x14ac:dyDescent="0.2">
      <c r="A1449" s="121" t="s">
        <v>190</v>
      </c>
      <c r="B1449" s="122" t="s">
        <v>189</v>
      </c>
      <c r="C1449" s="122" t="s">
        <v>1057</v>
      </c>
      <c r="D1449" s="123" t="s">
        <v>560</v>
      </c>
      <c r="E1449" s="122" t="s">
        <v>5</v>
      </c>
      <c r="F1449" s="124">
        <v>0</v>
      </c>
    </row>
    <row r="1450" spans="1:6" outlineLevel="3" x14ac:dyDescent="0.2">
      <c r="A1450" s="121" t="s">
        <v>190</v>
      </c>
      <c r="B1450" s="122" t="s">
        <v>189</v>
      </c>
      <c r="C1450" s="122" t="s">
        <v>1057</v>
      </c>
      <c r="D1450" s="123" t="s">
        <v>560</v>
      </c>
      <c r="E1450" s="122" t="s">
        <v>6</v>
      </c>
      <c r="F1450" s="124">
        <v>0</v>
      </c>
    </row>
    <row r="1451" spans="1:6" outlineLevel="3" x14ac:dyDescent="0.2">
      <c r="A1451" s="121" t="s">
        <v>190</v>
      </c>
      <c r="B1451" s="122" t="s">
        <v>189</v>
      </c>
      <c r="C1451" s="122" t="s">
        <v>1057</v>
      </c>
      <c r="D1451" s="123" t="s">
        <v>560</v>
      </c>
      <c r="E1451" s="122" t="s">
        <v>7</v>
      </c>
      <c r="F1451" s="124">
        <v>0</v>
      </c>
    </row>
    <row r="1452" spans="1:6" outlineLevel="3" x14ac:dyDescent="0.2">
      <c r="A1452" s="121" t="s">
        <v>190</v>
      </c>
      <c r="B1452" s="122" t="s">
        <v>189</v>
      </c>
      <c r="C1452" s="122" t="s">
        <v>1057</v>
      </c>
      <c r="D1452" s="123" t="s">
        <v>560</v>
      </c>
      <c r="E1452" s="122" t="s">
        <v>18</v>
      </c>
      <c r="F1452" s="124">
        <v>16</v>
      </c>
    </row>
    <row r="1453" spans="1:6" outlineLevel="2" x14ac:dyDescent="0.2">
      <c r="B1453" s="122"/>
      <c r="C1453" s="118" t="s">
        <v>1058</v>
      </c>
      <c r="E1453" s="122"/>
      <c r="F1453" s="124">
        <f>SUBTOTAL(9,F1448:F1452)</f>
        <v>41</v>
      </c>
    </row>
    <row r="1454" spans="1:6" outlineLevel="3" x14ac:dyDescent="0.2">
      <c r="A1454" s="121" t="s">
        <v>190</v>
      </c>
      <c r="B1454" s="122" t="s">
        <v>189</v>
      </c>
      <c r="C1454" s="122" t="s">
        <v>1059</v>
      </c>
      <c r="D1454" s="123" t="s">
        <v>560</v>
      </c>
      <c r="E1454" s="122" t="s">
        <v>4</v>
      </c>
      <c r="F1454" s="124">
        <v>42</v>
      </c>
    </row>
    <row r="1455" spans="1:6" outlineLevel="3" x14ac:dyDescent="0.2">
      <c r="A1455" s="121" t="s">
        <v>190</v>
      </c>
      <c r="B1455" s="122" t="s">
        <v>189</v>
      </c>
      <c r="C1455" s="122" t="s">
        <v>1059</v>
      </c>
      <c r="D1455" s="123" t="s">
        <v>560</v>
      </c>
      <c r="E1455" s="122" t="s">
        <v>5</v>
      </c>
      <c r="F1455" s="124">
        <v>0</v>
      </c>
    </row>
    <row r="1456" spans="1:6" outlineLevel="3" x14ac:dyDescent="0.2">
      <c r="A1456" s="121" t="s">
        <v>190</v>
      </c>
      <c r="B1456" s="122" t="s">
        <v>189</v>
      </c>
      <c r="C1456" s="122" t="s">
        <v>1059</v>
      </c>
      <c r="D1456" s="123" t="s">
        <v>560</v>
      </c>
      <c r="E1456" s="122" t="s">
        <v>6</v>
      </c>
      <c r="F1456" s="124">
        <v>0</v>
      </c>
    </row>
    <row r="1457" spans="1:6" outlineLevel="3" x14ac:dyDescent="0.2">
      <c r="A1457" s="121" t="s">
        <v>190</v>
      </c>
      <c r="B1457" s="122" t="s">
        <v>189</v>
      </c>
      <c r="C1457" s="122" t="s">
        <v>1059</v>
      </c>
      <c r="D1457" s="123" t="s">
        <v>560</v>
      </c>
      <c r="E1457" s="122" t="s">
        <v>7</v>
      </c>
      <c r="F1457" s="124">
        <v>0</v>
      </c>
    </row>
    <row r="1458" spans="1:6" outlineLevel="3" x14ac:dyDescent="0.2">
      <c r="A1458" s="121" t="s">
        <v>190</v>
      </c>
      <c r="B1458" s="122" t="s">
        <v>189</v>
      </c>
      <c r="C1458" s="122" t="s">
        <v>1059</v>
      </c>
      <c r="D1458" s="123" t="s">
        <v>560</v>
      </c>
      <c r="E1458" s="122" t="s">
        <v>18</v>
      </c>
      <c r="F1458" s="124">
        <v>27</v>
      </c>
    </row>
    <row r="1459" spans="1:6" outlineLevel="2" x14ac:dyDescent="0.2">
      <c r="B1459" s="122"/>
      <c r="C1459" s="118" t="s">
        <v>1060</v>
      </c>
      <c r="E1459" s="122"/>
      <c r="F1459" s="124">
        <f>SUBTOTAL(9,F1454:F1458)</f>
        <v>69</v>
      </c>
    </row>
    <row r="1460" spans="1:6" outlineLevel="3" x14ac:dyDescent="0.2">
      <c r="A1460" s="121" t="s">
        <v>190</v>
      </c>
      <c r="B1460" s="122" t="s">
        <v>189</v>
      </c>
      <c r="C1460" s="122" t="s">
        <v>1061</v>
      </c>
      <c r="D1460" s="123" t="s">
        <v>560</v>
      </c>
      <c r="E1460" s="122" t="s">
        <v>4</v>
      </c>
      <c r="F1460" s="124">
        <v>30</v>
      </c>
    </row>
    <row r="1461" spans="1:6" outlineLevel="3" x14ac:dyDescent="0.2">
      <c r="A1461" s="121" t="s">
        <v>190</v>
      </c>
      <c r="B1461" s="122" t="s">
        <v>189</v>
      </c>
      <c r="C1461" s="122" t="s">
        <v>1061</v>
      </c>
      <c r="D1461" s="123" t="s">
        <v>560</v>
      </c>
      <c r="E1461" s="122" t="s">
        <v>5</v>
      </c>
      <c r="F1461" s="124">
        <v>0</v>
      </c>
    </row>
    <row r="1462" spans="1:6" outlineLevel="3" x14ac:dyDescent="0.2">
      <c r="A1462" s="121" t="s">
        <v>190</v>
      </c>
      <c r="B1462" s="122" t="s">
        <v>189</v>
      </c>
      <c r="C1462" s="122" t="s">
        <v>1061</v>
      </c>
      <c r="D1462" s="123" t="s">
        <v>560</v>
      </c>
      <c r="E1462" s="122" t="s">
        <v>6</v>
      </c>
      <c r="F1462" s="124">
        <v>0</v>
      </c>
    </row>
    <row r="1463" spans="1:6" outlineLevel="3" x14ac:dyDescent="0.2">
      <c r="A1463" s="121" t="s">
        <v>190</v>
      </c>
      <c r="B1463" s="122" t="s">
        <v>189</v>
      </c>
      <c r="C1463" s="122" t="s">
        <v>1061</v>
      </c>
      <c r="D1463" s="123" t="s">
        <v>560</v>
      </c>
      <c r="E1463" s="122" t="s">
        <v>7</v>
      </c>
      <c r="F1463" s="124">
        <v>0</v>
      </c>
    </row>
    <row r="1464" spans="1:6" outlineLevel="3" x14ac:dyDescent="0.2">
      <c r="A1464" s="121" t="s">
        <v>190</v>
      </c>
      <c r="B1464" s="122" t="s">
        <v>189</v>
      </c>
      <c r="C1464" s="122" t="s">
        <v>1061</v>
      </c>
      <c r="D1464" s="123" t="s">
        <v>560</v>
      </c>
      <c r="E1464" s="122" t="s">
        <v>18</v>
      </c>
      <c r="F1464" s="124">
        <v>20</v>
      </c>
    </row>
    <row r="1465" spans="1:6" outlineLevel="2" x14ac:dyDescent="0.2">
      <c r="B1465" s="122"/>
      <c r="C1465" s="118" t="s">
        <v>1062</v>
      </c>
      <c r="E1465" s="122"/>
      <c r="F1465" s="124">
        <f>SUBTOTAL(9,F1460:F1464)</f>
        <v>50</v>
      </c>
    </row>
    <row r="1466" spans="1:6" outlineLevel="3" x14ac:dyDescent="0.2">
      <c r="A1466" s="121" t="s">
        <v>190</v>
      </c>
      <c r="B1466" s="122" t="s">
        <v>189</v>
      </c>
      <c r="C1466" s="122" t="s">
        <v>1063</v>
      </c>
      <c r="D1466" s="123" t="s">
        <v>560</v>
      </c>
      <c r="E1466" s="122" t="s">
        <v>4</v>
      </c>
      <c r="F1466" s="124">
        <v>266</v>
      </c>
    </row>
    <row r="1467" spans="1:6" outlineLevel="3" x14ac:dyDescent="0.2">
      <c r="A1467" s="121" t="s">
        <v>190</v>
      </c>
      <c r="B1467" s="122" t="s">
        <v>189</v>
      </c>
      <c r="C1467" s="122" t="s">
        <v>1063</v>
      </c>
      <c r="D1467" s="123" t="s">
        <v>560</v>
      </c>
      <c r="E1467" s="122" t="s">
        <v>5</v>
      </c>
      <c r="F1467" s="124">
        <v>0</v>
      </c>
    </row>
    <row r="1468" spans="1:6" outlineLevel="3" x14ac:dyDescent="0.2">
      <c r="A1468" s="121" t="s">
        <v>190</v>
      </c>
      <c r="B1468" s="122" t="s">
        <v>189</v>
      </c>
      <c r="C1468" s="122" t="s">
        <v>1063</v>
      </c>
      <c r="D1468" s="123" t="s">
        <v>560</v>
      </c>
      <c r="E1468" s="122" t="s">
        <v>6</v>
      </c>
      <c r="F1468" s="124">
        <v>0</v>
      </c>
    </row>
    <row r="1469" spans="1:6" outlineLevel="3" x14ac:dyDescent="0.2">
      <c r="A1469" s="121" t="s">
        <v>190</v>
      </c>
      <c r="B1469" s="122" t="s">
        <v>189</v>
      </c>
      <c r="C1469" s="122" t="s">
        <v>1063</v>
      </c>
      <c r="D1469" s="123" t="s">
        <v>560</v>
      </c>
      <c r="E1469" s="122" t="s">
        <v>7</v>
      </c>
      <c r="F1469" s="124">
        <v>0</v>
      </c>
    </row>
    <row r="1470" spans="1:6" outlineLevel="3" x14ac:dyDescent="0.2">
      <c r="A1470" s="121" t="s">
        <v>190</v>
      </c>
      <c r="B1470" s="122" t="s">
        <v>189</v>
      </c>
      <c r="C1470" s="122" t="s">
        <v>1063</v>
      </c>
      <c r="D1470" s="123" t="s">
        <v>560</v>
      </c>
      <c r="E1470" s="122" t="s">
        <v>18</v>
      </c>
      <c r="F1470" s="124">
        <v>171</v>
      </c>
    </row>
    <row r="1471" spans="1:6" outlineLevel="2" x14ac:dyDescent="0.2">
      <c r="B1471" s="122"/>
      <c r="C1471" s="118" t="s">
        <v>1064</v>
      </c>
      <c r="E1471" s="122"/>
      <c r="F1471" s="124">
        <f>SUBTOTAL(9,F1466:F1470)</f>
        <v>437</v>
      </c>
    </row>
    <row r="1472" spans="1:6" outlineLevel="3" x14ac:dyDescent="0.2">
      <c r="A1472" s="121" t="s">
        <v>190</v>
      </c>
      <c r="B1472" s="122" t="s">
        <v>189</v>
      </c>
      <c r="C1472" s="122" t="s">
        <v>1065</v>
      </c>
      <c r="D1472" s="123" t="s">
        <v>560</v>
      </c>
      <c r="E1472" s="122" t="s">
        <v>4</v>
      </c>
      <c r="F1472" s="124">
        <v>0</v>
      </c>
    </row>
    <row r="1473" spans="1:6" outlineLevel="3" x14ac:dyDescent="0.2">
      <c r="A1473" s="121" t="s">
        <v>190</v>
      </c>
      <c r="B1473" s="122" t="s">
        <v>189</v>
      </c>
      <c r="C1473" s="122" t="s">
        <v>1065</v>
      </c>
      <c r="D1473" s="123" t="s">
        <v>560</v>
      </c>
      <c r="E1473" s="122" t="s">
        <v>5</v>
      </c>
      <c r="F1473" s="124">
        <v>0</v>
      </c>
    </row>
    <row r="1474" spans="1:6" outlineLevel="3" x14ac:dyDescent="0.2">
      <c r="A1474" s="121" t="s">
        <v>190</v>
      </c>
      <c r="B1474" s="122" t="s">
        <v>189</v>
      </c>
      <c r="C1474" s="122" t="s">
        <v>1065</v>
      </c>
      <c r="D1474" s="123" t="s">
        <v>560</v>
      </c>
      <c r="E1474" s="122" t="s">
        <v>6</v>
      </c>
      <c r="F1474" s="124">
        <v>0</v>
      </c>
    </row>
    <row r="1475" spans="1:6" outlineLevel="3" x14ac:dyDescent="0.2">
      <c r="A1475" s="121" t="s">
        <v>190</v>
      </c>
      <c r="B1475" s="122" t="s">
        <v>189</v>
      </c>
      <c r="C1475" s="122" t="s">
        <v>1065</v>
      </c>
      <c r="D1475" s="123" t="s">
        <v>560</v>
      </c>
      <c r="E1475" s="122" t="s">
        <v>7</v>
      </c>
      <c r="F1475" s="124">
        <v>0</v>
      </c>
    </row>
    <row r="1476" spans="1:6" outlineLevel="3" x14ac:dyDescent="0.2">
      <c r="A1476" s="121" t="s">
        <v>190</v>
      </c>
      <c r="B1476" s="122" t="s">
        <v>189</v>
      </c>
      <c r="C1476" s="122" t="s">
        <v>1065</v>
      </c>
      <c r="D1476" s="123" t="s">
        <v>560</v>
      </c>
      <c r="E1476" s="122" t="s">
        <v>18</v>
      </c>
      <c r="F1476" s="124">
        <v>0</v>
      </c>
    </row>
    <row r="1477" spans="1:6" outlineLevel="2" x14ac:dyDescent="0.2">
      <c r="B1477" s="122"/>
      <c r="C1477" s="118" t="s">
        <v>1066</v>
      </c>
      <c r="E1477" s="122"/>
      <c r="F1477" s="124">
        <f>SUBTOTAL(9,F1472:F1476)</f>
        <v>0</v>
      </c>
    </row>
    <row r="1478" spans="1:6" outlineLevel="3" x14ac:dyDescent="0.2">
      <c r="A1478" s="121" t="s">
        <v>190</v>
      </c>
      <c r="B1478" s="122" t="s">
        <v>189</v>
      </c>
      <c r="C1478" s="122" t="s">
        <v>1067</v>
      </c>
      <c r="D1478" s="123" t="s">
        <v>560</v>
      </c>
      <c r="E1478" s="122" t="s">
        <v>4</v>
      </c>
      <c r="F1478" s="124">
        <v>0</v>
      </c>
    </row>
    <row r="1479" spans="1:6" outlineLevel="3" x14ac:dyDescent="0.2">
      <c r="A1479" s="121" t="s">
        <v>190</v>
      </c>
      <c r="B1479" s="122" t="s">
        <v>189</v>
      </c>
      <c r="C1479" s="122" t="s">
        <v>1067</v>
      </c>
      <c r="D1479" s="123" t="s">
        <v>560</v>
      </c>
      <c r="E1479" s="122" t="s">
        <v>5</v>
      </c>
      <c r="F1479" s="124">
        <v>0</v>
      </c>
    </row>
    <row r="1480" spans="1:6" outlineLevel="3" x14ac:dyDescent="0.2">
      <c r="A1480" s="121" t="s">
        <v>190</v>
      </c>
      <c r="B1480" s="122" t="s">
        <v>189</v>
      </c>
      <c r="C1480" s="122" t="s">
        <v>1067</v>
      </c>
      <c r="D1480" s="123" t="s">
        <v>560</v>
      </c>
      <c r="E1480" s="122" t="s">
        <v>6</v>
      </c>
      <c r="F1480" s="124">
        <v>0</v>
      </c>
    </row>
    <row r="1481" spans="1:6" outlineLevel="3" x14ac:dyDescent="0.2">
      <c r="A1481" s="121" t="s">
        <v>190</v>
      </c>
      <c r="B1481" s="122" t="s">
        <v>189</v>
      </c>
      <c r="C1481" s="122" t="s">
        <v>1067</v>
      </c>
      <c r="D1481" s="123" t="s">
        <v>560</v>
      </c>
      <c r="E1481" s="122" t="s">
        <v>7</v>
      </c>
      <c r="F1481" s="124">
        <v>0</v>
      </c>
    </row>
    <row r="1482" spans="1:6" outlineLevel="3" x14ac:dyDescent="0.2">
      <c r="A1482" s="121" t="s">
        <v>190</v>
      </c>
      <c r="B1482" s="122" t="s">
        <v>189</v>
      </c>
      <c r="C1482" s="122" t="s">
        <v>1067</v>
      </c>
      <c r="D1482" s="123" t="s">
        <v>560</v>
      </c>
      <c r="E1482" s="122" t="s">
        <v>18</v>
      </c>
      <c r="F1482" s="124">
        <v>0</v>
      </c>
    </row>
    <row r="1483" spans="1:6" outlineLevel="2" x14ac:dyDescent="0.2">
      <c r="B1483" s="122"/>
      <c r="C1483" s="118" t="s">
        <v>1068</v>
      </c>
      <c r="E1483" s="122"/>
      <c r="F1483" s="124">
        <f>SUBTOTAL(9,F1478:F1482)</f>
        <v>0</v>
      </c>
    </row>
    <row r="1484" spans="1:6" outlineLevel="3" x14ac:dyDescent="0.2">
      <c r="A1484" s="121" t="s">
        <v>190</v>
      </c>
      <c r="B1484" s="122" t="s">
        <v>189</v>
      </c>
      <c r="C1484" s="122" t="s">
        <v>1069</v>
      </c>
      <c r="D1484" s="123" t="s">
        <v>560</v>
      </c>
      <c r="E1484" s="122" t="s">
        <v>4</v>
      </c>
      <c r="F1484" s="124">
        <v>0</v>
      </c>
    </row>
    <row r="1485" spans="1:6" outlineLevel="3" x14ac:dyDescent="0.2">
      <c r="A1485" s="121" t="s">
        <v>190</v>
      </c>
      <c r="B1485" s="122" t="s">
        <v>189</v>
      </c>
      <c r="C1485" s="122" t="s">
        <v>1069</v>
      </c>
      <c r="D1485" s="123" t="s">
        <v>560</v>
      </c>
      <c r="E1485" s="122" t="s">
        <v>5</v>
      </c>
      <c r="F1485" s="124">
        <v>0</v>
      </c>
    </row>
    <row r="1486" spans="1:6" outlineLevel="3" x14ac:dyDescent="0.2">
      <c r="A1486" s="121" t="s">
        <v>190</v>
      </c>
      <c r="B1486" s="122" t="s">
        <v>189</v>
      </c>
      <c r="C1486" s="122" t="s">
        <v>1069</v>
      </c>
      <c r="D1486" s="123" t="s">
        <v>560</v>
      </c>
      <c r="E1486" s="122" t="s">
        <v>6</v>
      </c>
      <c r="F1486" s="124">
        <v>0</v>
      </c>
    </row>
    <row r="1487" spans="1:6" outlineLevel="3" x14ac:dyDescent="0.2">
      <c r="A1487" s="121" t="s">
        <v>190</v>
      </c>
      <c r="B1487" s="122" t="s">
        <v>189</v>
      </c>
      <c r="C1487" s="122" t="s">
        <v>1069</v>
      </c>
      <c r="D1487" s="123" t="s">
        <v>560</v>
      </c>
      <c r="E1487" s="122" t="s">
        <v>7</v>
      </c>
      <c r="F1487" s="124">
        <v>0</v>
      </c>
    </row>
    <row r="1488" spans="1:6" outlineLevel="3" x14ac:dyDescent="0.2">
      <c r="A1488" s="121" t="s">
        <v>190</v>
      </c>
      <c r="B1488" s="122" t="s">
        <v>189</v>
      </c>
      <c r="C1488" s="122" t="s">
        <v>1069</v>
      </c>
      <c r="D1488" s="123" t="s">
        <v>560</v>
      </c>
      <c r="E1488" s="122" t="s">
        <v>18</v>
      </c>
      <c r="F1488" s="124">
        <v>0</v>
      </c>
    </row>
    <row r="1489" spans="1:6" outlineLevel="2" x14ac:dyDescent="0.2">
      <c r="B1489" s="122"/>
      <c r="C1489" s="118" t="s">
        <v>1070</v>
      </c>
      <c r="E1489" s="122"/>
      <c r="F1489" s="124">
        <f>SUBTOTAL(9,F1484:F1488)</f>
        <v>0</v>
      </c>
    </row>
    <row r="1490" spans="1:6" outlineLevel="3" x14ac:dyDescent="0.2">
      <c r="A1490" s="121" t="s">
        <v>190</v>
      </c>
      <c r="B1490" s="122" t="s">
        <v>189</v>
      </c>
      <c r="C1490" s="122" t="s">
        <v>1071</v>
      </c>
      <c r="D1490" s="123" t="s">
        <v>560</v>
      </c>
      <c r="E1490" s="122" t="s">
        <v>4</v>
      </c>
      <c r="F1490" s="124">
        <v>26</v>
      </c>
    </row>
    <row r="1491" spans="1:6" outlineLevel="3" x14ac:dyDescent="0.2">
      <c r="A1491" s="121" t="s">
        <v>190</v>
      </c>
      <c r="B1491" s="122" t="s">
        <v>189</v>
      </c>
      <c r="C1491" s="122" t="s">
        <v>1071</v>
      </c>
      <c r="D1491" s="123" t="s">
        <v>560</v>
      </c>
      <c r="E1491" s="122" t="s">
        <v>5</v>
      </c>
      <c r="F1491" s="124">
        <v>0</v>
      </c>
    </row>
    <row r="1492" spans="1:6" outlineLevel="3" x14ac:dyDescent="0.2">
      <c r="A1492" s="121" t="s">
        <v>190</v>
      </c>
      <c r="B1492" s="122" t="s">
        <v>189</v>
      </c>
      <c r="C1492" s="122" t="s">
        <v>1071</v>
      </c>
      <c r="D1492" s="123" t="s">
        <v>560</v>
      </c>
      <c r="E1492" s="122" t="s">
        <v>6</v>
      </c>
      <c r="F1492" s="124">
        <v>0</v>
      </c>
    </row>
    <row r="1493" spans="1:6" outlineLevel="3" x14ac:dyDescent="0.2">
      <c r="A1493" s="121" t="s">
        <v>190</v>
      </c>
      <c r="B1493" s="122" t="s">
        <v>189</v>
      </c>
      <c r="C1493" s="122" t="s">
        <v>1071</v>
      </c>
      <c r="D1493" s="123" t="s">
        <v>560</v>
      </c>
      <c r="E1493" s="122" t="s">
        <v>7</v>
      </c>
      <c r="F1493" s="124">
        <v>0</v>
      </c>
    </row>
    <row r="1494" spans="1:6" outlineLevel="3" x14ac:dyDescent="0.2">
      <c r="A1494" s="121" t="s">
        <v>190</v>
      </c>
      <c r="B1494" s="122" t="s">
        <v>189</v>
      </c>
      <c r="C1494" s="122" t="s">
        <v>1071</v>
      </c>
      <c r="D1494" s="123" t="s">
        <v>560</v>
      </c>
      <c r="E1494" s="122" t="s">
        <v>18</v>
      </c>
      <c r="F1494" s="124">
        <v>17</v>
      </c>
    </row>
    <row r="1495" spans="1:6" outlineLevel="2" x14ac:dyDescent="0.2">
      <c r="B1495" s="122"/>
      <c r="C1495" s="118" t="s">
        <v>1072</v>
      </c>
      <c r="E1495" s="122"/>
      <c r="F1495" s="124">
        <f>SUBTOTAL(9,F1490:F1494)</f>
        <v>43</v>
      </c>
    </row>
    <row r="1496" spans="1:6" outlineLevel="1" x14ac:dyDescent="0.2">
      <c r="B1496" s="118" t="s">
        <v>1073</v>
      </c>
      <c r="C1496" s="122"/>
      <c r="E1496" s="122"/>
      <c r="F1496" s="124">
        <f>SUBTOTAL(9,F1430:F1494)</f>
        <v>1490</v>
      </c>
    </row>
    <row r="1497" spans="1:6" outlineLevel="3" x14ac:dyDescent="0.2">
      <c r="A1497" s="121" t="s">
        <v>174</v>
      </c>
      <c r="B1497" s="122" t="s">
        <v>173</v>
      </c>
      <c r="C1497" s="122" t="s">
        <v>559</v>
      </c>
      <c r="D1497" s="123" t="s">
        <v>560</v>
      </c>
      <c r="E1497" s="122" t="s">
        <v>4</v>
      </c>
      <c r="F1497" s="124">
        <v>38805</v>
      </c>
    </row>
    <row r="1498" spans="1:6" outlineLevel="3" x14ac:dyDescent="0.2">
      <c r="A1498" s="121" t="s">
        <v>174</v>
      </c>
      <c r="B1498" s="122" t="s">
        <v>173</v>
      </c>
      <c r="C1498" s="122" t="s">
        <v>559</v>
      </c>
      <c r="D1498" s="123" t="s">
        <v>560</v>
      </c>
      <c r="E1498" s="122" t="s">
        <v>5</v>
      </c>
      <c r="F1498" s="124">
        <v>0</v>
      </c>
    </row>
    <row r="1499" spans="1:6" outlineLevel="3" x14ac:dyDescent="0.2">
      <c r="A1499" s="121" t="s">
        <v>174</v>
      </c>
      <c r="B1499" s="122" t="s">
        <v>173</v>
      </c>
      <c r="C1499" s="122" t="s">
        <v>559</v>
      </c>
      <c r="D1499" s="123" t="s">
        <v>560</v>
      </c>
      <c r="E1499" s="122" t="s">
        <v>6</v>
      </c>
      <c r="F1499" s="124">
        <v>0</v>
      </c>
    </row>
    <row r="1500" spans="1:6" outlineLevel="3" x14ac:dyDescent="0.2">
      <c r="A1500" s="121" t="s">
        <v>174</v>
      </c>
      <c r="B1500" s="122" t="s">
        <v>173</v>
      </c>
      <c r="C1500" s="122" t="s">
        <v>559</v>
      </c>
      <c r="D1500" s="123" t="s">
        <v>560</v>
      </c>
      <c r="E1500" s="122" t="s">
        <v>7</v>
      </c>
      <c r="F1500" s="124">
        <v>0</v>
      </c>
    </row>
    <row r="1501" spans="1:6" outlineLevel="3" x14ac:dyDescent="0.2">
      <c r="A1501" s="121" t="s">
        <v>174</v>
      </c>
      <c r="B1501" s="122" t="s">
        <v>173</v>
      </c>
      <c r="C1501" s="122" t="s">
        <v>559</v>
      </c>
      <c r="D1501" s="123" t="s">
        <v>560</v>
      </c>
      <c r="E1501" s="122" t="s">
        <v>18</v>
      </c>
      <c r="F1501" s="124">
        <v>24727</v>
      </c>
    </row>
    <row r="1502" spans="1:6" outlineLevel="2" x14ac:dyDescent="0.2">
      <c r="B1502" s="122"/>
      <c r="C1502" s="118" t="s">
        <v>561</v>
      </c>
      <c r="E1502" s="122"/>
      <c r="F1502" s="124">
        <f>SUBTOTAL(9,F1497:F1501)</f>
        <v>63532</v>
      </c>
    </row>
    <row r="1503" spans="1:6" outlineLevel="1" x14ac:dyDescent="0.2">
      <c r="B1503" s="118" t="s">
        <v>1074</v>
      </c>
      <c r="C1503" s="122"/>
      <c r="E1503" s="122"/>
      <c r="F1503" s="124">
        <f>SUBTOTAL(9,F1497:F1501)</f>
        <v>63532</v>
      </c>
    </row>
    <row r="1504" spans="1:6" outlineLevel="3" x14ac:dyDescent="0.2">
      <c r="A1504" s="121" t="s">
        <v>174</v>
      </c>
      <c r="B1504" s="122" t="s">
        <v>175</v>
      </c>
      <c r="C1504" s="122" t="s">
        <v>566</v>
      </c>
      <c r="D1504" s="123" t="s">
        <v>560</v>
      </c>
      <c r="E1504" s="122" t="s">
        <v>4</v>
      </c>
      <c r="F1504" s="124">
        <v>23242</v>
      </c>
    </row>
    <row r="1505" spans="1:6" outlineLevel="3" x14ac:dyDescent="0.2">
      <c r="A1505" s="121" t="s">
        <v>174</v>
      </c>
      <c r="B1505" s="122" t="s">
        <v>175</v>
      </c>
      <c r="C1505" s="122" t="s">
        <v>566</v>
      </c>
      <c r="D1505" s="123" t="s">
        <v>560</v>
      </c>
      <c r="E1505" s="122" t="s">
        <v>5</v>
      </c>
      <c r="F1505" s="124">
        <v>0</v>
      </c>
    </row>
    <row r="1506" spans="1:6" outlineLevel="3" x14ac:dyDescent="0.2">
      <c r="A1506" s="121" t="s">
        <v>174</v>
      </c>
      <c r="B1506" s="122" t="s">
        <v>175</v>
      </c>
      <c r="C1506" s="122" t="s">
        <v>566</v>
      </c>
      <c r="D1506" s="123" t="s">
        <v>560</v>
      </c>
      <c r="E1506" s="122" t="s">
        <v>6</v>
      </c>
      <c r="F1506" s="124">
        <v>0</v>
      </c>
    </row>
    <row r="1507" spans="1:6" outlineLevel="3" x14ac:dyDescent="0.2">
      <c r="A1507" s="121" t="s">
        <v>174</v>
      </c>
      <c r="B1507" s="122" t="s">
        <v>175</v>
      </c>
      <c r="C1507" s="122" t="s">
        <v>566</v>
      </c>
      <c r="D1507" s="123" t="s">
        <v>560</v>
      </c>
      <c r="E1507" s="122" t="s">
        <v>7</v>
      </c>
      <c r="F1507" s="124">
        <v>0</v>
      </c>
    </row>
    <row r="1508" spans="1:6" outlineLevel="3" x14ac:dyDescent="0.2">
      <c r="A1508" s="121" t="s">
        <v>174</v>
      </c>
      <c r="B1508" s="122" t="s">
        <v>175</v>
      </c>
      <c r="C1508" s="122" t="s">
        <v>566</v>
      </c>
      <c r="D1508" s="123" t="s">
        <v>560</v>
      </c>
      <c r="E1508" s="122" t="s">
        <v>18</v>
      </c>
      <c r="F1508" s="124">
        <v>14811</v>
      </c>
    </row>
    <row r="1509" spans="1:6" outlineLevel="2" x14ac:dyDescent="0.2">
      <c r="B1509" s="122"/>
      <c r="C1509" s="118" t="s">
        <v>567</v>
      </c>
      <c r="E1509" s="122"/>
      <c r="F1509" s="124">
        <f>SUBTOTAL(9,F1504:F1508)</f>
        <v>38053</v>
      </c>
    </row>
    <row r="1510" spans="1:6" outlineLevel="1" x14ac:dyDescent="0.2">
      <c r="B1510" s="118" t="s">
        <v>1075</v>
      </c>
      <c r="C1510" s="122"/>
      <c r="E1510" s="122"/>
      <c r="F1510" s="124">
        <f>SUBTOTAL(9,F1504:F1508)</f>
        <v>38053</v>
      </c>
    </row>
    <row r="1511" spans="1:6" outlineLevel="3" x14ac:dyDescent="0.2">
      <c r="A1511" s="121" t="s">
        <v>177</v>
      </c>
      <c r="B1511" s="122" t="s">
        <v>176</v>
      </c>
      <c r="C1511" s="122" t="s">
        <v>563</v>
      </c>
      <c r="D1511" s="123" t="s">
        <v>560</v>
      </c>
      <c r="E1511" s="122" t="s">
        <v>18</v>
      </c>
      <c r="F1511" s="124">
        <v>11418</v>
      </c>
    </row>
    <row r="1512" spans="1:6" outlineLevel="2" x14ac:dyDescent="0.2">
      <c r="B1512" s="122"/>
      <c r="C1512" s="118" t="s">
        <v>564</v>
      </c>
      <c r="E1512" s="122"/>
      <c r="F1512" s="124">
        <f>SUBTOTAL(9,F1511:F1511)</f>
        <v>11418</v>
      </c>
    </row>
    <row r="1513" spans="1:6" outlineLevel="1" x14ac:dyDescent="0.2">
      <c r="B1513" s="118" t="s">
        <v>1076</v>
      </c>
      <c r="C1513" s="122"/>
      <c r="E1513" s="122"/>
      <c r="F1513" s="124">
        <f>SUBTOTAL(9,F1511:F1511)</f>
        <v>11418</v>
      </c>
    </row>
    <row r="1514" spans="1:6" outlineLevel="3" x14ac:dyDescent="0.2">
      <c r="A1514" s="121" t="s">
        <v>1077</v>
      </c>
      <c r="B1514" s="122" t="s">
        <v>31</v>
      </c>
      <c r="C1514" s="122" t="s">
        <v>666</v>
      </c>
      <c r="D1514" s="123" t="s">
        <v>560</v>
      </c>
      <c r="E1514" s="122" t="s">
        <v>18</v>
      </c>
      <c r="F1514" s="124">
        <v>35000</v>
      </c>
    </row>
    <row r="1515" spans="1:6" outlineLevel="2" x14ac:dyDescent="0.2">
      <c r="B1515" s="122"/>
      <c r="C1515" s="118" t="s">
        <v>667</v>
      </c>
      <c r="E1515" s="122"/>
      <c r="F1515" s="124">
        <f>SUBTOTAL(9,F1514:F1514)</f>
        <v>35000</v>
      </c>
    </row>
    <row r="1516" spans="1:6" outlineLevel="1" x14ac:dyDescent="0.2">
      <c r="B1516" s="118" t="s">
        <v>1078</v>
      </c>
      <c r="C1516" s="122"/>
      <c r="E1516" s="122"/>
      <c r="F1516" s="124">
        <f>SUBTOTAL(9,F1514:F1514)</f>
        <v>35000</v>
      </c>
    </row>
    <row r="1517" spans="1:6" outlineLevel="3" x14ac:dyDescent="0.2">
      <c r="A1517" s="121" t="s">
        <v>267</v>
      </c>
      <c r="B1517" s="122" t="s">
        <v>266</v>
      </c>
      <c r="C1517" s="122" t="s">
        <v>1079</v>
      </c>
      <c r="D1517" s="123" t="s">
        <v>577</v>
      </c>
      <c r="E1517" s="122" t="s">
        <v>4</v>
      </c>
      <c r="F1517" s="124">
        <v>377</v>
      </c>
    </row>
    <row r="1518" spans="1:6" outlineLevel="2" x14ac:dyDescent="0.2">
      <c r="B1518" s="122"/>
      <c r="C1518" s="118" t="s">
        <v>1080</v>
      </c>
      <c r="E1518" s="122"/>
      <c r="F1518" s="124">
        <f>SUBTOTAL(9,F1517:F1517)</f>
        <v>377</v>
      </c>
    </row>
    <row r="1519" spans="1:6" outlineLevel="1" x14ac:dyDescent="0.2">
      <c r="B1519" s="118" t="s">
        <v>1081</v>
      </c>
      <c r="C1519" s="122"/>
      <c r="E1519" s="122"/>
      <c r="F1519" s="124">
        <f>SUBTOTAL(9,F1517:F1517)</f>
        <v>377</v>
      </c>
    </row>
    <row r="1520" spans="1:6" x14ac:dyDescent="0.2">
      <c r="B1520" s="118"/>
      <c r="C1520" s="118" t="s">
        <v>1</v>
      </c>
      <c r="E1520" s="122"/>
      <c r="F1520" s="124">
        <f>SUBTOTAL(9,F2:F1517)</f>
        <v>5133094</v>
      </c>
    </row>
    <row r="1521" spans="2:6" x14ac:dyDescent="0.2">
      <c r="B1521" s="118" t="s">
        <v>1</v>
      </c>
      <c r="C1521" s="122"/>
      <c r="E1521" s="122"/>
      <c r="F1521" s="124">
        <f>SUBTOTAL(9,F2:F1517)</f>
        <v>5133094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1b - 1995 CP
Receipt Right Allocation</oddHeader>
    <oddFooter>&amp;L&amp;F&amp;RPage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3" customWidth="1"/>
    <col min="2" max="2" width="46.5703125" style="1" customWidth="1"/>
    <col min="3" max="3" width="1.7109375" style="2" customWidth="1"/>
    <col min="4" max="4" width="11.7109375" style="26" customWidth="1"/>
    <col min="5" max="5" width="11.7109375" style="1" customWidth="1"/>
    <col min="6" max="6" width="1.7109375" style="2" customWidth="1"/>
    <col min="7" max="25" width="11.7109375" style="26" customWidth="1"/>
    <col min="26" max="26" width="1.7109375" style="2" customWidth="1"/>
    <col min="27" max="27" width="11.7109375" style="26" customWidth="1"/>
    <col min="28" max="28" width="1.7109375" style="2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2" customWidth="1"/>
    <col min="37" max="40" width="11.7109375" style="26" customWidth="1"/>
    <col min="41" max="41" width="1.7109375" style="25" customWidth="1"/>
    <col min="42" max="45" width="11.7109375" style="88" customWidth="1"/>
    <col min="46" max="46" width="1.7109375" style="2" customWidth="1"/>
    <col min="47" max="16384" width="9.140625" style="1"/>
  </cols>
  <sheetData>
    <row r="1" spans="1:46" s="23" customFormat="1" ht="15.75" x14ac:dyDescent="0.25">
      <c r="A1" s="22" t="s">
        <v>1086</v>
      </c>
      <c r="D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A1" s="25"/>
      <c r="AK1" s="25"/>
      <c r="AL1" s="25"/>
      <c r="AM1" s="25"/>
      <c r="AN1" s="25"/>
      <c r="AO1" s="25"/>
      <c r="AP1" s="65"/>
      <c r="AQ1" s="65"/>
      <c r="AR1" s="65"/>
      <c r="AS1" s="65"/>
    </row>
    <row r="2" spans="1:46" s="23" customFormat="1" ht="15.75" x14ac:dyDescent="0.25">
      <c r="A2" s="22" t="s">
        <v>0</v>
      </c>
      <c r="D2" s="25"/>
      <c r="AA2" s="25"/>
    </row>
    <row r="3" spans="1:46" s="23" customFormat="1" ht="15.75" x14ac:dyDescent="0.25">
      <c r="A3" s="22"/>
      <c r="C3" s="4"/>
      <c r="D3" s="25"/>
      <c r="F3" s="4"/>
      <c r="G3" s="140" t="s">
        <v>535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25"/>
      <c r="AB3" s="4"/>
      <c r="AC3" s="139" t="s">
        <v>536</v>
      </c>
      <c r="AD3" s="139"/>
      <c r="AE3" s="139"/>
      <c r="AF3" s="139"/>
      <c r="AG3" s="139"/>
      <c r="AH3" s="139"/>
      <c r="AI3" s="139"/>
      <c r="AJ3" s="4"/>
      <c r="AK3" s="128" t="s">
        <v>537</v>
      </c>
      <c r="AL3" s="128"/>
      <c r="AM3" s="128"/>
      <c r="AN3" s="128"/>
      <c r="AO3" s="128"/>
      <c r="AP3" s="128"/>
      <c r="AQ3" s="128"/>
      <c r="AR3" s="128"/>
      <c r="AS3" s="128"/>
      <c r="AT3" s="4"/>
    </row>
    <row r="4" spans="1:46" s="23" customFormat="1" x14ac:dyDescent="0.2">
      <c r="A4" s="24"/>
      <c r="C4" s="4"/>
      <c r="F4" s="4"/>
      <c r="Z4" s="4"/>
      <c r="AB4" s="4"/>
      <c r="AJ4" s="4"/>
      <c r="AK4" s="66"/>
      <c r="AL4" s="66"/>
      <c r="AM4" s="66"/>
      <c r="AN4" s="66"/>
      <c r="AO4" s="66"/>
      <c r="AP4" s="67"/>
      <c r="AQ4" s="67"/>
      <c r="AR4" s="67"/>
      <c r="AS4" s="67"/>
      <c r="AT4" s="4"/>
    </row>
    <row r="5" spans="1:46" ht="12.75" customHeight="1" x14ac:dyDescent="0.2">
      <c r="C5" s="4"/>
      <c r="F5" s="4"/>
      <c r="G5" s="129" t="s">
        <v>538</v>
      </c>
      <c r="H5" s="130"/>
      <c r="I5" s="130"/>
      <c r="J5" s="131"/>
      <c r="K5" s="132" t="s">
        <v>539</v>
      </c>
      <c r="L5" s="133"/>
      <c r="M5" s="133"/>
      <c r="N5" s="133"/>
      <c r="O5" s="133"/>
      <c r="P5" s="133"/>
      <c r="Q5" s="133"/>
      <c r="R5" s="133"/>
      <c r="S5" s="133"/>
      <c r="T5" s="133"/>
      <c r="U5" s="134"/>
      <c r="V5" s="135" t="s">
        <v>540</v>
      </c>
      <c r="W5" s="136"/>
      <c r="X5" s="136"/>
      <c r="Y5" s="68" t="s">
        <v>541</v>
      </c>
      <c r="Z5" s="4"/>
      <c r="AA5" s="137" t="s">
        <v>542</v>
      </c>
      <c r="AB5" s="4"/>
      <c r="AC5" s="141" t="s">
        <v>538</v>
      </c>
      <c r="AD5" s="141"/>
      <c r="AE5" s="142" t="s">
        <v>539</v>
      </c>
      <c r="AF5" s="142"/>
      <c r="AG5" s="142"/>
      <c r="AH5" s="69" t="s">
        <v>540</v>
      </c>
      <c r="AI5" s="68" t="s">
        <v>541</v>
      </c>
      <c r="AJ5" s="4"/>
      <c r="AK5" s="70" t="s">
        <v>543</v>
      </c>
      <c r="AL5" s="71" t="s">
        <v>544</v>
      </c>
      <c r="AM5" s="72" t="s">
        <v>545</v>
      </c>
      <c r="AN5" s="68" t="s">
        <v>541</v>
      </c>
      <c r="AP5" s="70" t="s">
        <v>543</v>
      </c>
      <c r="AQ5" s="71" t="s">
        <v>544</v>
      </c>
      <c r="AR5" s="72" t="s">
        <v>545</v>
      </c>
      <c r="AS5" s="68" t="s">
        <v>541</v>
      </c>
      <c r="AT5" s="4"/>
    </row>
    <row r="6" spans="1:46" s="6" customFormat="1" ht="76.5" x14ac:dyDescent="0.2">
      <c r="A6" s="5" t="s">
        <v>2</v>
      </c>
      <c r="B6" s="6" t="s">
        <v>3</v>
      </c>
      <c r="C6" s="8"/>
      <c r="D6" s="7" t="s">
        <v>1087</v>
      </c>
      <c r="E6" s="6" t="s">
        <v>310</v>
      </c>
      <c r="F6" s="8"/>
      <c r="G6" s="73" t="s">
        <v>4</v>
      </c>
      <c r="H6" s="7" t="s">
        <v>5</v>
      </c>
      <c r="I6" s="7" t="s">
        <v>6</v>
      </c>
      <c r="J6" s="74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4" t="s">
        <v>18</v>
      </c>
      <c r="V6" s="7" t="s">
        <v>19</v>
      </c>
      <c r="W6" s="7" t="s">
        <v>20</v>
      </c>
      <c r="X6" s="7" t="s">
        <v>546</v>
      </c>
      <c r="Y6" s="75" t="s">
        <v>21</v>
      </c>
      <c r="Z6" s="8"/>
      <c r="AA6" s="138"/>
      <c r="AB6" s="8"/>
      <c r="AC6" s="6" t="s">
        <v>547</v>
      </c>
      <c r="AD6" s="6" t="s">
        <v>4</v>
      </c>
      <c r="AE6" s="76" t="s">
        <v>15</v>
      </c>
      <c r="AF6" s="6" t="s">
        <v>8</v>
      </c>
      <c r="AG6" s="77" t="s">
        <v>18</v>
      </c>
      <c r="AH6" s="76" t="s">
        <v>545</v>
      </c>
      <c r="AI6" s="77" t="s">
        <v>21</v>
      </c>
      <c r="AJ6" s="8"/>
      <c r="AK6" s="78" t="s">
        <v>548</v>
      </c>
      <c r="AL6" s="78" t="s">
        <v>548</v>
      </c>
      <c r="AM6" s="78" t="s">
        <v>548</v>
      </c>
      <c r="AN6" s="79" t="s">
        <v>548</v>
      </c>
      <c r="AO6" s="80"/>
      <c r="AP6" s="81" t="s">
        <v>549</v>
      </c>
      <c r="AQ6" s="81" t="s">
        <v>549</v>
      </c>
      <c r="AR6" s="81" t="s">
        <v>549</v>
      </c>
      <c r="AS6" s="81" t="s">
        <v>549</v>
      </c>
      <c r="AT6" s="8"/>
    </row>
    <row r="7" spans="1:46" hidden="1" x14ac:dyDescent="0.2">
      <c r="A7" s="9"/>
      <c r="C7" s="4"/>
      <c r="F7" s="4"/>
      <c r="G7" s="82"/>
      <c r="J7" s="83"/>
      <c r="U7" s="83"/>
      <c r="Y7" s="84"/>
      <c r="Z7" s="4"/>
      <c r="AA7" s="84"/>
      <c r="AB7" s="4"/>
      <c r="AE7" s="85"/>
      <c r="AG7" s="86"/>
      <c r="AH7" s="85"/>
      <c r="AI7" s="86"/>
      <c r="AJ7" s="4"/>
      <c r="AK7" s="1"/>
      <c r="AL7" s="1"/>
      <c r="AM7" s="1"/>
      <c r="AN7" s="86"/>
      <c r="AO7" s="66"/>
      <c r="AP7" s="87"/>
      <c r="AS7" s="89"/>
      <c r="AT7" s="4"/>
    </row>
    <row r="8" spans="1:46" s="11" customFormat="1" x14ac:dyDescent="0.2">
      <c r="A8" s="10" t="s">
        <v>550</v>
      </c>
      <c r="C8" s="13"/>
      <c r="D8" s="12"/>
      <c r="F8" s="13"/>
      <c r="G8" s="90"/>
      <c r="H8" s="12"/>
      <c r="I8" s="12"/>
      <c r="J8" s="91"/>
      <c r="K8" s="12"/>
      <c r="L8" s="12"/>
      <c r="M8" s="12"/>
      <c r="N8" s="12"/>
      <c r="O8" s="12"/>
      <c r="P8" s="12"/>
      <c r="Q8" s="12"/>
      <c r="R8" s="12"/>
      <c r="S8" s="12"/>
      <c r="T8" s="12"/>
      <c r="U8" s="91"/>
      <c r="V8" s="12"/>
      <c r="W8" s="12"/>
      <c r="X8" s="12"/>
      <c r="Y8" s="92"/>
      <c r="Z8" s="13"/>
      <c r="AA8" s="92"/>
      <c r="AB8" s="13"/>
      <c r="AE8" s="93"/>
      <c r="AG8" s="94"/>
      <c r="AH8" s="93"/>
      <c r="AI8" s="94"/>
      <c r="AJ8" s="13"/>
      <c r="AK8" s="12"/>
      <c r="AL8" s="12"/>
      <c r="AM8" s="12"/>
      <c r="AN8" s="91"/>
      <c r="AO8" s="95"/>
      <c r="AP8" s="96"/>
      <c r="AQ8" s="97"/>
      <c r="AR8" s="97"/>
      <c r="AS8" s="98"/>
      <c r="AT8" s="13"/>
    </row>
    <row r="9" spans="1:46" s="11" customFormat="1" hidden="1" x14ac:dyDescent="0.2">
      <c r="A9" s="10">
        <v>1</v>
      </c>
      <c r="B9" s="11">
        <f>A9+1</f>
        <v>2</v>
      </c>
      <c r="C9" s="125">
        <f>B9+1</f>
        <v>3</v>
      </c>
      <c r="D9" s="12">
        <f t="shared" ref="D9:AI9" si="0">C9+1</f>
        <v>4</v>
      </c>
      <c r="E9" s="11">
        <f t="shared" si="0"/>
        <v>5</v>
      </c>
      <c r="F9" s="125">
        <f t="shared" si="0"/>
        <v>6</v>
      </c>
      <c r="G9" s="90">
        <f t="shared" si="0"/>
        <v>7</v>
      </c>
      <c r="H9" s="12">
        <f t="shared" si="0"/>
        <v>8</v>
      </c>
      <c r="I9" s="12">
        <f t="shared" si="0"/>
        <v>9</v>
      </c>
      <c r="J9" s="91">
        <f t="shared" si="0"/>
        <v>10</v>
      </c>
      <c r="K9" s="12">
        <f t="shared" si="0"/>
        <v>11</v>
      </c>
      <c r="L9" s="12">
        <f t="shared" si="0"/>
        <v>12</v>
      </c>
      <c r="M9" s="12">
        <f t="shared" si="0"/>
        <v>13</v>
      </c>
      <c r="N9" s="12">
        <f t="shared" si="0"/>
        <v>14</v>
      </c>
      <c r="O9" s="12">
        <f t="shared" si="0"/>
        <v>15</v>
      </c>
      <c r="P9" s="12">
        <f t="shared" si="0"/>
        <v>16</v>
      </c>
      <c r="Q9" s="12">
        <f t="shared" si="0"/>
        <v>17</v>
      </c>
      <c r="R9" s="12">
        <f t="shared" si="0"/>
        <v>18</v>
      </c>
      <c r="S9" s="12">
        <f t="shared" si="0"/>
        <v>19</v>
      </c>
      <c r="T9" s="12">
        <f t="shared" si="0"/>
        <v>20</v>
      </c>
      <c r="U9" s="91">
        <f t="shared" si="0"/>
        <v>21</v>
      </c>
      <c r="V9" s="12">
        <f t="shared" si="0"/>
        <v>22</v>
      </c>
      <c r="W9" s="12">
        <f t="shared" si="0"/>
        <v>23</v>
      </c>
      <c r="X9" s="12">
        <f t="shared" si="0"/>
        <v>24</v>
      </c>
      <c r="Y9" s="92">
        <f t="shared" si="0"/>
        <v>25</v>
      </c>
      <c r="Z9" s="125">
        <f t="shared" si="0"/>
        <v>26</v>
      </c>
      <c r="AA9" s="92">
        <f t="shared" si="0"/>
        <v>27</v>
      </c>
      <c r="AB9" s="125">
        <f t="shared" si="0"/>
        <v>28</v>
      </c>
      <c r="AC9" s="11">
        <f t="shared" si="0"/>
        <v>29</v>
      </c>
      <c r="AD9" s="11">
        <f t="shared" si="0"/>
        <v>30</v>
      </c>
      <c r="AE9" s="93">
        <f t="shared" si="0"/>
        <v>31</v>
      </c>
      <c r="AF9" s="11">
        <f t="shared" si="0"/>
        <v>32</v>
      </c>
      <c r="AG9" s="94">
        <f t="shared" si="0"/>
        <v>33</v>
      </c>
      <c r="AH9" s="93">
        <f t="shared" si="0"/>
        <v>34</v>
      </c>
      <c r="AI9" s="94">
        <f t="shared" si="0"/>
        <v>35</v>
      </c>
      <c r="AJ9" s="125"/>
      <c r="AK9" s="14"/>
      <c r="AL9" s="14"/>
      <c r="AM9" s="14"/>
      <c r="AN9" s="99"/>
      <c r="AO9" s="100"/>
      <c r="AP9" s="96"/>
      <c r="AQ9" s="97"/>
      <c r="AR9" s="97"/>
      <c r="AS9" s="98"/>
      <c r="AT9" s="13"/>
    </row>
    <row r="10" spans="1:46" s="57" customFormat="1" x14ac:dyDescent="0.2">
      <c r="A10" s="101" t="s">
        <v>33</v>
      </c>
      <c r="B10" s="57" t="str">
        <f>VLOOKUP($A$10,$A$14:$AI$202,B9,FALSE)</f>
        <v xml:space="preserve">Odessa-Ector Power Partners </v>
      </c>
      <c r="C10" s="58"/>
      <c r="D10" s="15">
        <f>VLOOKUP($A$10,$A$14:$AI$202,D9,FALSE)</f>
        <v>85000</v>
      </c>
      <c r="E10" s="15">
        <f>VLOOKUP($A$10,$A$14:$AI$202,E9,FALSE)</f>
        <v>0</v>
      </c>
      <c r="F10" s="58"/>
      <c r="G10" s="102">
        <f t="shared" ref="G10:Y10" si="1">VLOOKUP($A$10,$A$14:$AI$202,G9,FALSE)</f>
        <v>0</v>
      </c>
      <c r="H10" s="15">
        <f t="shared" si="1"/>
        <v>0</v>
      </c>
      <c r="I10" s="15">
        <f t="shared" si="1"/>
        <v>0</v>
      </c>
      <c r="J10" s="103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03">
        <f t="shared" si="1"/>
        <v>85000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04">
        <f t="shared" si="1"/>
        <v>0</v>
      </c>
      <c r="Z10" s="58"/>
      <c r="AA10" s="104">
        <f>VLOOKUP($A$10,$A$14:$AI$202,AA9,FALSE)</f>
        <v>85000</v>
      </c>
      <c r="AB10" s="58"/>
      <c r="AC10" s="15">
        <f t="shared" ref="AC10:AI10" si="2">VLOOKUP($A$10,$A$14:$AI$202,AC9,FALSE)</f>
        <v>0</v>
      </c>
      <c r="AD10" s="15">
        <f t="shared" si="2"/>
        <v>0</v>
      </c>
      <c r="AE10" s="102">
        <f t="shared" si="2"/>
        <v>0</v>
      </c>
      <c r="AF10" s="15">
        <f t="shared" si="2"/>
        <v>0</v>
      </c>
      <c r="AG10" s="103">
        <f t="shared" si="2"/>
        <v>85000</v>
      </c>
      <c r="AH10" s="102">
        <f t="shared" si="2"/>
        <v>0</v>
      </c>
      <c r="AI10" s="103">
        <f t="shared" si="2"/>
        <v>0</v>
      </c>
      <c r="AJ10" s="58"/>
      <c r="AK10" s="15">
        <f>SUM(G10:J10)</f>
        <v>0</v>
      </c>
      <c r="AL10" s="15">
        <f>SUM(K10:U10)</f>
        <v>85000</v>
      </c>
      <c r="AM10" s="15">
        <f>SUM(V10:X10)</f>
        <v>0</v>
      </c>
      <c r="AN10" s="103">
        <f>Y10</f>
        <v>0</v>
      </c>
      <c r="AO10" s="105"/>
      <c r="AP10" s="106">
        <f>AK10/$D10</f>
        <v>0</v>
      </c>
      <c r="AQ10" s="107">
        <f>AL10/$D10</f>
        <v>1</v>
      </c>
      <c r="AR10" s="107">
        <f>AM10/$D10</f>
        <v>0</v>
      </c>
      <c r="AS10" s="108">
        <f>AN10/$D10</f>
        <v>0</v>
      </c>
      <c r="AT10" s="58"/>
    </row>
    <row r="11" spans="1:46" x14ac:dyDescent="0.2">
      <c r="C11" s="4"/>
      <c r="D11" s="27"/>
      <c r="E11" s="16"/>
      <c r="F11" s="4"/>
      <c r="G11" s="109"/>
      <c r="H11" s="27"/>
      <c r="I11" s="27"/>
      <c r="J11" s="11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10"/>
      <c r="V11" s="27"/>
      <c r="W11" s="27"/>
      <c r="X11" s="27"/>
      <c r="Y11" s="111"/>
      <c r="Z11" s="4"/>
      <c r="AA11" s="111"/>
      <c r="AB11" s="4"/>
      <c r="AC11" s="16"/>
      <c r="AD11" s="16"/>
      <c r="AE11" s="112"/>
      <c r="AF11" s="16"/>
      <c r="AG11" s="113"/>
      <c r="AH11" s="112"/>
      <c r="AI11" s="113"/>
      <c r="AJ11" s="4"/>
      <c r="AK11" s="27"/>
      <c r="AL11" s="27"/>
      <c r="AM11" s="27"/>
      <c r="AN11" s="110"/>
      <c r="AO11" s="114"/>
      <c r="AP11" s="87"/>
      <c r="AS11" s="89"/>
      <c r="AT11" s="4"/>
    </row>
    <row r="12" spans="1:46" x14ac:dyDescent="0.2">
      <c r="C12" s="4"/>
      <c r="D12" s="27"/>
      <c r="E12" s="16"/>
      <c r="F12" s="4"/>
      <c r="G12" s="109"/>
      <c r="H12" s="27"/>
      <c r="I12" s="27"/>
      <c r="J12" s="11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10"/>
      <c r="V12" s="27"/>
      <c r="W12" s="27"/>
      <c r="X12" s="27"/>
      <c r="Y12" s="111"/>
      <c r="Z12" s="4"/>
      <c r="AA12" s="111"/>
      <c r="AB12" s="4"/>
      <c r="AC12" s="16"/>
      <c r="AD12" s="16"/>
      <c r="AE12" s="112"/>
      <c r="AF12" s="16"/>
      <c r="AG12" s="113"/>
      <c r="AH12" s="112"/>
      <c r="AI12" s="113"/>
      <c r="AJ12" s="4"/>
      <c r="AK12" s="27"/>
      <c r="AL12" s="27"/>
      <c r="AM12" s="27"/>
      <c r="AN12" s="110"/>
      <c r="AO12" s="114"/>
      <c r="AP12" s="87"/>
      <c r="AS12" s="89"/>
      <c r="AT12" s="4"/>
    </row>
    <row r="13" spans="1:46" x14ac:dyDescent="0.2">
      <c r="A13" s="17" t="s">
        <v>23</v>
      </c>
      <c r="B13" s="17"/>
      <c r="C13" s="4"/>
      <c r="D13" s="27"/>
      <c r="E13" s="16"/>
      <c r="F13" s="4"/>
      <c r="G13" s="109"/>
      <c r="H13" s="27"/>
      <c r="I13" s="27"/>
      <c r="J13" s="11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10"/>
      <c r="V13" s="27"/>
      <c r="W13" s="27"/>
      <c r="X13" s="27"/>
      <c r="Y13" s="111"/>
      <c r="Z13" s="4"/>
      <c r="AA13" s="111"/>
      <c r="AB13" s="4"/>
      <c r="AC13" s="16"/>
      <c r="AD13" s="16"/>
      <c r="AE13" s="112"/>
      <c r="AF13" s="16"/>
      <c r="AG13" s="113"/>
      <c r="AH13" s="112"/>
      <c r="AI13" s="113"/>
      <c r="AJ13" s="4"/>
      <c r="AK13" s="27"/>
      <c r="AL13" s="27"/>
      <c r="AM13" s="27"/>
      <c r="AN13" s="110"/>
      <c r="AO13" s="114"/>
      <c r="AP13" s="87"/>
      <c r="AS13" s="89"/>
      <c r="AT13" s="4"/>
    </row>
    <row r="14" spans="1:46" x14ac:dyDescent="0.2">
      <c r="A14" s="18" t="s">
        <v>33</v>
      </c>
      <c r="B14" s="1" t="s">
        <v>34</v>
      </c>
      <c r="C14" s="4"/>
      <c r="D14" s="27">
        <v>85000</v>
      </c>
      <c r="E14" s="16">
        <v>0</v>
      </c>
      <c r="F14" s="4"/>
      <c r="G14" s="109">
        <v>0</v>
      </c>
      <c r="H14" s="27">
        <v>0</v>
      </c>
      <c r="I14" s="27">
        <v>0</v>
      </c>
      <c r="J14" s="110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10">
        <v>85000</v>
      </c>
      <c r="V14" s="27">
        <v>0</v>
      </c>
      <c r="W14" s="27">
        <v>0</v>
      </c>
      <c r="X14" s="27">
        <v>0</v>
      </c>
      <c r="Y14" s="111">
        <v>0</v>
      </c>
      <c r="Z14" s="4"/>
      <c r="AA14" s="111">
        <v>85000</v>
      </c>
      <c r="AB14" s="4"/>
      <c r="AC14" s="16">
        <v>0</v>
      </c>
      <c r="AD14" s="16">
        <v>0</v>
      </c>
      <c r="AE14" s="112">
        <v>0</v>
      </c>
      <c r="AF14" s="16">
        <v>0</v>
      </c>
      <c r="AG14" s="113">
        <v>85000</v>
      </c>
      <c r="AH14" s="112">
        <v>0</v>
      </c>
      <c r="AI14" s="113">
        <v>0</v>
      </c>
      <c r="AJ14" s="4"/>
      <c r="AK14" s="27">
        <v>0</v>
      </c>
      <c r="AL14" s="27">
        <v>85000</v>
      </c>
      <c r="AM14" s="27">
        <v>0</v>
      </c>
      <c r="AN14" s="110">
        <v>0</v>
      </c>
      <c r="AO14" s="114"/>
      <c r="AP14" s="87">
        <v>0</v>
      </c>
      <c r="AQ14" s="88">
        <v>1</v>
      </c>
      <c r="AR14" s="88">
        <v>0</v>
      </c>
      <c r="AS14" s="89">
        <v>0</v>
      </c>
      <c r="AT14" s="4"/>
    </row>
    <row r="15" spans="1:46" x14ac:dyDescent="0.2">
      <c r="A15" s="18" t="s">
        <v>22</v>
      </c>
      <c r="B15" s="1" t="s">
        <v>24</v>
      </c>
      <c r="C15" s="4"/>
      <c r="D15" s="27">
        <v>10500</v>
      </c>
      <c r="E15" s="16">
        <v>0</v>
      </c>
      <c r="F15" s="4"/>
      <c r="G15" s="109">
        <v>0</v>
      </c>
      <c r="H15" s="27">
        <v>0</v>
      </c>
      <c r="I15" s="27">
        <v>0</v>
      </c>
      <c r="J15" s="110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10500</v>
      </c>
      <c r="Q15" s="27">
        <v>0</v>
      </c>
      <c r="R15" s="27">
        <v>0</v>
      </c>
      <c r="S15" s="27">
        <v>0</v>
      </c>
      <c r="T15" s="27">
        <v>0</v>
      </c>
      <c r="U15" s="110">
        <v>0</v>
      </c>
      <c r="V15" s="27">
        <v>0</v>
      </c>
      <c r="W15" s="27">
        <v>0</v>
      </c>
      <c r="X15" s="27">
        <v>0</v>
      </c>
      <c r="Y15" s="111">
        <v>0</v>
      </c>
      <c r="Z15" s="4"/>
      <c r="AA15" s="111">
        <v>10500</v>
      </c>
      <c r="AB15" s="4"/>
      <c r="AC15" s="16">
        <v>0</v>
      </c>
      <c r="AD15" s="16">
        <v>0</v>
      </c>
      <c r="AE15" s="112">
        <v>0</v>
      </c>
      <c r="AF15" s="16">
        <v>10500</v>
      </c>
      <c r="AG15" s="113">
        <v>0</v>
      </c>
      <c r="AH15" s="112">
        <v>0</v>
      </c>
      <c r="AI15" s="113">
        <v>0</v>
      </c>
      <c r="AJ15" s="4"/>
      <c r="AK15" s="27">
        <v>0</v>
      </c>
      <c r="AL15" s="27">
        <v>10500</v>
      </c>
      <c r="AM15" s="27">
        <v>0</v>
      </c>
      <c r="AN15" s="110">
        <v>0</v>
      </c>
      <c r="AO15" s="114"/>
      <c r="AP15" s="87">
        <v>0</v>
      </c>
      <c r="AQ15" s="88">
        <v>1</v>
      </c>
      <c r="AR15" s="88">
        <v>0</v>
      </c>
      <c r="AS15" s="89">
        <v>0</v>
      </c>
      <c r="AT15" s="4"/>
    </row>
    <row r="16" spans="1:46" x14ac:dyDescent="0.2">
      <c r="A16" s="18" t="s">
        <v>25</v>
      </c>
      <c r="B16" s="1" t="s">
        <v>26</v>
      </c>
      <c r="C16" s="4"/>
      <c r="D16" s="27">
        <v>5000</v>
      </c>
      <c r="E16" s="16">
        <v>0</v>
      </c>
      <c r="F16" s="4"/>
      <c r="G16" s="109">
        <v>0</v>
      </c>
      <c r="H16" s="27">
        <v>0</v>
      </c>
      <c r="I16" s="27">
        <v>0</v>
      </c>
      <c r="J16" s="110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10">
        <v>5000</v>
      </c>
      <c r="V16" s="27">
        <v>0</v>
      </c>
      <c r="W16" s="27">
        <v>0</v>
      </c>
      <c r="X16" s="27">
        <v>0</v>
      </c>
      <c r="Y16" s="111">
        <v>0</v>
      </c>
      <c r="Z16" s="4"/>
      <c r="AA16" s="111">
        <v>5000</v>
      </c>
      <c r="AB16" s="4"/>
      <c r="AC16" s="16">
        <v>0</v>
      </c>
      <c r="AD16" s="16">
        <v>0</v>
      </c>
      <c r="AE16" s="112">
        <v>0</v>
      </c>
      <c r="AF16" s="16">
        <v>0</v>
      </c>
      <c r="AG16" s="113">
        <v>5000</v>
      </c>
      <c r="AH16" s="112">
        <v>0</v>
      </c>
      <c r="AI16" s="113">
        <v>0</v>
      </c>
      <c r="AJ16" s="4"/>
      <c r="AK16" s="27">
        <v>0</v>
      </c>
      <c r="AL16" s="27">
        <v>5000</v>
      </c>
      <c r="AM16" s="27">
        <v>0</v>
      </c>
      <c r="AN16" s="110">
        <v>0</v>
      </c>
      <c r="AO16" s="114"/>
      <c r="AP16" s="87">
        <v>0</v>
      </c>
      <c r="AQ16" s="88">
        <v>1</v>
      </c>
      <c r="AR16" s="88">
        <v>0</v>
      </c>
      <c r="AS16" s="89">
        <v>0</v>
      </c>
      <c r="AT16" s="4"/>
    </row>
    <row r="17" spans="1:46" x14ac:dyDescent="0.2">
      <c r="A17" s="18" t="s">
        <v>27</v>
      </c>
      <c r="B17" s="1" t="s">
        <v>26</v>
      </c>
      <c r="C17" s="4"/>
      <c r="D17" s="27">
        <v>25575</v>
      </c>
      <c r="E17" s="16">
        <v>0</v>
      </c>
      <c r="F17" s="4"/>
      <c r="G17" s="109">
        <v>0</v>
      </c>
      <c r="H17" s="27">
        <v>0</v>
      </c>
      <c r="I17" s="27">
        <v>0</v>
      </c>
      <c r="J17" s="110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10">
        <v>25575</v>
      </c>
      <c r="V17" s="27">
        <v>0</v>
      </c>
      <c r="W17" s="27">
        <v>0</v>
      </c>
      <c r="X17" s="27">
        <v>0</v>
      </c>
      <c r="Y17" s="111">
        <v>0</v>
      </c>
      <c r="Z17" s="4"/>
      <c r="AA17" s="111">
        <v>25575</v>
      </c>
      <c r="AB17" s="4"/>
      <c r="AC17" s="16">
        <v>0</v>
      </c>
      <c r="AD17" s="16">
        <v>0</v>
      </c>
      <c r="AE17" s="112">
        <v>0</v>
      </c>
      <c r="AF17" s="16">
        <v>0</v>
      </c>
      <c r="AG17" s="113">
        <v>25575</v>
      </c>
      <c r="AH17" s="112">
        <v>0</v>
      </c>
      <c r="AI17" s="113">
        <v>0</v>
      </c>
      <c r="AJ17" s="4"/>
      <c r="AK17" s="27">
        <v>0</v>
      </c>
      <c r="AL17" s="27">
        <v>25575</v>
      </c>
      <c r="AM17" s="27">
        <v>0</v>
      </c>
      <c r="AN17" s="110">
        <v>0</v>
      </c>
      <c r="AO17" s="114"/>
      <c r="AP17" s="87">
        <v>0</v>
      </c>
      <c r="AQ17" s="88">
        <v>1</v>
      </c>
      <c r="AR17" s="88">
        <v>0</v>
      </c>
      <c r="AS17" s="89">
        <v>0</v>
      </c>
      <c r="AT17" s="4"/>
    </row>
    <row r="18" spans="1:46" x14ac:dyDescent="0.2">
      <c r="A18" s="18" t="s">
        <v>28</v>
      </c>
      <c r="B18" s="1" t="s">
        <v>29</v>
      </c>
      <c r="C18" s="4"/>
      <c r="D18" s="27">
        <v>51150</v>
      </c>
      <c r="E18" s="16">
        <v>0</v>
      </c>
      <c r="F18" s="4"/>
      <c r="G18" s="109">
        <v>0</v>
      </c>
      <c r="H18" s="27">
        <v>0</v>
      </c>
      <c r="I18" s="27">
        <v>0</v>
      </c>
      <c r="J18" s="110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10">
        <v>51150</v>
      </c>
      <c r="V18" s="27">
        <v>0</v>
      </c>
      <c r="W18" s="27">
        <v>0</v>
      </c>
      <c r="X18" s="27">
        <v>0</v>
      </c>
      <c r="Y18" s="111">
        <v>0</v>
      </c>
      <c r="Z18" s="4"/>
      <c r="AA18" s="111">
        <v>51150</v>
      </c>
      <c r="AB18" s="4"/>
      <c r="AC18" s="16">
        <v>0</v>
      </c>
      <c r="AD18" s="16">
        <v>0</v>
      </c>
      <c r="AE18" s="112">
        <v>0</v>
      </c>
      <c r="AF18" s="16">
        <v>0</v>
      </c>
      <c r="AG18" s="113">
        <v>51150</v>
      </c>
      <c r="AH18" s="112">
        <v>0</v>
      </c>
      <c r="AI18" s="113">
        <v>0</v>
      </c>
      <c r="AJ18" s="4"/>
      <c r="AK18" s="27">
        <v>0</v>
      </c>
      <c r="AL18" s="27">
        <v>51150</v>
      </c>
      <c r="AM18" s="27">
        <v>0</v>
      </c>
      <c r="AN18" s="110">
        <v>0</v>
      </c>
      <c r="AO18" s="114"/>
      <c r="AP18" s="87">
        <v>0</v>
      </c>
      <c r="AQ18" s="88">
        <v>1</v>
      </c>
      <c r="AR18" s="88">
        <v>0</v>
      </c>
      <c r="AS18" s="89">
        <v>0</v>
      </c>
      <c r="AT18" s="4"/>
    </row>
    <row r="19" spans="1:46" x14ac:dyDescent="0.2">
      <c r="A19" s="18" t="s">
        <v>30</v>
      </c>
      <c r="B19" s="1" t="s">
        <v>29</v>
      </c>
      <c r="C19" s="4"/>
      <c r="D19" s="27">
        <v>10000</v>
      </c>
      <c r="E19" s="16">
        <v>0</v>
      </c>
      <c r="F19" s="4"/>
      <c r="G19" s="109">
        <v>0</v>
      </c>
      <c r="H19" s="27">
        <v>0</v>
      </c>
      <c r="I19" s="27">
        <v>0</v>
      </c>
      <c r="J19" s="110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10000</v>
      </c>
      <c r="S19" s="27">
        <v>0</v>
      </c>
      <c r="T19" s="27">
        <v>0</v>
      </c>
      <c r="U19" s="110">
        <v>0</v>
      </c>
      <c r="V19" s="27">
        <v>0</v>
      </c>
      <c r="W19" s="27">
        <v>0</v>
      </c>
      <c r="X19" s="27">
        <v>0</v>
      </c>
      <c r="Y19" s="111">
        <v>0</v>
      </c>
      <c r="Z19" s="4"/>
      <c r="AA19" s="111">
        <v>10000</v>
      </c>
      <c r="AB19" s="4"/>
      <c r="AC19" s="16">
        <v>0</v>
      </c>
      <c r="AD19" s="16">
        <v>0</v>
      </c>
      <c r="AE19" s="112">
        <v>10000</v>
      </c>
      <c r="AF19" s="16">
        <v>0</v>
      </c>
      <c r="AG19" s="113">
        <v>0</v>
      </c>
      <c r="AH19" s="112">
        <v>0</v>
      </c>
      <c r="AI19" s="113">
        <v>0</v>
      </c>
      <c r="AJ19" s="4"/>
      <c r="AK19" s="27">
        <v>0</v>
      </c>
      <c r="AL19" s="27">
        <v>10000</v>
      </c>
      <c r="AM19" s="27">
        <v>0</v>
      </c>
      <c r="AN19" s="110">
        <v>0</v>
      </c>
      <c r="AO19" s="114"/>
      <c r="AP19" s="87">
        <v>0</v>
      </c>
      <c r="AQ19" s="88">
        <v>1</v>
      </c>
      <c r="AR19" s="88">
        <v>0</v>
      </c>
      <c r="AS19" s="89">
        <v>0</v>
      </c>
      <c r="AT19" s="4"/>
    </row>
    <row r="20" spans="1:46" x14ac:dyDescent="0.2">
      <c r="A20" s="18" t="s">
        <v>31</v>
      </c>
      <c r="B20" s="1" t="s">
        <v>32</v>
      </c>
      <c r="C20" s="4"/>
      <c r="D20" s="27">
        <v>35000</v>
      </c>
      <c r="E20" s="16">
        <v>0</v>
      </c>
      <c r="F20" s="4"/>
      <c r="G20" s="109">
        <v>0</v>
      </c>
      <c r="H20" s="27">
        <v>0</v>
      </c>
      <c r="I20" s="27">
        <v>0</v>
      </c>
      <c r="J20" s="110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10">
        <v>35000</v>
      </c>
      <c r="V20" s="27">
        <v>0</v>
      </c>
      <c r="W20" s="27">
        <v>0</v>
      </c>
      <c r="X20" s="27">
        <v>0</v>
      </c>
      <c r="Y20" s="111">
        <v>0</v>
      </c>
      <c r="Z20" s="4"/>
      <c r="AA20" s="111">
        <v>35000</v>
      </c>
      <c r="AB20" s="4"/>
      <c r="AC20" s="16">
        <v>0</v>
      </c>
      <c r="AD20" s="16">
        <v>0</v>
      </c>
      <c r="AE20" s="112">
        <v>0</v>
      </c>
      <c r="AF20" s="16">
        <v>0</v>
      </c>
      <c r="AG20" s="113">
        <v>35000</v>
      </c>
      <c r="AH20" s="112">
        <v>0</v>
      </c>
      <c r="AI20" s="113">
        <v>0</v>
      </c>
      <c r="AJ20" s="4"/>
      <c r="AK20" s="27">
        <v>0</v>
      </c>
      <c r="AL20" s="27">
        <v>35000</v>
      </c>
      <c r="AM20" s="27">
        <v>0</v>
      </c>
      <c r="AN20" s="110">
        <v>0</v>
      </c>
      <c r="AO20" s="114"/>
      <c r="AP20" s="87">
        <v>0</v>
      </c>
      <c r="AQ20" s="88">
        <v>1</v>
      </c>
      <c r="AR20" s="88">
        <v>0</v>
      </c>
      <c r="AS20" s="89">
        <v>0</v>
      </c>
      <c r="AT20" s="4"/>
    </row>
    <row r="21" spans="1:46" x14ac:dyDescent="0.2">
      <c r="A21" s="18"/>
      <c r="B21" s="19" t="s">
        <v>35</v>
      </c>
      <c r="C21" s="4"/>
      <c r="D21" s="115">
        <v>222225</v>
      </c>
      <c r="E21" s="115">
        <v>0</v>
      </c>
      <c r="F21" s="4"/>
      <c r="G21" s="28">
        <v>0</v>
      </c>
      <c r="H21" s="115">
        <v>0</v>
      </c>
      <c r="I21" s="115">
        <v>0</v>
      </c>
      <c r="J21" s="29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10500</v>
      </c>
      <c r="Q21" s="115">
        <v>0</v>
      </c>
      <c r="R21" s="115">
        <v>10000</v>
      </c>
      <c r="S21" s="115">
        <v>0</v>
      </c>
      <c r="T21" s="115">
        <v>0</v>
      </c>
      <c r="U21" s="29">
        <v>201725</v>
      </c>
      <c r="V21" s="115">
        <v>0</v>
      </c>
      <c r="W21" s="115">
        <v>0</v>
      </c>
      <c r="X21" s="115">
        <v>0</v>
      </c>
      <c r="Y21" s="116">
        <v>0</v>
      </c>
      <c r="Z21" s="4"/>
      <c r="AA21" s="116">
        <v>222225</v>
      </c>
      <c r="AB21" s="4"/>
      <c r="AC21" s="115">
        <v>0</v>
      </c>
      <c r="AD21" s="115">
        <v>0</v>
      </c>
      <c r="AE21" s="28">
        <v>10000</v>
      </c>
      <c r="AF21" s="115">
        <v>10500</v>
      </c>
      <c r="AG21" s="29">
        <v>201725</v>
      </c>
      <c r="AH21" s="28">
        <v>0</v>
      </c>
      <c r="AI21" s="29">
        <v>0</v>
      </c>
      <c r="AJ21" s="4"/>
      <c r="AK21" s="115">
        <v>0</v>
      </c>
      <c r="AL21" s="115">
        <v>222225</v>
      </c>
      <c r="AM21" s="115">
        <v>0</v>
      </c>
      <c r="AN21" s="29">
        <v>0</v>
      </c>
      <c r="AO21" s="114"/>
      <c r="AP21" s="87"/>
      <c r="AS21" s="89"/>
      <c r="AT21" s="4"/>
    </row>
    <row r="22" spans="1:46" x14ac:dyDescent="0.2">
      <c r="A22" s="18"/>
      <c r="C22" s="4"/>
      <c r="D22" s="27"/>
      <c r="E22" s="16"/>
      <c r="F22" s="4"/>
      <c r="G22" s="109"/>
      <c r="H22" s="27"/>
      <c r="I22" s="27"/>
      <c r="J22" s="11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10"/>
      <c r="V22" s="27"/>
      <c r="W22" s="27"/>
      <c r="X22" s="27"/>
      <c r="Y22" s="111"/>
      <c r="Z22" s="4"/>
      <c r="AA22" s="111"/>
      <c r="AB22" s="4"/>
      <c r="AC22" s="16"/>
      <c r="AD22" s="16"/>
      <c r="AE22" s="112"/>
      <c r="AF22" s="16"/>
      <c r="AG22" s="113"/>
      <c r="AH22" s="112"/>
      <c r="AI22" s="113"/>
      <c r="AJ22" s="4"/>
      <c r="AK22" s="27"/>
      <c r="AL22" s="27"/>
      <c r="AM22" s="27"/>
      <c r="AN22" s="110"/>
      <c r="AO22" s="114"/>
      <c r="AP22" s="87"/>
      <c r="AS22" s="89"/>
      <c r="AT22" s="4"/>
    </row>
    <row r="23" spans="1:46" x14ac:dyDescent="0.2">
      <c r="A23" s="17" t="s">
        <v>36</v>
      </c>
      <c r="B23" s="17"/>
      <c r="C23" s="4"/>
      <c r="D23" s="27"/>
      <c r="E23" s="16"/>
      <c r="F23" s="4"/>
      <c r="G23" s="109"/>
      <c r="H23" s="27"/>
      <c r="I23" s="27"/>
      <c r="J23" s="110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10"/>
      <c r="V23" s="27"/>
      <c r="W23" s="27"/>
      <c r="X23" s="27"/>
      <c r="Y23" s="111"/>
      <c r="Z23" s="4"/>
      <c r="AA23" s="111"/>
      <c r="AB23" s="4"/>
      <c r="AC23" s="16"/>
      <c r="AD23" s="16"/>
      <c r="AE23" s="112"/>
      <c r="AF23" s="16"/>
      <c r="AG23" s="113"/>
      <c r="AH23" s="112"/>
      <c r="AI23" s="113"/>
      <c r="AJ23" s="4"/>
      <c r="AK23" s="27"/>
      <c r="AL23" s="27"/>
      <c r="AM23" s="27"/>
      <c r="AN23" s="110"/>
      <c r="AO23" s="114"/>
      <c r="AP23" s="87"/>
      <c r="AS23" s="89"/>
      <c r="AT23" s="4"/>
    </row>
    <row r="24" spans="1:46" x14ac:dyDescent="0.2">
      <c r="A24" s="18" t="s">
        <v>37</v>
      </c>
      <c r="B24" s="1" t="s">
        <v>38</v>
      </c>
      <c r="C24" s="4"/>
      <c r="D24" s="27">
        <v>2016</v>
      </c>
      <c r="E24" s="16">
        <v>523</v>
      </c>
      <c r="F24" s="4"/>
      <c r="G24" s="109">
        <v>958</v>
      </c>
      <c r="H24" s="27">
        <v>4</v>
      </c>
      <c r="I24" s="27">
        <v>43</v>
      </c>
      <c r="J24" s="110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10">
        <v>488</v>
      </c>
      <c r="V24" s="27">
        <v>0</v>
      </c>
      <c r="W24" s="27">
        <v>0</v>
      </c>
      <c r="X24" s="27">
        <v>0</v>
      </c>
      <c r="Y24" s="111">
        <v>0</v>
      </c>
      <c r="Z24" s="4"/>
      <c r="AA24" s="111">
        <v>1493</v>
      </c>
      <c r="AB24" s="4"/>
      <c r="AC24" s="16">
        <v>47</v>
      </c>
      <c r="AD24" s="16">
        <v>958</v>
      </c>
      <c r="AE24" s="112">
        <v>0</v>
      </c>
      <c r="AF24" s="16">
        <v>0</v>
      </c>
      <c r="AG24" s="113">
        <v>488</v>
      </c>
      <c r="AH24" s="112">
        <v>0</v>
      </c>
      <c r="AI24" s="113">
        <v>0</v>
      </c>
      <c r="AJ24" s="4"/>
      <c r="AK24" s="27">
        <v>1005</v>
      </c>
      <c r="AL24" s="27">
        <v>488</v>
      </c>
      <c r="AM24" s="27">
        <v>0</v>
      </c>
      <c r="AN24" s="110">
        <v>0</v>
      </c>
      <c r="AO24" s="114"/>
      <c r="AP24" s="87">
        <v>0.49851190476190477</v>
      </c>
      <c r="AQ24" s="88">
        <v>0.24206349206349206</v>
      </c>
      <c r="AR24" s="88">
        <v>0</v>
      </c>
      <c r="AS24" s="89">
        <v>0</v>
      </c>
      <c r="AT24" s="4"/>
    </row>
    <row r="25" spans="1:46" x14ac:dyDescent="0.2">
      <c r="A25" s="18" t="s">
        <v>39</v>
      </c>
      <c r="B25" s="1" t="s">
        <v>40</v>
      </c>
      <c r="C25" s="4"/>
      <c r="D25" s="27">
        <v>11418</v>
      </c>
      <c r="E25" s="16">
        <v>0</v>
      </c>
      <c r="F25" s="4"/>
      <c r="G25" s="109">
        <v>0</v>
      </c>
      <c r="H25" s="27">
        <v>0</v>
      </c>
      <c r="I25" s="27">
        <v>0</v>
      </c>
      <c r="J25" s="110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10">
        <v>11418</v>
      </c>
      <c r="V25" s="27">
        <v>0</v>
      </c>
      <c r="W25" s="27">
        <v>0</v>
      </c>
      <c r="X25" s="27">
        <v>0</v>
      </c>
      <c r="Y25" s="111">
        <v>0</v>
      </c>
      <c r="Z25" s="4"/>
      <c r="AA25" s="111">
        <v>11418</v>
      </c>
      <c r="AB25" s="4"/>
      <c r="AC25" s="16">
        <v>0</v>
      </c>
      <c r="AD25" s="16">
        <v>0</v>
      </c>
      <c r="AE25" s="112">
        <v>0</v>
      </c>
      <c r="AF25" s="16">
        <v>0</v>
      </c>
      <c r="AG25" s="113">
        <v>11418</v>
      </c>
      <c r="AH25" s="112">
        <v>0</v>
      </c>
      <c r="AI25" s="113">
        <v>0</v>
      </c>
      <c r="AJ25" s="4"/>
      <c r="AK25" s="27">
        <v>0</v>
      </c>
      <c r="AL25" s="27">
        <v>11418</v>
      </c>
      <c r="AM25" s="27">
        <v>0</v>
      </c>
      <c r="AN25" s="110">
        <v>0</v>
      </c>
      <c r="AO25" s="114"/>
      <c r="AP25" s="87">
        <v>0</v>
      </c>
      <c r="AQ25" s="88">
        <v>1</v>
      </c>
      <c r="AR25" s="88">
        <v>0</v>
      </c>
      <c r="AS25" s="89">
        <v>0</v>
      </c>
      <c r="AT25" s="4"/>
    </row>
    <row r="26" spans="1:46" x14ac:dyDescent="0.2">
      <c r="A26" s="18" t="s">
        <v>41</v>
      </c>
      <c r="B26" s="1" t="s">
        <v>42</v>
      </c>
      <c r="C26" s="4"/>
      <c r="D26" s="27">
        <v>7664</v>
      </c>
      <c r="E26" s="16">
        <v>0</v>
      </c>
      <c r="F26" s="4"/>
      <c r="G26" s="109">
        <v>14</v>
      </c>
      <c r="H26" s="27">
        <v>260</v>
      </c>
      <c r="I26" s="27">
        <v>3644</v>
      </c>
      <c r="J26" s="11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110">
        <v>3746</v>
      </c>
      <c r="V26" s="27">
        <v>0</v>
      </c>
      <c r="W26" s="27">
        <v>0</v>
      </c>
      <c r="X26" s="27">
        <v>0</v>
      </c>
      <c r="Y26" s="111">
        <v>0</v>
      </c>
      <c r="Z26" s="4"/>
      <c r="AA26" s="111">
        <v>7664</v>
      </c>
      <c r="AB26" s="4"/>
      <c r="AC26" s="16">
        <v>3904</v>
      </c>
      <c r="AD26" s="16">
        <v>14</v>
      </c>
      <c r="AE26" s="112">
        <v>0</v>
      </c>
      <c r="AF26" s="16">
        <v>0</v>
      </c>
      <c r="AG26" s="113">
        <v>3746</v>
      </c>
      <c r="AH26" s="112">
        <v>0</v>
      </c>
      <c r="AI26" s="113">
        <v>0</v>
      </c>
      <c r="AJ26" s="4"/>
      <c r="AK26" s="27">
        <v>3918</v>
      </c>
      <c r="AL26" s="27">
        <v>3746</v>
      </c>
      <c r="AM26" s="27">
        <v>0</v>
      </c>
      <c r="AN26" s="110">
        <v>0</v>
      </c>
      <c r="AO26" s="114"/>
      <c r="AP26" s="87">
        <v>0.51122129436325681</v>
      </c>
      <c r="AQ26" s="88">
        <v>0.48877870563674319</v>
      </c>
      <c r="AR26" s="88">
        <v>0</v>
      </c>
      <c r="AS26" s="89">
        <v>0</v>
      </c>
      <c r="AT26" s="4"/>
    </row>
    <row r="27" spans="1:46" x14ac:dyDescent="0.2">
      <c r="A27" s="18" t="s">
        <v>43</v>
      </c>
      <c r="B27" s="1" t="s">
        <v>42</v>
      </c>
      <c r="C27" s="4"/>
      <c r="D27" s="27">
        <v>12796</v>
      </c>
      <c r="E27" s="16">
        <v>0</v>
      </c>
      <c r="F27" s="4"/>
      <c r="G27" s="109">
        <v>22</v>
      </c>
      <c r="H27" s="27">
        <v>434</v>
      </c>
      <c r="I27" s="27">
        <v>6084</v>
      </c>
      <c r="J27" s="110">
        <v>1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110">
        <v>6255</v>
      </c>
      <c r="V27" s="27">
        <v>0</v>
      </c>
      <c r="W27" s="27">
        <v>0</v>
      </c>
      <c r="X27" s="27">
        <v>0</v>
      </c>
      <c r="Y27" s="111">
        <v>0</v>
      </c>
      <c r="Z27" s="4"/>
      <c r="AA27" s="111">
        <v>12796</v>
      </c>
      <c r="AB27" s="4"/>
      <c r="AC27" s="16">
        <v>6518</v>
      </c>
      <c r="AD27" s="16">
        <v>23</v>
      </c>
      <c r="AE27" s="112">
        <v>0</v>
      </c>
      <c r="AF27" s="16">
        <v>0</v>
      </c>
      <c r="AG27" s="113">
        <v>6255</v>
      </c>
      <c r="AH27" s="112">
        <v>0</v>
      </c>
      <c r="AI27" s="113">
        <v>0</v>
      </c>
      <c r="AJ27" s="4"/>
      <c r="AK27" s="27">
        <v>6541</v>
      </c>
      <c r="AL27" s="27">
        <v>6255</v>
      </c>
      <c r="AM27" s="27">
        <v>0</v>
      </c>
      <c r="AN27" s="110">
        <v>0</v>
      </c>
      <c r="AO27" s="114"/>
      <c r="AP27" s="87">
        <v>0.51117536730228197</v>
      </c>
      <c r="AQ27" s="88">
        <v>0.48882463269771803</v>
      </c>
      <c r="AR27" s="88">
        <v>0</v>
      </c>
      <c r="AS27" s="89">
        <v>0</v>
      </c>
      <c r="AT27" s="4"/>
    </row>
    <row r="28" spans="1:46" x14ac:dyDescent="0.2">
      <c r="A28" s="18" t="s">
        <v>44</v>
      </c>
      <c r="B28" s="1" t="s">
        <v>45</v>
      </c>
      <c r="C28" s="4"/>
      <c r="D28" s="27">
        <v>11418</v>
      </c>
      <c r="E28" s="16">
        <v>0</v>
      </c>
      <c r="F28" s="4"/>
      <c r="G28" s="109">
        <v>0</v>
      </c>
      <c r="H28" s="27">
        <v>0</v>
      </c>
      <c r="I28" s="27">
        <v>0</v>
      </c>
      <c r="J28" s="110">
        <v>0</v>
      </c>
      <c r="K28" s="27">
        <v>11418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110">
        <v>0</v>
      </c>
      <c r="V28" s="27">
        <v>0</v>
      </c>
      <c r="W28" s="27">
        <v>0</v>
      </c>
      <c r="X28" s="27">
        <v>0</v>
      </c>
      <c r="Y28" s="111">
        <v>0</v>
      </c>
      <c r="Z28" s="4"/>
      <c r="AA28" s="111">
        <v>11418</v>
      </c>
      <c r="AB28" s="4"/>
      <c r="AC28" s="16">
        <v>0</v>
      </c>
      <c r="AD28" s="16">
        <v>0</v>
      </c>
      <c r="AE28" s="112">
        <v>0</v>
      </c>
      <c r="AF28" s="16">
        <v>11418</v>
      </c>
      <c r="AG28" s="113">
        <v>0</v>
      </c>
      <c r="AH28" s="112">
        <v>0</v>
      </c>
      <c r="AI28" s="113">
        <v>0</v>
      </c>
      <c r="AJ28" s="4"/>
      <c r="AK28" s="27">
        <v>0</v>
      </c>
      <c r="AL28" s="27">
        <v>11418</v>
      </c>
      <c r="AM28" s="27">
        <v>0</v>
      </c>
      <c r="AN28" s="110">
        <v>0</v>
      </c>
      <c r="AO28" s="114"/>
      <c r="AP28" s="87">
        <v>0</v>
      </c>
      <c r="AQ28" s="88">
        <v>1</v>
      </c>
      <c r="AR28" s="88">
        <v>0</v>
      </c>
      <c r="AS28" s="89">
        <v>0</v>
      </c>
      <c r="AT28" s="4"/>
    </row>
    <row r="29" spans="1:46" x14ac:dyDescent="0.2">
      <c r="A29" s="18" t="s">
        <v>46</v>
      </c>
      <c r="B29" s="1" t="s">
        <v>47</v>
      </c>
      <c r="C29" s="4"/>
      <c r="D29" s="27">
        <v>3975</v>
      </c>
      <c r="E29" s="16">
        <v>0</v>
      </c>
      <c r="F29" s="4"/>
      <c r="G29" s="109">
        <v>0</v>
      </c>
      <c r="H29" s="27">
        <v>0</v>
      </c>
      <c r="I29" s="27">
        <v>0</v>
      </c>
      <c r="J29" s="110">
        <v>0</v>
      </c>
      <c r="K29" s="27">
        <v>3975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110">
        <v>0</v>
      </c>
      <c r="V29" s="27">
        <v>0</v>
      </c>
      <c r="W29" s="27">
        <v>0</v>
      </c>
      <c r="X29" s="27">
        <v>0</v>
      </c>
      <c r="Y29" s="111">
        <v>0</v>
      </c>
      <c r="Z29" s="4"/>
      <c r="AA29" s="111">
        <v>3975</v>
      </c>
      <c r="AB29" s="4"/>
      <c r="AC29" s="16">
        <v>0</v>
      </c>
      <c r="AD29" s="16">
        <v>0</v>
      </c>
      <c r="AE29" s="112">
        <v>0</v>
      </c>
      <c r="AF29" s="16">
        <v>3975</v>
      </c>
      <c r="AG29" s="113">
        <v>0</v>
      </c>
      <c r="AH29" s="112">
        <v>0</v>
      </c>
      <c r="AI29" s="113">
        <v>0</v>
      </c>
      <c r="AJ29" s="4"/>
      <c r="AK29" s="27">
        <v>0</v>
      </c>
      <c r="AL29" s="27">
        <v>3975</v>
      </c>
      <c r="AM29" s="27">
        <v>0</v>
      </c>
      <c r="AN29" s="110">
        <v>0</v>
      </c>
      <c r="AO29" s="114"/>
      <c r="AP29" s="87">
        <v>0</v>
      </c>
      <c r="AQ29" s="88">
        <v>1</v>
      </c>
      <c r="AR29" s="88">
        <v>0</v>
      </c>
      <c r="AS29" s="89">
        <v>0</v>
      </c>
      <c r="AT29" s="4"/>
    </row>
    <row r="30" spans="1:46" x14ac:dyDescent="0.2">
      <c r="A30" s="18" t="s">
        <v>48</v>
      </c>
      <c r="B30" s="1" t="s">
        <v>47</v>
      </c>
      <c r="C30" s="4"/>
      <c r="D30" s="27">
        <v>11418</v>
      </c>
      <c r="E30" s="16">
        <v>0</v>
      </c>
      <c r="F30" s="4"/>
      <c r="G30" s="109">
        <v>0</v>
      </c>
      <c r="H30" s="27">
        <v>0</v>
      </c>
      <c r="I30" s="27">
        <v>0</v>
      </c>
      <c r="J30" s="110">
        <v>0</v>
      </c>
      <c r="K30" s="27">
        <v>11418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110">
        <v>0</v>
      </c>
      <c r="V30" s="27">
        <v>0</v>
      </c>
      <c r="W30" s="27">
        <v>0</v>
      </c>
      <c r="X30" s="27">
        <v>0</v>
      </c>
      <c r="Y30" s="111">
        <v>0</v>
      </c>
      <c r="Z30" s="4"/>
      <c r="AA30" s="111">
        <v>11418</v>
      </c>
      <c r="AB30" s="4"/>
      <c r="AC30" s="16">
        <v>0</v>
      </c>
      <c r="AD30" s="16">
        <v>0</v>
      </c>
      <c r="AE30" s="112">
        <v>0</v>
      </c>
      <c r="AF30" s="16">
        <v>11418</v>
      </c>
      <c r="AG30" s="113">
        <v>0</v>
      </c>
      <c r="AH30" s="112">
        <v>0</v>
      </c>
      <c r="AI30" s="113">
        <v>0</v>
      </c>
      <c r="AJ30" s="4"/>
      <c r="AK30" s="27">
        <v>0</v>
      </c>
      <c r="AL30" s="27">
        <v>11418</v>
      </c>
      <c r="AM30" s="27">
        <v>0</v>
      </c>
      <c r="AN30" s="110">
        <v>0</v>
      </c>
      <c r="AO30" s="114"/>
      <c r="AP30" s="87">
        <v>0</v>
      </c>
      <c r="AQ30" s="88">
        <v>1</v>
      </c>
      <c r="AR30" s="88">
        <v>0</v>
      </c>
      <c r="AS30" s="89">
        <v>0</v>
      </c>
      <c r="AT30" s="4"/>
    </row>
    <row r="31" spans="1:46" x14ac:dyDescent="0.2">
      <c r="A31" s="18" t="s">
        <v>49</v>
      </c>
      <c r="B31" s="1" t="s">
        <v>47</v>
      </c>
      <c r="C31" s="4"/>
      <c r="D31" s="27">
        <v>3413</v>
      </c>
      <c r="E31" s="16">
        <v>0</v>
      </c>
      <c r="F31" s="4"/>
      <c r="G31" s="109">
        <v>1623</v>
      </c>
      <c r="H31" s="27">
        <v>0</v>
      </c>
      <c r="I31" s="27">
        <v>0</v>
      </c>
      <c r="J31" s="110">
        <v>0</v>
      </c>
      <c r="K31" s="27">
        <v>1790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110">
        <v>0</v>
      </c>
      <c r="V31" s="27">
        <v>0</v>
      </c>
      <c r="W31" s="27">
        <v>0</v>
      </c>
      <c r="X31" s="27">
        <v>0</v>
      </c>
      <c r="Y31" s="111">
        <v>0</v>
      </c>
      <c r="Z31" s="4"/>
      <c r="AA31" s="111">
        <v>3413</v>
      </c>
      <c r="AB31" s="4"/>
      <c r="AC31" s="16">
        <v>0</v>
      </c>
      <c r="AD31" s="16">
        <v>1623</v>
      </c>
      <c r="AE31" s="112">
        <v>0</v>
      </c>
      <c r="AF31" s="16">
        <v>1790</v>
      </c>
      <c r="AG31" s="113">
        <v>0</v>
      </c>
      <c r="AH31" s="112">
        <v>0</v>
      </c>
      <c r="AI31" s="113">
        <v>0</v>
      </c>
      <c r="AJ31" s="4"/>
      <c r="AK31" s="27">
        <v>1623</v>
      </c>
      <c r="AL31" s="27">
        <v>1790</v>
      </c>
      <c r="AM31" s="27">
        <v>0</v>
      </c>
      <c r="AN31" s="110">
        <v>0</v>
      </c>
      <c r="AO31" s="114"/>
      <c r="AP31" s="87">
        <v>0.4755347201875183</v>
      </c>
      <c r="AQ31" s="88">
        <v>0.5244652798124817</v>
      </c>
      <c r="AR31" s="88">
        <v>0</v>
      </c>
      <c r="AS31" s="89">
        <v>0</v>
      </c>
      <c r="AT31" s="4"/>
    </row>
    <row r="32" spans="1:46" x14ac:dyDescent="0.2">
      <c r="A32" s="18" t="s">
        <v>50</v>
      </c>
      <c r="B32" s="1" t="s">
        <v>51</v>
      </c>
      <c r="C32" s="4"/>
      <c r="D32" s="27">
        <v>9580</v>
      </c>
      <c r="E32" s="16">
        <v>3063</v>
      </c>
      <c r="F32" s="4"/>
      <c r="G32" s="109">
        <v>17</v>
      </c>
      <c r="H32" s="27">
        <v>325</v>
      </c>
      <c r="I32" s="27">
        <v>4555</v>
      </c>
      <c r="J32" s="110">
        <v>3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446</v>
      </c>
      <c r="T32" s="27">
        <v>0</v>
      </c>
      <c r="U32" s="110">
        <v>1171</v>
      </c>
      <c r="V32" s="27">
        <v>0</v>
      </c>
      <c r="W32" s="27">
        <v>0</v>
      </c>
      <c r="X32" s="27">
        <v>0</v>
      </c>
      <c r="Y32" s="111">
        <v>0</v>
      </c>
      <c r="Z32" s="4"/>
      <c r="AA32" s="111">
        <v>6517</v>
      </c>
      <c r="AB32" s="4"/>
      <c r="AC32" s="16">
        <v>4880</v>
      </c>
      <c r="AD32" s="16">
        <v>20</v>
      </c>
      <c r="AE32" s="112">
        <v>0</v>
      </c>
      <c r="AF32" s="16">
        <v>446</v>
      </c>
      <c r="AG32" s="113">
        <v>1171</v>
      </c>
      <c r="AH32" s="112">
        <v>0</v>
      </c>
      <c r="AI32" s="113">
        <v>0</v>
      </c>
      <c r="AJ32" s="4"/>
      <c r="AK32" s="27">
        <v>4900</v>
      </c>
      <c r="AL32" s="27">
        <v>1617</v>
      </c>
      <c r="AM32" s="27">
        <v>0</v>
      </c>
      <c r="AN32" s="110">
        <v>0</v>
      </c>
      <c r="AO32" s="114"/>
      <c r="AP32" s="87">
        <v>0.51148225469728603</v>
      </c>
      <c r="AQ32" s="88">
        <v>0.16878914405010439</v>
      </c>
      <c r="AR32" s="88">
        <v>0</v>
      </c>
      <c r="AS32" s="89">
        <v>0</v>
      </c>
      <c r="AT32" s="4"/>
    </row>
    <row r="33" spans="1:46" x14ac:dyDescent="0.2">
      <c r="A33" s="18" t="s">
        <v>52</v>
      </c>
      <c r="B33" s="1" t="s">
        <v>51</v>
      </c>
      <c r="C33" s="4"/>
      <c r="D33" s="27">
        <v>15995</v>
      </c>
      <c r="E33" s="16">
        <v>0</v>
      </c>
      <c r="F33" s="4"/>
      <c r="G33" s="109">
        <v>0</v>
      </c>
      <c r="H33" s="27">
        <v>0</v>
      </c>
      <c r="I33" s="27">
        <v>0</v>
      </c>
      <c r="J33" s="110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15995</v>
      </c>
      <c r="T33" s="27">
        <v>0</v>
      </c>
      <c r="U33" s="110">
        <v>0</v>
      </c>
      <c r="V33" s="27">
        <v>0</v>
      </c>
      <c r="W33" s="27">
        <v>0</v>
      </c>
      <c r="X33" s="27">
        <v>0</v>
      </c>
      <c r="Y33" s="111">
        <v>0</v>
      </c>
      <c r="Z33" s="4"/>
      <c r="AA33" s="111">
        <v>15995</v>
      </c>
      <c r="AB33" s="4"/>
      <c r="AC33" s="16">
        <v>0</v>
      </c>
      <c r="AD33" s="16">
        <v>0</v>
      </c>
      <c r="AE33" s="112">
        <v>0</v>
      </c>
      <c r="AF33" s="16">
        <v>15995</v>
      </c>
      <c r="AG33" s="113">
        <v>0</v>
      </c>
      <c r="AH33" s="112">
        <v>0</v>
      </c>
      <c r="AI33" s="113">
        <v>0</v>
      </c>
      <c r="AJ33" s="4"/>
      <c r="AK33" s="27">
        <v>0</v>
      </c>
      <c r="AL33" s="27">
        <v>15995</v>
      </c>
      <c r="AM33" s="27">
        <v>0</v>
      </c>
      <c r="AN33" s="110">
        <v>0</v>
      </c>
      <c r="AO33" s="114"/>
      <c r="AP33" s="87">
        <v>0</v>
      </c>
      <c r="AQ33" s="88">
        <v>1</v>
      </c>
      <c r="AR33" s="88">
        <v>0</v>
      </c>
      <c r="AS33" s="89">
        <v>0</v>
      </c>
      <c r="AT33" s="4"/>
    </row>
    <row r="34" spans="1:46" x14ac:dyDescent="0.2">
      <c r="A34" s="18" t="s">
        <v>53</v>
      </c>
      <c r="B34" s="1" t="s">
        <v>51</v>
      </c>
      <c r="C34" s="4"/>
      <c r="D34" s="27">
        <v>3413</v>
      </c>
      <c r="E34" s="16">
        <v>1092</v>
      </c>
      <c r="F34" s="4"/>
      <c r="G34" s="109">
        <v>6</v>
      </c>
      <c r="H34" s="27">
        <v>116</v>
      </c>
      <c r="I34" s="27">
        <v>1623</v>
      </c>
      <c r="J34" s="110">
        <v>1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158</v>
      </c>
      <c r="T34" s="27">
        <v>0</v>
      </c>
      <c r="U34" s="110">
        <v>417</v>
      </c>
      <c r="V34" s="27">
        <v>0</v>
      </c>
      <c r="W34" s="27">
        <v>0</v>
      </c>
      <c r="X34" s="27">
        <v>0</v>
      </c>
      <c r="Y34" s="111">
        <v>0</v>
      </c>
      <c r="Z34" s="4"/>
      <c r="AA34" s="111">
        <v>2321</v>
      </c>
      <c r="AB34" s="4"/>
      <c r="AC34" s="16">
        <v>1739</v>
      </c>
      <c r="AD34" s="16">
        <v>7</v>
      </c>
      <c r="AE34" s="112">
        <v>0</v>
      </c>
      <c r="AF34" s="16">
        <v>158</v>
      </c>
      <c r="AG34" s="113">
        <v>417</v>
      </c>
      <c r="AH34" s="112">
        <v>0</v>
      </c>
      <c r="AI34" s="113">
        <v>0</v>
      </c>
      <c r="AJ34" s="4"/>
      <c r="AK34" s="27">
        <v>1746</v>
      </c>
      <c r="AL34" s="27">
        <v>575</v>
      </c>
      <c r="AM34" s="27">
        <v>0</v>
      </c>
      <c r="AN34" s="110">
        <v>0</v>
      </c>
      <c r="AO34" s="114"/>
      <c r="AP34" s="87">
        <v>0.51157339583943739</v>
      </c>
      <c r="AQ34" s="88">
        <v>0.16847348373864635</v>
      </c>
      <c r="AR34" s="88">
        <v>0</v>
      </c>
      <c r="AS34" s="89">
        <v>0</v>
      </c>
      <c r="AT34" s="4"/>
    </row>
    <row r="35" spans="1:46" x14ac:dyDescent="0.2">
      <c r="A35" s="18" t="s">
        <v>54</v>
      </c>
      <c r="B35" s="1" t="s">
        <v>55</v>
      </c>
      <c r="C35" s="4"/>
      <c r="D35" s="27">
        <v>3975</v>
      </c>
      <c r="E35" s="16">
        <v>0</v>
      </c>
      <c r="F35" s="4"/>
      <c r="G35" s="109">
        <v>0</v>
      </c>
      <c r="H35" s="27">
        <v>0</v>
      </c>
      <c r="I35" s="27">
        <v>0</v>
      </c>
      <c r="J35" s="110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110">
        <v>3975</v>
      </c>
      <c r="V35" s="27">
        <v>0</v>
      </c>
      <c r="W35" s="27">
        <v>0</v>
      </c>
      <c r="X35" s="27">
        <v>0</v>
      </c>
      <c r="Y35" s="111">
        <v>0</v>
      </c>
      <c r="Z35" s="4"/>
      <c r="AA35" s="111">
        <v>3975</v>
      </c>
      <c r="AB35" s="4"/>
      <c r="AC35" s="16">
        <v>0</v>
      </c>
      <c r="AD35" s="16">
        <v>0</v>
      </c>
      <c r="AE35" s="112">
        <v>0</v>
      </c>
      <c r="AF35" s="16">
        <v>0</v>
      </c>
      <c r="AG35" s="113">
        <v>3975</v>
      </c>
      <c r="AH35" s="112">
        <v>0</v>
      </c>
      <c r="AI35" s="113">
        <v>0</v>
      </c>
      <c r="AJ35" s="4"/>
      <c r="AK35" s="27">
        <v>0</v>
      </c>
      <c r="AL35" s="27">
        <v>3975</v>
      </c>
      <c r="AM35" s="27">
        <v>0</v>
      </c>
      <c r="AN35" s="110">
        <v>0</v>
      </c>
      <c r="AO35" s="114"/>
      <c r="AP35" s="87">
        <v>0</v>
      </c>
      <c r="AQ35" s="88">
        <v>1</v>
      </c>
      <c r="AR35" s="88">
        <v>0</v>
      </c>
      <c r="AS35" s="89">
        <v>0</v>
      </c>
      <c r="AT35" s="4"/>
    </row>
    <row r="36" spans="1:46" x14ac:dyDescent="0.2">
      <c r="A36" s="18" t="s">
        <v>56</v>
      </c>
      <c r="B36" s="1" t="s">
        <v>55</v>
      </c>
      <c r="C36" s="4"/>
      <c r="D36" s="27">
        <v>3033</v>
      </c>
      <c r="E36" s="16">
        <v>785</v>
      </c>
      <c r="F36" s="4"/>
      <c r="G36" s="109">
        <v>1442</v>
      </c>
      <c r="H36" s="27">
        <v>1</v>
      </c>
      <c r="I36" s="27">
        <v>65</v>
      </c>
      <c r="J36" s="110">
        <v>6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110">
        <v>734</v>
      </c>
      <c r="V36" s="27">
        <v>0</v>
      </c>
      <c r="W36" s="27">
        <v>0</v>
      </c>
      <c r="X36" s="27">
        <v>0</v>
      </c>
      <c r="Y36" s="111">
        <v>0</v>
      </c>
      <c r="Z36" s="4"/>
      <c r="AA36" s="111">
        <v>2248</v>
      </c>
      <c r="AB36" s="4"/>
      <c r="AC36" s="16">
        <v>66</v>
      </c>
      <c r="AD36" s="16">
        <v>1448</v>
      </c>
      <c r="AE36" s="112">
        <v>0</v>
      </c>
      <c r="AF36" s="16">
        <v>0</v>
      </c>
      <c r="AG36" s="113">
        <v>734</v>
      </c>
      <c r="AH36" s="112">
        <v>0</v>
      </c>
      <c r="AI36" s="113">
        <v>0</v>
      </c>
      <c r="AJ36" s="4"/>
      <c r="AK36" s="27">
        <v>1514</v>
      </c>
      <c r="AL36" s="27">
        <v>734</v>
      </c>
      <c r="AM36" s="27">
        <v>0</v>
      </c>
      <c r="AN36" s="110">
        <v>0</v>
      </c>
      <c r="AO36" s="114"/>
      <c r="AP36" s="87">
        <v>0.4991757335970986</v>
      </c>
      <c r="AQ36" s="88">
        <v>0.24200461589185626</v>
      </c>
      <c r="AR36" s="88">
        <v>0</v>
      </c>
      <c r="AS36" s="89">
        <v>0</v>
      </c>
      <c r="AT36" s="4"/>
    </row>
    <row r="37" spans="1:46" x14ac:dyDescent="0.2">
      <c r="A37" s="18" t="s">
        <v>57</v>
      </c>
      <c r="B37" s="1" t="s">
        <v>58</v>
      </c>
      <c r="C37" s="4"/>
      <c r="D37" s="27">
        <v>84909</v>
      </c>
      <c r="E37" s="16">
        <v>23763</v>
      </c>
      <c r="F37" s="4"/>
      <c r="G37" s="109">
        <v>36637</v>
      </c>
      <c r="H37" s="27">
        <v>31</v>
      </c>
      <c r="I37" s="27">
        <v>2003</v>
      </c>
      <c r="J37" s="110">
        <v>118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110">
        <v>22357</v>
      </c>
      <c r="V37" s="27">
        <v>0</v>
      </c>
      <c r="W37" s="27">
        <v>0</v>
      </c>
      <c r="X37" s="27">
        <v>0</v>
      </c>
      <c r="Y37" s="111">
        <v>0</v>
      </c>
      <c r="Z37" s="4"/>
      <c r="AA37" s="111">
        <v>61146</v>
      </c>
      <c r="AB37" s="4"/>
      <c r="AC37" s="16">
        <v>2034</v>
      </c>
      <c r="AD37" s="16">
        <v>36755</v>
      </c>
      <c r="AE37" s="112">
        <v>0</v>
      </c>
      <c r="AF37" s="16">
        <v>0</v>
      </c>
      <c r="AG37" s="113">
        <v>22357</v>
      </c>
      <c r="AH37" s="112">
        <v>0</v>
      </c>
      <c r="AI37" s="113">
        <v>0</v>
      </c>
      <c r="AJ37" s="4"/>
      <c r="AK37" s="27">
        <v>38789</v>
      </c>
      <c r="AL37" s="27">
        <v>22357</v>
      </c>
      <c r="AM37" s="27">
        <v>0</v>
      </c>
      <c r="AN37" s="110">
        <v>0</v>
      </c>
      <c r="AO37" s="114"/>
      <c r="AP37" s="87">
        <v>0.45683025356558199</v>
      </c>
      <c r="AQ37" s="88">
        <v>0.26330542109788124</v>
      </c>
      <c r="AR37" s="88">
        <v>0</v>
      </c>
      <c r="AS37" s="89">
        <v>0</v>
      </c>
      <c r="AT37" s="4"/>
    </row>
    <row r="38" spans="1:46" x14ac:dyDescent="0.2">
      <c r="A38" s="18" t="s">
        <v>59</v>
      </c>
      <c r="B38" s="1" t="s">
        <v>58</v>
      </c>
      <c r="C38" s="4"/>
      <c r="D38" s="27">
        <v>14349</v>
      </c>
      <c r="E38" s="16">
        <v>3652</v>
      </c>
      <c r="F38" s="4"/>
      <c r="G38" s="109">
        <v>3253</v>
      </c>
      <c r="H38" s="27">
        <v>5</v>
      </c>
      <c r="I38" s="27">
        <v>3979</v>
      </c>
      <c r="J38" s="110">
        <v>27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110">
        <v>3433</v>
      </c>
      <c r="V38" s="27">
        <v>0</v>
      </c>
      <c r="W38" s="27">
        <v>0</v>
      </c>
      <c r="X38" s="27">
        <v>0</v>
      </c>
      <c r="Y38" s="111">
        <v>0</v>
      </c>
      <c r="Z38" s="4"/>
      <c r="AA38" s="111">
        <v>10697</v>
      </c>
      <c r="AB38" s="4"/>
      <c r="AC38" s="16">
        <v>3984</v>
      </c>
      <c r="AD38" s="16">
        <v>3280</v>
      </c>
      <c r="AE38" s="112">
        <v>0</v>
      </c>
      <c r="AF38" s="16">
        <v>0</v>
      </c>
      <c r="AG38" s="113">
        <v>3433</v>
      </c>
      <c r="AH38" s="112">
        <v>0</v>
      </c>
      <c r="AI38" s="113">
        <v>0</v>
      </c>
      <c r="AJ38" s="4"/>
      <c r="AK38" s="27">
        <v>7264</v>
      </c>
      <c r="AL38" s="27">
        <v>3433</v>
      </c>
      <c r="AM38" s="27">
        <v>0</v>
      </c>
      <c r="AN38" s="110">
        <v>0</v>
      </c>
      <c r="AO38" s="114"/>
      <c r="AP38" s="87">
        <v>0.50623736845773226</v>
      </c>
      <c r="AQ38" s="88">
        <v>0.23925012195971845</v>
      </c>
      <c r="AR38" s="88">
        <v>0</v>
      </c>
      <c r="AS38" s="89">
        <v>0</v>
      </c>
      <c r="AT38" s="4"/>
    </row>
    <row r="39" spans="1:46" x14ac:dyDescent="0.2">
      <c r="A39" s="18" t="s">
        <v>60</v>
      </c>
      <c r="B39" s="1" t="s">
        <v>58</v>
      </c>
      <c r="C39" s="4"/>
      <c r="D39" s="27">
        <v>38321</v>
      </c>
      <c r="E39" s="16">
        <v>9853</v>
      </c>
      <c r="F39" s="4"/>
      <c r="G39" s="109">
        <v>16089</v>
      </c>
      <c r="H39" s="27">
        <v>13</v>
      </c>
      <c r="I39" s="27">
        <v>3026</v>
      </c>
      <c r="J39" s="110">
        <v>74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110">
        <v>9266</v>
      </c>
      <c r="V39" s="27">
        <v>0</v>
      </c>
      <c r="W39" s="27">
        <v>0</v>
      </c>
      <c r="X39" s="27">
        <v>0</v>
      </c>
      <c r="Y39" s="111">
        <v>0</v>
      </c>
      <c r="Z39" s="4"/>
      <c r="AA39" s="111">
        <v>28468</v>
      </c>
      <c r="AB39" s="4"/>
      <c r="AC39" s="16">
        <v>3039</v>
      </c>
      <c r="AD39" s="16">
        <v>16163</v>
      </c>
      <c r="AE39" s="112">
        <v>0</v>
      </c>
      <c r="AF39" s="16">
        <v>0</v>
      </c>
      <c r="AG39" s="113">
        <v>9266</v>
      </c>
      <c r="AH39" s="112">
        <v>0</v>
      </c>
      <c r="AI39" s="113">
        <v>0</v>
      </c>
      <c r="AJ39" s="4"/>
      <c r="AK39" s="27">
        <v>19202</v>
      </c>
      <c r="AL39" s="27">
        <v>9266</v>
      </c>
      <c r="AM39" s="27">
        <v>0</v>
      </c>
      <c r="AN39" s="110">
        <v>0</v>
      </c>
      <c r="AO39" s="114"/>
      <c r="AP39" s="87">
        <v>0.50108295712533601</v>
      </c>
      <c r="AQ39" s="88">
        <v>0.24179953550272695</v>
      </c>
      <c r="AR39" s="88">
        <v>0</v>
      </c>
      <c r="AS39" s="89">
        <v>0</v>
      </c>
      <c r="AT39" s="4"/>
    </row>
    <row r="40" spans="1:46" x14ac:dyDescent="0.2">
      <c r="A40" s="18" t="s">
        <v>61</v>
      </c>
      <c r="B40" s="1" t="s">
        <v>58</v>
      </c>
      <c r="C40" s="4"/>
      <c r="D40" s="27">
        <v>49631</v>
      </c>
      <c r="E40" s="16">
        <v>12799</v>
      </c>
      <c r="F40" s="4"/>
      <c r="G40" s="109">
        <v>23600</v>
      </c>
      <c r="H40" s="27">
        <v>16</v>
      </c>
      <c r="I40" s="27">
        <v>1080</v>
      </c>
      <c r="J40" s="110">
        <v>97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110">
        <v>12039</v>
      </c>
      <c r="V40" s="27">
        <v>0</v>
      </c>
      <c r="W40" s="27">
        <v>0</v>
      </c>
      <c r="X40" s="27">
        <v>0</v>
      </c>
      <c r="Y40" s="111">
        <v>0</v>
      </c>
      <c r="Z40" s="4"/>
      <c r="AA40" s="111">
        <v>36832</v>
      </c>
      <c r="AB40" s="4"/>
      <c r="AC40" s="16">
        <v>1096</v>
      </c>
      <c r="AD40" s="16">
        <v>23697</v>
      </c>
      <c r="AE40" s="112">
        <v>0</v>
      </c>
      <c r="AF40" s="16">
        <v>0</v>
      </c>
      <c r="AG40" s="113">
        <v>12039</v>
      </c>
      <c r="AH40" s="112">
        <v>0</v>
      </c>
      <c r="AI40" s="113">
        <v>0</v>
      </c>
      <c r="AJ40" s="4"/>
      <c r="AK40" s="27">
        <v>24793</v>
      </c>
      <c r="AL40" s="27">
        <v>12039</v>
      </c>
      <c r="AM40" s="27">
        <v>0</v>
      </c>
      <c r="AN40" s="110">
        <v>0</v>
      </c>
      <c r="AO40" s="114"/>
      <c r="AP40" s="87">
        <v>0.49954665430879891</v>
      </c>
      <c r="AQ40" s="88">
        <v>0.24257016783864924</v>
      </c>
      <c r="AR40" s="88">
        <v>0</v>
      </c>
      <c r="AS40" s="89">
        <v>0</v>
      </c>
      <c r="AT40" s="4"/>
    </row>
    <row r="41" spans="1:46" x14ac:dyDescent="0.2">
      <c r="A41" s="18" t="s">
        <v>62</v>
      </c>
      <c r="B41" s="1" t="s">
        <v>63</v>
      </c>
      <c r="C41" s="4"/>
      <c r="D41" s="27">
        <v>23033</v>
      </c>
      <c r="E41" s="16">
        <v>5942</v>
      </c>
      <c r="F41" s="4"/>
      <c r="G41" s="109">
        <v>10952</v>
      </c>
      <c r="H41" s="27">
        <v>44</v>
      </c>
      <c r="I41" s="27">
        <v>501</v>
      </c>
      <c r="J41" s="110">
        <v>8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110">
        <v>5586</v>
      </c>
      <c r="V41" s="27">
        <v>0</v>
      </c>
      <c r="W41" s="27">
        <v>0</v>
      </c>
      <c r="X41" s="27">
        <v>0</v>
      </c>
      <c r="Y41" s="111">
        <v>0</v>
      </c>
      <c r="Z41" s="4"/>
      <c r="AA41" s="111">
        <v>17091</v>
      </c>
      <c r="AB41" s="4"/>
      <c r="AC41" s="16">
        <v>545</v>
      </c>
      <c r="AD41" s="16">
        <v>10960</v>
      </c>
      <c r="AE41" s="112">
        <v>0</v>
      </c>
      <c r="AF41" s="16">
        <v>0</v>
      </c>
      <c r="AG41" s="113">
        <v>5586</v>
      </c>
      <c r="AH41" s="112">
        <v>0</v>
      </c>
      <c r="AI41" s="113">
        <v>0</v>
      </c>
      <c r="AJ41" s="4"/>
      <c r="AK41" s="27">
        <v>11505</v>
      </c>
      <c r="AL41" s="27">
        <v>5586</v>
      </c>
      <c r="AM41" s="27">
        <v>0</v>
      </c>
      <c r="AN41" s="110">
        <v>0</v>
      </c>
      <c r="AO41" s="114"/>
      <c r="AP41" s="87">
        <v>0.49950071636347848</v>
      </c>
      <c r="AQ41" s="88">
        <v>0.24252159944427559</v>
      </c>
      <c r="AR41" s="88">
        <v>0</v>
      </c>
      <c r="AS41" s="89">
        <v>0</v>
      </c>
      <c r="AT41" s="4"/>
    </row>
    <row r="42" spans="1:46" x14ac:dyDescent="0.2">
      <c r="A42" s="18" t="s">
        <v>64</v>
      </c>
      <c r="B42" s="1" t="s">
        <v>63</v>
      </c>
      <c r="C42" s="4"/>
      <c r="D42" s="27">
        <v>13795</v>
      </c>
      <c r="E42" s="16">
        <v>3561</v>
      </c>
      <c r="F42" s="4"/>
      <c r="G42" s="109">
        <v>6559</v>
      </c>
      <c r="H42" s="27">
        <v>26</v>
      </c>
      <c r="I42" s="27">
        <v>299</v>
      </c>
      <c r="J42" s="110">
        <v>4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110">
        <v>3346</v>
      </c>
      <c r="V42" s="27">
        <v>0</v>
      </c>
      <c r="W42" s="27">
        <v>0</v>
      </c>
      <c r="X42" s="27">
        <v>0</v>
      </c>
      <c r="Y42" s="111">
        <v>0</v>
      </c>
      <c r="Z42" s="4"/>
      <c r="AA42" s="111">
        <v>10234</v>
      </c>
      <c r="AB42" s="4"/>
      <c r="AC42" s="16">
        <v>325</v>
      </c>
      <c r="AD42" s="16">
        <v>6563</v>
      </c>
      <c r="AE42" s="112">
        <v>0</v>
      </c>
      <c r="AF42" s="16">
        <v>0</v>
      </c>
      <c r="AG42" s="113">
        <v>3346</v>
      </c>
      <c r="AH42" s="112">
        <v>0</v>
      </c>
      <c r="AI42" s="113">
        <v>0</v>
      </c>
      <c r="AJ42" s="4"/>
      <c r="AK42" s="27">
        <v>6888</v>
      </c>
      <c r="AL42" s="27">
        <v>3346</v>
      </c>
      <c r="AM42" s="27">
        <v>0</v>
      </c>
      <c r="AN42" s="110">
        <v>0</v>
      </c>
      <c r="AO42" s="114"/>
      <c r="AP42" s="87">
        <v>0.49931134469010513</v>
      </c>
      <c r="AQ42" s="88">
        <v>0.24255164914824212</v>
      </c>
      <c r="AR42" s="88">
        <v>0</v>
      </c>
      <c r="AS42" s="89">
        <v>0</v>
      </c>
      <c r="AT42" s="4"/>
    </row>
    <row r="43" spans="1:46" x14ac:dyDescent="0.2">
      <c r="A43" s="18" t="s">
        <v>65</v>
      </c>
      <c r="B43" s="1" t="s">
        <v>66</v>
      </c>
      <c r="C43" s="4"/>
      <c r="D43" s="27">
        <v>11418</v>
      </c>
      <c r="E43" s="16">
        <v>0</v>
      </c>
      <c r="F43" s="4"/>
      <c r="G43" s="109">
        <v>0</v>
      </c>
      <c r="H43" s="27">
        <v>0</v>
      </c>
      <c r="I43" s="27">
        <v>0</v>
      </c>
      <c r="J43" s="110">
        <v>0</v>
      </c>
      <c r="K43" s="27">
        <v>0</v>
      </c>
      <c r="L43" s="27">
        <v>11418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110">
        <v>0</v>
      </c>
      <c r="V43" s="27">
        <v>0</v>
      </c>
      <c r="W43" s="27">
        <v>0</v>
      </c>
      <c r="X43" s="27">
        <v>0</v>
      </c>
      <c r="Y43" s="111">
        <v>0</v>
      </c>
      <c r="Z43" s="4"/>
      <c r="AA43" s="111">
        <v>11418</v>
      </c>
      <c r="AB43" s="4"/>
      <c r="AC43" s="16">
        <v>0</v>
      </c>
      <c r="AD43" s="16">
        <v>0</v>
      </c>
      <c r="AE43" s="112">
        <v>0</v>
      </c>
      <c r="AF43" s="16">
        <v>11418</v>
      </c>
      <c r="AG43" s="113">
        <v>0</v>
      </c>
      <c r="AH43" s="112">
        <v>0</v>
      </c>
      <c r="AI43" s="113">
        <v>0</v>
      </c>
      <c r="AJ43" s="4"/>
      <c r="AK43" s="27">
        <v>0</v>
      </c>
      <c r="AL43" s="27">
        <v>11418</v>
      </c>
      <c r="AM43" s="27">
        <v>0</v>
      </c>
      <c r="AN43" s="110">
        <v>0</v>
      </c>
      <c r="AO43" s="114"/>
      <c r="AP43" s="87">
        <v>0</v>
      </c>
      <c r="AQ43" s="88">
        <v>1</v>
      </c>
      <c r="AR43" s="88">
        <v>0</v>
      </c>
      <c r="AS43" s="89">
        <v>0</v>
      </c>
      <c r="AT43" s="4"/>
    </row>
    <row r="44" spans="1:46" x14ac:dyDescent="0.2">
      <c r="A44" s="18" t="s">
        <v>67</v>
      </c>
      <c r="B44" s="1" t="s">
        <v>66</v>
      </c>
      <c r="C44" s="4"/>
      <c r="D44" s="27">
        <v>3413</v>
      </c>
      <c r="E44" s="16">
        <v>0</v>
      </c>
      <c r="F44" s="4"/>
      <c r="G44" s="109">
        <v>6</v>
      </c>
      <c r="H44" s="27">
        <v>116</v>
      </c>
      <c r="I44" s="27">
        <v>1623</v>
      </c>
      <c r="J44" s="110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110">
        <v>1668</v>
      </c>
      <c r="V44" s="27">
        <v>0</v>
      </c>
      <c r="W44" s="27">
        <v>0</v>
      </c>
      <c r="X44" s="27">
        <v>0</v>
      </c>
      <c r="Y44" s="111">
        <v>0</v>
      </c>
      <c r="Z44" s="4"/>
      <c r="AA44" s="111">
        <v>3413</v>
      </c>
      <c r="AB44" s="4"/>
      <c r="AC44" s="16">
        <v>1739</v>
      </c>
      <c r="AD44" s="16">
        <v>6</v>
      </c>
      <c r="AE44" s="112">
        <v>0</v>
      </c>
      <c r="AF44" s="16">
        <v>0</v>
      </c>
      <c r="AG44" s="113">
        <v>1668</v>
      </c>
      <c r="AH44" s="112">
        <v>0</v>
      </c>
      <c r="AI44" s="113">
        <v>0</v>
      </c>
      <c r="AJ44" s="4"/>
      <c r="AK44" s="27">
        <v>1745</v>
      </c>
      <c r="AL44" s="27">
        <v>1668</v>
      </c>
      <c r="AM44" s="27">
        <v>0</v>
      </c>
      <c r="AN44" s="110">
        <v>0</v>
      </c>
      <c r="AO44" s="114"/>
      <c r="AP44" s="87">
        <v>0.51128039847641371</v>
      </c>
      <c r="AQ44" s="88">
        <v>0.48871960152358629</v>
      </c>
      <c r="AR44" s="88">
        <v>0</v>
      </c>
      <c r="AS44" s="89">
        <v>0</v>
      </c>
      <c r="AT44" s="4"/>
    </row>
    <row r="45" spans="1:46" x14ac:dyDescent="0.2">
      <c r="A45" s="18" t="s">
        <v>68</v>
      </c>
      <c r="B45" s="1" t="s">
        <v>69</v>
      </c>
      <c r="C45" s="4"/>
      <c r="D45" s="27">
        <v>3413</v>
      </c>
      <c r="E45" s="16">
        <v>0</v>
      </c>
      <c r="F45" s="4"/>
      <c r="G45" s="109">
        <v>1623</v>
      </c>
      <c r="H45" s="27">
        <v>0</v>
      </c>
      <c r="I45" s="27">
        <v>0</v>
      </c>
      <c r="J45" s="110">
        <v>116</v>
      </c>
      <c r="K45" s="27">
        <v>325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110">
        <v>1349</v>
      </c>
      <c r="V45" s="27">
        <v>0</v>
      </c>
      <c r="W45" s="27">
        <v>0</v>
      </c>
      <c r="X45" s="27">
        <v>0</v>
      </c>
      <c r="Y45" s="111">
        <v>0</v>
      </c>
      <c r="Z45" s="4"/>
      <c r="AA45" s="111">
        <v>3413</v>
      </c>
      <c r="AB45" s="4"/>
      <c r="AC45" s="16">
        <v>0</v>
      </c>
      <c r="AD45" s="16">
        <v>1739</v>
      </c>
      <c r="AE45" s="112">
        <v>0</v>
      </c>
      <c r="AF45" s="16">
        <v>325</v>
      </c>
      <c r="AG45" s="113">
        <v>1349</v>
      </c>
      <c r="AH45" s="112">
        <v>0</v>
      </c>
      <c r="AI45" s="113">
        <v>0</v>
      </c>
      <c r="AJ45" s="4"/>
      <c r="AK45" s="27">
        <v>1739</v>
      </c>
      <c r="AL45" s="27">
        <v>1674</v>
      </c>
      <c r="AM45" s="27">
        <v>0</v>
      </c>
      <c r="AN45" s="110">
        <v>0</v>
      </c>
      <c r="AO45" s="114"/>
      <c r="AP45" s="87">
        <v>0.50952241429827128</v>
      </c>
      <c r="AQ45" s="88">
        <v>0.49047758570172867</v>
      </c>
      <c r="AR45" s="88">
        <v>0</v>
      </c>
      <c r="AS45" s="89">
        <v>0</v>
      </c>
      <c r="AT45" s="4"/>
    </row>
    <row r="46" spans="1:46" x14ac:dyDescent="0.2">
      <c r="A46" s="18" t="s">
        <v>70</v>
      </c>
      <c r="B46" s="1" t="s">
        <v>69</v>
      </c>
      <c r="C46" s="4"/>
      <c r="D46" s="27">
        <v>3975</v>
      </c>
      <c r="E46" s="16">
        <v>0</v>
      </c>
      <c r="F46" s="4"/>
      <c r="G46" s="109">
        <v>0</v>
      </c>
      <c r="H46" s="27">
        <v>0</v>
      </c>
      <c r="I46" s="27">
        <v>0</v>
      </c>
      <c r="J46" s="110">
        <v>0</v>
      </c>
      <c r="K46" s="27">
        <v>3975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110">
        <v>0</v>
      </c>
      <c r="V46" s="27">
        <v>0</v>
      </c>
      <c r="W46" s="27">
        <v>0</v>
      </c>
      <c r="X46" s="27">
        <v>0</v>
      </c>
      <c r="Y46" s="111">
        <v>0</v>
      </c>
      <c r="Z46" s="4"/>
      <c r="AA46" s="111">
        <v>3975</v>
      </c>
      <c r="AB46" s="4"/>
      <c r="AC46" s="16">
        <v>0</v>
      </c>
      <c r="AD46" s="16">
        <v>0</v>
      </c>
      <c r="AE46" s="112">
        <v>0</v>
      </c>
      <c r="AF46" s="16">
        <v>3975</v>
      </c>
      <c r="AG46" s="113">
        <v>0</v>
      </c>
      <c r="AH46" s="112">
        <v>0</v>
      </c>
      <c r="AI46" s="113">
        <v>0</v>
      </c>
      <c r="AJ46" s="4"/>
      <c r="AK46" s="27">
        <v>0</v>
      </c>
      <c r="AL46" s="27">
        <v>3975</v>
      </c>
      <c r="AM46" s="27">
        <v>0</v>
      </c>
      <c r="AN46" s="110">
        <v>0</v>
      </c>
      <c r="AO46" s="114"/>
      <c r="AP46" s="87">
        <v>0</v>
      </c>
      <c r="AQ46" s="88">
        <v>1</v>
      </c>
      <c r="AR46" s="88">
        <v>0</v>
      </c>
      <c r="AS46" s="89">
        <v>0</v>
      </c>
      <c r="AT46" s="4"/>
    </row>
    <row r="47" spans="1:46" x14ac:dyDescent="0.2">
      <c r="A47" s="18" t="s">
        <v>71</v>
      </c>
      <c r="B47" s="1" t="s">
        <v>72</v>
      </c>
      <c r="C47" s="4"/>
      <c r="D47" s="27">
        <v>6820</v>
      </c>
      <c r="E47" s="16">
        <v>0</v>
      </c>
      <c r="F47" s="4"/>
      <c r="G47" s="109">
        <v>0</v>
      </c>
      <c r="H47" s="27">
        <v>0</v>
      </c>
      <c r="I47" s="27">
        <v>0</v>
      </c>
      <c r="J47" s="110">
        <v>0</v>
      </c>
      <c r="K47" s="27">
        <v>6820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110">
        <v>0</v>
      </c>
      <c r="V47" s="27">
        <v>0</v>
      </c>
      <c r="W47" s="27">
        <v>0</v>
      </c>
      <c r="X47" s="27">
        <v>0</v>
      </c>
      <c r="Y47" s="111">
        <v>0</v>
      </c>
      <c r="Z47" s="4"/>
      <c r="AA47" s="111">
        <v>6820</v>
      </c>
      <c r="AB47" s="4"/>
      <c r="AC47" s="16">
        <v>0</v>
      </c>
      <c r="AD47" s="16">
        <v>0</v>
      </c>
      <c r="AE47" s="112">
        <v>0</v>
      </c>
      <c r="AF47" s="16">
        <v>6820</v>
      </c>
      <c r="AG47" s="113">
        <v>0</v>
      </c>
      <c r="AH47" s="112">
        <v>0</v>
      </c>
      <c r="AI47" s="113">
        <v>0</v>
      </c>
      <c r="AJ47" s="4"/>
      <c r="AK47" s="27">
        <v>0</v>
      </c>
      <c r="AL47" s="27">
        <v>6820</v>
      </c>
      <c r="AM47" s="27">
        <v>0</v>
      </c>
      <c r="AN47" s="110">
        <v>0</v>
      </c>
      <c r="AO47" s="114"/>
      <c r="AP47" s="87">
        <v>0</v>
      </c>
      <c r="AQ47" s="88">
        <v>1</v>
      </c>
      <c r="AR47" s="88">
        <v>0</v>
      </c>
      <c r="AS47" s="89">
        <v>0</v>
      </c>
      <c r="AT47" s="4"/>
    </row>
    <row r="48" spans="1:46" x14ac:dyDescent="0.2">
      <c r="A48" s="18" t="s">
        <v>73</v>
      </c>
      <c r="B48" s="1" t="s">
        <v>72</v>
      </c>
      <c r="C48" s="4"/>
      <c r="D48" s="27">
        <v>13948</v>
      </c>
      <c r="E48" s="16">
        <v>0</v>
      </c>
      <c r="F48" s="4"/>
      <c r="G48" s="109">
        <v>0</v>
      </c>
      <c r="H48" s="27">
        <v>0</v>
      </c>
      <c r="I48" s="27">
        <v>0</v>
      </c>
      <c r="J48" s="110">
        <v>0</v>
      </c>
      <c r="K48" s="27">
        <v>13948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110">
        <v>0</v>
      </c>
      <c r="V48" s="27">
        <v>0</v>
      </c>
      <c r="W48" s="27">
        <v>0</v>
      </c>
      <c r="X48" s="27">
        <v>0</v>
      </c>
      <c r="Y48" s="111">
        <v>0</v>
      </c>
      <c r="Z48" s="4"/>
      <c r="AA48" s="111">
        <v>13948</v>
      </c>
      <c r="AB48" s="4"/>
      <c r="AC48" s="16">
        <v>0</v>
      </c>
      <c r="AD48" s="16">
        <v>0</v>
      </c>
      <c r="AE48" s="112">
        <v>0</v>
      </c>
      <c r="AF48" s="16">
        <v>13948</v>
      </c>
      <c r="AG48" s="113">
        <v>0</v>
      </c>
      <c r="AH48" s="112">
        <v>0</v>
      </c>
      <c r="AI48" s="113">
        <v>0</v>
      </c>
      <c r="AJ48" s="4"/>
      <c r="AK48" s="27">
        <v>0</v>
      </c>
      <c r="AL48" s="27">
        <v>13948</v>
      </c>
      <c r="AM48" s="27">
        <v>0</v>
      </c>
      <c r="AN48" s="110">
        <v>0</v>
      </c>
      <c r="AO48" s="114"/>
      <c r="AP48" s="87">
        <v>0</v>
      </c>
      <c r="AQ48" s="88">
        <v>1</v>
      </c>
      <c r="AR48" s="88">
        <v>0</v>
      </c>
      <c r="AS48" s="89">
        <v>0</v>
      </c>
      <c r="AT48" s="4"/>
    </row>
    <row r="49" spans="1:46" x14ac:dyDescent="0.2">
      <c r="A49" s="18" t="s">
        <v>74</v>
      </c>
      <c r="B49" s="1" t="s">
        <v>72</v>
      </c>
      <c r="C49" s="4"/>
      <c r="D49" s="27">
        <v>40403</v>
      </c>
      <c r="E49" s="16">
        <v>0</v>
      </c>
      <c r="F49" s="4"/>
      <c r="G49" s="109">
        <v>0</v>
      </c>
      <c r="H49" s="27">
        <v>0</v>
      </c>
      <c r="I49" s="27">
        <v>0</v>
      </c>
      <c r="J49" s="110">
        <v>0</v>
      </c>
      <c r="K49" s="27">
        <v>40403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110">
        <v>0</v>
      </c>
      <c r="V49" s="27">
        <v>0</v>
      </c>
      <c r="W49" s="27">
        <v>0</v>
      </c>
      <c r="X49" s="27">
        <v>0</v>
      </c>
      <c r="Y49" s="111">
        <v>0</v>
      </c>
      <c r="Z49" s="4"/>
      <c r="AA49" s="111">
        <v>40403</v>
      </c>
      <c r="AB49" s="4"/>
      <c r="AC49" s="16">
        <v>0</v>
      </c>
      <c r="AD49" s="16">
        <v>0</v>
      </c>
      <c r="AE49" s="112">
        <v>0</v>
      </c>
      <c r="AF49" s="16">
        <v>40403</v>
      </c>
      <c r="AG49" s="113">
        <v>0</v>
      </c>
      <c r="AH49" s="112">
        <v>0</v>
      </c>
      <c r="AI49" s="113">
        <v>0</v>
      </c>
      <c r="AJ49" s="4"/>
      <c r="AK49" s="27">
        <v>0</v>
      </c>
      <c r="AL49" s="27">
        <v>40403</v>
      </c>
      <c r="AM49" s="27">
        <v>0</v>
      </c>
      <c r="AN49" s="110">
        <v>0</v>
      </c>
      <c r="AO49" s="114"/>
      <c r="AP49" s="87">
        <v>0</v>
      </c>
      <c r="AQ49" s="88">
        <v>1</v>
      </c>
      <c r="AR49" s="88">
        <v>0</v>
      </c>
      <c r="AS49" s="89">
        <v>0</v>
      </c>
      <c r="AT49" s="4"/>
    </row>
    <row r="50" spans="1:46" x14ac:dyDescent="0.2">
      <c r="A50" s="18" t="s">
        <v>75</v>
      </c>
      <c r="B50" s="1" t="s">
        <v>72</v>
      </c>
      <c r="C50" s="4"/>
      <c r="D50" s="27">
        <v>100000</v>
      </c>
      <c r="E50" s="16">
        <v>0</v>
      </c>
      <c r="F50" s="4"/>
      <c r="G50" s="109">
        <v>47552</v>
      </c>
      <c r="H50" s="27">
        <v>0</v>
      </c>
      <c r="I50" s="27">
        <v>0</v>
      </c>
      <c r="J50" s="110">
        <v>3398</v>
      </c>
      <c r="K50" s="27">
        <v>9535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110">
        <v>39515</v>
      </c>
      <c r="V50" s="27">
        <v>0</v>
      </c>
      <c r="W50" s="27">
        <v>0</v>
      </c>
      <c r="X50" s="27">
        <v>0</v>
      </c>
      <c r="Y50" s="111">
        <v>0</v>
      </c>
      <c r="Z50" s="4"/>
      <c r="AA50" s="111">
        <v>100000</v>
      </c>
      <c r="AB50" s="4"/>
      <c r="AC50" s="16">
        <v>0</v>
      </c>
      <c r="AD50" s="16">
        <v>50950</v>
      </c>
      <c r="AE50" s="112">
        <v>0</v>
      </c>
      <c r="AF50" s="16">
        <v>9535</v>
      </c>
      <c r="AG50" s="113">
        <v>39515</v>
      </c>
      <c r="AH50" s="112">
        <v>0</v>
      </c>
      <c r="AI50" s="113">
        <v>0</v>
      </c>
      <c r="AJ50" s="4"/>
      <c r="AK50" s="27">
        <v>50950</v>
      </c>
      <c r="AL50" s="27">
        <v>49050</v>
      </c>
      <c r="AM50" s="27">
        <v>0</v>
      </c>
      <c r="AN50" s="110">
        <v>0</v>
      </c>
      <c r="AO50" s="114"/>
      <c r="AP50" s="87">
        <v>0.50949999999999995</v>
      </c>
      <c r="AQ50" s="88">
        <v>0.49049999999999999</v>
      </c>
      <c r="AR50" s="88">
        <v>0</v>
      </c>
      <c r="AS50" s="89">
        <v>0</v>
      </c>
      <c r="AT50" s="4"/>
    </row>
    <row r="51" spans="1:46" x14ac:dyDescent="0.2">
      <c r="A51" s="18" t="s">
        <v>76</v>
      </c>
      <c r="B51" s="1" t="s">
        <v>72</v>
      </c>
      <c r="C51" s="4"/>
      <c r="D51" s="27">
        <v>29487</v>
      </c>
      <c r="E51" s="16">
        <v>0</v>
      </c>
      <c r="F51" s="4"/>
      <c r="G51" s="109">
        <v>14021</v>
      </c>
      <c r="H51" s="27">
        <v>0</v>
      </c>
      <c r="I51" s="27">
        <v>0</v>
      </c>
      <c r="J51" s="110">
        <v>1002</v>
      </c>
      <c r="K51" s="27">
        <v>2812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110">
        <v>11652</v>
      </c>
      <c r="V51" s="27">
        <v>0</v>
      </c>
      <c r="W51" s="27">
        <v>0</v>
      </c>
      <c r="X51" s="27">
        <v>0</v>
      </c>
      <c r="Y51" s="111">
        <v>0</v>
      </c>
      <c r="Z51" s="4"/>
      <c r="AA51" s="111">
        <v>29487</v>
      </c>
      <c r="AB51" s="4"/>
      <c r="AC51" s="16">
        <v>0</v>
      </c>
      <c r="AD51" s="16">
        <v>15023</v>
      </c>
      <c r="AE51" s="112">
        <v>0</v>
      </c>
      <c r="AF51" s="16">
        <v>2812</v>
      </c>
      <c r="AG51" s="113">
        <v>11652</v>
      </c>
      <c r="AH51" s="112">
        <v>0</v>
      </c>
      <c r="AI51" s="113">
        <v>0</v>
      </c>
      <c r="AJ51" s="4"/>
      <c r="AK51" s="27">
        <v>15023</v>
      </c>
      <c r="AL51" s="27">
        <v>14464</v>
      </c>
      <c r="AM51" s="27">
        <v>0</v>
      </c>
      <c r="AN51" s="110">
        <v>0</v>
      </c>
      <c r="AO51" s="114"/>
      <c r="AP51" s="87">
        <v>0.50947875334893344</v>
      </c>
      <c r="AQ51" s="88">
        <v>0.49052124665106656</v>
      </c>
      <c r="AR51" s="88">
        <v>0</v>
      </c>
      <c r="AS51" s="89">
        <v>0</v>
      </c>
      <c r="AT51" s="4"/>
    </row>
    <row r="52" spans="1:46" x14ac:dyDescent="0.2">
      <c r="A52" s="18" t="s">
        <v>77</v>
      </c>
      <c r="B52" s="1" t="s">
        <v>72</v>
      </c>
      <c r="C52" s="4"/>
      <c r="D52" s="27">
        <v>13651</v>
      </c>
      <c r="E52" s="16">
        <v>0</v>
      </c>
      <c r="F52" s="4"/>
      <c r="G52" s="109">
        <v>6491</v>
      </c>
      <c r="H52" s="27">
        <v>0</v>
      </c>
      <c r="I52" s="27">
        <v>0</v>
      </c>
      <c r="J52" s="110">
        <v>463</v>
      </c>
      <c r="K52" s="27">
        <v>1301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110">
        <v>5396</v>
      </c>
      <c r="V52" s="27">
        <v>0</v>
      </c>
      <c r="W52" s="27">
        <v>0</v>
      </c>
      <c r="X52" s="27">
        <v>0</v>
      </c>
      <c r="Y52" s="111">
        <v>0</v>
      </c>
      <c r="Z52" s="4"/>
      <c r="AA52" s="111">
        <v>13651</v>
      </c>
      <c r="AB52" s="4"/>
      <c r="AC52" s="16">
        <v>0</v>
      </c>
      <c r="AD52" s="16">
        <v>6954</v>
      </c>
      <c r="AE52" s="112">
        <v>0</v>
      </c>
      <c r="AF52" s="16">
        <v>1301</v>
      </c>
      <c r="AG52" s="113">
        <v>5396</v>
      </c>
      <c r="AH52" s="112">
        <v>0</v>
      </c>
      <c r="AI52" s="113">
        <v>0</v>
      </c>
      <c r="AJ52" s="4"/>
      <c r="AK52" s="27">
        <v>6954</v>
      </c>
      <c r="AL52" s="27">
        <v>6697</v>
      </c>
      <c r="AM52" s="27">
        <v>0</v>
      </c>
      <c r="AN52" s="110">
        <v>0</v>
      </c>
      <c r="AO52" s="114"/>
      <c r="AP52" s="87">
        <v>0.50941322980001469</v>
      </c>
      <c r="AQ52" s="88">
        <v>0.49058677019998537</v>
      </c>
      <c r="AR52" s="88">
        <v>0</v>
      </c>
      <c r="AS52" s="89">
        <v>0</v>
      </c>
      <c r="AT52" s="4"/>
    </row>
    <row r="53" spans="1:46" x14ac:dyDescent="0.2">
      <c r="A53" s="18" t="s">
        <v>78</v>
      </c>
      <c r="B53" s="1" t="s">
        <v>79</v>
      </c>
      <c r="C53" s="4"/>
      <c r="D53" s="27">
        <v>11926</v>
      </c>
      <c r="E53" s="16">
        <v>0</v>
      </c>
      <c r="F53" s="4"/>
      <c r="G53" s="109">
        <v>0</v>
      </c>
      <c r="H53" s="27">
        <v>0</v>
      </c>
      <c r="I53" s="27">
        <v>0</v>
      </c>
      <c r="J53" s="110">
        <v>0</v>
      </c>
      <c r="K53" s="27">
        <v>11926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110">
        <v>0</v>
      </c>
      <c r="V53" s="27">
        <v>0</v>
      </c>
      <c r="W53" s="27">
        <v>0</v>
      </c>
      <c r="X53" s="27">
        <v>0</v>
      </c>
      <c r="Y53" s="111">
        <v>0</v>
      </c>
      <c r="Z53" s="4"/>
      <c r="AA53" s="111">
        <v>11926</v>
      </c>
      <c r="AB53" s="4"/>
      <c r="AC53" s="16">
        <v>0</v>
      </c>
      <c r="AD53" s="16">
        <v>0</v>
      </c>
      <c r="AE53" s="112">
        <v>0</v>
      </c>
      <c r="AF53" s="16">
        <v>11926</v>
      </c>
      <c r="AG53" s="113">
        <v>0</v>
      </c>
      <c r="AH53" s="112">
        <v>0</v>
      </c>
      <c r="AI53" s="113">
        <v>0</v>
      </c>
      <c r="AJ53" s="4"/>
      <c r="AK53" s="27">
        <v>0</v>
      </c>
      <c r="AL53" s="27">
        <v>11926</v>
      </c>
      <c r="AM53" s="27">
        <v>0</v>
      </c>
      <c r="AN53" s="110">
        <v>0</v>
      </c>
      <c r="AO53" s="114"/>
      <c r="AP53" s="87">
        <v>0</v>
      </c>
      <c r="AQ53" s="88">
        <v>1</v>
      </c>
      <c r="AR53" s="88">
        <v>0</v>
      </c>
      <c r="AS53" s="89">
        <v>0</v>
      </c>
      <c r="AT53" s="4"/>
    </row>
    <row r="54" spans="1:46" x14ac:dyDescent="0.2">
      <c r="A54" s="18" t="s">
        <v>80</v>
      </c>
      <c r="B54" s="1" t="s">
        <v>79</v>
      </c>
      <c r="C54" s="4"/>
      <c r="D54" s="27">
        <v>34253</v>
      </c>
      <c r="E54" s="16">
        <v>0</v>
      </c>
      <c r="F54" s="4"/>
      <c r="G54" s="109">
        <v>0</v>
      </c>
      <c r="H54" s="27">
        <v>0</v>
      </c>
      <c r="I54" s="27">
        <v>0</v>
      </c>
      <c r="J54" s="110">
        <v>0</v>
      </c>
      <c r="K54" s="27">
        <v>34253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110">
        <v>0</v>
      </c>
      <c r="V54" s="27">
        <v>0</v>
      </c>
      <c r="W54" s="27">
        <v>0</v>
      </c>
      <c r="X54" s="27">
        <v>0</v>
      </c>
      <c r="Y54" s="111">
        <v>0</v>
      </c>
      <c r="Z54" s="4"/>
      <c r="AA54" s="111">
        <v>34253</v>
      </c>
      <c r="AB54" s="4"/>
      <c r="AC54" s="16">
        <v>0</v>
      </c>
      <c r="AD54" s="16">
        <v>0</v>
      </c>
      <c r="AE54" s="112">
        <v>0</v>
      </c>
      <c r="AF54" s="16">
        <v>34253</v>
      </c>
      <c r="AG54" s="113">
        <v>0</v>
      </c>
      <c r="AH54" s="112">
        <v>0</v>
      </c>
      <c r="AI54" s="113">
        <v>0</v>
      </c>
      <c r="AJ54" s="4"/>
      <c r="AK54" s="27">
        <v>0</v>
      </c>
      <c r="AL54" s="27">
        <v>34253</v>
      </c>
      <c r="AM54" s="27">
        <v>0</v>
      </c>
      <c r="AN54" s="110">
        <v>0</v>
      </c>
      <c r="AO54" s="114"/>
      <c r="AP54" s="87">
        <v>0</v>
      </c>
      <c r="AQ54" s="88">
        <v>1</v>
      </c>
      <c r="AR54" s="88">
        <v>0</v>
      </c>
      <c r="AS54" s="89">
        <v>0</v>
      </c>
      <c r="AT54" s="4"/>
    </row>
    <row r="55" spans="1:46" x14ac:dyDescent="0.2">
      <c r="A55" s="18" t="s">
        <v>81</v>
      </c>
      <c r="B55" s="1" t="s">
        <v>79</v>
      </c>
      <c r="C55" s="4"/>
      <c r="D55" s="27">
        <v>10238</v>
      </c>
      <c r="E55" s="16">
        <v>2543</v>
      </c>
      <c r="F55" s="4"/>
      <c r="G55" s="109">
        <v>4868</v>
      </c>
      <c r="H55" s="27">
        <v>19</v>
      </c>
      <c r="I55" s="27">
        <v>222</v>
      </c>
      <c r="J55" s="110">
        <v>0</v>
      </c>
      <c r="K55" s="27">
        <v>198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110">
        <v>2388</v>
      </c>
      <c r="V55" s="27">
        <v>0</v>
      </c>
      <c r="W55" s="27">
        <v>0</v>
      </c>
      <c r="X55" s="27">
        <v>0</v>
      </c>
      <c r="Y55" s="111">
        <v>0</v>
      </c>
      <c r="Z55" s="4"/>
      <c r="AA55" s="111">
        <v>7695</v>
      </c>
      <c r="AB55" s="4"/>
      <c r="AC55" s="16">
        <v>241</v>
      </c>
      <c r="AD55" s="16">
        <v>4868</v>
      </c>
      <c r="AE55" s="112">
        <v>0</v>
      </c>
      <c r="AF55" s="16">
        <v>198</v>
      </c>
      <c r="AG55" s="113">
        <v>2388</v>
      </c>
      <c r="AH55" s="112">
        <v>0</v>
      </c>
      <c r="AI55" s="113">
        <v>0</v>
      </c>
      <c r="AJ55" s="4"/>
      <c r="AK55" s="27">
        <v>5109</v>
      </c>
      <c r="AL55" s="27">
        <v>2586</v>
      </c>
      <c r="AM55" s="27">
        <v>0</v>
      </c>
      <c r="AN55" s="110">
        <v>0</v>
      </c>
      <c r="AO55" s="114"/>
      <c r="AP55" s="87">
        <v>0.49902324672787651</v>
      </c>
      <c r="AQ55" s="88">
        <v>0.25258839617112716</v>
      </c>
      <c r="AR55" s="88">
        <v>0</v>
      </c>
      <c r="AS55" s="89">
        <v>0</v>
      </c>
      <c r="AT55" s="4"/>
    </row>
    <row r="56" spans="1:46" x14ac:dyDescent="0.2">
      <c r="A56" s="18" t="s">
        <v>82</v>
      </c>
      <c r="B56" s="1" t="s">
        <v>83</v>
      </c>
      <c r="C56" s="4"/>
      <c r="D56" s="27">
        <v>10795</v>
      </c>
      <c r="E56" s="16">
        <v>0</v>
      </c>
      <c r="F56" s="4"/>
      <c r="G56" s="109">
        <v>0</v>
      </c>
      <c r="H56" s="27">
        <v>0</v>
      </c>
      <c r="I56" s="27">
        <v>0</v>
      </c>
      <c r="J56" s="110">
        <v>0</v>
      </c>
      <c r="K56" s="27">
        <v>10795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110">
        <v>0</v>
      </c>
      <c r="V56" s="27">
        <v>0</v>
      </c>
      <c r="W56" s="27">
        <v>0</v>
      </c>
      <c r="X56" s="27">
        <v>0</v>
      </c>
      <c r="Y56" s="111">
        <v>0</v>
      </c>
      <c r="Z56" s="4"/>
      <c r="AA56" s="111">
        <v>10795</v>
      </c>
      <c r="AB56" s="4"/>
      <c r="AC56" s="16">
        <v>0</v>
      </c>
      <c r="AD56" s="16">
        <v>0</v>
      </c>
      <c r="AE56" s="112">
        <v>0</v>
      </c>
      <c r="AF56" s="16">
        <v>10795</v>
      </c>
      <c r="AG56" s="113">
        <v>0</v>
      </c>
      <c r="AH56" s="112">
        <v>0</v>
      </c>
      <c r="AI56" s="113">
        <v>0</v>
      </c>
      <c r="AJ56" s="4"/>
      <c r="AK56" s="27">
        <v>0</v>
      </c>
      <c r="AL56" s="27">
        <v>10795</v>
      </c>
      <c r="AM56" s="27">
        <v>0</v>
      </c>
      <c r="AN56" s="110">
        <v>0</v>
      </c>
      <c r="AO56" s="114"/>
      <c r="AP56" s="87">
        <v>0</v>
      </c>
      <c r="AQ56" s="88">
        <v>1</v>
      </c>
      <c r="AR56" s="88">
        <v>0</v>
      </c>
      <c r="AS56" s="89">
        <v>0</v>
      </c>
      <c r="AT56" s="4"/>
    </row>
    <row r="57" spans="1:46" x14ac:dyDescent="0.2">
      <c r="A57" s="18" t="s">
        <v>84</v>
      </c>
      <c r="B57" s="1" t="s">
        <v>83</v>
      </c>
      <c r="C57" s="4"/>
      <c r="D57" s="27">
        <v>3975</v>
      </c>
      <c r="E57" s="16">
        <v>0</v>
      </c>
      <c r="F57" s="4"/>
      <c r="G57" s="109">
        <v>0</v>
      </c>
      <c r="H57" s="27">
        <v>0</v>
      </c>
      <c r="I57" s="27">
        <v>0</v>
      </c>
      <c r="J57" s="110">
        <v>0</v>
      </c>
      <c r="K57" s="27">
        <v>3975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110">
        <v>0</v>
      </c>
      <c r="V57" s="27">
        <v>0</v>
      </c>
      <c r="W57" s="27">
        <v>0</v>
      </c>
      <c r="X57" s="27">
        <v>0</v>
      </c>
      <c r="Y57" s="111">
        <v>0</v>
      </c>
      <c r="Z57" s="4"/>
      <c r="AA57" s="111">
        <v>3975</v>
      </c>
      <c r="AB57" s="4"/>
      <c r="AC57" s="16">
        <v>0</v>
      </c>
      <c r="AD57" s="16">
        <v>0</v>
      </c>
      <c r="AE57" s="112">
        <v>0</v>
      </c>
      <c r="AF57" s="16">
        <v>3975</v>
      </c>
      <c r="AG57" s="113">
        <v>0</v>
      </c>
      <c r="AH57" s="112">
        <v>0</v>
      </c>
      <c r="AI57" s="113">
        <v>0</v>
      </c>
      <c r="AJ57" s="4"/>
      <c r="AK57" s="27">
        <v>0</v>
      </c>
      <c r="AL57" s="27">
        <v>3975</v>
      </c>
      <c r="AM57" s="27">
        <v>0</v>
      </c>
      <c r="AN57" s="110">
        <v>0</v>
      </c>
      <c r="AO57" s="114"/>
      <c r="AP57" s="87">
        <v>0</v>
      </c>
      <c r="AQ57" s="88">
        <v>1</v>
      </c>
      <c r="AR57" s="88">
        <v>0</v>
      </c>
      <c r="AS57" s="89">
        <v>0</v>
      </c>
      <c r="AT57" s="4"/>
    </row>
    <row r="58" spans="1:46" x14ac:dyDescent="0.2">
      <c r="A58" s="18" t="s">
        <v>85</v>
      </c>
      <c r="B58" s="1" t="s">
        <v>83</v>
      </c>
      <c r="C58" s="4"/>
      <c r="D58" s="27">
        <v>11418</v>
      </c>
      <c r="E58" s="16">
        <v>0</v>
      </c>
      <c r="F58" s="4"/>
      <c r="G58" s="109">
        <v>0</v>
      </c>
      <c r="H58" s="27">
        <v>0</v>
      </c>
      <c r="I58" s="27">
        <v>0</v>
      </c>
      <c r="J58" s="110">
        <v>0</v>
      </c>
      <c r="K58" s="27">
        <v>11418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110">
        <v>0</v>
      </c>
      <c r="V58" s="27">
        <v>0</v>
      </c>
      <c r="W58" s="27">
        <v>0</v>
      </c>
      <c r="X58" s="27">
        <v>0</v>
      </c>
      <c r="Y58" s="111">
        <v>0</v>
      </c>
      <c r="Z58" s="4"/>
      <c r="AA58" s="111">
        <v>11418</v>
      </c>
      <c r="AB58" s="4"/>
      <c r="AC58" s="16">
        <v>0</v>
      </c>
      <c r="AD58" s="16">
        <v>0</v>
      </c>
      <c r="AE58" s="112">
        <v>0</v>
      </c>
      <c r="AF58" s="16">
        <v>11418</v>
      </c>
      <c r="AG58" s="113">
        <v>0</v>
      </c>
      <c r="AH58" s="112">
        <v>0</v>
      </c>
      <c r="AI58" s="113">
        <v>0</v>
      </c>
      <c r="AJ58" s="4"/>
      <c r="AK58" s="27">
        <v>0</v>
      </c>
      <c r="AL58" s="27">
        <v>11418</v>
      </c>
      <c r="AM58" s="27">
        <v>0</v>
      </c>
      <c r="AN58" s="110">
        <v>0</v>
      </c>
      <c r="AO58" s="114"/>
      <c r="AP58" s="87">
        <v>0</v>
      </c>
      <c r="AQ58" s="88">
        <v>1</v>
      </c>
      <c r="AR58" s="88">
        <v>0</v>
      </c>
      <c r="AS58" s="89">
        <v>0</v>
      </c>
      <c r="AT58" s="4"/>
    </row>
    <row r="59" spans="1:46" x14ac:dyDescent="0.2">
      <c r="A59" s="18" t="s">
        <v>86</v>
      </c>
      <c r="B59" s="1" t="s">
        <v>83</v>
      </c>
      <c r="C59" s="4"/>
      <c r="D59" s="27">
        <v>239106</v>
      </c>
      <c r="E59" s="16">
        <v>78277</v>
      </c>
      <c r="F59" s="4"/>
      <c r="G59" s="109">
        <v>113698</v>
      </c>
      <c r="H59" s="27">
        <v>469</v>
      </c>
      <c r="I59" s="27">
        <v>5205</v>
      </c>
      <c r="J59" s="110">
        <v>81</v>
      </c>
      <c r="K59" s="27">
        <v>11423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110">
        <v>29953</v>
      </c>
      <c r="V59" s="27">
        <v>0</v>
      </c>
      <c r="W59" s="27">
        <v>0</v>
      </c>
      <c r="X59" s="27">
        <v>0</v>
      </c>
      <c r="Y59" s="111">
        <v>0</v>
      </c>
      <c r="Z59" s="4"/>
      <c r="AA59" s="111">
        <v>160829</v>
      </c>
      <c r="AB59" s="4"/>
      <c r="AC59" s="16">
        <v>5674</v>
      </c>
      <c r="AD59" s="16">
        <v>113779</v>
      </c>
      <c r="AE59" s="112">
        <v>0</v>
      </c>
      <c r="AF59" s="16">
        <v>11423</v>
      </c>
      <c r="AG59" s="113">
        <v>29953</v>
      </c>
      <c r="AH59" s="112">
        <v>0</v>
      </c>
      <c r="AI59" s="113">
        <v>0</v>
      </c>
      <c r="AJ59" s="4"/>
      <c r="AK59" s="27">
        <v>119453</v>
      </c>
      <c r="AL59" s="27">
        <v>41376</v>
      </c>
      <c r="AM59" s="27">
        <v>0</v>
      </c>
      <c r="AN59" s="110">
        <v>0</v>
      </c>
      <c r="AO59" s="114"/>
      <c r="AP59" s="87">
        <v>0.49958177544687293</v>
      </c>
      <c r="AQ59" s="88">
        <v>0.17304459110185441</v>
      </c>
      <c r="AR59" s="88">
        <v>0</v>
      </c>
      <c r="AS59" s="89">
        <v>0</v>
      </c>
      <c r="AT59" s="4"/>
    </row>
    <row r="60" spans="1:46" x14ac:dyDescent="0.2">
      <c r="A60" s="18" t="s">
        <v>87</v>
      </c>
      <c r="B60" s="1" t="s">
        <v>83</v>
      </c>
      <c r="C60" s="4"/>
      <c r="D60" s="27">
        <v>1225</v>
      </c>
      <c r="E60" s="16">
        <v>404</v>
      </c>
      <c r="F60" s="4"/>
      <c r="G60" s="109">
        <v>582</v>
      </c>
      <c r="H60" s="27">
        <v>2</v>
      </c>
      <c r="I60" s="27">
        <v>26</v>
      </c>
      <c r="J60" s="110">
        <v>0</v>
      </c>
      <c r="K60" s="27">
        <v>58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110">
        <v>153</v>
      </c>
      <c r="V60" s="27">
        <v>0</v>
      </c>
      <c r="W60" s="27">
        <v>0</v>
      </c>
      <c r="X60" s="27">
        <v>0</v>
      </c>
      <c r="Y60" s="111">
        <v>0</v>
      </c>
      <c r="Z60" s="4"/>
      <c r="AA60" s="111">
        <v>821</v>
      </c>
      <c r="AB60" s="4"/>
      <c r="AC60" s="16">
        <v>28</v>
      </c>
      <c r="AD60" s="16">
        <v>582</v>
      </c>
      <c r="AE60" s="112">
        <v>0</v>
      </c>
      <c r="AF60" s="16">
        <v>58</v>
      </c>
      <c r="AG60" s="113">
        <v>153</v>
      </c>
      <c r="AH60" s="112">
        <v>0</v>
      </c>
      <c r="AI60" s="113">
        <v>0</v>
      </c>
      <c r="AJ60" s="4"/>
      <c r="AK60" s="27">
        <v>610</v>
      </c>
      <c r="AL60" s="27">
        <v>211</v>
      </c>
      <c r="AM60" s="27">
        <v>0</v>
      </c>
      <c r="AN60" s="110">
        <v>0</v>
      </c>
      <c r="AO60" s="114"/>
      <c r="AP60" s="87">
        <v>0.49795918367346936</v>
      </c>
      <c r="AQ60" s="88">
        <v>0.17224489795918368</v>
      </c>
      <c r="AR60" s="88">
        <v>0</v>
      </c>
      <c r="AS60" s="89">
        <v>0</v>
      </c>
      <c r="AT60" s="4"/>
    </row>
    <row r="61" spans="1:46" x14ac:dyDescent="0.2">
      <c r="A61" s="18" t="s">
        <v>88</v>
      </c>
      <c r="B61" s="1" t="s">
        <v>83</v>
      </c>
      <c r="C61" s="4"/>
      <c r="D61" s="27">
        <v>3413</v>
      </c>
      <c r="E61" s="16">
        <v>1120</v>
      </c>
      <c r="F61" s="4"/>
      <c r="G61" s="109">
        <v>1623</v>
      </c>
      <c r="H61" s="27">
        <v>6</v>
      </c>
      <c r="I61" s="27">
        <v>73</v>
      </c>
      <c r="J61" s="110">
        <v>1</v>
      </c>
      <c r="K61" s="27">
        <v>162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110">
        <v>428</v>
      </c>
      <c r="V61" s="27">
        <v>0</v>
      </c>
      <c r="W61" s="27">
        <v>0</v>
      </c>
      <c r="X61" s="27">
        <v>0</v>
      </c>
      <c r="Y61" s="111">
        <v>0</v>
      </c>
      <c r="Z61" s="4"/>
      <c r="AA61" s="111">
        <v>2293</v>
      </c>
      <c r="AB61" s="4"/>
      <c r="AC61" s="16">
        <v>79</v>
      </c>
      <c r="AD61" s="16">
        <v>1624</v>
      </c>
      <c r="AE61" s="112">
        <v>0</v>
      </c>
      <c r="AF61" s="16">
        <v>162</v>
      </c>
      <c r="AG61" s="113">
        <v>428</v>
      </c>
      <c r="AH61" s="112">
        <v>0</v>
      </c>
      <c r="AI61" s="113">
        <v>0</v>
      </c>
      <c r="AJ61" s="4"/>
      <c r="AK61" s="27">
        <v>1703</v>
      </c>
      <c r="AL61" s="27">
        <v>590</v>
      </c>
      <c r="AM61" s="27">
        <v>0</v>
      </c>
      <c r="AN61" s="110">
        <v>0</v>
      </c>
      <c r="AO61" s="114"/>
      <c r="AP61" s="87">
        <v>0.49897450922941694</v>
      </c>
      <c r="AQ61" s="88">
        <v>0.17286844418400235</v>
      </c>
      <c r="AR61" s="88">
        <v>0</v>
      </c>
      <c r="AS61" s="89">
        <v>0</v>
      </c>
      <c r="AT61" s="4"/>
    </row>
    <row r="62" spans="1:46" x14ac:dyDescent="0.2">
      <c r="A62" s="18" t="s">
        <v>89</v>
      </c>
      <c r="B62" s="1" t="s">
        <v>90</v>
      </c>
      <c r="C62" s="4"/>
      <c r="D62" s="27">
        <v>10795</v>
      </c>
      <c r="E62" s="16">
        <v>0</v>
      </c>
      <c r="F62" s="4"/>
      <c r="G62" s="109">
        <v>0</v>
      </c>
      <c r="H62" s="27">
        <v>0</v>
      </c>
      <c r="I62" s="27">
        <v>0</v>
      </c>
      <c r="J62" s="110">
        <v>0</v>
      </c>
      <c r="K62" s="27">
        <v>0</v>
      </c>
      <c r="L62" s="27">
        <v>10795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110">
        <v>0</v>
      </c>
      <c r="V62" s="27">
        <v>0</v>
      </c>
      <c r="W62" s="27">
        <v>0</v>
      </c>
      <c r="X62" s="27">
        <v>0</v>
      </c>
      <c r="Y62" s="111">
        <v>0</v>
      </c>
      <c r="Z62" s="4"/>
      <c r="AA62" s="111">
        <v>10795</v>
      </c>
      <c r="AB62" s="4"/>
      <c r="AC62" s="16">
        <v>0</v>
      </c>
      <c r="AD62" s="16">
        <v>0</v>
      </c>
      <c r="AE62" s="112">
        <v>0</v>
      </c>
      <c r="AF62" s="16">
        <v>10795</v>
      </c>
      <c r="AG62" s="113">
        <v>0</v>
      </c>
      <c r="AH62" s="112">
        <v>0</v>
      </c>
      <c r="AI62" s="113">
        <v>0</v>
      </c>
      <c r="AJ62" s="4"/>
      <c r="AK62" s="27">
        <v>0</v>
      </c>
      <c r="AL62" s="27">
        <v>10795</v>
      </c>
      <c r="AM62" s="27">
        <v>0</v>
      </c>
      <c r="AN62" s="110">
        <v>0</v>
      </c>
      <c r="AO62" s="114"/>
      <c r="AP62" s="87">
        <v>0</v>
      </c>
      <c r="AQ62" s="88">
        <v>1</v>
      </c>
      <c r="AR62" s="88">
        <v>0</v>
      </c>
      <c r="AS62" s="89">
        <v>0</v>
      </c>
      <c r="AT62" s="4"/>
    </row>
    <row r="63" spans="1:46" x14ac:dyDescent="0.2">
      <c r="A63" s="18" t="s">
        <v>91</v>
      </c>
      <c r="B63" s="1" t="s">
        <v>90</v>
      </c>
      <c r="C63" s="4"/>
      <c r="D63" s="27">
        <v>22836</v>
      </c>
      <c r="E63" s="16">
        <v>0</v>
      </c>
      <c r="F63" s="4"/>
      <c r="G63" s="109">
        <v>0</v>
      </c>
      <c r="H63" s="27">
        <v>0</v>
      </c>
      <c r="I63" s="27">
        <v>0</v>
      </c>
      <c r="J63" s="110">
        <v>0</v>
      </c>
      <c r="K63" s="27">
        <v>0</v>
      </c>
      <c r="L63" s="27">
        <v>22836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110">
        <v>0</v>
      </c>
      <c r="V63" s="27">
        <v>0</v>
      </c>
      <c r="W63" s="27">
        <v>0</v>
      </c>
      <c r="X63" s="27">
        <v>0</v>
      </c>
      <c r="Y63" s="111">
        <v>0</v>
      </c>
      <c r="Z63" s="4"/>
      <c r="AA63" s="111">
        <v>22836</v>
      </c>
      <c r="AB63" s="4"/>
      <c r="AC63" s="16">
        <v>0</v>
      </c>
      <c r="AD63" s="16">
        <v>0</v>
      </c>
      <c r="AE63" s="112">
        <v>0</v>
      </c>
      <c r="AF63" s="16">
        <v>22836</v>
      </c>
      <c r="AG63" s="113">
        <v>0</v>
      </c>
      <c r="AH63" s="112">
        <v>0</v>
      </c>
      <c r="AI63" s="113">
        <v>0</v>
      </c>
      <c r="AJ63" s="4"/>
      <c r="AK63" s="27">
        <v>0</v>
      </c>
      <c r="AL63" s="27">
        <v>22836</v>
      </c>
      <c r="AM63" s="27">
        <v>0</v>
      </c>
      <c r="AN63" s="110">
        <v>0</v>
      </c>
      <c r="AO63" s="114"/>
      <c r="AP63" s="87">
        <v>0</v>
      </c>
      <c r="AQ63" s="88">
        <v>1</v>
      </c>
      <c r="AR63" s="88">
        <v>0</v>
      </c>
      <c r="AS63" s="89">
        <v>0</v>
      </c>
      <c r="AT63" s="4"/>
    </row>
    <row r="64" spans="1:46" x14ac:dyDescent="0.2">
      <c r="A64" s="18" t="s">
        <v>92</v>
      </c>
      <c r="B64" s="1" t="s">
        <v>90</v>
      </c>
      <c r="C64" s="4"/>
      <c r="D64" s="27">
        <v>200000</v>
      </c>
      <c r="E64" s="16">
        <v>65474</v>
      </c>
      <c r="F64" s="4"/>
      <c r="G64" s="109">
        <v>95102</v>
      </c>
      <c r="H64" s="27">
        <v>392</v>
      </c>
      <c r="I64" s="27">
        <v>4354</v>
      </c>
      <c r="J64" s="110">
        <v>68</v>
      </c>
      <c r="K64" s="27">
        <v>0</v>
      </c>
      <c r="L64" s="27">
        <v>9556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110">
        <v>25054</v>
      </c>
      <c r="V64" s="27">
        <v>0</v>
      </c>
      <c r="W64" s="27">
        <v>0</v>
      </c>
      <c r="X64" s="27">
        <v>0</v>
      </c>
      <c r="Y64" s="111">
        <v>0</v>
      </c>
      <c r="Z64" s="4"/>
      <c r="AA64" s="111">
        <v>134526</v>
      </c>
      <c r="AB64" s="4"/>
      <c r="AC64" s="16">
        <v>4746</v>
      </c>
      <c r="AD64" s="16">
        <v>95170</v>
      </c>
      <c r="AE64" s="112">
        <v>0</v>
      </c>
      <c r="AF64" s="16">
        <v>9556</v>
      </c>
      <c r="AG64" s="113">
        <v>25054</v>
      </c>
      <c r="AH64" s="112">
        <v>0</v>
      </c>
      <c r="AI64" s="113">
        <v>0</v>
      </c>
      <c r="AJ64" s="4"/>
      <c r="AK64" s="27">
        <v>99916</v>
      </c>
      <c r="AL64" s="27">
        <v>34610</v>
      </c>
      <c r="AM64" s="27">
        <v>0</v>
      </c>
      <c r="AN64" s="110">
        <v>0</v>
      </c>
      <c r="AO64" s="114"/>
      <c r="AP64" s="87">
        <v>0.49958000000000002</v>
      </c>
      <c r="AQ64" s="88">
        <v>0.17305000000000001</v>
      </c>
      <c r="AR64" s="88">
        <v>0</v>
      </c>
      <c r="AS64" s="89">
        <v>0</v>
      </c>
      <c r="AT64" s="4"/>
    </row>
    <row r="65" spans="1:46" x14ac:dyDescent="0.2">
      <c r="A65" s="18" t="s">
        <v>93</v>
      </c>
      <c r="B65" s="1" t="s">
        <v>90</v>
      </c>
      <c r="C65" s="4"/>
      <c r="D65" s="27">
        <v>16450</v>
      </c>
      <c r="E65" s="16">
        <v>5388</v>
      </c>
      <c r="F65" s="4"/>
      <c r="G65" s="109">
        <v>7822</v>
      </c>
      <c r="H65" s="27">
        <v>32</v>
      </c>
      <c r="I65" s="27">
        <v>357</v>
      </c>
      <c r="J65" s="110">
        <v>5</v>
      </c>
      <c r="K65" s="27">
        <v>0</v>
      </c>
      <c r="L65" s="27">
        <v>786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110">
        <v>2060</v>
      </c>
      <c r="V65" s="27">
        <v>0</v>
      </c>
      <c r="W65" s="27">
        <v>0</v>
      </c>
      <c r="X65" s="27">
        <v>0</v>
      </c>
      <c r="Y65" s="111">
        <v>0</v>
      </c>
      <c r="Z65" s="4"/>
      <c r="AA65" s="111">
        <v>11062</v>
      </c>
      <c r="AB65" s="4"/>
      <c r="AC65" s="16">
        <v>389</v>
      </c>
      <c r="AD65" s="16">
        <v>7827</v>
      </c>
      <c r="AE65" s="112">
        <v>0</v>
      </c>
      <c r="AF65" s="16">
        <v>786</v>
      </c>
      <c r="AG65" s="113">
        <v>2060</v>
      </c>
      <c r="AH65" s="112">
        <v>0</v>
      </c>
      <c r="AI65" s="113">
        <v>0</v>
      </c>
      <c r="AJ65" s="4"/>
      <c r="AK65" s="27">
        <v>8216</v>
      </c>
      <c r="AL65" s="27">
        <v>2846</v>
      </c>
      <c r="AM65" s="27">
        <v>0</v>
      </c>
      <c r="AN65" s="110">
        <v>0</v>
      </c>
      <c r="AO65" s="114"/>
      <c r="AP65" s="87">
        <v>0.49945288753799394</v>
      </c>
      <c r="AQ65" s="88">
        <v>0.17300911854103343</v>
      </c>
      <c r="AR65" s="88">
        <v>0</v>
      </c>
      <c r="AS65" s="89">
        <v>0</v>
      </c>
      <c r="AT65" s="4"/>
    </row>
    <row r="66" spans="1:46" x14ac:dyDescent="0.2">
      <c r="A66" s="18" t="s">
        <v>94</v>
      </c>
      <c r="B66" s="1" t="s">
        <v>95</v>
      </c>
      <c r="C66" s="4"/>
      <c r="D66" s="27">
        <v>3975</v>
      </c>
      <c r="E66" s="16">
        <v>0</v>
      </c>
      <c r="F66" s="4"/>
      <c r="G66" s="109">
        <v>0</v>
      </c>
      <c r="H66" s="27">
        <v>0</v>
      </c>
      <c r="I66" s="27">
        <v>0</v>
      </c>
      <c r="J66" s="110">
        <v>0</v>
      </c>
      <c r="K66" s="27">
        <v>0</v>
      </c>
      <c r="L66" s="27">
        <v>3975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110">
        <v>0</v>
      </c>
      <c r="V66" s="27">
        <v>0</v>
      </c>
      <c r="W66" s="27">
        <v>0</v>
      </c>
      <c r="X66" s="27">
        <v>0</v>
      </c>
      <c r="Y66" s="111">
        <v>0</v>
      </c>
      <c r="Z66" s="4"/>
      <c r="AA66" s="111">
        <v>3975</v>
      </c>
      <c r="AB66" s="4"/>
      <c r="AC66" s="16">
        <v>0</v>
      </c>
      <c r="AD66" s="16">
        <v>0</v>
      </c>
      <c r="AE66" s="112">
        <v>0</v>
      </c>
      <c r="AF66" s="16">
        <v>3975</v>
      </c>
      <c r="AG66" s="113">
        <v>0</v>
      </c>
      <c r="AH66" s="112">
        <v>0</v>
      </c>
      <c r="AI66" s="113">
        <v>0</v>
      </c>
      <c r="AJ66" s="4"/>
      <c r="AK66" s="27">
        <v>0</v>
      </c>
      <c r="AL66" s="27">
        <v>3975</v>
      </c>
      <c r="AM66" s="27">
        <v>0</v>
      </c>
      <c r="AN66" s="110">
        <v>0</v>
      </c>
      <c r="AO66" s="114"/>
      <c r="AP66" s="87">
        <v>0</v>
      </c>
      <c r="AQ66" s="88">
        <v>1</v>
      </c>
      <c r="AR66" s="88">
        <v>0</v>
      </c>
      <c r="AS66" s="89">
        <v>0</v>
      </c>
      <c r="AT66" s="4"/>
    </row>
    <row r="67" spans="1:46" x14ac:dyDescent="0.2">
      <c r="A67" s="18" t="s">
        <v>96</v>
      </c>
      <c r="B67" s="1" t="s">
        <v>97</v>
      </c>
      <c r="C67" s="4"/>
      <c r="D67" s="27">
        <v>471</v>
      </c>
      <c r="E67" s="16">
        <v>125</v>
      </c>
      <c r="F67" s="4"/>
      <c r="G67" s="109">
        <v>224</v>
      </c>
      <c r="H67" s="27">
        <v>0</v>
      </c>
      <c r="I67" s="27">
        <v>10</v>
      </c>
      <c r="J67" s="110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110">
        <v>112</v>
      </c>
      <c r="V67" s="27">
        <v>0</v>
      </c>
      <c r="W67" s="27">
        <v>0</v>
      </c>
      <c r="X67" s="27">
        <v>0</v>
      </c>
      <c r="Y67" s="111">
        <v>0</v>
      </c>
      <c r="Z67" s="4"/>
      <c r="AA67" s="111">
        <v>346</v>
      </c>
      <c r="AB67" s="4"/>
      <c r="AC67" s="16">
        <v>10</v>
      </c>
      <c r="AD67" s="16">
        <v>224</v>
      </c>
      <c r="AE67" s="112">
        <v>0</v>
      </c>
      <c r="AF67" s="16">
        <v>0</v>
      </c>
      <c r="AG67" s="113">
        <v>112</v>
      </c>
      <c r="AH67" s="112">
        <v>0</v>
      </c>
      <c r="AI67" s="113">
        <v>0</v>
      </c>
      <c r="AJ67" s="4"/>
      <c r="AK67" s="27">
        <v>234</v>
      </c>
      <c r="AL67" s="27">
        <v>112</v>
      </c>
      <c r="AM67" s="27">
        <v>0</v>
      </c>
      <c r="AN67" s="110">
        <v>0</v>
      </c>
      <c r="AO67" s="114"/>
      <c r="AP67" s="87">
        <v>0.49681528662420382</v>
      </c>
      <c r="AQ67" s="88">
        <v>0.23779193205944799</v>
      </c>
      <c r="AR67" s="88">
        <v>0</v>
      </c>
      <c r="AS67" s="89">
        <v>0</v>
      </c>
      <c r="AT67" s="4"/>
    </row>
    <row r="68" spans="1:46" x14ac:dyDescent="0.2">
      <c r="A68" s="18" t="s">
        <v>98</v>
      </c>
      <c r="B68" s="1" t="s">
        <v>99</v>
      </c>
      <c r="C68" s="4"/>
      <c r="D68" s="27">
        <v>11418</v>
      </c>
      <c r="E68" s="16">
        <v>0</v>
      </c>
      <c r="F68" s="4"/>
      <c r="G68" s="109">
        <v>0</v>
      </c>
      <c r="H68" s="27">
        <v>0</v>
      </c>
      <c r="I68" s="27">
        <v>0</v>
      </c>
      <c r="J68" s="110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110">
        <v>11418</v>
      </c>
      <c r="V68" s="27">
        <v>0</v>
      </c>
      <c r="W68" s="27">
        <v>0</v>
      </c>
      <c r="X68" s="27">
        <v>0</v>
      </c>
      <c r="Y68" s="111">
        <v>0</v>
      </c>
      <c r="Z68" s="4"/>
      <c r="AA68" s="111">
        <v>11418</v>
      </c>
      <c r="AB68" s="4"/>
      <c r="AC68" s="16">
        <v>0</v>
      </c>
      <c r="AD68" s="16">
        <v>0</v>
      </c>
      <c r="AE68" s="112">
        <v>0</v>
      </c>
      <c r="AF68" s="16">
        <v>0</v>
      </c>
      <c r="AG68" s="113">
        <v>11418</v>
      </c>
      <c r="AH68" s="112">
        <v>0</v>
      </c>
      <c r="AI68" s="113">
        <v>0</v>
      </c>
      <c r="AJ68" s="4"/>
      <c r="AK68" s="27">
        <v>0</v>
      </c>
      <c r="AL68" s="27">
        <v>11418</v>
      </c>
      <c r="AM68" s="27">
        <v>0</v>
      </c>
      <c r="AN68" s="110">
        <v>0</v>
      </c>
      <c r="AO68" s="114"/>
      <c r="AP68" s="87">
        <v>0</v>
      </c>
      <c r="AQ68" s="88">
        <v>1</v>
      </c>
      <c r="AR68" s="88">
        <v>0</v>
      </c>
      <c r="AS68" s="89">
        <v>0</v>
      </c>
      <c r="AT68" s="4"/>
    </row>
    <row r="69" spans="1:46" x14ac:dyDescent="0.2">
      <c r="A69" s="18" t="s">
        <v>100</v>
      </c>
      <c r="B69" s="1" t="s">
        <v>101</v>
      </c>
      <c r="C69" s="4"/>
      <c r="D69" s="27">
        <v>11418</v>
      </c>
      <c r="E69" s="16">
        <v>0</v>
      </c>
      <c r="F69" s="4"/>
      <c r="G69" s="109">
        <v>0</v>
      </c>
      <c r="H69" s="27">
        <v>0</v>
      </c>
      <c r="I69" s="27">
        <v>0</v>
      </c>
      <c r="J69" s="110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11418</v>
      </c>
      <c r="R69" s="27">
        <v>0</v>
      </c>
      <c r="S69" s="27">
        <v>0</v>
      </c>
      <c r="T69" s="27">
        <v>0</v>
      </c>
      <c r="U69" s="110">
        <v>0</v>
      </c>
      <c r="V69" s="27">
        <v>0</v>
      </c>
      <c r="W69" s="27">
        <v>0</v>
      </c>
      <c r="X69" s="27">
        <v>0</v>
      </c>
      <c r="Y69" s="111">
        <v>0</v>
      </c>
      <c r="Z69" s="4"/>
      <c r="AA69" s="111">
        <v>11418</v>
      </c>
      <c r="AB69" s="4"/>
      <c r="AC69" s="16">
        <v>0</v>
      </c>
      <c r="AD69" s="16">
        <v>0</v>
      </c>
      <c r="AE69" s="112">
        <v>0</v>
      </c>
      <c r="AF69" s="16">
        <v>11418</v>
      </c>
      <c r="AG69" s="113">
        <v>0</v>
      </c>
      <c r="AH69" s="112">
        <v>0</v>
      </c>
      <c r="AI69" s="113">
        <v>0</v>
      </c>
      <c r="AJ69" s="4"/>
      <c r="AK69" s="27">
        <v>0</v>
      </c>
      <c r="AL69" s="27">
        <v>11418</v>
      </c>
      <c r="AM69" s="27">
        <v>0</v>
      </c>
      <c r="AN69" s="110">
        <v>0</v>
      </c>
      <c r="AO69" s="114"/>
      <c r="AP69" s="87">
        <v>0</v>
      </c>
      <c r="AQ69" s="88">
        <v>1</v>
      </c>
      <c r="AR69" s="88">
        <v>0</v>
      </c>
      <c r="AS69" s="89">
        <v>0</v>
      </c>
      <c r="AT69" s="4"/>
    </row>
    <row r="70" spans="1:46" x14ac:dyDescent="0.2">
      <c r="A70" s="18" t="s">
        <v>102</v>
      </c>
      <c r="B70" s="1" t="s">
        <v>103</v>
      </c>
      <c r="C70" s="4"/>
      <c r="D70" s="27">
        <v>5909</v>
      </c>
      <c r="E70" s="16">
        <v>1527</v>
      </c>
      <c r="F70" s="4"/>
      <c r="G70" s="109">
        <v>2809</v>
      </c>
      <c r="H70" s="27">
        <v>11</v>
      </c>
      <c r="I70" s="27">
        <v>128</v>
      </c>
      <c r="J70" s="110">
        <v>2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110">
        <v>1432</v>
      </c>
      <c r="V70" s="27">
        <v>0</v>
      </c>
      <c r="W70" s="27">
        <v>0</v>
      </c>
      <c r="X70" s="27">
        <v>0</v>
      </c>
      <c r="Y70" s="111">
        <v>0</v>
      </c>
      <c r="Z70" s="4"/>
      <c r="AA70" s="111">
        <v>4382</v>
      </c>
      <c r="AB70" s="4"/>
      <c r="AC70" s="16">
        <v>139</v>
      </c>
      <c r="AD70" s="16">
        <v>2811</v>
      </c>
      <c r="AE70" s="112">
        <v>0</v>
      </c>
      <c r="AF70" s="16">
        <v>0</v>
      </c>
      <c r="AG70" s="113">
        <v>1432</v>
      </c>
      <c r="AH70" s="112">
        <v>0</v>
      </c>
      <c r="AI70" s="113">
        <v>0</v>
      </c>
      <c r="AJ70" s="4"/>
      <c r="AK70" s="27">
        <v>2950</v>
      </c>
      <c r="AL70" s="27">
        <v>1432</v>
      </c>
      <c r="AM70" s="27">
        <v>0</v>
      </c>
      <c r="AN70" s="110">
        <v>0</v>
      </c>
      <c r="AO70" s="114"/>
      <c r="AP70" s="87">
        <v>0.49923844982230497</v>
      </c>
      <c r="AQ70" s="88">
        <v>0.24234218987984429</v>
      </c>
      <c r="AR70" s="88">
        <v>0</v>
      </c>
      <c r="AS70" s="89">
        <v>0</v>
      </c>
      <c r="AT70" s="4"/>
    </row>
    <row r="71" spans="1:46" x14ac:dyDescent="0.2">
      <c r="A71" s="18" t="s">
        <v>104</v>
      </c>
      <c r="B71" s="1" t="s">
        <v>105</v>
      </c>
      <c r="C71" s="4"/>
      <c r="D71" s="27">
        <v>7161</v>
      </c>
      <c r="E71" s="16">
        <v>2485</v>
      </c>
      <c r="F71" s="4"/>
      <c r="G71" s="109">
        <v>9</v>
      </c>
      <c r="H71" s="27">
        <v>264</v>
      </c>
      <c r="I71" s="27">
        <v>3089</v>
      </c>
      <c r="J71" s="110">
        <v>2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362</v>
      </c>
      <c r="T71" s="27">
        <v>0</v>
      </c>
      <c r="U71" s="110">
        <v>950</v>
      </c>
      <c r="V71" s="27">
        <v>0</v>
      </c>
      <c r="W71" s="27">
        <v>0</v>
      </c>
      <c r="X71" s="27">
        <v>0</v>
      </c>
      <c r="Y71" s="111">
        <v>0</v>
      </c>
      <c r="Z71" s="4"/>
      <c r="AA71" s="111">
        <v>4676</v>
      </c>
      <c r="AB71" s="4"/>
      <c r="AC71" s="16">
        <v>3353</v>
      </c>
      <c r="AD71" s="16">
        <v>11</v>
      </c>
      <c r="AE71" s="112">
        <v>0</v>
      </c>
      <c r="AF71" s="16">
        <v>362</v>
      </c>
      <c r="AG71" s="113">
        <v>950</v>
      </c>
      <c r="AH71" s="112">
        <v>0</v>
      </c>
      <c r="AI71" s="113">
        <v>0</v>
      </c>
      <c r="AJ71" s="4"/>
      <c r="AK71" s="27">
        <v>3364</v>
      </c>
      <c r="AL71" s="27">
        <v>1312</v>
      </c>
      <c r="AM71" s="27">
        <v>0</v>
      </c>
      <c r="AN71" s="110">
        <v>0</v>
      </c>
      <c r="AO71" s="114"/>
      <c r="AP71" s="87">
        <v>0.46976679234743751</v>
      </c>
      <c r="AQ71" s="88">
        <v>0.18321463482753805</v>
      </c>
      <c r="AR71" s="88">
        <v>0</v>
      </c>
      <c r="AS71" s="89">
        <v>0</v>
      </c>
      <c r="AT71" s="4"/>
    </row>
    <row r="72" spans="1:46" x14ac:dyDescent="0.2">
      <c r="A72" s="18" t="s">
        <v>106</v>
      </c>
      <c r="B72" s="1" t="s">
        <v>107</v>
      </c>
      <c r="C72" s="4"/>
      <c r="D72" s="27">
        <v>10795</v>
      </c>
      <c r="E72" s="16">
        <v>0</v>
      </c>
      <c r="F72" s="4"/>
      <c r="G72" s="109">
        <v>0</v>
      </c>
      <c r="H72" s="27">
        <v>0</v>
      </c>
      <c r="I72" s="27">
        <v>0</v>
      </c>
      <c r="J72" s="110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110">
        <v>10795</v>
      </c>
      <c r="V72" s="27">
        <v>0</v>
      </c>
      <c r="W72" s="27">
        <v>0</v>
      </c>
      <c r="X72" s="27">
        <v>0</v>
      </c>
      <c r="Y72" s="111">
        <v>0</v>
      </c>
      <c r="Z72" s="4"/>
      <c r="AA72" s="111">
        <v>10795</v>
      </c>
      <c r="AB72" s="4"/>
      <c r="AC72" s="16">
        <v>0</v>
      </c>
      <c r="AD72" s="16">
        <v>0</v>
      </c>
      <c r="AE72" s="112">
        <v>0</v>
      </c>
      <c r="AF72" s="16">
        <v>0</v>
      </c>
      <c r="AG72" s="113">
        <v>10795</v>
      </c>
      <c r="AH72" s="112">
        <v>0</v>
      </c>
      <c r="AI72" s="113">
        <v>0</v>
      </c>
      <c r="AJ72" s="4"/>
      <c r="AK72" s="27">
        <v>0</v>
      </c>
      <c r="AL72" s="27">
        <v>10795</v>
      </c>
      <c r="AM72" s="27">
        <v>0</v>
      </c>
      <c r="AN72" s="110">
        <v>0</v>
      </c>
      <c r="AO72" s="114"/>
      <c r="AP72" s="87">
        <v>0</v>
      </c>
      <c r="AQ72" s="88">
        <v>1</v>
      </c>
      <c r="AR72" s="88">
        <v>0</v>
      </c>
      <c r="AS72" s="89">
        <v>0</v>
      </c>
      <c r="AT72" s="4"/>
    </row>
    <row r="73" spans="1:46" x14ac:dyDescent="0.2">
      <c r="A73" s="18" t="s">
        <v>108</v>
      </c>
      <c r="B73" s="1" t="s">
        <v>107</v>
      </c>
      <c r="C73" s="4"/>
      <c r="D73" s="27">
        <v>2718</v>
      </c>
      <c r="E73" s="16">
        <v>705</v>
      </c>
      <c r="F73" s="4"/>
      <c r="G73" s="109">
        <v>1293</v>
      </c>
      <c r="H73" s="27">
        <v>5</v>
      </c>
      <c r="I73" s="27">
        <v>58</v>
      </c>
      <c r="J73" s="110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110">
        <v>657</v>
      </c>
      <c r="V73" s="27">
        <v>0</v>
      </c>
      <c r="W73" s="27">
        <v>0</v>
      </c>
      <c r="X73" s="27">
        <v>0</v>
      </c>
      <c r="Y73" s="111">
        <v>0</v>
      </c>
      <c r="Z73" s="4"/>
      <c r="AA73" s="111">
        <v>2013</v>
      </c>
      <c r="AB73" s="4"/>
      <c r="AC73" s="16">
        <v>63</v>
      </c>
      <c r="AD73" s="16">
        <v>1293</v>
      </c>
      <c r="AE73" s="112">
        <v>0</v>
      </c>
      <c r="AF73" s="16">
        <v>0</v>
      </c>
      <c r="AG73" s="113">
        <v>657</v>
      </c>
      <c r="AH73" s="112">
        <v>0</v>
      </c>
      <c r="AI73" s="113">
        <v>0</v>
      </c>
      <c r="AJ73" s="4"/>
      <c r="AK73" s="27">
        <v>1356</v>
      </c>
      <c r="AL73" s="27">
        <v>657</v>
      </c>
      <c r="AM73" s="27">
        <v>0</v>
      </c>
      <c r="AN73" s="110">
        <v>0</v>
      </c>
      <c r="AO73" s="114"/>
      <c r="AP73" s="87">
        <v>0.4988962472406181</v>
      </c>
      <c r="AQ73" s="88">
        <v>0.24172185430463577</v>
      </c>
      <c r="AR73" s="88">
        <v>0</v>
      </c>
      <c r="AS73" s="89">
        <v>0</v>
      </c>
      <c r="AT73" s="4"/>
    </row>
    <row r="74" spans="1:46" x14ac:dyDescent="0.2">
      <c r="A74" s="18" t="s">
        <v>109</v>
      </c>
      <c r="B74" s="1" t="s">
        <v>107</v>
      </c>
      <c r="C74" s="4"/>
      <c r="D74" s="27">
        <v>2786</v>
      </c>
      <c r="E74" s="16">
        <v>722</v>
      </c>
      <c r="F74" s="4"/>
      <c r="G74" s="109">
        <v>1324</v>
      </c>
      <c r="H74" s="27">
        <v>5</v>
      </c>
      <c r="I74" s="27">
        <v>60</v>
      </c>
      <c r="J74" s="110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110">
        <v>675</v>
      </c>
      <c r="V74" s="27">
        <v>0</v>
      </c>
      <c r="W74" s="27">
        <v>0</v>
      </c>
      <c r="X74" s="27">
        <v>0</v>
      </c>
      <c r="Y74" s="111">
        <v>0</v>
      </c>
      <c r="Z74" s="4"/>
      <c r="AA74" s="111">
        <v>2064</v>
      </c>
      <c r="AB74" s="4"/>
      <c r="AC74" s="16">
        <v>65</v>
      </c>
      <c r="AD74" s="16">
        <v>1324</v>
      </c>
      <c r="AE74" s="112">
        <v>0</v>
      </c>
      <c r="AF74" s="16">
        <v>0</v>
      </c>
      <c r="AG74" s="113">
        <v>675</v>
      </c>
      <c r="AH74" s="112">
        <v>0</v>
      </c>
      <c r="AI74" s="113">
        <v>0</v>
      </c>
      <c r="AJ74" s="4"/>
      <c r="AK74" s="27">
        <v>1389</v>
      </c>
      <c r="AL74" s="27">
        <v>675</v>
      </c>
      <c r="AM74" s="27">
        <v>0</v>
      </c>
      <c r="AN74" s="110">
        <v>0</v>
      </c>
      <c r="AO74" s="114"/>
      <c r="AP74" s="87">
        <v>0.49856424982053121</v>
      </c>
      <c r="AQ74" s="88">
        <v>0.24228284278535533</v>
      </c>
      <c r="AR74" s="88">
        <v>0</v>
      </c>
      <c r="AS74" s="89">
        <v>0</v>
      </c>
      <c r="AT74" s="4"/>
    </row>
    <row r="75" spans="1:46" x14ac:dyDescent="0.2">
      <c r="A75" s="18" t="s">
        <v>110</v>
      </c>
      <c r="B75" s="1" t="s">
        <v>107</v>
      </c>
      <c r="C75" s="4"/>
      <c r="D75" s="27">
        <v>2651</v>
      </c>
      <c r="E75" s="16">
        <v>687</v>
      </c>
      <c r="F75" s="4"/>
      <c r="G75" s="109">
        <v>1260</v>
      </c>
      <c r="H75" s="27">
        <v>5</v>
      </c>
      <c r="I75" s="27">
        <v>57</v>
      </c>
      <c r="J75" s="110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110">
        <v>642</v>
      </c>
      <c r="V75" s="27">
        <v>0</v>
      </c>
      <c r="W75" s="27">
        <v>0</v>
      </c>
      <c r="X75" s="27">
        <v>0</v>
      </c>
      <c r="Y75" s="111">
        <v>0</v>
      </c>
      <c r="Z75" s="4"/>
      <c r="AA75" s="111">
        <v>1964</v>
      </c>
      <c r="AB75" s="4"/>
      <c r="AC75" s="16">
        <v>62</v>
      </c>
      <c r="AD75" s="16">
        <v>1260</v>
      </c>
      <c r="AE75" s="112">
        <v>0</v>
      </c>
      <c r="AF75" s="16">
        <v>0</v>
      </c>
      <c r="AG75" s="113">
        <v>642</v>
      </c>
      <c r="AH75" s="112">
        <v>0</v>
      </c>
      <c r="AI75" s="113">
        <v>0</v>
      </c>
      <c r="AJ75" s="4"/>
      <c r="AK75" s="27">
        <v>1322</v>
      </c>
      <c r="AL75" s="27">
        <v>642</v>
      </c>
      <c r="AM75" s="27">
        <v>0</v>
      </c>
      <c r="AN75" s="110">
        <v>0</v>
      </c>
      <c r="AO75" s="114"/>
      <c r="AP75" s="87">
        <v>0.49867974349302152</v>
      </c>
      <c r="AQ75" s="88">
        <v>0.24217276499434176</v>
      </c>
      <c r="AR75" s="88">
        <v>0</v>
      </c>
      <c r="AS75" s="89">
        <v>0</v>
      </c>
      <c r="AT75" s="4"/>
    </row>
    <row r="76" spans="1:46" x14ac:dyDescent="0.2">
      <c r="A76" s="18" t="s">
        <v>111</v>
      </c>
      <c r="B76" s="1" t="s">
        <v>24</v>
      </c>
      <c r="C76" s="4"/>
      <c r="D76" s="27">
        <v>7664</v>
      </c>
      <c r="E76" s="16">
        <v>2417</v>
      </c>
      <c r="F76" s="4"/>
      <c r="G76" s="109">
        <v>3644</v>
      </c>
      <c r="H76" s="27">
        <v>14</v>
      </c>
      <c r="I76" s="27">
        <v>166</v>
      </c>
      <c r="J76" s="110">
        <v>0</v>
      </c>
      <c r="K76" s="27">
        <v>0</v>
      </c>
      <c r="L76" s="27">
        <v>0</v>
      </c>
      <c r="M76" s="27">
        <v>0</v>
      </c>
      <c r="N76" s="27">
        <v>0</v>
      </c>
      <c r="O76" s="27">
        <v>351</v>
      </c>
      <c r="P76" s="27">
        <v>148</v>
      </c>
      <c r="Q76" s="27">
        <v>0</v>
      </c>
      <c r="R76" s="27">
        <v>0</v>
      </c>
      <c r="S76" s="27">
        <v>0</v>
      </c>
      <c r="T76" s="27">
        <v>0</v>
      </c>
      <c r="U76" s="110">
        <v>924</v>
      </c>
      <c r="V76" s="27">
        <v>0</v>
      </c>
      <c r="W76" s="27">
        <v>0</v>
      </c>
      <c r="X76" s="27">
        <v>0</v>
      </c>
      <c r="Y76" s="111">
        <v>0</v>
      </c>
      <c r="Z76" s="4"/>
      <c r="AA76" s="111">
        <v>5247</v>
      </c>
      <c r="AB76" s="4"/>
      <c r="AC76" s="16">
        <v>180</v>
      </c>
      <c r="AD76" s="16">
        <v>3644</v>
      </c>
      <c r="AE76" s="112">
        <v>0</v>
      </c>
      <c r="AF76" s="16">
        <v>499</v>
      </c>
      <c r="AG76" s="113">
        <v>924</v>
      </c>
      <c r="AH76" s="112">
        <v>0</v>
      </c>
      <c r="AI76" s="113">
        <v>0</v>
      </c>
      <c r="AJ76" s="4"/>
      <c r="AK76" s="27">
        <v>3824</v>
      </c>
      <c r="AL76" s="27">
        <v>1423</v>
      </c>
      <c r="AM76" s="27">
        <v>0</v>
      </c>
      <c r="AN76" s="110">
        <v>0</v>
      </c>
      <c r="AO76" s="114"/>
      <c r="AP76" s="87">
        <v>0.4989561586638831</v>
      </c>
      <c r="AQ76" s="88">
        <v>0.18567327766179539</v>
      </c>
      <c r="AR76" s="88">
        <v>0</v>
      </c>
      <c r="AS76" s="89">
        <v>0</v>
      </c>
      <c r="AT76" s="4"/>
    </row>
    <row r="77" spans="1:46" x14ac:dyDescent="0.2">
      <c r="A77" s="18" t="s">
        <v>112</v>
      </c>
      <c r="B77" s="1" t="s">
        <v>24</v>
      </c>
      <c r="C77" s="4"/>
      <c r="D77" s="27">
        <v>12796</v>
      </c>
      <c r="E77" s="16">
        <v>0</v>
      </c>
      <c r="F77" s="4"/>
      <c r="G77" s="109">
        <v>0</v>
      </c>
      <c r="H77" s="27">
        <v>0</v>
      </c>
      <c r="I77" s="27">
        <v>0</v>
      </c>
      <c r="J77" s="110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12796</v>
      </c>
      <c r="Q77" s="27">
        <v>0</v>
      </c>
      <c r="R77" s="27">
        <v>0</v>
      </c>
      <c r="S77" s="27">
        <v>0</v>
      </c>
      <c r="T77" s="27">
        <v>0</v>
      </c>
      <c r="U77" s="110">
        <v>0</v>
      </c>
      <c r="V77" s="27">
        <v>0</v>
      </c>
      <c r="W77" s="27">
        <v>0</v>
      </c>
      <c r="X77" s="27">
        <v>0</v>
      </c>
      <c r="Y77" s="111">
        <v>0</v>
      </c>
      <c r="Z77" s="4"/>
      <c r="AA77" s="111">
        <v>12796</v>
      </c>
      <c r="AB77" s="4"/>
      <c r="AC77" s="16">
        <v>0</v>
      </c>
      <c r="AD77" s="16">
        <v>0</v>
      </c>
      <c r="AE77" s="112">
        <v>0</v>
      </c>
      <c r="AF77" s="16">
        <v>12796</v>
      </c>
      <c r="AG77" s="113">
        <v>0</v>
      </c>
      <c r="AH77" s="112">
        <v>0</v>
      </c>
      <c r="AI77" s="113">
        <v>0</v>
      </c>
      <c r="AJ77" s="4"/>
      <c r="AK77" s="27">
        <v>0</v>
      </c>
      <c r="AL77" s="27">
        <v>12796</v>
      </c>
      <c r="AM77" s="27">
        <v>0</v>
      </c>
      <c r="AN77" s="110">
        <v>0</v>
      </c>
      <c r="AO77" s="114"/>
      <c r="AP77" s="87">
        <v>0</v>
      </c>
      <c r="AQ77" s="88">
        <v>1</v>
      </c>
      <c r="AR77" s="88">
        <v>0</v>
      </c>
      <c r="AS77" s="89">
        <v>0</v>
      </c>
      <c r="AT77" s="4"/>
    </row>
    <row r="78" spans="1:46" x14ac:dyDescent="0.2">
      <c r="A78" s="18" t="s">
        <v>113</v>
      </c>
      <c r="B78" s="1" t="s">
        <v>114</v>
      </c>
      <c r="C78" s="4"/>
      <c r="D78" s="27">
        <v>2665</v>
      </c>
      <c r="E78" s="16">
        <v>0</v>
      </c>
      <c r="F78" s="4"/>
      <c r="G78" s="109">
        <v>0</v>
      </c>
      <c r="H78" s="27">
        <v>0</v>
      </c>
      <c r="I78" s="27">
        <v>0</v>
      </c>
      <c r="J78" s="110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110">
        <v>2665</v>
      </c>
      <c r="V78" s="27">
        <v>0</v>
      </c>
      <c r="W78" s="27">
        <v>0</v>
      </c>
      <c r="X78" s="27">
        <v>0</v>
      </c>
      <c r="Y78" s="111">
        <v>0</v>
      </c>
      <c r="Z78" s="4"/>
      <c r="AA78" s="111">
        <v>2665</v>
      </c>
      <c r="AB78" s="4"/>
      <c r="AC78" s="16">
        <v>0</v>
      </c>
      <c r="AD78" s="16">
        <v>0</v>
      </c>
      <c r="AE78" s="112">
        <v>0</v>
      </c>
      <c r="AF78" s="16">
        <v>0</v>
      </c>
      <c r="AG78" s="113">
        <v>2665</v>
      </c>
      <c r="AH78" s="112">
        <v>0</v>
      </c>
      <c r="AI78" s="113">
        <v>0</v>
      </c>
      <c r="AJ78" s="4"/>
      <c r="AK78" s="27">
        <v>0</v>
      </c>
      <c r="AL78" s="27">
        <v>2665</v>
      </c>
      <c r="AM78" s="27">
        <v>0</v>
      </c>
      <c r="AN78" s="110">
        <v>0</v>
      </c>
      <c r="AO78" s="114"/>
      <c r="AP78" s="87">
        <v>0</v>
      </c>
      <c r="AQ78" s="88">
        <v>1</v>
      </c>
      <c r="AR78" s="88">
        <v>0</v>
      </c>
      <c r="AS78" s="89">
        <v>0</v>
      </c>
      <c r="AT78" s="4"/>
    </row>
    <row r="79" spans="1:46" x14ac:dyDescent="0.2">
      <c r="A79" s="18" t="s">
        <v>115</v>
      </c>
      <c r="B79" s="1" t="s">
        <v>116</v>
      </c>
      <c r="C79" s="4"/>
      <c r="D79" s="27">
        <v>4866</v>
      </c>
      <c r="E79" s="16">
        <v>0</v>
      </c>
      <c r="F79" s="4"/>
      <c r="G79" s="109">
        <v>0</v>
      </c>
      <c r="H79" s="27">
        <v>0</v>
      </c>
      <c r="I79" s="27">
        <v>0</v>
      </c>
      <c r="J79" s="110">
        <v>0</v>
      </c>
      <c r="K79" s="27">
        <v>4866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110">
        <v>0</v>
      </c>
      <c r="V79" s="27">
        <v>0</v>
      </c>
      <c r="W79" s="27">
        <v>0</v>
      </c>
      <c r="X79" s="27">
        <v>0</v>
      </c>
      <c r="Y79" s="111">
        <v>0</v>
      </c>
      <c r="Z79" s="4"/>
      <c r="AA79" s="111">
        <v>4866</v>
      </c>
      <c r="AB79" s="4"/>
      <c r="AC79" s="16">
        <v>0</v>
      </c>
      <c r="AD79" s="16">
        <v>0</v>
      </c>
      <c r="AE79" s="112">
        <v>0</v>
      </c>
      <c r="AF79" s="16">
        <v>4866</v>
      </c>
      <c r="AG79" s="113">
        <v>0</v>
      </c>
      <c r="AH79" s="112">
        <v>0</v>
      </c>
      <c r="AI79" s="113">
        <v>0</v>
      </c>
      <c r="AJ79" s="4"/>
      <c r="AK79" s="27">
        <v>0</v>
      </c>
      <c r="AL79" s="27">
        <v>4866</v>
      </c>
      <c r="AM79" s="27">
        <v>0</v>
      </c>
      <c r="AN79" s="110">
        <v>0</v>
      </c>
      <c r="AO79" s="114"/>
      <c r="AP79" s="87">
        <v>0</v>
      </c>
      <c r="AQ79" s="88">
        <v>1</v>
      </c>
      <c r="AR79" s="88">
        <v>0</v>
      </c>
      <c r="AS79" s="89">
        <v>0</v>
      </c>
      <c r="AT79" s="4"/>
    </row>
    <row r="80" spans="1:46" x14ac:dyDescent="0.2">
      <c r="A80" s="18" t="s">
        <v>117</v>
      </c>
      <c r="B80" s="1" t="s">
        <v>116</v>
      </c>
      <c r="C80" s="4"/>
      <c r="D80" s="27">
        <v>15000</v>
      </c>
      <c r="E80" s="16">
        <v>0</v>
      </c>
      <c r="F80" s="4"/>
      <c r="G80" s="109">
        <v>0</v>
      </c>
      <c r="H80" s="27">
        <v>0</v>
      </c>
      <c r="I80" s="27">
        <v>0</v>
      </c>
      <c r="J80" s="110">
        <v>0</v>
      </c>
      <c r="K80" s="27">
        <v>15000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110">
        <v>0</v>
      </c>
      <c r="V80" s="27">
        <v>0</v>
      </c>
      <c r="W80" s="27">
        <v>0</v>
      </c>
      <c r="X80" s="27">
        <v>0</v>
      </c>
      <c r="Y80" s="111">
        <v>0</v>
      </c>
      <c r="Z80" s="4"/>
      <c r="AA80" s="111">
        <v>15000</v>
      </c>
      <c r="AB80" s="4"/>
      <c r="AC80" s="16">
        <v>0</v>
      </c>
      <c r="AD80" s="16">
        <v>0</v>
      </c>
      <c r="AE80" s="112">
        <v>0</v>
      </c>
      <c r="AF80" s="16">
        <v>15000</v>
      </c>
      <c r="AG80" s="113">
        <v>0</v>
      </c>
      <c r="AH80" s="112">
        <v>0</v>
      </c>
      <c r="AI80" s="113">
        <v>0</v>
      </c>
      <c r="AJ80" s="4"/>
      <c r="AK80" s="27">
        <v>0</v>
      </c>
      <c r="AL80" s="27">
        <v>15000</v>
      </c>
      <c r="AM80" s="27">
        <v>0</v>
      </c>
      <c r="AN80" s="110">
        <v>0</v>
      </c>
      <c r="AO80" s="114"/>
      <c r="AP80" s="87">
        <v>0</v>
      </c>
      <c r="AQ80" s="88">
        <v>1</v>
      </c>
      <c r="AR80" s="88">
        <v>0</v>
      </c>
      <c r="AS80" s="89">
        <v>0</v>
      </c>
      <c r="AT80" s="4"/>
    </row>
    <row r="81" spans="1:46" x14ac:dyDescent="0.2">
      <c r="A81" s="18" t="s">
        <v>118</v>
      </c>
      <c r="B81" s="1" t="s">
        <v>116</v>
      </c>
      <c r="C81" s="4"/>
      <c r="D81" s="27">
        <v>22000</v>
      </c>
      <c r="E81" s="16">
        <v>6931</v>
      </c>
      <c r="F81" s="4"/>
      <c r="G81" s="109">
        <v>10461</v>
      </c>
      <c r="H81" s="27">
        <v>42</v>
      </c>
      <c r="I81" s="27">
        <v>478</v>
      </c>
      <c r="J81" s="110">
        <v>0</v>
      </c>
      <c r="K81" s="27">
        <v>425</v>
      </c>
      <c r="L81" s="27">
        <v>1011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110">
        <v>2652</v>
      </c>
      <c r="V81" s="27">
        <v>0</v>
      </c>
      <c r="W81" s="27">
        <v>0</v>
      </c>
      <c r="X81" s="27">
        <v>0</v>
      </c>
      <c r="Y81" s="111">
        <v>0</v>
      </c>
      <c r="Z81" s="4"/>
      <c r="AA81" s="111">
        <v>15069</v>
      </c>
      <c r="AB81" s="4"/>
      <c r="AC81" s="16">
        <v>520</v>
      </c>
      <c r="AD81" s="16">
        <v>10461</v>
      </c>
      <c r="AE81" s="112">
        <v>0</v>
      </c>
      <c r="AF81" s="16">
        <v>1436</v>
      </c>
      <c r="AG81" s="113">
        <v>2652</v>
      </c>
      <c r="AH81" s="112">
        <v>0</v>
      </c>
      <c r="AI81" s="113">
        <v>0</v>
      </c>
      <c r="AJ81" s="4"/>
      <c r="AK81" s="27">
        <v>10981</v>
      </c>
      <c r="AL81" s="27">
        <v>4088</v>
      </c>
      <c r="AM81" s="27">
        <v>0</v>
      </c>
      <c r="AN81" s="110">
        <v>0</v>
      </c>
      <c r="AO81" s="114"/>
      <c r="AP81" s="87">
        <v>0.49913636363636366</v>
      </c>
      <c r="AQ81" s="88">
        <v>0.18581818181818183</v>
      </c>
      <c r="AR81" s="88">
        <v>0</v>
      </c>
      <c r="AS81" s="89">
        <v>0</v>
      </c>
      <c r="AT81" s="4"/>
    </row>
    <row r="82" spans="1:46" x14ac:dyDescent="0.2">
      <c r="A82" s="18" t="s">
        <v>119</v>
      </c>
      <c r="B82" s="1" t="s">
        <v>116</v>
      </c>
      <c r="C82" s="4"/>
      <c r="D82" s="27">
        <v>53969</v>
      </c>
      <c r="E82" s="16">
        <v>0</v>
      </c>
      <c r="F82" s="4"/>
      <c r="G82" s="109">
        <v>0</v>
      </c>
      <c r="H82" s="27">
        <v>0</v>
      </c>
      <c r="I82" s="27">
        <v>0</v>
      </c>
      <c r="J82" s="110">
        <v>0</v>
      </c>
      <c r="K82" s="27">
        <v>53969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110">
        <v>0</v>
      </c>
      <c r="V82" s="27">
        <v>0</v>
      </c>
      <c r="W82" s="27">
        <v>0</v>
      </c>
      <c r="X82" s="27">
        <v>0</v>
      </c>
      <c r="Y82" s="111">
        <v>0</v>
      </c>
      <c r="Z82" s="4"/>
      <c r="AA82" s="111">
        <v>53969</v>
      </c>
      <c r="AB82" s="4"/>
      <c r="AC82" s="16">
        <v>0</v>
      </c>
      <c r="AD82" s="16">
        <v>0</v>
      </c>
      <c r="AE82" s="112">
        <v>0</v>
      </c>
      <c r="AF82" s="16">
        <v>53969</v>
      </c>
      <c r="AG82" s="113">
        <v>0</v>
      </c>
      <c r="AH82" s="112">
        <v>0</v>
      </c>
      <c r="AI82" s="113">
        <v>0</v>
      </c>
      <c r="AJ82" s="4"/>
      <c r="AK82" s="27">
        <v>0</v>
      </c>
      <c r="AL82" s="27">
        <v>53969</v>
      </c>
      <c r="AM82" s="27">
        <v>0</v>
      </c>
      <c r="AN82" s="110">
        <v>0</v>
      </c>
      <c r="AO82" s="114"/>
      <c r="AP82" s="87">
        <v>0</v>
      </c>
      <c r="AQ82" s="88">
        <v>1</v>
      </c>
      <c r="AR82" s="88">
        <v>0</v>
      </c>
      <c r="AS82" s="89">
        <v>0</v>
      </c>
      <c r="AT82" s="4"/>
    </row>
    <row r="83" spans="1:46" x14ac:dyDescent="0.2">
      <c r="A83" s="18" t="s">
        <v>120</v>
      </c>
      <c r="B83" s="1" t="s">
        <v>116</v>
      </c>
      <c r="C83" s="4"/>
      <c r="D83" s="27">
        <v>19877</v>
      </c>
      <c r="E83" s="16">
        <v>0</v>
      </c>
      <c r="F83" s="4"/>
      <c r="G83" s="109">
        <v>0</v>
      </c>
      <c r="H83" s="27">
        <v>0</v>
      </c>
      <c r="I83" s="27">
        <v>0</v>
      </c>
      <c r="J83" s="110">
        <v>0</v>
      </c>
      <c r="K83" s="27">
        <v>19877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110">
        <v>0</v>
      </c>
      <c r="V83" s="27">
        <v>0</v>
      </c>
      <c r="W83" s="27">
        <v>0</v>
      </c>
      <c r="X83" s="27">
        <v>0</v>
      </c>
      <c r="Y83" s="111">
        <v>0</v>
      </c>
      <c r="Z83" s="4"/>
      <c r="AA83" s="111">
        <v>19877</v>
      </c>
      <c r="AB83" s="4"/>
      <c r="AC83" s="16">
        <v>0</v>
      </c>
      <c r="AD83" s="16">
        <v>0</v>
      </c>
      <c r="AE83" s="112">
        <v>0</v>
      </c>
      <c r="AF83" s="16">
        <v>19877</v>
      </c>
      <c r="AG83" s="113">
        <v>0</v>
      </c>
      <c r="AH83" s="112">
        <v>0</v>
      </c>
      <c r="AI83" s="113">
        <v>0</v>
      </c>
      <c r="AJ83" s="4"/>
      <c r="AK83" s="27">
        <v>0</v>
      </c>
      <c r="AL83" s="27">
        <v>19877</v>
      </c>
      <c r="AM83" s="27">
        <v>0</v>
      </c>
      <c r="AN83" s="110">
        <v>0</v>
      </c>
      <c r="AO83" s="114"/>
      <c r="AP83" s="87">
        <v>0</v>
      </c>
      <c r="AQ83" s="88">
        <v>1</v>
      </c>
      <c r="AR83" s="88">
        <v>0</v>
      </c>
      <c r="AS83" s="89">
        <v>0</v>
      </c>
      <c r="AT83" s="4"/>
    </row>
    <row r="84" spans="1:46" x14ac:dyDescent="0.2">
      <c r="A84" s="18" t="s">
        <v>121</v>
      </c>
      <c r="B84" s="1" t="s">
        <v>116</v>
      </c>
      <c r="C84" s="4"/>
      <c r="D84" s="27">
        <v>57089</v>
      </c>
      <c r="E84" s="16">
        <v>0</v>
      </c>
      <c r="F84" s="4"/>
      <c r="G84" s="109">
        <v>0</v>
      </c>
      <c r="H84" s="27">
        <v>0</v>
      </c>
      <c r="I84" s="27">
        <v>0</v>
      </c>
      <c r="J84" s="110">
        <v>0</v>
      </c>
      <c r="K84" s="27">
        <v>57089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110">
        <v>0</v>
      </c>
      <c r="V84" s="27">
        <v>0</v>
      </c>
      <c r="W84" s="27">
        <v>0</v>
      </c>
      <c r="X84" s="27">
        <v>0</v>
      </c>
      <c r="Y84" s="111">
        <v>0</v>
      </c>
      <c r="Z84" s="4"/>
      <c r="AA84" s="111">
        <v>57089</v>
      </c>
      <c r="AB84" s="4"/>
      <c r="AC84" s="16">
        <v>0</v>
      </c>
      <c r="AD84" s="16">
        <v>0</v>
      </c>
      <c r="AE84" s="112">
        <v>0</v>
      </c>
      <c r="AF84" s="16">
        <v>57089</v>
      </c>
      <c r="AG84" s="113">
        <v>0</v>
      </c>
      <c r="AH84" s="112">
        <v>0</v>
      </c>
      <c r="AI84" s="113">
        <v>0</v>
      </c>
      <c r="AJ84" s="4"/>
      <c r="AK84" s="27">
        <v>0</v>
      </c>
      <c r="AL84" s="27">
        <v>57089</v>
      </c>
      <c r="AM84" s="27">
        <v>0</v>
      </c>
      <c r="AN84" s="110">
        <v>0</v>
      </c>
      <c r="AO84" s="114"/>
      <c r="AP84" s="87">
        <v>0</v>
      </c>
      <c r="AQ84" s="88">
        <v>1</v>
      </c>
      <c r="AR84" s="88">
        <v>0</v>
      </c>
      <c r="AS84" s="89">
        <v>0</v>
      </c>
      <c r="AT84" s="4"/>
    </row>
    <row r="85" spans="1:46" x14ac:dyDescent="0.2">
      <c r="A85" s="18" t="s">
        <v>122</v>
      </c>
      <c r="B85" s="1" t="s">
        <v>116</v>
      </c>
      <c r="C85" s="4"/>
      <c r="D85" s="27">
        <v>41125</v>
      </c>
      <c r="E85" s="16">
        <v>12954</v>
      </c>
      <c r="F85" s="4"/>
      <c r="G85" s="109">
        <v>19555</v>
      </c>
      <c r="H85" s="27">
        <v>80</v>
      </c>
      <c r="I85" s="27">
        <v>895</v>
      </c>
      <c r="J85" s="110">
        <v>0</v>
      </c>
      <c r="K85" s="27">
        <v>795</v>
      </c>
      <c r="L85" s="27">
        <v>1890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110">
        <v>4956</v>
      </c>
      <c r="V85" s="27">
        <v>0</v>
      </c>
      <c r="W85" s="27">
        <v>0</v>
      </c>
      <c r="X85" s="27">
        <v>0</v>
      </c>
      <c r="Y85" s="111">
        <v>0</v>
      </c>
      <c r="Z85" s="4"/>
      <c r="AA85" s="111">
        <v>28171</v>
      </c>
      <c r="AB85" s="4"/>
      <c r="AC85" s="16">
        <v>975</v>
      </c>
      <c r="AD85" s="16">
        <v>19555</v>
      </c>
      <c r="AE85" s="112">
        <v>0</v>
      </c>
      <c r="AF85" s="16">
        <v>2685</v>
      </c>
      <c r="AG85" s="113">
        <v>4956</v>
      </c>
      <c r="AH85" s="112">
        <v>0</v>
      </c>
      <c r="AI85" s="113">
        <v>0</v>
      </c>
      <c r="AJ85" s="4"/>
      <c r="AK85" s="27">
        <v>20530</v>
      </c>
      <c r="AL85" s="27">
        <v>7641</v>
      </c>
      <c r="AM85" s="27">
        <v>0</v>
      </c>
      <c r="AN85" s="110">
        <v>0</v>
      </c>
      <c r="AO85" s="114"/>
      <c r="AP85" s="87">
        <v>0.49920972644376899</v>
      </c>
      <c r="AQ85" s="88">
        <v>0.18579939209726443</v>
      </c>
      <c r="AR85" s="88">
        <v>0</v>
      </c>
      <c r="AS85" s="89">
        <v>0</v>
      </c>
      <c r="AT85" s="4"/>
    </row>
    <row r="86" spans="1:46" x14ac:dyDescent="0.2">
      <c r="A86" s="18" t="s">
        <v>123</v>
      </c>
      <c r="B86" s="1" t="s">
        <v>116</v>
      </c>
      <c r="C86" s="4"/>
      <c r="D86" s="27">
        <v>17064</v>
      </c>
      <c r="E86" s="16">
        <v>5377</v>
      </c>
      <c r="F86" s="4"/>
      <c r="G86" s="109">
        <v>8113</v>
      </c>
      <c r="H86" s="27">
        <v>33</v>
      </c>
      <c r="I86" s="27">
        <v>371</v>
      </c>
      <c r="J86" s="110">
        <v>0</v>
      </c>
      <c r="K86" s="27">
        <v>330</v>
      </c>
      <c r="L86" s="27">
        <v>784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110">
        <v>2056</v>
      </c>
      <c r="V86" s="27">
        <v>0</v>
      </c>
      <c r="W86" s="27">
        <v>0</v>
      </c>
      <c r="X86" s="27">
        <v>0</v>
      </c>
      <c r="Y86" s="111">
        <v>0</v>
      </c>
      <c r="Z86" s="4"/>
      <c r="AA86" s="111">
        <v>11687</v>
      </c>
      <c r="AB86" s="4"/>
      <c r="AC86" s="16">
        <v>404</v>
      </c>
      <c r="AD86" s="16">
        <v>8113</v>
      </c>
      <c r="AE86" s="112">
        <v>0</v>
      </c>
      <c r="AF86" s="16">
        <v>1114</v>
      </c>
      <c r="AG86" s="113">
        <v>2056</v>
      </c>
      <c r="AH86" s="112">
        <v>0</v>
      </c>
      <c r="AI86" s="113">
        <v>0</v>
      </c>
      <c r="AJ86" s="4"/>
      <c r="AK86" s="27">
        <v>8517</v>
      </c>
      <c r="AL86" s="27">
        <v>3170</v>
      </c>
      <c r="AM86" s="27">
        <v>0</v>
      </c>
      <c r="AN86" s="110">
        <v>0</v>
      </c>
      <c r="AO86" s="114"/>
      <c r="AP86" s="87">
        <v>0.49912095639943743</v>
      </c>
      <c r="AQ86" s="88">
        <v>0.18577121425222692</v>
      </c>
      <c r="AR86" s="88">
        <v>0</v>
      </c>
      <c r="AS86" s="89">
        <v>0</v>
      </c>
      <c r="AT86" s="4"/>
    </row>
    <row r="87" spans="1:46" x14ac:dyDescent="0.2">
      <c r="A87" s="18" t="s">
        <v>124</v>
      </c>
      <c r="B87" s="1" t="s">
        <v>125</v>
      </c>
      <c r="C87" s="4"/>
      <c r="D87" s="27">
        <v>1832</v>
      </c>
      <c r="E87" s="16">
        <v>0</v>
      </c>
      <c r="F87" s="4"/>
      <c r="G87" s="109">
        <v>0</v>
      </c>
      <c r="H87" s="27">
        <v>0</v>
      </c>
      <c r="I87" s="27">
        <v>0</v>
      </c>
      <c r="J87" s="110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110">
        <v>1832</v>
      </c>
      <c r="V87" s="27">
        <v>0</v>
      </c>
      <c r="W87" s="27">
        <v>0</v>
      </c>
      <c r="X87" s="27">
        <v>0</v>
      </c>
      <c r="Y87" s="111">
        <v>0</v>
      </c>
      <c r="Z87" s="4"/>
      <c r="AA87" s="111">
        <v>1832</v>
      </c>
      <c r="AB87" s="4"/>
      <c r="AC87" s="16">
        <v>0</v>
      </c>
      <c r="AD87" s="16">
        <v>0</v>
      </c>
      <c r="AE87" s="112">
        <v>0</v>
      </c>
      <c r="AF87" s="16">
        <v>0</v>
      </c>
      <c r="AG87" s="113">
        <v>1832</v>
      </c>
      <c r="AH87" s="112">
        <v>0</v>
      </c>
      <c r="AI87" s="113">
        <v>0</v>
      </c>
      <c r="AJ87" s="4"/>
      <c r="AK87" s="27">
        <v>0</v>
      </c>
      <c r="AL87" s="27">
        <v>1832</v>
      </c>
      <c r="AM87" s="27">
        <v>0</v>
      </c>
      <c r="AN87" s="110">
        <v>0</v>
      </c>
      <c r="AO87" s="114"/>
      <c r="AP87" s="87">
        <v>0</v>
      </c>
      <c r="AQ87" s="88">
        <v>1</v>
      </c>
      <c r="AR87" s="88">
        <v>0</v>
      </c>
      <c r="AS87" s="89">
        <v>0</v>
      </c>
      <c r="AT87" s="4"/>
    </row>
    <row r="88" spans="1:46" x14ac:dyDescent="0.2">
      <c r="A88" s="18" t="s">
        <v>126</v>
      </c>
      <c r="B88" s="1" t="s">
        <v>127</v>
      </c>
      <c r="C88" s="4"/>
      <c r="D88" s="27">
        <v>132990</v>
      </c>
      <c r="E88" s="16">
        <v>0</v>
      </c>
      <c r="F88" s="4"/>
      <c r="G88" s="109">
        <v>35809</v>
      </c>
      <c r="H88" s="27">
        <v>21574</v>
      </c>
      <c r="I88" s="27">
        <v>3137</v>
      </c>
      <c r="J88" s="110">
        <v>184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110">
        <v>72286</v>
      </c>
      <c r="V88" s="27">
        <v>0</v>
      </c>
      <c r="W88" s="27">
        <v>0</v>
      </c>
      <c r="X88" s="27">
        <v>0</v>
      </c>
      <c r="Y88" s="111">
        <v>0</v>
      </c>
      <c r="Z88" s="4"/>
      <c r="AA88" s="111">
        <v>132990</v>
      </c>
      <c r="AB88" s="4"/>
      <c r="AC88" s="16">
        <v>24711</v>
      </c>
      <c r="AD88" s="16">
        <v>35993</v>
      </c>
      <c r="AE88" s="112">
        <v>0</v>
      </c>
      <c r="AF88" s="16">
        <v>0</v>
      </c>
      <c r="AG88" s="113">
        <v>72286</v>
      </c>
      <c r="AH88" s="112">
        <v>0</v>
      </c>
      <c r="AI88" s="113">
        <v>0</v>
      </c>
      <c r="AJ88" s="4"/>
      <c r="AK88" s="27">
        <v>60704</v>
      </c>
      <c r="AL88" s="27">
        <v>72286</v>
      </c>
      <c r="AM88" s="27">
        <v>0</v>
      </c>
      <c r="AN88" s="110">
        <v>0</v>
      </c>
      <c r="AO88" s="114"/>
      <c r="AP88" s="87">
        <v>0.45645537258440483</v>
      </c>
      <c r="AQ88" s="88">
        <v>0.54354462741559517</v>
      </c>
      <c r="AR88" s="88">
        <v>0</v>
      </c>
      <c r="AS88" s="89">
        <v>0</v>
      </c>
      <c r="AT88" s="4"/>
    </row>
    <row r="89" spans="1:46" x14ac:dyDescent="0.2">
      <c r="A89" s="18" t="s">
        <v>128</v>
      </c>
      <c r="B89" s="1" t="s">
        <v>129</v>
      </c>
      <c r="C89" s="4"/>
      <c r="D89" s="27">
        <v>10000</v>
      </c>
      <c r="E89" s="16">
        <v>2582</v>
      </c>
      <c r="F89" s="4"/>
      <c r="G89" s="109">
        <v>4754</v>
      </c>
      <c r="H89" s="27">
        <v>19</v>
      </c>
      <c r="I89" s="27">
        <v>217</v>
      </c>
      <c r="J89" s="110">
        <v>3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110">
        <v>2425</v>
      </c>
      <c r="V89" s="27">
        <v>0</v>
      </c>
      <c r="W89" s="27">
        <v>0</v>
      </c>
      <c r="X89" s="27">
        <v>0</v>
      </c>
      <c r="Y89" s="111">
        <v>0</v>
      </c>
      <c r="Z89" s="4"/>
      <c r="AA89" s="111">
        <v>7418</v>
      </c>
      <c r="AB89" s="4"/>
      <c r="AC89" s="16">
        <v>236</v>
      </c>
      <c r="AD89" s="16">
        <v>4757</v>
      </c>
      <c r="AE89" s="112">
        <v>0</v>
      </c>
      <c r="AF89" s="16">
        <v>0</v>
      </c>
      <c r="AG89" s="113">
        <v>2425</v>
      </c>
      <c r="AH89" s="112">
        <v>0</v>
      </c>
      <c r="AI89" s="113">
        <v>0</v>
      </c>
      <c r="AJ89" s="4"/>
      <c r="AK89" s="27">
        <v>4993</v>
      </c>
      <c r="AL89" s="27">
        <v>2425</v>
      </c>
      <c r="AM89" s="27">
        <v>0</v>
      </c>
      <c r="AN89" s="110">
        <v>0</v>
      </c>
      <c r="AO89" s="114"/>
      <c r="AP89" s="87">
        <v>0.49930000000000002</v>
      </c>
      <c r="AQ89" s="88">
        <v>0.24249999999999999</v>
      </c>
      <c r="AR89" s="88">
        <v>0</v>
      </c>
      <c r="AS89" s="89">
        <v>0</v>
      </c>
      <c r="AT89" s="4"/>
    </row>
    <row r="90" spans="1:46" x14ac:dyDescent="0.2">
      <c r="A90" s="18" t="s">
        <v>130</v>
      </c>
      <c r="B90" s="1" t="s">
        <v>131</v>
      </c>
      <c r="C90" s="4"/>
      <c r="D90" s="27">
        <v>12796</v>
      </c>
      <c r="E90" s="16">
        <v>3303</v>
      </c>
      <c r="F90" s="4"/>
      <c r="G90" s="109">
        <v>6084</v>
      </c>
      <c r="H90" s="27">
        <v>24</v>
      </c>
      <c r="I90" s="27">
        <v>278</v>
      </c>
      <c r="J90" s="110">
        <v>4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110">
        <v>3103</v>
      </c>
      <c r="V90" s="27">
        <v>0</v>
      </c>
      <c r="W90" s="27">
        <v>0</v>
      </c>
      <c r="X90" s="27">
        <v>0</v>
      </c>
      <c r="Y90" s="111">
        <v>0</v>
      </c>
      <c r="Z90" s="4"/>
      <c r="AA90" s="111">
        <v>9493</v>
      </c>
      <c r="AB90" s="4"/>
      <c r="AC90" s="16">
        <v>302</v>
      </c>
      <c r="AD90" s="16">
        <v>6088</v>
      </c>
      <c r="AE90" s="112">
        <v>0</v>
      </c>
      <c r="AF90" s="16">
        <v>0</v>
      </c>
      <c r="AG90" s="113">
        <v>3103</v>
      </c>
      <c r="AH90" s="112">
        <v>0</v>
      </c>
      <c r="AI90" s="113">
        <v>0</v>
      </c>
      <c r="AJ90" s="4"/>
      <c r="AK90" s="27">
        <v>6390</v>
      </c>
      <c r="AL90" s="27">
        <v>3103</v>
      </c>
      <c r="AM90" s="27">
        <v>0</v>
      </c>
      <c r="AN90" s="110">
        <v>0</v>
      </c>
      <c r="AO90" s="114"/>
      <c r="AP90" s="87">
        <v>0.49937480462644579</v>
      </c>
      <c r="AQ90" s="88">
        <v>0.24249765551734917</v>
      </c>
      <c r="AR90" s="88">
        <v>0</v>
      </c>
      <c r="AS90" s="89">
        <v>0</v>
      </c>
      <c r="AT90" s="4"/>
    </row>
    <row r="91" spans="1:46" x14ac:dyDescent="0.2">
      <c r="A91" s="18" t="s">
        <v>132</v>
      </c>
      <c r="B91" s="1" t="s">
        <v>131</v>
      </c>
      <c r="C91" s="4"/>
      <c r="D91" s="27">
        <v>7664</v>
      </c>
      <c r="E91" s="16">
        <v>1979</v>
      </c>
      <c r="F91" s="4"/>
      <c r="G91" s="109">
        <v>3644</v>
      </c>
      <c r="H91" s="27">
        <v>14</v>
      </c>
      <c r="I91" s="27">
        <v>166</v>
      </c>
      <c r="J91" s="110">
        <v>2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110">
        <v>1859</v>
      </c>
      <c r="V91" s="27">
        <v>0</v>
      </c>
      <c r="W91" s="27">
        <v>0</v>
      </c>
      <c r="X91" s="27">
        <v>0</v>
      </c>
      <c r="Y91" s="111">
        <v>0</v>
      </c>
      <c r="Z91" s="4"/>
      <c r="AA91" s="111">
        <v>5685</v>
      </c>
      <c r="AB91" s="4"/>
      <c r="AC91" s="16">
        <v>180</v>
      </c>
      <c r="AD91" s="16">
        <v>3646</v>
      </c>
      <c r="AE91" s="112">
        <v>0</v>
      </c>
      <c r="AF91" s="16">
        <v>0</v>
      </c>
      <c r="AG91" s="113">
        <v>1859</v>
      </c>
      <c r="AH91" s="112">
        <v>0</v>
      </c>
      <c r="AI91" s="113">
        <v>0</v>
      </c>
      <c r="AJ91" s="4"/>
      <c r="AK91" s="27">
        <v>3826</v>
      </c>
      <c r="AL91" s="27">
        <v>1859</v>
      </c>
      <c r="AM91" s="27">
        <v>0</v>
      </c>
      <c r="AN91" s="110">
        <v>0</v>
      </c>
      <c r="AO91" s="114"/>
      <c r="AP91" s="87">
        <v>0.49921711899791232</v>
      </c>
      <c r="AQ91" s="88">
        <v>0.24256263048016702</v>
      </c>
      <c r="AR91" s="88">
        <v>0</v>
      </c>
      <c r="AS91" s="89">
        <v>0</v>
      </c>
      <c r="AT91" s="4"/>
    </row>
    <row r="92" spans="1:46" x14ac:dyDescent="0.2">
      <c r="A92" s="18" t="s">
        <v>133</v>
      </c>
      <c r="B92" s="1" t="s">
        <v>134</v>
      </c>
      <c r="C92" s="4"/>
      <c r="D92" s="27">
        <v>3690</v>
      </c>
      <c r="E92" s="16">
        <v>0</v>
      </c>
      <c r="F92" s="4"/>
      <c r="G92" s="109">
        <v>0</v>
      </c>
      <c r="H92" s="27">
        <v>0</v>
      </c>
      <c r="I92" s="27">
        <v>0</v>
      </c>
      <c r="J92" s="110">
        <v>0</v>
      </c>
      <c r="K92" s="27">
        <v>3690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110">
        <v>0</v>
      </c>
      <c r="V92" s="27">
        <v>0</v>
      </c>
      <c r="W92" s="27">
        <v>0</v>
      </c>
      <c r="X92" s="27">
        <v>0</v>
      </c>
      <c r="Y92" s="111">
        <v>0</v>
      </c>
      <c r="Z92" s="4"/>
      <c r="AA92" s="111">
        <v>3690</v>
      </c>
      <c r="AB92" s="4"/>
      <c r="AC92" s="16">
        <v>0</v>
      </c>
      <c r="AD92" s="16">
        <v>0</v>
      </c>
      <c r="AE92" s="112">
        <v>0</v>
      </c>
      <c r="AF92" s="16">
        <v>3690</v>
      </c>
      <c r="AG92" s="113">
        <v>0</v>
      </c>
      <c r="AH92" s="112">
        <v>0</v>
      </c>
      <c r="AI92" s="113">
        <v>0</v>
      </c>
      <c r="AJ92" s="4"/>
      <c r="AK92" s="27">
        <v>0</v>
      </c>
      <c r="AL92" s="27">
        <v>3690</v>
      </c>
      <c r="AM92" s="27">
        <v>0</v>
      </c>
      <c r="AN92" s="110">
        <v>0</v>
      </c>
      <c r="AO92" s="114"/>
      <c r="AP92" s="87">
        <v>0</v>
      </c>
      <c r="AQ92" s="88">
        <v>1</v>
      </c>
      <c r="AR92" s="88">
        <v>0</v>
      </c>
      <c r="AS92" s="89">
        <v>0</v>
      </c>
      <c r="AT92" s="4"/>
    </row>
    <row r="93" spans="1:46" x14ac:dyDescent="0.2">
      <c r="A93" s="18" t="s">
        <v>135</v>
      </c>
      <c r="B93" s="1" t="s">
        <v>136</v>
      </c>
      <c r="C93" s="4"/>
      <c r="D93" s="27">
        <v>10230</v>
      </c>
      <c r="E93" s="16">
        <v>2866</v>
      </c>
      <c r="F93" s="4"/>
      <c r="G93" s="109">
        <v>4413</v>
      </c>
      <c r="H93" s="27">
        <v>14</v>
      </c>
      <c r="I93" s="27">
        <v>240</v>
      </c>
      <c r="J93" s="110">
        <v>3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110">
        <v>2694</v>
      </c>
      <c r="V93" s="27">
        <v>0</v>
      </c>
      <c r="W93" s="27">
        <v>0</v>
      </c>
      <c r="X93" s="27">
        <v>0</v>
      </c>
      <c r="Y93" s="111">
        <v>0</v>
      </c>
      <c r="Z93" s="4"/>
      <c r="AA93" s="111">
        <v>7364</v>
      </c>
      <c r="AB93" s="4"/>
      <c r="AC93" s="16">
        <v>254</v>
      </c>
      <c r="AD93" s="16">
        <v>4416</v>
      </c>
      <c r="AE93" s="112">
        <v>0</v>
      </c>
      <c r="AF93" s="16">
        <v>0</v>
      </c>
      <c r="AG93" s="113">
        <v>2694</v>
      </c>
      <c r="AH93" s="112">
        <v>0</v>
      </c>
      <c r="AI93" s="113">
        <v>0</v>
      </c>
      <c r="AJ93" s="4"/>
      <c r="AK93" s="27">
        <v>4670</v>
      </c>
      <c r="AL93" s="27">
        <v>2694</v>
      </c>
      <c r="AM93" s="27">
        <v>0</v>
      </c>
      <c r="AN93" s="110">
        <v>0</v>
      </c>
      <c r="AO93" s="114"/>
      <c r="AP93" s="87">
        <v>0.45650048875855326</v>
      </c>
      <c r="AQ93" s="88">
        <v>0.26334310850439885</v>
      </c>
      <c r="AR93" s="88">
        <v>0</v>
      </c>
      <c r="AS93" s="89">
        <v>0</v>
      </c>
      <c r="AT93" s="4"/>
    </row>
    <row r="94" spans="1:46" x14ac:dyDescent="0.2">
      <c r="A94" s="18" t="s">
        <v>137</v>
      </c>
      <c r="B94" s="1" t="s">
        <v>138</v>
      </c>
      <c r="C94" s="4"/>
      <c r="D94" s="27">
        <v>3075</v>
      </c>
      <c r="E94" s="16">
        <v>0</v>
      </c>
      <c r="F94" s="4"/>
      <c r="G94" s="109">
        <v>0</v>
      </c>
      <c r="H94" s="27">
        <v>0</v>
      </c>
      <c r="I94" s="27">
        <v>0</v>
      </c>
      <c r="J94" s="110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110">
        <v>3075</v>
      </c>
      <c r="V94" s="27">
        <v>0</v>
      </c>
      <c r="W94" s="27">
        <v>0</v>
      </c>
      <c r="X94" s="27">
        <v>0</v>
      </c>
      <c r="Y94" s="111">
        <v>0</v>
      </c>
      <c r="Z94" s="4"/>
      <c r="AA94" s="111">
        <v>3075</v>
      </c>
      <c r="AB94" s="4"/>
      <c r="AC94" s="16">
        <v>0</v>
      </c>
      <c r="AD94" s="16">
        <v>0</v>
      </c>
      <c r="AE94" s="112">
        <v>0</v>
      </c>
      <c r="AF94" s="16">
        <v>0</v>
      </c>
      <c r="AG94" s="113">
        <v>3075</v>
      </c>
      <c r="AH94" s="112">
        <v>0</v>
      </c>
      <c r="AI94" s="113">
        <v>0</v>
      </c>
      <c r="AJ94" s="4"/>
      <c r="AK94" s="27">
        <v>0</v>
      </c>
      <c r="AL94" s="27">
        <v>3075</v>
      </c>
      <c r="AM94" s="27">
        <v>0</v>
      </c>
      <c r="AN94" s="110">
        <v>0</v>
      </c>
      <c r="AO94" s="114"/>
      <c r="AP94" s="87">
        <v>0</v>
      </c>
      <c r="AQ94" s="88">
        <v>1</v>
      </c>
      <c r="AR94" s="88">
        <v>0</v>
      </c>
      <c r="AS94" s="89">
        <v>0</v>
      </c>
      <c r="AT94" s="4"/>
    </row>
    <row r="95" spans="1:46" x14ac:dyDescent="0.2">
      <c r="A95" s="18" t="s">
        <v>139</v>
      </c>
      <c r="B95" s="1" t="s">
        <v>140</v>
      </c>
      <c r="C95" s="4"/>
      <c r="D95" s="27">
        <v>524</v>
      </c>
      <c r="E95" s="16">
        <v>0</v>
      </c>
      <c r="F95" s="4"/>
      <c r="G95" s="109">
        <v>0</v>
      </c>
      <c r="H95" s="27">
        <v>0</v>
      </c>
      <c r="I95" s="27">
        <v>0</v>
      </c>
      <c r="J95" s="110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110">
        <v>524</v>
      </c>
      <c r="V95" s="27">
        <v>0</v>
      </c>
      <c r="W95" s="27">
        <v>0</v>
      </c>
      <c r="X95" s="27">
        <v>0</v>
      </c>
      <c r="Y95" s="111">
        <v>0</v>
      </c>
      <c r="Z95" s="4"/>
      <c r="AA95" s="111">
        <v>524</v>
      </c>
      <c r="AB95" s="4"/>
      <c r="AC95" s="16">
        <v>0</v>
      </c>
      <c r="AD95" s="16">
        <v>0</v>
      </c>
      <c r="AE95" s="112">
        <v>0</v>
      </c>
      <c r="AF95" s="16">
        <v>0</v>
      </c>
      <c r="AG95" s="113">
        <v>524</v>
      </c>
      <c r="AH95" s="112">
        <v>0</v>
      </c>
      <c r="AI95" s="113">
        <v>0</v>
      </c>
      <c r="AJ95" s="4"/>
      <c r="AK95" s="27">
        <v>0</v>
      </c>
      <c r="AL95" s="27">
        <v>524</v>
      </c>
      <c r="AM95" s="27">
        <v>0</v>
      </c>
      <c r="AN95" s="110">
        <v>0</v>
      </c>
      <c r="AO95" s="114"/>
      <c r="AP95" s="87">
        <v>0</v>
      </c>
      <c r="AQ95" s="88">
        <v>1</v>
      </c>
      <c r="AR95" s="88">
        <v>0</v>
      </c>
      <c r="AS95" s="89">
        <v>0</v>
      </c>
      <c r="AT95" s="4"/>
    </row>
    <row r="96" spans="1:46" x14ac:dyDescent="0.2">
      <c r="A96" s="18" t="s">
        <v>141</v>
      </c>
      <c r="B96" s="1" t="s">
        <v>140</v>
      </c>
      <c r="C96" s="4"/>
      <c r="D96" s="27">
        <v>1231</v>
      </c>
      <c r="E96" s="16">
        <v>0</v>
      </c>
      <c r="F96" s="4"/>
      <c r="G96" s="109">
        <v>0</v>
      </c>
      <c r="H96" s="27">
        <v>0</v>
      </c>
      <c r="I96" s="27">
        <v>0</v>
      </c>
      <c r="J96" s="110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110">
        <v>1231</v>
      </c>
      <c r="V96" s="27">
        <v>0</v>
      </c>
      <c r="W96" s="27">
        <v>0</v>
      </c>
      <c r="X96" s="27">
        <v>0</v>
      </c>
      <c r="Y96" s="111">
        <v>0</v>
      </c>
      <c r="Z96" s="4"/>
      <c r="AA96" s="111">
        <v>1231</v>
      </c>
      <c r="AB96" s="4"/>
      <c r="AC96" s="16">
        <v>0</v>
      </c>
      <c r="AD96" s="16">
        <v>0</v>
      </c>
      <c r="AE96" s="112">
        <v>0</v>
      </c>
      <c r="AF96" s="16">
        <v>0</v>
      </c>
      <c r="AG96" s="113">
        <v>1231</v>
      </c>
      <c r="AH96" s="112">
        <v>0</v>
      </c>
      <c r="AI96" s="113">
        <v>0</v>
      </c>
      <c r="AJ96" s="4"/>
      <c r="AK96" s="27">
        <v>0</v>
      </c>
      <c r="AL96" s="27">
        <v>1231</v>
      </c>
      <c r="AM96" s="27">
        <v>0</v>
      </c>
      <c r="AN96" s="110">
        <v>0</v>
      </c>
      <c r="AO96" s="114"/>
      <c r="AP96" s="87">
        <v>0</v>
      </c>
      <c r="AQ96" s="88">
        <v>1</v>
      </c>
      <c r="AR96" s="88">
        <v>0</v>
      </c>
      <c r="AS96" s="89">
        <v>0</v>
      </c>
      <c r="AT96" s="4"/>
    </row>
    <row r="97" spans="1:46" x14ac:dyDescent="0.2">
      <c r="A97" s="18" t="s">
        <v>142</v>
      </c>
      <c r="B97" s="1" t="s">
        <v>140</v>
      </c>
      <c r="C97" s="4"/>
      <c r="D97" s="27">
        <v>471</v>
      </c>
      <c r="E97" s="16">
        <v>125</v>
      </c>
      <c r="F97" s="4"/>
      <c r="G97" s="109">
        <v>224</v>
      </c>
      <c r="H97" s="27">
        <v>0</v>
      </c>
      <c r="I97" s="27">
        <v>10</v>
      </c>
      <c r="J97" s="110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110">
        <v>112</v>
      </c>
      <c r="V97" s="27">
        <v>0</v>
      </c>
      <c r="W97" s="27">
        <v>0</v>
      </c>
      <c r="X97" s="27">
        <v>0</v>
      </c>
      <c r="Y97" s="111">
        <v>0</v>
      </c>
      <c r="Z97" s="4"/>
      <c r="AA97" s="111">
        <v>346</v>
      </c>
      <c r="AB97" s="4"/>
      <c r="AC97" s="16">
        <v>10</v>
      </c>
      <c r="AD97" s="16">
        <v>224</v>
      </c>
      <c r="AE97" s="112">
        <v>0</v>
      </c>
      <c r="AF97" s="16">
        <v>0</v>
      </c>
      <c r="AG97" s="113">
        <v>112</v>
      </c>
      <c r="AH97" s="112">
        <v>0</v>
      </c>
      <c r="AI97" s="113">
        <v>0</v>
      </c>
      <c r="AJ97" s="4"/>
      <c r="AK97" s="27">
        <v>234</v>
      </c>
      <c r="AL97" s="27">
        <v>112</v>
      </c>
      <c r="AM97" s="27">
        <v>0</v>
      </c>
      <c r="AN97" s="110">
        <v>0</v>
      </c>
      <c r="AO97" s="114"/>
      <c r="AP97" s="87">
        <v>0.49681528662420382</v>
      </c>
      <c r="AQ97" s="88">
        <v>0.23779193205944799</v>
      </c>
      <c r="AR97" s="88">
        <v>0</v>
      </c>
      <c r="AS97" s="89">
        <v>0</v>
      </c>
      <c r="AT97" s="4"/>
    </row>
    <row r="98" spans="1:46" x14ac:dyDescent="0.2">
      <c r="A98" s="18" t="s">
        <v>143</v>
      </c>
      <c r="B98" s="1" t="s">
        <v>140</v>
      </c>
      <c r="C98" s="4"/>
      <c r="D98" s="27">
        <v>309</v>
      </c>
      <c r="E98" s="16">
        <v>0</v>
      </c>
      <c r="F98" s="4"/>
      <c r="G98" s="109">
        <v>0</v>
      </c>
      <c r="H98" s="27">
        <v>0</v>
      </c>
      <c r="I98" s="27">
        <v>0</v>
      </c>
      <c r="J98" s="110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110">
        <v>309</v>
      </c>
      <c r="V98" s="27">
        <v>0</v>
      </c>
      <c r="W98" s="27">
        <v>0</v>
      </c>
      <c r="X98" s="27">
        <v>0</v>
      </c>
      <c r="Y98" s="111">
        <v>0</v>
      </c>
      <c r="Z98" s="4"/>
      <c r="AA98" s="111">
        <v>309</v>
      </c>
      <c r="AB98" s="4"/>
      <c r="AC98" s="16">
        <v>0</v>
      </c>
      <c r="AD98" s="16">
        <v>0</v>
      </c>
      <c r="AE98" s="112">
        <v>0</v>
      </c>
      <c r="AF98" s="16">
        <v>0</v>
      </c>
      <c r="AG98" s="113">
        <v>309</v>
      </c>
      <c r="AH98" s="112">
        <v>0</v>
      </c>
      <c r="AI98" s="113">
        <v>0</v>
      </c>
      <c r="AJ98" s="4"/>
      <c r="AK98" s="27">
        <v>0</v>
      </c>
      <c r="AL98" s="27">
        <v>309</v>
      </c>
      <c r="AM98" s="27">
        <v>0</v>
      </c>
      <c r="AN98" s="110">
        <v>0</v>
      </c>
      <c r="AO98" s="114"/>
      <c r="AP98" s="87">
        <v>0</v>
      </c>
      <c r="AQ98" s="88">
        <v>1</v>
      </c>
      <c r="AR98" s="88">
        <v>0</v>
      </c>
      <c r="AS98" s="89">
        <v>0</v>
      </c>
      <c r="AT98" s="4"/>
    </row>
    <row r="99" spans="1:46" x14ac:dyDescent="0.2">
      <c r="A99" s="18" t="s">
        <v>144</v>
      </c>
      <c r="B99" s="1" t="s">
        <v>140</v>
      </c>
      <c r="C99" s="4"/>
      <c r="D99" s="27">
        <v>3414</v>
      </c>
      <c r="E99" s="16">
        <v>883</v>
      </c>
      <c r="F99" s="4"/>
      <c r="G99" s="109">
        <v>1623</v>
      </c>
      <c r="H99" s="27">
        <v>6</v>
      </c>
      <c r="I99" s="27">
        <v>73</v>
      </c>
      <c r="J99" s="110">
        <v>1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110">
        <v>828</v>
      </c>
      <c r="V99" s="27">
        <v>0</v>
      </c>
      <c r="W99" s="27">
        <v>0</v>
      </c>
      <c r="X99" s="27">
        <v>0</v>
      </c>
      <c r="Y99" s="111">
        <v>0</v>
      </c>
      <c r="Z99" s="4"/>
      <c r="AA99" s="111">
        <v>2531</v>
      </c>
      <c r="AB99" s="4"/>
      <c r="AC99" s="16">
        <v>79</v>
      </c>
      <c r="AD99" s="16">
        <v>1624</v>
      </c>
      <c r="AE99" s="112">
        <v>0</v>
      </c>
      <c r="AF99" s="16">
        <v>0</v>
      </c>
      <c r="AG99" s="113">
        <v>828</v>
      </c>
      <c r="AH99" s="112">
        <v>0</v>
      </c>
      <c r="AI99" s="113">
        <v>0</v>
      </c>
      <c r="AJ99" s="4"/>
      <c r="AK99" s="27">
        <v>1703</v>
      </c>
      <c r="AL99" s="27">
        <v>828</v>
      </c>
      <c r="AM99" s="27">
        <v>0</v>
      </c>
      <c r="AN99" s="110">
        <v>0</v>
      </c>
      <c r="AO99" s="114"/>
      <c r="AP99" s="87">
        <v>0.49882835383714119</v>
      </c>
      <c r="AQ99" s="88">
        <v>0.24253075571177504</v>
      </c>
      <c r="AR99" s="88">
        <v>0</v>
      </c>
      <c r="AS99" s="89">
        <v>0</v>
      </c>
      <c r="AT99" s="4"/>
    </row>
    <row r="100" spans="1:46" x14ac:dyDescent="0.2">
      <c r="A100" s="18" t="s">
        <v>145</v>
      </c>
      <c r="B100" s="1" t="s">
        <v>146</v>
      </c>
      <c r="C100" s="4"/>
      <c r="D100" s="27">
        <v>624030</v>
      </c>
      <c r="E100" s="16">
        <v>0</v>
      </c>
      <c r="F100" s="4"/>
      <c r="G100" s="109">
        <v>180178</v>
      </c>
      <c r="H100" s="27">
        <v>21999</v>
      </c>
      <c r="I100" s="27">
        <v>67088</v>
      </c>
      <c r="J100" s="110">
        <v>0</v>
      </c>
      <c r="K100" s="27">
        <v>117584</v>
      </c>
      <c r="L100" s="27">
        <v>139598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97583</v>
      </c>
      <c r="T100" s="27">
        <v>0</v>
      </c>
      <c r="U100" s="110">
        <v>0</v>
      </c>
      <c r="V100" s="27">
        <v>0</v>
      </c>
      <c r="W100" s="27">
        <v>0</v>
      </c>
      <c r="X100" s="27">
        <v>0</v>
      </c>
      <c r="Y100" s="111">
        <v>0</v>
      </c>
      <c r="Z100" s="4"/>
      <c r="AA100" s="111">
        <v>624030</v>
      </c>
      <c r="AB100" s="4"/>
      <c r="AC100" s="16">
        <v>89087</v>
      </c>
      <c r="AD100" s="16">
        <v>180178</v>
      </c>
      <c r="AE100" s="112">
        <v>0</v>
      </c>
      <c r="AF100" s="16">
        <v>354765</v>
      </c>
      <c r="AG100" s="113">
        <v>0</v>
      </c>
      <c r="AH100" s="112">
        <v>0</v>
      </c>
      <c r="AI100" s="113">
        <v>0</v>
      </c>
      <c r="AJ100" s="4"/>
      <c r="AK100" s="27">
        <v>269265</v>
      </c>
      <c r="AL100" s="27">
        <v>354765</v>
      </c>
      <c r="AM100" s="27">
        <v>0</v>
      </c>
      <c r="AN100" s="110">
        <v>0</v>
      </c>
      <c r="AO100" s="114"/>
      <c r="AP100" s="87">
        <v>0.43149367818854861</v>
      </c>
      <c r="AQ100" s="88">
        <v>0.56850632181145133</v>
      </c>
      <c r="AR100" s="88">
        <v>0</v>
      </c>
      <c r="AS100" s="89">
        <v>0</v>
      </c>
      <c r="AT100" s="4"/>
    </row>
    <row r="101" spans="1:46" x14ac:dyDescent="0.2">
      <c r="A101" s="18" t="s">
        <v>147</v>
      </c>
      <c r="B101" s="1" t="s">
        <v>146</v>
      </c>
      <c r="C101" s="4"/>
      <c r="D101" s="27">
        <v>161027</v>
      </c>
      <c r="E101" s="16">
        <v>0</v>
      </c>
      <c r="F101" s="4"/>
      <c r="G101" s="109">
        <v>51237</v>
      </c>
      <c r="H101" s="27">
        <v>6255</v>
      </c>
      <c r="I101" s="27">
        <v>19077</v>
      </c>
      <c r="J101" s="110">
        <v>0</v>
      </c>
      <c r="K101" s="27">
        <v>27993</v>
      </c>
      <c r="L101" s="27">
        <v>33234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23231</v>
      </c>
      <c r="T101" s="27">
        <v>0</v>
      </c>
      <c r="U101" s="110">
        <v>0</v>
      </c>
      <c r="V101" s="27">
        <v>0</v>
      </c>
      <c r="W101" s="27">
        <v>0</v>
      </c>
      <c r="X101" s="27">
        <v>0</v>
      </c>
      <c r="Y101" s="111">
        <v>0</v>
      </c>
      <c r="Z101" s="4"/>
      <c r="AA101" s="111">
        <v>161027</v>
      </c>
      <c r="AB101" s="4"/>
      <c r="AC101" s="16">
        <v>25332</v>
      </c>
      <c r="AD101" s="16">
        <v>51237</v>
      </c>
      <c r="AE101" s="112">
        <v>0</v>
      </c>
      <c r="AF101" s="16">
        <v>84458</v>
      </c>
      <c r="AG101" s="113">
        <v>0</v>
      </c>
      <c r="AH101" s="112">
        <v>0</v>
      </c>
      <c r="AI101" s="113">
        <v>0</v>
      </c>
      <c r="AJ101" s="4"/>
      <c r="AK101" s="27">
        <v>76569</v>
      </c>
      <c r="AL101" s="27">
        <v>84458</v>
      </c>
      <c r="AM101" s="27">
        <v>0</v>
      </c>
      <c r="AN101" s="110">
        <v>0</v>
      </c>
      <c r="AO101" s="114"/>
      <c r="AP101" s="87">
        <v>0.47550410800673176</v>
      </c>
      <c r="AQ101" s="88">
        <v>0.52449589199326818</v>
      </c>
      <c r="AR101" s="88">
        <v>0</v>
      </c>
      <c r="AS101" s="89">
        <v>0</v>
      </c>
      <c r="AT101" s="4"/>
    </row>
    <row r="102" spans="1:46" x14ac:dyDescent="0.2">
      <c r="A102" s="18" t="s">
        <v>148</v>
      </c>
      <c r="B102" s="1" t="s">
        <v>146</v>
      </c>
      <c r="C102" s="4"/>
      <c r="D102" s="27">
        <v>206933</v>
      </c>
      <c r="E102" s="16">
        <v>0</v>
      </c>
      <c r="F102" s="4"/>
      <c r="G102" s="109">
        <v>65843</v>
      </c>
      <c r="H102" s="27">
        <v>8039</v>
      </c>
      <c r="I102" s="27">
        <v>24516</v>
      </c>
      <c r="J102" s="110">
        <v>0</v>
      </c>
      <c r="K102" s="27">
        <v>35973</v>
      </c>
      <c r="L102" s="27">
        <v>42708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29854</v>
      </c>
      <c r="T102" s="27">
        <v>0</v>
      </c>
      <c r="U102" s="110">
        <v>0</v>
      </c>
      <c r="V102" s="27">
        <v>0</v>
      </c>
      <c r="W102" s="27">
        <v>0</v>
      </c>
      <c r="X102" s="27">
        <v>0</v>
      </c>
      <c r="Y102" s="111">
        <v>0</v>
      </c>
      <c r="Z102" s="4"/>
      <c r="AA102" s="111">
        <v>206933</v>
      </c>
      <c r="AB102" s="4"/>
      <c r="AC102" s="16">
        <v>32555</v>
      </c>
      <c r="AD102" s="16">
        <v>65843</v>
      </c>
      <c r="AE102" s="112">
        <v>0</v>
      </c>
      <c r="AF102" s="16">
        <v>108535</v>
      </c>
      <c r="AG102" s="113">
        <v>0</v>
      </c>
      <c r="AH102" s="112">
        <v>0</v>
      </c>
      <c r="AI102" s="113">
        <v>0</v>
      </c>
      <c r="AJ102" s="4"/>
      <c r="AK102" s="27">
        <v>98398</v>
      </c>
      <c r="AL102" s="27">
        <v>108535</v>
      </c>
      <c r="AM102" s="27">
        <v>0</v>
      </c>
      <c r="AN102" s="110">
        <v>0</v>
      </c>
      <c r="AO102" s="114"/>
      <c r="AP102" s="87">
        <v>0.47550656492681204</v>
      </c>
      <c r="AQ102" s="88">
        <v>0.52449343507318791</v>
      </c>
      <c r="AR102" s="88">
        <v>0</v>
      </c>
      <c r="AS102" s="89">
        <v>0</v>
      </c>
      <c r="AT102" s="4"/>
    </row>
    <row r="103" spans="1:46" x14ac:dyDescent="0.2">
      <c r="A103" s="18" t="s">
        <v>149</v>
      </c>
      <c r="B103" s="1" t="s">
        <v>146</v>
      </c>
      <c r="C103" s="4"/>
      <c r="D103" s="27">
        <v>133127</v>
      </c>
      <c r="E103" s="16">
        <v>0</v>
      </c>
      <c r="F103" s="4"/>
      <c r="G103" s="109">
        <v>42359</v>
      </c>
      <c r="H103" s="27">
        <v>5172</v>
      </c>
      <c r="I103" s="27">
        <v>15772</v>
      </c>
      <c r="J103" s="110">
        <v>0</v>
      </c>
      <c r="K103" s="27">
        <v>23143</v>
      </c>
      <c r="L103" s="27">
        <v>27475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19206</v>
      </c>
      <c r="T103" s="27">
        <v>0</v>
      </c>
      <c r="U103" s="110">
        <v>0</v>
      </c>
      <c r="V103" s="27">
        <v>0</v>
      </c>
      <c r="W103" s="27">
        <v>0</v>
      </c>
      <c r="X103" s="27">
        <v>0</v>
      </c>
      <c r="Y103" s="111">
        <v>0</v>
      </c>
      <c r="Z103" s="4"/>
      <c r="AA103" s="111">
        <v>133127</v>
      </c>
      <c r="AB103" s="4"/>
      <c r="AC103" s="16">
        <v>20944</v>
      </c>
      <c r="AD103" s="16">
        <v>42359</v>
      </c>
      <c r="AE103" s="112">
        <v>0</v>
      </c>
      <c r="AF103" s="16">
        <v>69824</v>
      </c>
      <c r="AG103" s="113">
        <v>0</v>
      </c>
      <c r="AH103" s="112">
        <v>0</v>
      </c>
      <c r="AI103" s="113">
        <v>0</v>
      </c>
      <c r="AJ103" s="4"/>
      <c r="AK103" s="27">
        <v>63303</v>
      </c>
      <c r="AL103" s="27">
        <v>69824</v>
      </c>
      <c r="AM103" s="27">
        <v>0</v>
      </c>
      <c r="AN103" s="110">
        <v>0</v>
      </c>
      <c r="AO103" s="114"/>
      <c r="AP103" s="87">
        <v>0.47550834917034113</v>
      </c>
      <c r="AQ103" s="88">
        <v>0.52449165082965887</v>
      </c>
      <c r="AR103" s="88">
        <v>0</v>
      </c>
      <c r="AS103" s="89">
        <v>0</v>
      </c>
      <c r="AT103" s="4"/>
    </row>
    <row r="104" spans="1:46" x14ac:dyDescent="0.2">
      <c r="A104" s="18" t="s">
        <v>150</v>
      </c>
      <c r="B104" s="1" t="s">
        <v>146</v>
      </c>
      <c r="C104" s="4"/>
      <c r="D104" s="27">
        <v>51332</v>
      </c>
      <c r="E104" s="16">
        <v>0</v>
      </c>
      <c r="F104" s="4"/>
      <c r="G104" s="109">
        <v>0</v>
      </c>
      <c r="H104" s="27">
        <v>0</v>
      </c>
      <c r="I104" s="27">
        <v>0</v>
      </c>
      <c r="J104" s="110">
        <v>0</v>
      </c>
      <c r="K104" s="27">
        <v>17014</v>
      </c>
      <c r="L104" s="27">
        <v>20198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14120</v>
      </c>
      <c r="T104" s="27">
        <v>0</v>
      </c>
      <c r="U104" s="110">
        <v>0</v>
      </c>
      <c r="V104" s="27">
        <v>0</v>
      </c>
      <c r="W104" s="27">
        <v>0</v>
      </c>
      <c r="X104" s="27">
        <v>0</v>
      </c>
      <c r="Y104" s="111">
        <v>0</v>
      </c>
      <c r="Z104" s="4"/>
      <c r="AA104" s="111">
        <v>51332</v>
      </c>
      <c r="AB104" s="4"/>
      <c r="AC104" s="16">
        <v>0</v>
      </c>
      <c r="AD104" s="16">
        <v>0</v>
      </c>
      <c r="AE104" s="112">
        <v>0</v>
      </c>
      <c r="AF104" s="16">
        <v>51332</v>
      </c>
      <c r="AG104" s="113">
        <v>0</v>
      </c>
      <c r="AH104" s="112">
        <v>0</v>
      </c>
      <c r="AI104" s="113">
        <v>0</v>
      </c>
      <c r="AJ104" s="4"/>
      <c r="AK104" s="27">
        <v>0</v>
      </c>
      <c r="AL104" s="27">
        <v>51332</v>
      </c>
      <c r="AM104" s="27">
        <v>0</v>
      </c>
      <c r="AN104" s="110">
        <v>0</v>
      </c>
      <c r="AO104" s="114"/>
      <c r="AP104" s="87">
        <v>0</v>
      </c>
      <c r="AQ104" s="88">
        <v>1</v>
      </c>
      <c r="AR104" s="88">
        <v>0</v>
      </c>
      <c r="AS104" s="89">
        <v>0</v>
      </c>
      <c r="AT104" s="4"/>
    </row>
    <row r="105" spans="1:46" x14ac:dyDescent="0.2">
      <c r="A105" s="18" t="s">
        <v>151</v>
      </c>
      <c r="B105" s="1" t="s">
        <v>146</v>
      </c>
      <c r="C105" s="4"/>
      <c r="D105" s="27">
        <v>3414</v>
      </c>
      <c r="E105" s="16">
        <v>0</v>
      </c>
      <c r="F105" s="4"/>
      <c r="G105" s="109">
        <v>1086</v>
      </c>
      <c r="H105" s="27">
        <v>132</v>
      </c>
      <c r="I105" s="27">
        <v>404</v>
      </c>
      <c r="J105" s="110">
        <v>0</v>
      </c>
      <c r="K105" s="27">
        <v>594</v>
      </c>
      <c r="L105" s="27">
        <v>705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493</v>
      </c>
      <c r="T105" s="27">
        <v>0</v>
      </c>
      <c r="U105" s="110">
        <v>0</v>
      </c>
      <c r="V105" s="27">
        <v>0</v>
      </c>
      <c r="W105" s="27">
        <v>0</v>
      </c>
      <c r="X105" s="27">
        <v>0</v>
      </c>
      <c r="Y105" s="111">
        <v>0</v>
      </c>
      <c r="Z105" s="4"/>
      <c r="AA105" s="111">
        <v>3414</v>
      </c>
      <c r="AB105" s="4"/>
      <c r="AC105" s="16">
        <v>536</v>
      </c>
      <c r="AD105" s="16">
        <v>1086</v>
      </c>
      <c r="AE105" s="112">
        <v>0</v>
      </c>
      <c r="AF105" s="16">
        <v>1792</v>
      </c>
      <c r="AG105" s="113">
        <v>0</v>
      </c>
      <c r="AH105" s="112">
        <v>0</v>
      </c>
      <c r="AI105" s="113">
        <v>0</v>
      </c>
      <c r="AJ105" s="4"/>
      <c r="AK105" s="27">
        <v>1622</v>
      </c>
      <c r="AL105" s="27">
        <v>1792</v>
      </c>
      <c r="AM105" s="27">
        <v>0</v>
      </c>
      <c r="AN105" s="110">
        <v>0</v>
      </c>
      <c r="AO105" s="114"/>
      <c r="AP105" s="87">
        <v>0.47510251903925016</v>
      </c>
      <c r="AQ105" s="88">
        <v>0.52489748096074984</v>
      </c>
      <c r="AR105" s="88">
        <v>0</v>
      </c>
      <c r="AS105" s="89">
        <v>0</v>
      </c>
      <c r="AT105" s="4"/>
    </row>
    <row r="106" spans="1:46" x14ac:dyDescent="0.2">
      <c r="A106" s="18" t="s">
        <v>152</v>
      </c>
      <c r="B106" s="1" t="s">
        <v>146</v>
      </c>
      <c r="C106" s="4"/>
      <c r="D106" s="27">
        <v>11420</v>
      </c>
      <c r="E106" s="16">
        <v>0</v>
      </c>
      <c r="F106" s="4"/>
      <c r="G106" s="109">
        <v>0</v>
      </c>
      <c r="H106" s="27">
        <v>0</v>
      </c>
      <c r="I106" s="27">
        <v>0</v>
      </c>
      <c r="J106" s="110">
        <v>0</v>
      </c>
      <c r="K106" s="27">
        <v>3785</v>
      </c>
      <c r="L106" s="27">
        <v>4494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3141</v>
      </c>
      <c r="T106" s="27">
        <v>0</v>
      </c>
      <c r="U106" s="110">
        <v>0</v>
      </c>
      <c r="V106" s="27">
        <v>0</v>
      </c>
      <c r="W106" s="27">
        <v>0</v>
      </c>
      <c r="X106" s="27">
        <v>0</v>
      </c>
      <c r="Y106" s="111">
        <v>0</v>
      </c>
      <c r="Z106" s="4"/>
      <c r="AA106" s="111">
        <v>11420</v>
      </c>
      <c r="AB106" s="4"/>
      <c r="AC106" s="16">
        <v>0</v>
      </c>
      <c r="AD106" s="16">
        <v>0</v>
      </c>
      <c r="AE106" s="112">
        <v>0</v>
      </c>
      <c r="AF106" s="16">
        <v>11420</v>
      </c>
      <c r="AG106" s="113">
        <v>0</v>
      </c>
      <c r="AH106" s="112">
        <v>0</v>
      </c>
      <c r="AI106" s="113">
        <v>0</v>
      </c>
      <c r="AJ106" s="4"/>
      <c r="AK106" s="27">
        <v>0</v>
      </c>
      <c r="AL106" s="27">
        <v>11420</v>
      </c>
      <c r="AM106" s="27">
        <v>0</v>
      </c>
      <c r="AN106" s="110">
        <v>0</v>
      </c>
      <c r="AO106" s="114"/>
      <c r="AP106" s="87">
        <v>0</v>
      </c>
      <c r="AQ106" s="88">
        <v>1</v>
      </c>
      <c r="AR106" s="88">
        <v>0</v>
      </c>
      <c r="AS106" s="89">
        <v>0</v>
      </c>
      <c r="AT106" s="4"/>
    </row>
    <row r="107" spans="1:46" x14ac:dyDescent="0.2">
      <c r="A107" s="18" t="s">
        <v>153</v>
      </c>
      <c r="B107" s="1" t="s">
        <v>146</v>
      </c>
      <c r="C107" s="4"/>
      <c r="D107" s="27">
        <v>3975</v>
      </c>
      <c r="E107" s="16">
        <v>0</v>
      </c>
      <c r="F107" s="4"/>
      <c r="G107" s="109">
        <v>0</v>
      </c>
      <c r="H107" s="27">
        <v>0</v>
      </c>
      <c r="I107" s="27">
        <v>0</v>
      </c>
      <c r="J107" s="110">
        <v>0</v>
      </c>
      <c r="K107" s="27">
        <v>1317</v>
      </c>
      <c r="L107" s="27">
        <v>1565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1093</v>
      </c>
      <c r="T107" s="27">
        <v>0</v>
      </c>
      <c r="U107" s="110">
        <v>0</v>
      </c>
      <c r="V107" s="27">
        <v>0</v>
      </c>
      <c r="W107" s="27">
        <v>0</v>
      </c>
      <c r="X107" s="27">
        <v>0</v>
      </c>
      <c r="Y107" s="111">
        <v>0</v>
      </c>
      <c r="Z107" s="4"/>
      <c r="AA107" s="111">
        <v>3975</v>
      </c>
      <c r="AB107" s="4"/>
      <c r="AC107" s="16">
        <v>0</v>
      </c>
      <c r="AD107" s="16">
        <v>0</v>
      </c>
      <c r="AE107" s="112">
        <v>0</v>
      </c>
      <c r="AF107" s="16">
        <v>3975</v>
      </c>
      <c r="AG107" s="113">
        <v>0</v>
      </c>
      <c r="AH107" s="112">
        <v>0</v>
      </c>
      <c r="AI107" s="113">
        <v>0</v>
      </c>
      <c r="AJ107" s="4"/>
      <c r="AK107" s="27">
        <v>0</v>
      </c>
      <c r="AL107" s="27">
        <v>3975</v>
      </c>
      <c r="AM107" s="27">
        <v>0</v>
      </c>
      <c r="AN107" s="110">
        <v>0</v>
      </c>
      <c r="AO107" s="114"/>
      <c r="AP107" s="87">
        <v>0</v>
      </c>
      <c r="AQ107" s="88">
        <v>1</v>
      </c>
      <c r="AR107" s="88">
        <v>0</v>
      </c>
      <c r="AS107" s="89">
        <v>0</v>
      </c>
      <c r="AT107" s="4"/>
    </row>
    <row r="108" spans="1:46" x14ac:dyDescent="0.2">
      <c r="A108" s="18" t="s">
        <v>154</v>
      </c>
      <c r="B108" s="1" t="s">
        <v>185</v>
      </c>
      <c r="C108" s="4"/>
      <c r="D108" s="27">
        <v>985</v>
      </c>
      <c r="E108" s="16">
        <v>0</v>
      </c>
      <c r="F108" s="4"/>
      <c r="G108" s="109">
        <v>0</v>
      </c>
      <c r="H108" s="27">
        <v>0</v>
      </c>
      <c r="I108" s="27">
        <v>0</v>
      </c>
      <c r="J108" s="110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110">
        <v>985</v>
      </c>
      <c r="V108" s="27">
        <v>0</v>
      </c>
      <c r="W108" s="27">
        <v>0</v>
      </c>
      <c r="X108" s="27">
        <v>0</v>
      </c>
      <c r="Y108" s="111">
        <v>0</v>
      </c>
      <c r="Z108" s="4"/>
      <c r="AA108" s="111">
        <v>985</v>
      </c>
      <c r="AB108" s="4"/>
      <c r="AC108" s="16">
        <v>0</v>
      </c>
      <c r="AD108" s="16">
        <v>0</v>
      </c>
      <c r="AE108" s="112">
        <v>0</v>
      </c>
      <c r="AF108" s="16">
        <v>0</v>
      </c>
      <c r="AG108" s="113">
        <v>985</v>
      </c>
      <c r="AH108" s="112">
        <v>0</v>
      </c>
      <c r="AI108" s="113">
        <v>0</v>
      </c>
      <c r="AJ108" s="4"/>
      <c r="AK108" s="27">
        <v>0</v>
      </c>
      <c r="AL108" s="27">
        <v>985</v>
      </c>
      <c r="AM108" s="27">
        <v>0</v>
      </c>
      <c r="AN108" s="110">
        <v>0</v>
      </c>
      <c r="AO108" s="114"/>
      <c r="AP108" s="87">
        <v>0</v>
      </c>
      <c r="AQ108" s="88">
        <v>1</v>
      </c>
      <c r="AR108" s="88">
        <v>0</v>
      </c>
      <c r="AS108" s="89">
        <v>0</v>
      </c>
      <c r="AT108" s="4"/>
    </row>
    <row r="109" spans="1:46" x14ac:dyDescent="0.2">
      <c r="A109" s="18" t="s">
        <v>155</v>
      </c>
      <c r="B109" s="1" t="s">
        <v>156</v>
      </c>
      <c r="C109" s="4"/>
      <c r="D109" s="27">
        <v>3975</v>
      </c>
      <c r="E109" s="16">
        <v>0</v>
      </c>
      <c r="F109" s="4"/>
      <c r="G109" s="109">
        <v>0</v>
      </c>
      <c r="H109" s="27">
        <v>0</v>
      </c>
      <c r="I109" s="27">
        <v>0</v>
      </c>
      <c r="J109" s="110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110">
        <v>3975</v>
      </c>
      <c r="V109" s="27">
        <v>0</v>
      </c>
      <c r="W109" s="27">
        <v>0</v>
      </c>
      <c r="X109" s="27">
        <v>0</v>
      </c>
      <c r="Y109" s="111">
        <v>0</v>
      </c>
      <c r="Z109" s="4"/>
      <c r="AA109" s="111">
        <v>3975</v>
      </c>
      <c r="AB109" s="4"/>
      <c r="AC109" s="16">
        <v>0</v>
      </c>
      <c r="AD109" s="16">
        <v>0</v>
      </c>
      <c r="AE109" s="112">
        <v>0</v>
      </c>
      <c r="AF109" s="16">
        <v>0</v>
      </c>
      <c r="AG109" s="113">
        <v>3975</v>
      </c>
      <c r="AH109" s="112">
        <v>0</v>
      </c>
      <c r="AI109" s="113">
        <v>0</v>
      </c>
      <c r="AJ109" s="4"/>
      <c r="AK109" s="27">
        <v>0</v>
      </c>
      <c r="AL109" s="27">
        <v>3975</v>
      </c>
      <c r="AM109" s="27">
        <v>0</v>
      </c>
      <c r="AN109" s="110">
        <v>0</v>
      </c>
      <c r="AO109" s="114"/>
      <c r="AP109" s="87">
        <v>0</v>
      </c>
      <c r="AQ109" s="88">
        <v>1</v>
      </c>
      <c r="AR109" s="88">
        <v>0</v>
      </c>
      <c r="AS109" s="89">
        <v>0</v>
      </c>
      <c r="AT109" s="4"/>
    </row>
    <row r="110" spans="1:46" x14ac:dyDescent="0.2">
      <c r="A110" s="18" t="s">
        <v>157</v>
      </c>
      <c r="B110" s="1" t="s">
        <v>156</v>
      </c>
      <c r="C110" s="4"/>
      <c r="D110" s="27">
        <v>820</v>
      </c>
      <c r="E110" s="16">
        <v>0</v>
      </c>
      <c r="F110" s="4"/>
      <c r="G110" s="109">
        <v>0</v>
      </c>
      <c r="H110" s="27">
        <v>0</v>
      </c>
      <c r="I110" s="27">
        <v>0</v>
      </c>
      <c r="J110" s="110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110">
        <v>820</v>
      </c>
      <c r="V110" s="27">
        <v>0</v>
      </c>
      <c r="W110" s="27">
        <v>0</v>
      </c>
      <c r="X110" s="27">
        <v>0</v>
      </c>
      <c r="Y110" s="111">
        <v>0</v>
      </c>
      <c r="Z110" s="4"/>
      <c r="AA110" s="111">
        <v>820</v>
      </c>
      <c r="AB110" s="4"/>
      <c r="AC110" s="16">
        <v>0</v>
      </c>
      <c r="AD110" s="16">
        <v>0</v>
      </c>
      <c r="AE110" s="112">
        <v>0</v>
      </c>
      <c r="AF110" s="16">
        <v>0</v>
      </c>
      <c r="AG110" s="113">
        <v>820</v>
      </c>
      <c r="AH110" s="112">
        <v>0</v>
      </c>
      <c r="AI110" s="113">
        <v>0</v>
      </c>
      <c r="AJ110" s="4"/>
      <c r="AK110" s="27">
        <v>0</v>
      </c>
      <c r="AL110" s="27">
        <v>820</v>
      </c>
      <c r="AM110" s="27">
        <v>0</v>
      </c>
      <c r="AN110" s="110">
        <v>0</v>
      </c>
      <c r="AO110" s="114"/>
      <c r="AP110" s="87">
        <v>0</v>
      </c>
      <c r="AQ110" s="88">
        <v>1</v>
      </c>
      <c r="AR110" s="88">
        <v>0</v>
      </c>
      <c r="AS110" s="89">
        <v>0</v>
      </c>
      <c r="AT110" s="4"/>
    </row>
    <row r="111" spans="1:46" x14ac:dyDescent="0.2">
      <c r="A111" s="18" t="s">
        <v>158</v>
      </c>
      <c r="B111" s="1" t="s">
        <v>156</v>
      </c>
      <c r="C111" s="4"/>
      <c r="D111" s="27">
        <v>42000</v>
      </c>
      <c r="E111" s="16">
        <v>10610</v>
      </c>
      <c r="F111" s="4"/>
      <c r="G111" s="109">
        <v>19971</v>
      </c>
      <c r="H111" s="27">
        <v>1427</v>
      </c>
      <c r="I111" s="27">
        <v>0</v>
      </c>
      <c r="J111" s="110">
        <v>14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110">
        <v>9978</v>
      </c>
      <c r="V111" s="27">
        <v>0</v>
      </c>
      <c r="W111" s="27">
        <v>0</v>
      </c>
      <c r="X111" s="27">
        <v>0</v>
      </c>
      <c r="Y111" s="111">
        <v>0</v>
      </c>
      <c r="Z111" s="4"/>
      <c r="AA111" s="111">
        <v>31390</v>
      </c>
      <c r="AB111" s="4"/>
      <c r="AC111" s="16">
        <v>1427</v>
      </c>
      <c r="AD111" s="16">
        <v>19985</v>
      </c>
      <c r="AE111" s="112">
        <v>0</v>
      </c>
      <c r="AF111" s="16">
        <v>0</v>
      </c>
      <c r="AG111" s="113">
        <v>9978</v>
      </c>
      <c r="AH111" s="112">
        <v>0</v>
      </c>
      <c r="AI111" s="113">
        <v>0</v>
      </c>
      <c r="AJ111" s="4"/>
      <c r="AK111" s="27">
        <v>21412</v>
      </c>
      <c r="AL111" s="27">
        <v>9978</v>
      </c>
      <c r="AM111" s="27">
        <v>0</v>
      </c>
      <c r="AN111" s="110">
        <v>0</v>
      </c>
      <c r="AO111" s="114"/>
      <c r="AP111" s="87">
        <v>0.50980952380952382</v>
      </c>
      <c r="AQ111" s="88">
        <v>0.23757142857142857</v>
      </c>
      <c r="AR111" s="88">
        <v>0</v>
      </c>
      <c r="AS111" s="89">
        <v>0</v>
      </c>
      <c r="AT111" s="4"/>
    </row>
    <row r="112" spans="1:46" x14ac:dyDescent="0.2">
      <c r="A112" s="18" t="s">
        <v>159</v>
      </c>
      <c r="B112" s="1" t="s">
        <v>156</v>
      </c>
      <c r="C112" s="4"/>
      <c r="D112" s="27">
        <v>3413</v>
      </c>
      <c r="E112" s="16">
        <v>864</v>
      </c>
      <c r="F112" s="4"/>
      <c r="G112" s="109">
        <v>1623</v>
      </c>
      <c r="H112" s="27">
        <v>116</v>
      </c>
      <c r="I112" s="27">
        <v>0</v>
      </c>
      <c r="J112" s="110">
        <v>1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110">
        <v>809</v>
      </c>
      <c r="V112" s="27">
        <v>0</v>
      </c>
      <c r="W112" s="27">
        <v>0</v>
      </c>
      <c r="X112" s="27">
        <v>0</v>
      </c>
      <c r="Y112" s="111">
        <v>0</v>
      </c>
      <c r="Z112" s="4"/>
      <c r="AA112" s="111">
        <v>2549</v>
      </c>
      <c r="AB112" s="4"/>
      <c r="AC112" s="16">
        <v>116</v>
      </c>
      <c r="AD112" s="16">
        <v>1624</v>
      </c>
      <c r="AE112" s="112">
        <v>0</v>
      </c>
      <c r="AF112" s="16">
        <v>0</v>
      </c>
      <c r="AG112" s="113">
        <v>809</v>
      </c>
      <c r="AH112" s="112">
        <v>0</v>
      </c>
      <c r="AI112" s="113">
        <v>0</v>
      </c>
      <c r="AJ112" s="4"/>
      <c r="AK112" s="27">
        <v>1740</v>
      </c>
      <c r="AL112" s="27">
        <v>809</v>
      </c>
      <c r="AM112" s="27">
        <v>0</v>
      </c>
      <c r="AN112" s="110">
        <v>0</v>
      </c>
      <c r="AO112" s="114"/>
      <c r="AP112" s="87">
        <v>0.50981541166129507</v>
      </c>
      <c r="AQ112" s="88">
        <v>0.23703486668619983</v>
      </c>
      <c r="AR112" s="88">
        <v>0</v>
      </c>
      <c r="AS112" s="89">
        <v>0</v>
      </c>
      <c r="AT112" s="4"/>
    </row>
    <row r="113" spans="1:46" x14ac:dyDescent="0.2">
      <c r="A113" s="18" t="s">
        <v>160</v>
      </c>
      <c r="B113" s="1" t="s">
        <v>161</v>
      </c>
      <c r="C113" s="4"/>
      <c r="D113" s="27">
        <v>57465</v>
      </c>
      <c r="E113" s="16">
        <v>14515</v>
      </c>
      <c r="F113" s="4"/>
      <c r="G113" s="109">
        <v>27325</v>
      </c>
      <c r="H113" s="27">
        <v>1953</v>
      </c>
      <c r="I113" s="27">
        <v>0</v>
      </c>
      <c r="J113" s="110">
        <v>18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110">
        <v>13654</v>
      </c>
      <c r="V113" s="27">
        <v>0</v>
      </c>
      <c r="W113" s="27">
        <v>0</v>
      </c>
      <c r="X113" s="27">
        <v>0</v>
      </c>
      <c r="Y113" s="111">
        <v>0</v>
      </c>
      <c r="Z113" s="4"/>
      <c r="AA113" s="111">
        <v>42950</v>
      </c>
      <c r="AB113" s="4"/>
      <c r="AC113" s="16">
        <v>1953</v>
      </c>
      <c r="AD113" s="16">
        <v>27343</v>
      </c>
      <c r="AE113" s="112">
        <v>0</v>
      </c>
      <c r="AF113" s="16">
        <v>0</v>
      </c>
      <c r="AG113" s="113">
        <v>13654</v>
      </c>
      <c r="AH113" s="112">
        <v>0</v>
      </c>
      <c r="AI113" s="113">
        <v>0</v>
      </c>
      <c r="AJ113" s="4"/>
      <c r="AK113" s="27">
        <v>29296</v>
      </c>
      <c r="AL113" s="27">
        <v>13654</v>
      </c>
      <c r="AM113" s="27">
        <v>0</v>
      </c>
      <c r="AN113" s="110">
        <v>0</v>
      </c>
      <c r="AO113" s="114"/>
      <c r="AP113" s="87">
        <v>0.5098059688506047</v>
      </c>
      <c r="AQ113" s="88">
        <v>0.23760549899939093</v>
      </c>
      <c r="AR113" s="88">
        <v>0</v>
      </c>
      <c r="AS113" s="89">
        <v>0</v>
      </c>
      <c r="AT113" s="4"/>
    </row>
    <row r="114" spans="1:46" x14ac:dyDescent="0.2">
      <c r="A114" s="18" t="s">
        <v>162</v>
      </c>
      <c r="B114" s="1" t="s">
        <v>161</v>
      </c>
      <c r="C114" s="4"/>
      <c r="D114" s="27">
        <v>67062</v>
      </c>
      <c r="E114" s="16">
        <v>16937</v>
      </c>
      <c r="F114" s="4"/>
      <c r="G114" s="109">
        <v>31889</v>
      </c>
      <c r="H114" s="27">
        <v>2279</v>
      </c>
      <c r="I114" s="27">
        <v>0</v>
      </c>
      <c r="J114" s="110">
        <v>22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110">
        <v>15935</v>
      </c>
      <c r="V114" s="27">
        <v>0</v>
      </c>
      <c r="W114" s="27">
        <v>0</v>
      </c>
      <c r="X114" s="27">
        <v>0</v>
      </c>
      <c r="Y114" s="111">
        <v>0</v>
      </c>
      <c r="Z114" s="4"/>
      <c r="AA114" s="111">
        <v>50125</v>
      </c>
      <c r="AB114" s="4"/>
      <c r="AC114" s="16">
        <v>2279</v>
      </c>
      <c r="AD114" s="16">
        <v>31911</v>
      </c>
      <c r="AE114" s="112">
        <v>0</v>
      </c>
      <c r="AF114" s="16">
        <v>0</v>
      </c>
      <c r="AG114" s="113">
        <v>15935</v>
      </c>
      <c r="AH114" s="112">
        <v>0</v>
      </c>
      <c r="AI114" s="113">
        <v>0</v>
      </c>
      <c r="AJ114" s="4"/>
      <c r="AK114" s="27">
        <v>34190</v>
      </c>
      <c r="AL114" s="27">
        <v>15935</v>
      </c>
      <c r="AM114" s="27">
        <v>0</v>
      </c>
      <c r="AN114" s="110">
        <v>0</v>
      </c>
      <c r="AO114" s="114"/>
      <c r="AP114" s="87">
        <v>0.50982672750589009</v>
      </c>
      <c r="AQ114" s="88">
        <v>0.23761593749068027</v>
      </c>
      <c r="AR114" s="88">
        <v>0</v>
      </c>
      <c r="AS114" s="89">
        <v>0</v>
      </c>
      <c r="AT114" s="4"/>
    </row>
    <row r="115" spans="1:46" x14ac:dyDescent="0.2">
      <c r="A115" s="18" t="s">
        <v>163</v>
      </c>
      <c r="B115" s="1" t="s">
        <v>161</v>
      </c>
      <c r="C115" s="4"/>
      <c r="D115" s="27">
        <v>54498</v>
      </c>
      <c r="E115" s="16">
        <v>13766</v>
      </c>
      <c r="F115" s="4"/>
      <c r="G115" s="109">
        <v>25914</v>
      </c>
      <c r="H115" s="27">
        <v>1851</v>
      </c>
      <c r="I115" s="27">
        <v>0</v>
      </c>
      <c r="J115" s="110">
        <v>17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110">
        <v>12950</v>
      </c>
      <c r="V115" s="27">
        <v>0</v>
      </c>
      <c r="W115" s="27">
        <v>0</v>
      </c>
      <c r="X115" s="27">
        <v>0</v>
      </c>
      <c r="Y115" s="111">
        <v>0</v>
      </c>
      <c r="Z115" s="4"/>
      <c r="AA115" s="111">
        <v>40732</v>
      </c>
      <c r="AB115" s="4"/>
      <c r="AC115" s="16">
        <v>1851</v>
      </c>
      <c r="AD115" s="16">
        <v>25931</v>
      </c>
      <c r="AE115" s="112">
        <v>0</v>
      </c>
      <c r="AF115" s="16">
        <v>0</v>
      </c>
      <c r="AG115" s="113">
        <v>12950</v>
      </c>
      <c r="AH115" s="112">
        <v>0</v>
      </c>
      <c r="AI115" s="113">
        <v>0</v>
      </c>
      <c r="AJ115" s="4"/>
      <c r="AK115" s="27">
        <v>27782</v>
      </c>
      <c r="AL115" s="27">
        <v>12950</v>
      </c>
      <c r="AM115" s="27">
        <v>0</v>
      </c>
      <c r="AN115" s="110">
        <v>0</v>
      </c>
      <c r="AO115" s="114"/>
      <c r="AP115" s="87">
        <v>0.50978017541928144</v>
      </c>
      <c r="AQ115" s="88">
        <v>0.23762339902381738</v>
      </c>
      <c r="AR115" s="88">
        <v>0</v>
      </c>
      <c r="AS115" s="89">
        <v>0</v>
      </c>
      <c r="AT115" s="4"/>
    </row>
    <row r="116" spans="1:46" x14ac:dyDescent="0.2">
      <c r="A116" s="18" t="s">
        <v>164</v>
      </c>
      <c r="B116" s="1" t="s">
        <v>161</v>
      </c>
      <c r="C116" s="4"/>
      <c r="D116" s="27">
        <v>8199</v>
      </c>
      <c r="E116" s="16">
        <v>0</v>
      </c>
      <c r="F116" s="4"/>
      <c r="G116" s="109">
        <v>0</v>
      </c>
      <c r="H116" s="27">
        <v>0</v>
      </c>
      <c r="I116" s="27">
        <v>0</v>
      </c>
      <c r="J116" s="110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110">
        <v>8199</v>
      </c>
      <c r="V116" s="27">
        <v>0</v>
      </c>
      <c r="W116" s="27">
        <v>0</v>
      </c>
      <c r="X116" s="27">
        <v>0</v>
      </c>
      <c r="Y116" s="111">
        <v>0</v>
      </c>
      <c r="Z116" s="4"/>
      <c r="AA116" s="111">
        <v>8199</v>
      </c>
      <c r="AB116" s="4"/>
      <c r="AC116" s="16">
        <v>0</v>
      </c>
      <c r="AD116" s="16">
        <v>0</v>
      </c>
      <c r="AE116" s="112">
        <v>0</v>
      </c>
      <c r="AF116" s="16">
        <v>0</v>
      </c>
      <c r="AG116" s="113">
        <v>8199</v>
      </c>
      <c r="AH116" s="112">
        <v>0</v>
      </c>
      <c r="AI116" s="113">
        <v>0</v>
      </c>
      <c r="AJ116" s="4"/>
      <c r="AK116" s="27">
        <v>0</v>
      </c>
      <c r="AL116" s="27">
        <v>8199</v>
      </c>
      <c r="AM116" s="27">
        <v>0</v>
      </c>
      <c r="AN116" s="110">
        <v>0</v>
      </c>
      <c r="AO116" s="114"/>
      <c r="AP116" s="87">
        <v>0</v>
      </c>
      <c r="AQ116" s="88">
        <v>1</v>
      </c>
      <c r="AR116" s="88">
        <v>0</v>
      </c>
      <c r="AS116" s="89">
        <v>0</v>
      </c>
      <c r="AT116" s="4"/>
    </row>
    <row r="117" spans="1:46" x14ac:dyDescent="0.2">
      <c r="A117" s="18" t="s">
        <v>165</v>
      </c>
      <c r="B117" s="1" t="s">
        <v>166</v>
      </c>
      <c r="C117" s="4"/>
      <c r="D117" s="27">
        <v>13000</v>
      </c>
      <c r="E117" s="16">
        <v>3355</v>
      </c>
      <c r="F117" s="4"/>
      <c r="G117" s="109">
        <v>6181</v>
      </c>
      <c r="H117" s="27">
        <v>25</v>
      </c>
      <c r="I117" s="27">
        <v>282</v>
      </c>
      <c r="J117" s="110">
        <v>4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110">
        <v>3153</v>
      </c>
      <c r="V117" s="27">
        <v>0</v>
      </c>
      <c r="W117" s="27">
        <v>0</v>
      </c>
      <c r="X117" s="27">
        <v>0</v>
      </c>
      <c r="Y117" s="111">
        <v>0</v>
      </c>
      <c r="Z117" s="4"/>
      <c r="AA117" s="111">
        <v>9645</v>
      </c>
      <c r="AB117" s="4"/>
      <c r="AC117" s="16">
        <v>307</v>
      </c>
      <c r="AD117" s="16">
        <v>6185</v>
      </c>
      <c r="AE117" s="112">
        <v>0</v>
      </c>
      <c r="AF117" s="16">
        <v>0</v>
      </c>
      <c r="AG117" s="113">
        <v>3153</v>
      </c>
      <c r="AH117" s="112">
        <v>0</v>
      </c>
      <c r="AI117" s="113">
        <v>0</v>
      </c>
      <c r="AJ117" s="4"/>
      <c r="AK117" s="27">
        <v>6492</v>
      </c>
      <c r="AL117" s="27">
        <v>3153</v>
      </c>
      <c r="AM117" s="27">
        <v>0</v>
      </c>
      <c r="AN117" s="110">
        <v>0</v>
      </c>
      <c r="AO117" s="114"/>
      <c r="AP117" s="87">
        <v>0.49938461538461537</v>
      </c>
      <c r="AQ117" s="88">
        <v>0.24253846153846154</v>
      </c>
      <c r="AR117" s="88">
        <v>0</v>
      </c>
      <c r="AS117" s="89">
        <v>0</v>
      </c>
      <c r="AT117" s="4"/>
    </row>
    <row r="118" spans="1:46" x14ac:dyDescent="0.2">
      <c r="A118" s="18" t="s">
        <v>167</v>
      </c>
      <c r="B118" s="1" t="s">
        <v>168</v>
      </c>
      <c r="C118" s="4"/>
      <c r="D118" s="27">
        <v>7281</v>
      </c>
      <c r="E118" s="16">
        <v>2328</v>
      </c>
      <c r="F118" s="4"/>
      <c r="G118" s="109">
        <v>14</v>
      </c>
      <c r="H118" s="27">
        <v>247</v>
      </c>
      <c r="I118" s="27">
        <v>3462</v>
      </c>
      <c r="J118" s="110">
        <v>2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339</v>
      </c>
      <c r="T118" s="27">
        <v>0</v>
      </c>
      <c r="U118" s="110">
        <v>889</v>
      </c>
      <c r="V118" s="27">
        <v>0</v>
      </c>
      <c r="W118" s="27">
        <v>0</v>
      </c>
      <c r="X118" s="27">
        <v>0</v>
      </c>
      <c r="Y118" s="111">
        <v>0</v>
      </c>
      <c r="Z118" s="4"/>
      <c r="AA118" s="111">
        <v>4953</v>
      </c>
      <c r="AB118" s="4"/>
      <c r="AC118" s="16">
        <v>3709</v>
      </c>
      <c r="AD118" s="16">
        <v>16</v>
      </c>
      <c r="AE118" s="112">
        <v>0</v>
      </c>
      <c r="AF118" s="16">
        <v>339</v>
      </c>
      <c r="AG118" s="113">
        <v>889</v>
      </c>
      <c r="AH118" s="112">
        <v>0</v>
      </c>
      <c r="AI118" s="113">
        <v>0</v>
      </c>
      <c r="AJ118" s="4"/>
      <c r="AK118" s="27">
        <v>3725</v>
      </c>
      <c r="AL118" s="27">
        <v>1228</v>
      </c>
      <c r="AM118" s="27">
        <v>0</v>
      </c>
      <c r="AN118" s="110">
        <v>0</v>
      </c>
      <c r="AO118" s="114"/>
      <c r="AP118" s="87">
        <v>0.51160554868836694</v>
      </c>
      <c r="AQ118" s="88">
        <v>0.16865815135283616</v>
      </c>
      <c r="AR118" s="88">
        <v>0</v>
      </c>
      <c r="AS118" s="89">
        <v>0</v>
      </c>
      <c r="AT118" s="4"/>
    </row>
    <row r="119" spans="1:46" x14ac:dyDescent="0.2">
      <c r="A119" s="18" t="s">
        <v>169</v>
      </c>
      <c r="B119" s="1" t="s">
        <v>168</v>
      </c>
      <c r="C119" s="4"/>
      <c r="D119" s="27">
        <v>12156</v>
      </c>
      <c r="E119" s="16">
        <v>3885</v>
      </c>
      <c r="F119" s="4"/>
      <c r="G119" s="109">
        <v>23</v>
      </c>
      <c r="H119" s="27">
        <v>413</v>
      </c>
      <c r="I119" s="27">
        <v>5780</v>
      </c>
      <c r="J119" s="110">
        <v>4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566</v>
      </c>
      <c r="T119" s="27">
        <v>0</v>
      </c>
      <c r="U119" s="110">
        <v>1485</v>
      </c>
      <c r="V119" s="27">
        <v>0</v>
      </c>
      <c r="W119" s="27">
        <v>0</v>
      </c>
      <c r="X119" s="27">
        <v>0</v>
      </c>
      <c r="Y119" s="111">
        <v>0</v>
      </c>
      <c r="Z119" s="4"/>
      <c r="AA119" s="111">
        <v>8271</v>
      </c>
      <c r="AB119" s="4"/>
      <c r="AC119" s="16">
        <v>6193</v>
      </c>
      <c r="AD119" s="16">
        <v>27</v>
      </c>
      <c r="AE119" s="112">
        <v>0</v>
      </c>
      <c r="AF119" s="16">
        <v>566</v>
      </c>
      <c r="AG119" s="113">
        <v>1485</v>
      </c>
      <c r="AH119" s="112">
        <v>0</v>
      </c>
      <c r="AI119" s="113">
        <v>0</v>
      </c>
      <c r="AJ119" s="4"/>
      <c r="AK119" s="27">
        <v>6220</v>
      </c>
      <c r="AL119" s="27">
        <v>2051</v>
      </c>
      <c r="AM119" s="27">
        <v>0</v>
      </c>
      <c r="AN119" s="110">
        <v>0</v>
      </c>
      <c r="AO119" s="114"/>
      <c r="AP119" s="87">
        <v>0.51168147416913456</v>
      </c>
      <c r="AQ119" s="88">
        <v>0.16872326423165515</v>
      </c>
      <c r="AR119" s="88">
        <v>0</v>
      </c>
      <c r="AS119" s="89">
        <v>0</v>
      </c>
      <c r="AT119" s="4"/>
    </row>
    <row r="120" spans="1:46" x14ac:dyDescent="0.2">
      <c r="A120" s="18" t="s">
        <v>170</v>
      </c>
      <c r="B120" s="1" t="s">
        <v>171</v>
      </c>
      <c r="C120" s="4"/>
      <c r="D120" s="27">
        <v>206</v>
      </c>
      <c r="E120" s="16">
        <v>0</v>
      </c>
      <c r="F120" s="4"/>
      <c r="G120" s="109">
        <v>0</v>
      </c>
      <c r="H120" s="27">
        <v>0</v>
      </c>
      <c r="I120" s="27">
        <v>0</v>
      </c>
      <c r="J120" s="110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110">
        <v>206</v>
      </c>
      <c r="V120" s="27">
        <v>0</v>
      </c>
      <c r="W120" s="27">
        <v>0</v>
      </c>
      <c r="X120" s="27">
        <v>0</v>
      </c>
      <c r="Y120" s="111">
        <v>0</v>
      </c>
      <c r="Z120" s="4"/>
      <c r="AA120" s="111">
        <v>206</v>
      </c>
      <c r="AB120" s="4"/>
      <c r="AC120" s="16">
        <v>0</v>
      </c>
      <c r="AD120" s="16">
        <v>0</v>
      </c>
      <c r="AE120" s="112">
        <v>0</v>
      </c>
      <c r="AF120" s="16">
        <v>0</v>
      </c>
      <c r="AG120" s="113">
        <v>206</v>
      </c>
      <c r="AH120" s="112">
        <v>0</v>
      </c>
      <c r="AI120" s="113">
        <v>0</v>
      </c>
      <c r="AJ120" s="4"/>
      <c r="AK120" s="27">
        <v>0</v>
      </c>
      <c r="AL120" s="27">
        <v>206</v>
      </c>
      <c r="AM120" s="27">
        <v>0</v>
      </c>
      <c r="AN120" s="110">
        <v>0</v>
      </c>
      <c r="AO120" s="114"/>
      <c r="AP120" s="87">
        <v>0</v>
      </c>
      <c r="AQ120" s="88">
        <v>1</v>
      </c>
      <c r="AR120" s="88">
        <v>0</v>
      </c>
      <c r="AS120" s="89">
        <v>0</v>
      </c>
      <c r="AT120" s="4"/>
    </row>
    <row r="121" spans="1:46" x14ac:dyDescent="0.2">
      <c r="A121" s="18" t="s">
        <v>172</v>
      </c>
      <c r="B121" s="1" t="s">
        <v>171</v>
      </c>
      <c r="C121" s="4"/>
      <c r="D121" s="27">
        <v>236</v>
      </c>
      <c r="E121" s="16">
        <v>63</v>
      </c>
      <c r="F121" s="4"/>
      <c r="G121" s="109">
        <v>112</v>
      </c>
      <c r="H121" s="27">
        <v>0</v>
      </c>
      <c r="I121" s="27">
        <v>5</v>
      </c>
      <c r="J121" s="110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110">
        <v>56</v>
      </c>
      <c r="V121" s="27">
        <v>0</v>
      </c>
      <c r="W121" s="27">
        <v>0</v>
      </c>
      <c r="X121" s="27">
        <v>0</v>
      </c>
      <c r="Y121" s="111">
        <v>0</v>
      </c>
      <c r="Z121" s="4"/>
      <c r="AA121" s="111">
        <v>173</v>
      </c>
      <c r="AB121" s="4"/>
      <c r="AC121" s="16">
        <v>5</v>
      </c>
      <c r="AD121" s="16">
        <v>112</v>
      </c>
      <c r="AE121" s="112">
        <v>0</v>
      </c>
      <c r="AF121" s="16">
        <v>0</v>
      </c>
      <c r="AG121" s="113">
        <v>56</v>
      </c>
      <c r="AH121" s="112">
        <v>0</v>
      </c>
      <c r="AI121" s="113">
        <v>0</v>
      </c>
      <c r="AJ121" s="4"/>
      <c r="AK121" s="27">
        <v>117</v>
      </c>
      <c r="AL121" s="27">
        <v>56</v>
      </c>
      <c r="AM121" s="27">
        <v>0</v>
      </c>
      <c r="AN121" s="110">
        <v>0</v>
      </c>
      <c r="AO121" s="114"/>
      <c r="AP121" s="87">
        <v>0.49576271186440679</v>
      </c>
      <c r="AQ121" s="88">
        <v>0.23728813559322035</v>
      </c>
      <c r="AR121" s="88">
        <v>0</v>
      </c>
      <c r="AS121" s="89">
        <v>0</v>
      </c>
      <c r="AT121" s="4"/>
    </row>
    <row r="122" spans="1:46" x14ac:dyDescent="0.2">
      <c r="A122" s="18" t="s">
        <v>173</v>
      </c>
      <c r="B122" s="1" t="s">
        <v>174</v>
      </c>
      <c r="C122" s="4"/>
      <c r="D122" s="27">
        <v>63532</v>
      </c>
      <c r="E122" s="16">
        <v>16047</v>
      </c>
      <c r="F122" s="4"/>
      <c r="G122" s="109">
        <v>30210</v>
      </c>
      <c r="H122" s="27">
        <v>2159</v>
      </c>
      <c r="I122" s="27">
        <v>0</v>
      </c>
      <c r="J122" s="110">
        <v>21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110">
        <v>15095</v>
      </c>
      <c r="V122" s="27">
        <v>0</v>
      </c>
      <c r="W122" s="27">
        <v>0</v>
      </c>
      <c r="X122" s="27">
        <v>0</v>
      </c>
      <c r="Y122" s="111">
        <v>0</v>
      </c>
      <c r="Z122" s="4"/>
      <c r="AA122" s="111">
        <v>47485</v>
      </c>
      <c r="AB122" s="4"/>
      <c r="AC122" s="16">
        <v>2159</v>
      </c>
      <c r="AD122" s="16">
        <v>30231</v>
      </c>
      <c r="AE122" s="112">
        <v>0</v>
      </c>
      <c r="AF122" s="16">
        <v>0</v>
      </c>
      <c r="AG122" s="113">
        <v>15095</v>
      </c>
      <c r="AH122" s="112">
        <v>0</v>
      </c>
      <c r="AI122" s="113">
        <v>0</v>
      </c>
      <c r="AJ122" s="4"/>
      <c r="AK122" s="27">
        <v>32390</v>
      </c>
      <c r="AL122" s="27">
        <v>15095</v>
      </c>
      <c r="AM122" s="27">
        <v>0</v>
      </c>
      <c r="AN122" s="110">
        <v>0</v>
      </c>
      <c r="AO122" s="114"/>
      <c r="AP122" s="87">
        <v>0.50982182207391546</v>
      </c>
      <c r="AQ122" s="88">
        <v>0.23759680161178617</v>
      </c>
      <c r="AR122" s="88">
        <v>0</v>
      </c>
      <c r="AS122" s="89">
        <v>0</v>
      </c>
      <c r="AT122" s="4"/>
    </row>
    <row r="123" spans="1:46" x14ac:dyDescent="0.2">
      <c r="A123" s="18" t="s">
        <v>175</v>
      </c>
      <c r="B123" s="1" t="s">
        <v>174</v>
      </c>
      <c r="C123" s="4"/>
      <c r="D123" s="27">
        <v>38053</v>
      </c>
      <c r="E123" s="16">
        <v>9611</v>
      </c>
      <c r="F123" s="4"/>
      <c r="G123" s="109">
        <v>18095</v>
      </c>
      <c r="H123" s="27">
        <v>1293</v>
      </c>
      <c r="I123" s="27">
        <v>0</v>
      </c>
      <c r="J123" s="110">
        <v>13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110">
        <v>9041</v>
      </c>
      <c r="V123" s="27">
        <v>0</v>
      </c>
      <c r="W123" s="27">
        <v>0</v>
      </c>
      <c r="X123" s="27">
        <v>0</v>
      </c>
      <c r="Y123" s="111">
        <v>0</v>
      </c>
      <c r="Z123" s="4"/>
      <c r="AA123" s="111">
        <v>28442</v>
      </c>
      <c r="AB123" s="4"/>
      <c r="AC123" s="16">
        <v>1293</v>
      </c>
      <c r="AD123" s="16">
        <v>18108</v>
      </c>
      <c r="AE123" s="112">
        <v>0</v>
      </c>
      <c r="AF123" s="16">
        <v>0</v>
      </c>
      <c r="AG123" s="113">
        <v>9041</v>
      </c>
      <c r="AH123" s="112">
        <v>0</v>
      </c>
      <c r="AI123" s="113">
        <v>0</v>
      </c>
      <c r="AJ123" s="4"/>
      <c r="AK123" s="27">
        <v>19401</v>
      </c>
      <c r="AL123" s="27">
        <v>9041</v>
      </c>
      <c r="AM123" s="27">
        <v>0</v>
      </c>
      <c r="AN123" s="110">
        <v>0</v>
      </c>
      <c r="AO123" s="114"/>
      <c r="AP123" s="87">
        <v>0.50984153680393141</v>
      </c>
      <c r="AQ123" s="88">
        <v>0.23758967755498908</v>
      </c>
      <c r="AR123" s="88">
        <v>0</v>
      </c>
      <c r="AS123" s="89">
        <v>0</v>
      </c>
      <c r="AT123" s="4"/>
    </row>
    <row r="124" spans="1:46" x14ac:dyDescent="0.2">
      <c r="A124" s="18" t="s">
        <v>176</v>
      </c>
      <c r="B124" s="1" t="s">
        <v>177</v>
      </c>
      <c r="C124" s="4"/>
      <c r="D124" s="27">
        <v>11418</v>
      </c>
      <c r="E124" s="16">
        <v>0</v>
      </c>
      <c r="F124" s="4"/>
      <c r="G124" s="109">
        <v>0</v>
      </c>
      <c r="H124" s="27">
        <v>0</v>
      </c>
      <c r="I124" s="27">
        <v>0</v>
      </c>
      <c r="J124" s="110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110">
        <v>11418</v>
      </c>
      <c r="V124" s="27">
        <v>0</v>
      </c>
      <c r="W124" s="27">
        <v>0</v>
      </c>
      <c r="X124" s="27">
        <v>0</v>
      </c>
      <c r="Y124" s="111">
        <v>0</v>
      </c>
      <c r="Z124" s="4"/>
      <c r="AA124" s="111">
        <v>11418</v>
      </c>
      <c r="AB124" s="4"/>
      <c r="AC124" s="16">
        <v>0</v>
      </c>
      <c r="AD124" s="16">
        <v>0</v>
      </c>
      <c r="AE124" s="112">
        <v>0</v>
      </c>
      <c r="AF124" s="16">
        <v>0</v>
      </c>
      <c r="AG124" s="113">
        <v>11418</v>
      </c>
      <c r="AH124" s="112">
        <v>0</v>
      </c>
      <c r="AI124" s="113">
        <v>0</v>
      </c>
      <c r="AJ124" s="4"/>
      <c r="AK124" s="27">
        <v>0</v>
      </c>
      <c r="AL124" s="27">
        <v>11418</v>
      </c>
      <c r="AM124" s="27">
        <v>0</v>
      </c>
      <c r="AN124" s="110">
        <v>0</v>
      </c>
      <c r="AO124" s="114"/>
      <c r="AP124" s="87">
        <v>0</v>
      </c>
      <c r="AQ124" s="88">
        <v>1</v>
      </c>
      <c r="AR124" s="88">
        <v>0</v>
      </c>
      <c r="AS124" s="89">
        <v>0</v>
      </c>
      <c r="AT124" s="4"/>
    </row>
    <row r="125" spans="1:46" x14ac:dyDescent="0.2">
      <c r="A125" s="18"/>
      <c r="B125" s="20" t="s">
        <v>35</v>
      </c>
      <c r="C125" s="4"/>
      <c r="D125" s="115">
        <v>3208310</v>
      </c>
      <c r="E125" s="115">
        <v>355888</v>
      </c>
      <c r="F125" s="4"/>
      <c r="G125" s="28">
        <v>1001863</v>
      </c>
      <c r="H125" s="115">
        <v>77781</v>
      </c>
      <c r="I125" s="115">
        <v>184581</v>
      </c>
      <c r="J125" s="29">
        <v>5790</v>
      </c>
      <c r="K125" s="115">
        <v>575372</v>
      </c>
      <c r="L125" s="115">
        <v>333028</v>
      </c>
      <c r="M125" s="115">
        <v>0</v>
      </c>
      <c r="N125" s="115">
        <v>0</v>
      </c>
      <c r="O125" s="115">
        <v>351</v>
      </c>
      <c r="P125" s="115">
        <v>12944</v>
      </c>
      <c r="Q125" s="115">
        <v>11418</v>
      </c>
      <c r="R125" s="115">
        <v>0</v>
      </c>
      <c r="S125" s="115">
        <v>206587</v>
      </c>
      <c r="T125" s="115">
        <v>0</v>
      </c>
      <c r="U125" s="29">
        <v>442707</v>
      </c>
      <c r="V125" s="115">
        <v>0</v>
      </c>
      <c r="W125" s="115">
        <v>0</v>
      </c>
      <c r="X125" s="115">
        <v>0</v>
      </c>
      <c r="Y125" s="116">
        <v>0</v>
      </c>
      <c r="Z125" s="4"/>
      <c r="AA125" s="116">
        <v>2852422</v>
      </c>
      <c r="AB125" s="4"/>
      <c r="AC125" s="115">
        <v>262362</v>
      </c>
      <c r="AD125" s="115">
        <v>1007653</v>
      </c>
      <c r="AE125" s="28">
        <v>0</v>
      </c>
      <c r="AF125" s="115">
        <v>1139700</v>
      </c>
      <c r="AG125" s="29">
        <v>442707</v>
      </c>
      <c r="AH125" s="28">
        <v>0</v>
      </c>
      <c r="AI125" s="29">
        <v>0</v>
      </c>
      <c r="AJ125" s="4"/>
      <c r="AK125" s="115">
        <v>1270015</v>
      </c>
      <c r="AL125" s="115">
        <v>1582407</v>
      </c>
      <c r="AM125" s="115">
        <v>0</v>
      </c>
      <c r="AN125" s="29">
        <v>0</v>
      </c>
      <c r="AO125" s="114"/>
      <c r="AP125" s="87"/>
      <c r="AS125" s="89"/>
      <c r="AT125" s="4"/>
    </row>
    <row r="126" spans="1:46" x14ac:dyDescent="0.2">
      <c r="A126" s="18"/>
      <c r="C126" s="4"/>
      <c r="D126" s="27"/>
      <c r="E126" s="16"/>
      <c r="F126" s="4"/>
      <c r="G126" s="109"/>
      <c r="H126" s="27"/>
      <c r="I126" s="27"/>
      <c r="J126" s="11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10"/>
      <c r="V126" s="27"/>
      <c r="W126" s="27"/>
      <c r="X126" s="27"/>
      <c r="Y126" s="111"/>
      <c r="Z126" s="4"/>
      <c r="AA126" s="111"/>
      <c r="AB126" s="4"/>
      <c r="AC126" s="16"/>
      <c r="AD126" s="16"/>
      <c r="AE126" s="112"/>
      <c r="AF126" s="16"/>
      <c r="AG126" s="113"/>
      <c r="AH126" s="112"/>
      <c r="AI126" s="113"/>
      <c r="AJ126" s="4"/>
      <c r="AK126" s="27"/>
      <c r="AL126" s="27"/>
      <c r="AM126" s="27"/>
      <c r="AN126" s="110"/>
      <c r="AO126" s="114"/>
      <c r="AP126" s="87"/>
      <c r="AS126" s="89"/>
      <c r="AT126" s="4"/>
    </row>
    <row r="127" spans="1:46" x14ac:dyDescent="0.2">
      <c r="A127" s="17" t="s">
        <v>526</v>
      </c>
      <c r="B127" s="17"/>
      <c r="C127" s="4"/>
      <c r="D127" s="27"/>
      <c r="E127" s="16"/>
      <c r="F127" s="4"/>
      <c r="G127" s="109"/>
      <c r="H127" s="27"/>
      <c r="I127" s="27"/>
      <c r="J127" s="11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10"/>
      <c r="V127" s="27"/>
      <c r="W127" s="27"/>
      <c r="X127" s="27"/>
      <c r="Y127" s="111"/>
      <c r="Z127" s="4"/>
      <c r="AA127" s="111"/>
      <c r="AB127" s="4"/>
      <c r="AC127" s="16"/>
      <c r="AD127" s="16"/>
      <c r="AE127" s="112"/>
      <c r="AF127" s="16"/>
      <c r="AG127" s="113"/>
      <c r="AH127" s="112"/>
      <c r="AI127" s="113"/>
      <c r="AJ127" s="4"/>
      <c r="AK127" s="27"/>
      <c r="AL127" s="27"/>
      <c r="AM127" s="27"/>
      <c r="AN127" s="110"/>
      <c r="AO127" s="114"/>
      <c r="AP127" s="87"/>
      <c r="AS127" s="89"/>
      <c r="AT127" s="4"/>
    </row>
    <row r="128" spans="1:46" x14ac:dyDescent="0.2">
      <c r="A128" s="18" t="s">
        <v>203</v>
      </c>
      <c r="B128" s="1" t="s">
        <v>204</v>
      </c>
      <c r="C128" s="4"/>
      <c r="D128" s="27">
        <v>61380</v>
      </c>
      <c r="E128" s="16">
        <v>0</v>
      </c>
      <c r="F128" s="4"/>
      <c r="G128" s="109">
        <v>0</v>
      </c>
      <c r="H128" s="27">
        <v>0</v>
      </c>
      <c r="I128" s="27">
        <v>61380</v>
      </c>
      <c r="J128" s="110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110">
        <v>0</v>
      </c>
      <c r="V128" s="27">
        <v>0</v>
      </c>
      <c r="W128" s="27">
        <v>0</v>
      </c>
      <c r="X128" s="27">
        <v>0</v>
      </c>
      <c r="Y128" s="111">
        <v>0</v>
      </c>
      <c r="Z128" s="4"/>
      <c r="AA128" s="111">
        <v>61380</v>
      </c>
      <c r="AB128" s="4"/>
      <c r="AC128" s="16">
        <v>61380</v>
      </c>
      <c r="AD128" s="16">
        <v>0</v>
      </c>
      <c r="AE128" s="112">
        <v>0</v>
      </c>
      <c r="AF128" s="16">
        <v>0</v>
      </c>
      <c r="AG128" s="113">
        <v>0</v>
      </c>
      <c r="AH128" s="112">
        <v>0</v>
      </c>
      <c r="AI128" s="113">
        <v>0</v>
      </c>
      <c r="AJ128" s="4"/>
      <c r="AK128" s="27">
        <v>61380</v>
      </c>
      <c r="AL128" s="27">
        <v>0</v>
      </c>
      <c r="AM128" s="27">
        <v>0</v>
      </c>
      <c r="AN128" s="110">
        <v>0</v>
      </c>
      <c r="AO128" s="114"/>
      <c r="AP128" s="87">
        <v>1</v>
      </c>
      <c r="AQ128" s="88">
        <v>0</v>
      </c>
      <c r="AR128" s="88">
        <v>0</v>
      </c>
      <c r="AS128" s="89">
        <v>0</v>
      </c>
      <c r="AT128" s="4"/>
    </row>
    <row r="129" spans="1:46" x14ac:dyDescent="0.2">
      <c r="A129" s="18" t="s">
        <v>214</v>
      </c>
      <c r="B129" s="1" t="s">
        <v>215</v>
      </c>
      <c r="C129" s="4"/>
      <c r="D129" s="27">
        <v>25575</v>
      </c>
      <c r="E129" s="16">
        <v>0</v>
      </c>
      <c r="F129" s="4"/>
      <c r="G129" s="109">
        <v>34</v>
      </c>
      <c r="H129" s="27">
        <v>941</v>
      </c>
      <c r="I129" s="27">
        <v>11034</v>
      </c>
      <c r="J129" s="110">
        <v>8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110">
        <v>13558</v>
      </c>
      <c r="V129" s="27">
        <v>0</v>
      </c>
      <c r="W129" s="27">
        <v>0</v>
      </c>
      <c r="X129" s="27">
        <v>0</v>
      </c>
      <c r="Y129" s="111">
        <v>0</v>
      </c>
      <c r="Z129" s="4"/>
      <c r="AA129" s="111">
        <v>25575</v>
      </c>
      <c r="AB129" s="4"/>
      <c r="AC129" s="16">
        <v>11975</v>
      </c>
      <c r="AD129" s="16">
        <v>42</v>
      </c>
      <c r="AE129" s="112">
        <v>0</v>
      </c>
      <c r="AF129" s="16">
        <v>0</v>
      </c>
      <c r="AG129" s="113">
        <v>13558</v>
      </c>
      <c r="AH129" s="112">
        <v>0</v>
      </c>
      <c r="AI129" s="113">
        <v>0</v>
      </c>
      <c r="AJ129" s="4"/>
      <c r="AK129" s="27">
        <v>12017</v>
      </c>
      <c r="AL129" s="27">
        <v>13558</v>
      </c>
      <c r="AM129" s="27">
        <v>0</v>
      </c>
      <c r="AN129" s="110">
        <v>0</v>
      </c>
      <c r="AO129" s="114"/>
      <c r="AP129" s="87">
        <v>0.46987292277614856</v>
      </c>
      <c r="AQ129" s="88">
        <v>0.53012707722385144</v>
      </c>
      <c r="AR129" s="88">
        <v>0</v>
      </c>
      <c r="AS129" s="89">
        <v>0</v>
      </c>
      <c r="AT129" s="4"/>
    </row>
    <row r="130" spans="1:46" x14ac:dyDescent="0.2">
      <c r="A130" s="18" t="s">
        <v>205</v>
      </c>
      <c r="B130" s="1" t="s">
        <v>206</v>
      </c>
      <c r="C130" s="4"/>
      <c r="D130" s="27">
        <v>306900</v>
      </c>
      <c r="E130" s="16">
        <v>0</v>
      </c>
      <c r="F130" s="4"/>
      <c r="G130" s="109">
        <v>133505</v>
      </c>
      <c r="H130" s="27">
        <v>0</v>
      </c>
      <c r="I130" s="27">
        <v>173395</v>
      </c>
      <c r="J130" s="110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110">
        <v>0</v>
      </c>
      <c r="V130" s="27">
        <v>0</v>
      </c>
      <c r="W130" s="27">
        <v>0</v>
      </c>
      <c r="X130" s="27">
        <v>0</v>
      </c>
      <c r="Y130" s="111">
        <v>0</v>
      </c>
      <c r="Z130" s="4"/>
      <c r="AA130" s="111">
        <v>306900</v>
      </c>
      <c r="AB130" s="4"/>
      <c r="AC130" s="16">
        <v>173395</v>
      </c>
      <c r="AD130" s="16">
        <v>133505</v>
      </c>
      <c r="AE130" s="112">
        <v>0</v>
      </c>
      <c r="AF130" s="16">
        <v>0</v>
      </c>
      <c r="AG130" s="113">
        <v>0</v>
      </c>
      <c r="AH130" s="112">
        <v>0</v>
      </c>
      <c r="AI130" s="113">
        <v>0</v>
      </c>
      <c r="AJ130" s="4"/>
      <c r="AK130" s="27">
        <v>306900</v>
      </c>
      <c r="AL130" s="27">
        <v>0</v>
      </c>
      <c r="AM130" s="27">
        <v>0</v>
      </c>
      <c r="AN130" s="110">
        <v>0</v>
      </c>
      <c r="AO130" s="114"/>
      <c r="AP130" s="87">
        <v>1</v>
      </c>
      <c r="AQ130" s="88">
        <v>0</v>
      </c>
      <c r="AR130" s="88">
        <v>0</v>
      </c>
      <c r="AS130" s="89">
        <v>0</v>
      </c>
      <c r="AT130" s="4"/>
    </row>
    <row r="131" spans="1:46" x14ac:dyDescent="0.2">
      <c r="A131" s="18" t="s">
        <v>178</v>
      </c>
      <c r="B131" s="1" t="s">
        <v>179</v>
      </c>
      <c r="C131" s="4"/>
      <c r="D131" s="27">
        <v>646</v>
      </c>
      <c r="E131" s="16">
        <v>0</v>
      </c>
      <c r="F131" s="4"/>
      <c r="G131" s="109">
        <v>0</v>
      </c>
      <c r="H131" s="27">
        <v>0</v>
      </c>
      <c r="I131" s="27">
        <v>0</v>
      </c>
      <c r="J131" s="110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110">
        <v>646</v>
      </c>
      <c r="V131" s="27">
        <v>0</v>
      </c>
      <c r="W131" s="27">
        <v>0</v>
      </c>
      <c r="X131" s="27">
        <v>0</v>
      </c>
      <c r="Y131" s="111">
        <v>0</v>
      </c>
      <c r="Z131" s="4"/>
      <c r="AA131" s="111">
        <v>646</v>
      </c>
      <c r="AB131" s="4"/>
      <c r="AC131" s="16">
        <v>0</v>
      </c>
      <c r="AD131" s="16">
        <v>0</v>
      </c>
      <c r="AE131" s="112">
        <v>0</v>
      </c>
      <c r="AF131" s="16">
        <v>0</v>
      </c>
      <c r="AG131" s="113">
        <v>646</v>
      </c>
      <c r="AH131" s="112">
        <v>0</v>
      </c>
      <c r="AI131" s="113">
        <v>0</v>
      </c>
      <c r="AJ131" s="4"/>
      <c r="AK131" s="27">
        <v>0</v>
      </c>
      <c r="AL131" s="27">
        <v>646</v>
      </c>
      <c r="AM131" s="27">
        <v>0</v>
      </c>
      <c r="AN131" s="110">
        <v>0</v>
      </c>
      <c r="AO131" s="114"/>
      <c r="AP131" s="87">
        <v>0</v>
      </c>
      <c r="AQ131" s="88">
        <v>1</v>
      </c>
      <c r="AR131" s="88">
        <v>0</v>
      </c>
      <c r="AS131" s="89">
        <v>0</v>
      </c>
      <c r="AT131" s="4"/>
    </row>
    <row r="132" spans="1:46" x14ac:dyDescent="0.2">
      <c r="A132" s="18" t="s">
        <v>207</v>
      </c>
      <c r="B132" s="1" t="s">
        <v>208</v>
      </c>
      <c r="C132" s="4"/>
      <c r="D132" s="27">
        <v>46035</v>
      </c>
      <c r="E132" s="16">
        <v>0</v>
      </c>
      <c r="F132" s="4"/>
      <c r="G132" s="109">
        <v>19863</v>
      </c>
      <c r="H132" s="27">
        <v>62</v>
      </c>
      <c r="I132" s="27">
        <v>1085</v>
      </c>
      <c r="J132" s="110">
        <v>16</v>
      </c>
      <c r="K132" s="27">
        <v>0</v>
      </c>
      <c r="L132" s="27">
        <v>4824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110">
        <v>20185</v>
      </c>
      <c r="V132" s="27">
        <v>0</v>
      </c>
      <c r="W132" s="27">
        <v>0</v>
      </c>
      <c r="X132" s="27">
        <v>0</v>
      </c>
      <c r="Y132" s="111">
        <v>0</v>
      </c>
      <c r="Z132" s="4"/>
      <c r="AA132" s="111">
        <v>46035</v>
      </c>
      <c r="AB132" s="4"/>
      <c r="AC132" s="16">
        <v>1147</v>
      </c>
      <c r="AD132" s="16">
        <v>19879</v>
      </c>
      <c r="AE132" s="112">
        <v>0</v>
      </c>
      <c r="AF132" s="16">
        <v>4824</v>
      </c>
      <c r="AG132" s="113">
        <v>20185</v>
      </c>
      <c r="AH132" s="112">
        <v>0</v>
      </c>
      <c r="AI132" s="113">
        <v>0</v>
      </c>
      <c r="AJ132" s="4"/>
      <c r="AK132" s="27">
        <v>21026</v>
      </c>
      <c r="AL132" s="27">
        <v>25009</v>
      </c>
      <c r="AM132" s="27">
        <v>0</v>
      </c>
      <c r="AN132" s="110">
        <v>0</v>
      </c>
      <c r="AO132" s="114"/>
      <c r="AP132" s="87">
        <v>0.45673943738459866</v>
      </c>
      <c r="AQ132" s="88">
        <v>0.54326056261540134</v>
      </c>
      <c r="AR132" s="88">
        <v>0</v>
      </c>
      <c r="AS132" s="89">
        <v>0</v>
      </c>
      <c r="AT132" s="4"/>
    </row>
    <row r="133" spans="1:46" x14ac:dyDescent="0.2">
      <c r="A133" s="18" t="s">
        <v>186</v>
      </c>
      <c r="B133" s="1" t="s">
        <v>187</v>
      </c>
      <c r="C133" s="4"/>
      <c r="D133" s="27">
        <v>7000</v>
      </c>
      <c r="E133" s="16">
        <v>2294</v>
      </c>
      <c r="F133" s="4"/>
      <c r="G133" s="109">
        <v>3328</v>
      </c>
      <c r="H133" s="27">
        <v>14</v>
      </c>
      <c r="I133" s="27">
        <v>152</v>
      </c>
      <c r="J133" s="110">
        <v>2</v>
      </c>
      <c r="K133" s="27">
        <v>334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110">
        <v>876</v>
      </c>
      <c r="V133" s="27">
        <v>0</v>
      </c>
      <c r="W133" s="27">
        <v>0</v>
      </c>
      <c r="X133" s="27">
        <v>0</v>
      </c>
      <c r="Y133" s="111">
        <v>0</v>
      </c>
      <c r="Z133" s="4"/>
      <c r="AA133" s="111">
        <v>4706</v>
      </c>
      <c r="AB133" s="4"/>
      <c r="AC133" s="16">
        <v>166</v>
      </c>
      <c r="AD133" s="16">
        <v>3330</v>
      </c>
      <c r="AE133" s="112">
        <v>0</v>
      </c>
      <c r="AF133" s="16">
        <v>334</v>
      </c>
      <c r="AG133" s="113">
        <v>876</v>
      </c>
      <c r="AH133" s="112">
        <v>0</v>
      </c>
      <c r="AI133" s="113">
        <v>0</v>
      </c>
      <c r="AJ133" s="4"/>
      <c r="AK133" s="27">
        <v>3496</v>
      </c>
      <c r="AL133" s="27">
        <v>1210</v>
      </c>
      <c r="AM133" s="27">
        <v>0</v>
      </c>
      <c r="AN133" s="110">
        <v>0</v>
      </c>
      <c r="AO133" s="114"/>
      <c r="AP133" s="87">
        <v>0.49942857142857144</v>
      </c>
      <c r="AQ133" s="88">
        <v>0.17285714285714285</v>
      </c>
      <c r="AR133" s="88">
        <v>0</v>
      </c>
      <c r="AS133" s="89">
        <v>0</v>
      </c>
      <c r="AT133" s="4"/>
    </row>
    <row r="134" spans="1:46" x14ac:dyDescent="0.2">
      <c r="A134" s="18" t="s">
        <v>209</v>
      </c>
      <c r="B134" s="1" t="s">
        <v>210</v>
      </c>
      <c r="C134" s="4"/>
      <c r="D134" s="27">
        <v>16495</v>
      </c>
      <c r="E134" s="16">
        <v>0</v>
      </c>
      <c r="F134" s="4"/>
      <c r="G134" s="109">
        <v>7116</v>
      </c>
      <c r="H134" s="27">
        <v>22</v>
      </c>
      <c r="I134" s="27">
        <v>388</v>
      </c>
      <c r="J134" s="110">
        <v>6</v>
      </c>
      <c r="K134" s="27">
        <v>0</v>
      </c>
      <c r="L134" s="27">
        <v>1729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110">
        <v>7234</v>
      </c>
      <c r="V134" s="27">
        <v>0</v>
      </c>
      <c r="W134" s="27">
        <v>0</v>
      </c>
      <c r="X134" s="27">
        <v>0</v>
      </c>
      <c r="Y134" s="111">
        <v>0</v>
      </c>
      <c r="Z134" s="4"/>
      <c r="AA134" s="111">
        <v>16495</v>
      </c>
      <c r="AB134" s="4"/>
      <c r="AC134" s="16">
        <v>410</v>
      </c>
      <c r="AD134" s="16">
        <v>7122</v>
      </c>
      <c r="AE134" s="112">
        <v>0</v>
      </c>
      <c r="AF134" s="16">
        <v>1729</v>
      </c>
      <c r="AG134" s="113">
        <v>7234</v>
      </c>
      <c r="AH134" s="112">
        <v>0</v>
      </c>
      <c r="AI134" s="113">
        <v>0</v>
      </c>
      <c r="AJ134" s="4"/>
      <c r="AK134" s="27">
        <v>7532</v>
      </c>
      <c r="AL134" s="27">
        <v>8963</v>
      </c>
      <c r="AM134" s="27">
        <v>0</v>
      </c>
      <c r="AN134" s="110">
        <v>0</v>
      </c>
      <c r="AO134" s="114"/>
      <c r="AP134" s="87">
        <v>0.4566232191573204</v>
      </c>
      <c r="AQ134" s="88">
        <v>0.5433767808426796</v>
      </c>
      <c r="AR134" s="88">
        <v>0</v>
      </c>
      <c r="AS134" s="89">
        <v>0</v>
      </c>
      <c r="AT134" s="4"/>
    </row>
    <row r="135" spans="1:46" x14ac:dyDescent="0.2">
      <c r="A135" s="18" t="s">
        <v>180</v>
      </c>
      <c r="B135" s="1" t="s">
        <v>181</v>
      </c>
      <c r="C135" s="4"/>
      <c r="D135" s="27">
        <v>4604</v>
      </c>
      <c r="E135" s="16">
        <v>0</v>
      </c>
      <c r="F135" s="4"/>
      <c r="G135" s="109">
        <v>4604</v>
      </c>
      <c r="H135" s="27">
        <v>0</v>
      </c>
      <c r="I135" s="27">
        <v>0</v>
      </c>
      <c r="J135" s="110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110">
        <v>0</v>
      </c>
      <c r="V135" s="27">
        <v>0</v>
      </c>
      <c r="W135" s="27">
        <v>0</v>
      </c>
      <c r="X135" s="27">
        <v>0</v>
      </c>
      <c r="Y135" s="111">
        <v>0</v>
      </c>
      <c r="Z135" s="4"/>
      <c r="AA135" s="111">
        <v>4604</v>
      </c>
      <c r="AB135" s="4"/>
      <c r="AC135" s="16">
        <v>0</v>
      </c>
      <c r="AD135" s="16">
        <v>4604</v>
      </c>
      <c r="AE135" s="112">
        <v>0</v>
      </c>
      <c r="AF135" s="16">
        <v>0</v>
      </c>
      <c r="AG135" s="113">
        <v>0</v>
      </c>
      <c r="AH135" s="112">
        <v>0</v>
      </c>
      <c r="AI135" s="113">
        <v>0</v>
      </c>
      <c r="AJ135" s="4"/>
      <c r="AK135" s="27">
        <v>4604</v>
      </c>
      <c r="AL135" s="27">
        <v>0</v>
      </c>
      <c r="AM135" s="27">
        <v>0</v>
      </c>
      <c r="AN135" s="110">
        <v>0</v>
      </c>
      <c r="AO135" s="114"/>
      <c r="AP135" s="87">
        <v>1</v>
      </c>
      <c r="AQ135" s="88">
        <v>0</v>
      </c>
      <c r="AR135" s="88">
        <v>0</v>
      </c>
      <c r="AS135" s="89">
        <v>0</v>
      </c>
      <c r="AT135" s="4"/>
    </row>
    <row r="136" spans="1:46" x14ac:dyDescent="0.2">
      <c r="A136" s="18" t="s">
        <v>191</v>
      </c>
      <c r="B136" s="1" t="s">
        <v>101</v>
      </c>
      <c r="C136" s="4"/>
      <c r="D136" s="27">
        <v>9750</v>
      </c>
      <c r="E136" s="16">
        <v>0</v>
      </c>
      <c r="F136" s="4"/>
      <c r="G136" s="109">
        <v>0</v>
      </c>
      <c r="H136" s="27">
        <v>0</v>
      </c>
      <c r="I136" s="27">
        <v>0</v>
      </c>
      <c r="J136" s="110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110">
        <v>9750</v>
      </c>
      <c r="V136" s="27">
        <v>0</v>
      </c>
      <c r="W136" s="27">
        <v>0</v>
      </c>
      <c r="X136" s="27">
        <v>0</v>
      </c>
      <c r="Y136" s="111">
        <v>0</v>
      </c>
      <c r="Z136" s="4"/>
      <c r="AA136" s="111">
        <v>9750</v>
      </c>
      <c r="AB136" s="4"/>
      <c r="AC136" s="16">
        <v>0</v>
      </c>
      <c r="AD136" s="16">
        <v>0</v>
      </c>
      <c r="AE136" s="112">
        <v>0</v>
      </c>
      <c r="AF136" s="16">
        <v>0</v>
      </c>
      <c r="AG136" s="113">
        <v>9750</v>
      </c>
      <c r="AH136" s="112">
        <v>0</v>
      </c>
      <c r="AI136" s="113">
        <v>0</v>
      </c>
      <c r="AJ136" s="4"/>
      <c r="AK136" s="27">
        <v>0</v>
      </c>
      <c r="AL136" s="27">
        <v>9750</v>
      </c>
      <c r="AM136" s="27">
        <v>0</v>
      </c>
      <c r="AN136" s="110">
        <v>0</v>
      </c>
      <c r="AO136" s="114"/>
      <c r="AP136" s="87">
        <v>0</v>
      </c>
      <c r="AQ136" s="88">
        <v>1</v>
      </c>
      <c r="AR136" s="88">
        <v>0</v>
      </c>
      <c r="AS136" s="89">
        <v>0</v>
      </c>
      <c r="AT136" s="4"/>
    </row>
    <row r="137" spans="1:46" x14ac:dyDescent="0.2">
      <c r="A137" s="18" t="s">
        <v>192</v>
      </c>
      <c r="B137" s="1" t="s">
        <v>101</v>
      </c>
      <c r="C137" s="4"/>
      <c r="D137" s="27">
        <v>40920</v>
      </c>
      <c r="E137" s="16">
        <v>7703</v>
      </c>
      <c r="F137" s="4"/>
      <c r="G137" s="109">
        <v>17656</v>
      </c>
      <c r="H137" s="27">
        <v>56</v>
      </c>
      <c r="I137" s="27">
        <v>964</v>
      </c>
      <c r="J137" s="110">
        <v>0</v>
      </c>
      <c r="K137" s="27">
        <v>859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110">
        <v>13682</v>
      </c>
      <c r="V137" s="27">
        <v>0</v>
      </c>
      <c r="W137" s="27">
        <v>0</v>
      </c>
      <c r="X137" s="27">
        <v>0</v>
      </c>
      <c r="Y137" s="111">
        <v>0</v>
      </c>
      <c r="Z137" s="4"/>
      <c r="AA137" s="111">
        <v>33217</v>
      </c>
      <c r="AB137" s="4"/>
      <c r="AC137" s="16">
        <v>1020</v>
      </c>
      <c r="AD137" s="16">
        <v>17656</v>
      </c>
      <c r="AE137" s="112">
        <v>0</v>
      </c>
      <c r="AF137" s="16">
        <v>859</v>
      </c>
      <c r="AG137" s="113">
        <v>13682</v>
      </c>
      <c r="AH137" s="112">
        <v>0</v>
      </c>
      <c r="AI137" s="113">
        <v>0</v>
      </c>
      <c r="AJ137" s="4"/>
      <c r="AK137" s="27">
        <v>18676</v>
      </c>
      <c r="AL137" s="27">
        <v>14541</v>
      </c>
      <c r="AM137" s="27">
        <v>0</v>
      </c>
      <c r="AN137" s="110">
        <v>0</v>
      </c>
      <c r="AO137" s="114"/>
      <c r="AP137" s="87">
        <v>0.45640273704789835</v>
      </c>
      <c r="AQ137" s="88">
        <v>0.35535190615835777</v>
      </c>
      <c r="AR137" s="88">
        <v>0</v>
      </c>
      <c r="AS137" s="89">
        <v>0</v>
      </c>
      <c r="AT137" s="4"/>
    </row>
    <row r="138" spans="1:46" x14ac:dyDescent="0.2">
      <c r="A138" s="18" t="s">
        <v>193</v>
      </c>
      <c r="B138" s="1" t="s">
        <v>101</v>
      </c>
      <c r="C138" s="4"/>
      <c r="D138" s="27">
        <v>20460</v>
      </c>
      <c r="E138" s="16">
        <v>3371</v>
      </c>
      <c r="F138" s="4"/>
      <c r="G138" s="109">
        <v>8828</v>
      </c>
      <c r="H138" s="27">
        <v>0</v>
      </c>
      <c r="I138" s="27">
        <v>482</v>
      </c>
      <c r="J138" s="110">
        <v>0</v>
      </c>
      <c r="K138" s="27">
        <v>0</v>
      </c>
      <c r="L138" s="27">
        <v>1417</v>
      </c>
      <c r="M138" s="27">
        <v>0</v>
      </c>
      <c r="N138" s="27">
        <v>0</v>
      </c>
      <c r="O138" s="27">
        <v>0</v>
      </c>
      <c r="P138" s="27">
        <v>0</v>
      </c>
      <c r="Q138" s="27">
        <v>376</v>
      </c>
      <c r="R138" s="27">
        <v>0</v>
      </c>
      <c r="S138" s="27">
        <v>0</v>
      </c>
      <c r="T138" s="27">
        <v>0</v>
      </c>
      <c r="U138" s="110">
        <v>5986</v>
      </c>
      <c r="V138" s="27">
        <v>0</v>
      </c>
      <c r="W138" s="27">
        <v>0</v>
      </c>
      <c r="X138" s="27">
        <v>0</v>
      </c>
      <c r="Y138" s="111">
        <v>0</v>
      </c>
      <c r="Z138" s="4"/>
      <c r="AA138" s="111">
        <v>17089</v>
      </c>
      <c r="AB138" s="4"/>
      <c r="AC138" s="16">
        <v>482</v>
      </c>
      <c r="AD138" s="16">
        <v>8828</v>
      </c>
      <c r="AE138" s="112">
        <v>0</v>
      </c>
      <c r="AF138" s="16">
        <v>1793</v>
      </c>
      <c r="AG138" s="113">
        <v>5986</v>
      </c>
      <c r="AH138" s="112">
        <v>0</v>
      </c>
      <c r="AI138" s="113">
        <v>0</v>
      </c>
      <c r="AJ138" s="4"/>
      <c r="AK138" s="27">
        <v>9310</v>
      </c>
      <c r="AL138" s="27">
        <v>7779</v>
      </c>
      <c r="AM138" s="27">
        <v>0</v>
      </c>
      <c r="AN138" s="110">
        <v>0</v>
      </c>
      <c r="AO138" s="114"/>
      <c r="AP138" s="87">
        <v>0.45503421309872921</v>
      </c>
      <c r="AQ138" s="88">
        <v>0.38020527859237535</v>
      </c>
      <c r="AR138" s="88">
        <v>0</v>
      </c>
      <c r="AS138" s="89">
        <v>0</v>
      </c>
      <c r="AT138" s="4"/>
    </row>
    <row r="139" spans="1:46" x14ac:dyDescent="0.2">
      <c r="A139" s="18" t="s">
        <v>194</v>
      </c>
      <c r="B139" s="1" t="s">
        <v>101</v>
      </c>
      <c r="C139" s="4"/>
      <c r="D139" s="27">
        <v>40000</v>
      </c>
      <c r="E139" s="16">
        <v>0</v>
      </c>
      <c r="F139" s="4"/>
      <c r="G139" s="109">
        <v>0</v>
      </c>
      <c r="H139" s="27">
        <v>0</v>
      </c>
      <c r="I139" s="27">
        <v>0</v>
      </c>
      <c r="J139" s="110">
        <v>0</v>
      </c>
      <c r="K139" s="27">
        <v>0</v>
      </c>
      <c r="L139" s="27">
        <v>40000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110">
        <v>0</v>
      </c>
      <c r="V139" s="27">
        <v>0</v>
      </c>
      <c r="W139" s="27">
        <v>0</v>
      </c>
      <c r="X139" s="27">
        <v>0</v>
      </c>
      <c r="Y139" s="111">
        <v>0</v>
      </c>
      <c r="Z139" s="4"/>
      <c r="AA139" s="111">
        <v>40000</v>
      </c>
      <c r="AB139" s="4"/>
      <c r="AC139" s="16">
        <v>0</v>
      </c>
      <c r="AD139" s="16">
        <v>0</v>
      </c>
      <c r="AE139" s="112">
        <v>0</v>
      </c>
      <c r="AF139" s="16">
        <v>40000</v>
      </c>
      <c r="AG139" s="113">
        <v>0</v>
      </c>
      <c r="AH139" s="112">
        <v>0</v>
      </c>
      <c r="AI139" s="113">
        <v>0</v>
      </c>
      <c r="AJ139" s="4"/>
      <c r="AK139" s="27">
        <v>0</v>
      </c>
      <c r="AL139" s="27">
        <v>40000</v>
      </c>
      <c r="AM139" s="27">
        <v>0</v>
      </c>
      <c r="AN139" s="110">
        <v>0</v>
      </c>
      <c r="AO139" s="114"/>
      <c r="AP139" s="87">
        <v>0</v>
      </c>
      <c r="AQ139" s="88">
        <v>1</v>
      </c>
      <c r="AR139" s="88">
        <v>0</v>
      </c>
      <c r="AS139" s="89">
        <v>0</v>
      </c>
      <c r="AT139" s="4"/>
    </row>
    <row r="140" spans="1:46" x14ac:dyDescent="0.2">
      <c r="A140" s="18" t="s">
        <v>199</v>
      </c>
      <c r="B140" s="1" t="s">
        <v>101</v>
      </c>
      <c r="C140" s="4"/>
      <c r="D140" s="27">
        <v>10795</v>
      </c>
      <c r="E140" s="16">
        <v>0</v>
      </c>
      <c r="F140" s="4"/>
      <c r="G140" s="109">
        <v>0</v>
      </c>
      <c r="H140" s="27">
        <v>0</v>
      </c>
      <c r="I140" s="27">
        <v>0</v>
      </c>
      <c r="J140" s="110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10795</v>
      </c>
      <c r="T140" s="27">
        <v>0</v>
      </c>
      <c r="U140" s="110">
        <v>0</v>
      </c>
      <c r="V140" s="27">
        <v>0</v>
      </c>
      <c r="W140" s="27">
        <v>0</v>
      </c>
      <c r="X140" s="27">
        <v>0</v>
      </c>
      <c r="Y140" s="111">
        <v>0</v>
      </c>
      <c r="Z140" s="4"/>
      <c r="AA140" s="111">
        <v>10795</v>
      </c>
      <c r="AB140" s="4"/>
      <c r="AC140" s="16">
        <v>0</v>
      </c>
      <c r="AD140" s="16">
        <v>0</v>
      </c>
      <c r="AE140" s="112">
        <v>0</v>
      </c>
      <c r="AF140" s="16">
        <v>10795</v>
      </c>
      <c r="AG140" s="113">
        <v>0</v>
      </c>
      <c r="AH140" s="112">
        <v>0</v>
      </c>
      <c r="AI140" s="113">
        <v>0</v>
      </c>
      <c r="AJ140" s="4"/>
      <c r="AK140" s="27">
        <v>0</v>
      </c>
      <c r="AL140" s="27">
        <v>10795</v>
      </c>
      <c r="AM140" s="27">
        <v>0</v>
      </c>
      <c r="AN140" s="110">
        <v>0</v>
      </c>
      <c r="AO140" s="114"/>
      <c r="AP140" s="87">
        <v>0</v>
      </c>
      <c r="AQ140" s="88">
        <v>1</v>
      </c>
      <c r="AR140" s="88">
        <v>0</v>
      </c>
      <c r="AS140" s="89">
        <v>0</v>
      </c>
      <c r="AT140" s="4"/>
    </row>
    <row r="141" spans="1:46" x14ac:dyDescent="0.2">
      <c r="A141" s="18" t="s">
        <v>200</v>
      </c>
      <c r="B141" s="1" t="s">
        <v>101</v>
      </c>
      <c r="C141" s="4"/>
      <c r="D141" s="27">
        <v>3975</v>
      </c>
      <c r="E141" s="16">
        <v>0</v>
      </c>
      <c r="F141" s="4"/>
      <c r="G141" s="109">
        <v>0</v>
      </c>
      <c r="H141" s="27">
        <v>0</v>
      </c>
      <c r="I141" s="27">
        <v>0</v>
      </c>
      <c r="J141" s="110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3975</v>
      </c>
      <c r="S141" s="27">
        <v>0</v>
      </c>
      <c r="T141" s="27">
        <v>0</v>
      </c>
      <c r="U141" s="110">
        <v>0</v>
      </c>
      <c r="V141" s="27">
        <v>0</v>
      </c>
      <c r="W141" s="27">
        <v>0</v>
      </c>
      <c r="X141" s="27">
        <v>0</v>
      </c>
      <c r="Y141" s="111">
        <v>0</v>
      </c>
      <c r="Z141" s="4"/>
      <c r="AA141" s="111">
        <v>3975</v>
      </c>
      <c r="AB141" s="4"/>
      <c r="AC141" s="16">
        <v>0</v>
      </c>
      <c r="AD141" s="16">
        <v>0</v>
      </c>
      <c r="AE141" s="112">
        <v>3975</v>
      </c>
      <c r="AF141" s="16">
        <v>0</v>
      </c>
      <c r="AG141" s="113">
        <v>0</v>
      </c>
      <c r="AH141" s="112">
        <v>0</v>
      </c>
      <c r="AI141" s="113">
        <v>0</v>
      </c>
      <c r="AJ141" s="4"/>
      <c r="AK141" s="27">
        <v>0</v>
      </c>
      <c r="AL141" s="27">
        <v>3975</v>
      </c>
      <c r="AM141" s="27">
        <v>0</v>
      </c>
      <c r="AN141" s="110">
        <v>0</v>
      </c>
      <c r="AO141" s="114"/>
      <c r="AP141" s="87">
        <v>0</v>
      </c>
      <c r="AQ141" s="88">
        <v>1</v>
      </c>
      <c r="AR141" s="88">
        <v>0</v>
      </c>
      <c r="AS141" s="89">
        <v>0</v>
      </c>
      <c r="AT141" s="4"/>
    </row>
    <row r="142" spans="1:46" x14ac:dyDescent="0.2">
      <c r="A142" s="18" t="s">
        <v>201</v>
      </c>
      <c r="B142" s="1" t="s">
        <v>101</v>
      </c>
      <c r="C142" s="4"/>
      <c r="D142" s="27">
        <v>8225</v>
      </c>
      <c r="E142" s="16">
        <v>0</v>
      </c>
      <c r="F142" s="4"/>
      <c r="G142" s="109">
        <v>0</v>
      </c>
      <c r="H142" s="27">
        <v>0</v>
      </c>
      <c r="I142" s="27">
        <v>0</v>
      </c>
      <c r="J142" s="110">
        <v>0</v>
      </c>
      <c r="K142" s="27">
        <v>8225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110">
        <v>0</v>
      </c>
      <c r="V142" s="27">
        <v>0</v>
      </c>
      <c r="W142" s="27">
        <v>0</v>
      </c>
      <c r="X142" s="27">
        <v>0</v>
      </c>
      <c r="Y142" s="111">
        <v>0</v>
      </c>
      <c r="Z142" s="4"/>
      <c r="AA142" s="111">
        <v>8225</v>
      </c>
      <c r="AB142" s="4"/>
      <c r="AC142" s="16">
        <v>0</v>
      </c>
      <c r="AD142" s="16">
        <v>0</v>
      </c>
      <c r="AE142" s="112">
        <v>0</v>
      </c>
      <c r="AF142" s="16">
        <v>8225</v>
      </c>
      <c r="AG142" s="113">
        <v>0</v>
      </c>
      <c r="AH142" s="112">
        <v>0</v>
      </c>
      <c r="AI142" s="113">
        <v>0</v>
      </c>
      <c r="AJ142" s="4"/>
      <c r="AK142" s="27">
        <v>0</v>
      </c>
      <c r="AL142" s="27">
        <v>8225</v>
      </c>
      <c r="AM142" s="27">
        <v>0</v>
      </c>
      <c r="AN142" s="110">
        <v>0</v>
      </c>
      <c r="AO142" s="114"/>
      <c r="AP142" s="87">
        <v>0</v>
      </c>
      <c r="AQ142" s="88">
        <v>1</v>
      </c>
      <c r="AR142" s="88">
        <v>0</v>
      </c>
      <c r="AS142" s="89">
        <v>0</v>
      </c>
      <c r="AT142" s="4"/>
    </row>
    <row r="143" spans="1:46" x14ac:dyDescent="0.2">
      <c r="A143" s="18" t="s">
        <v>202</v>
      </c>
      <c r="B143" s="1" t="s">
        <v>101</v>
      </c>
      <c r="C143" s="4"/>
      <c r="D143" s="27">
        <v>3413</v>
      </c>
      <c r="E143" s="16">
        <v>0</v>
      </c>
      <c r="F143" s="4"/>
      <c r="G143" s="109">
        <v>0</v>
      </c>
      <c r="H143" s="27">
        <v>0</v>
      </c>
      <c r="I143" s="27">
        <v>0</v>
      </c>
      <c r="J143" s="110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3413</v>
      </c>
      <c r="S143" s="27">
        <v>0</v>
      </c>
      <c r="T143" s="27">
        <v>0</v>
      </c>
      <c r="U143" s="110">
        <v>0</v>
      </c>
      <c r="V143" s="27">
        <v>0</v>
      </c>
      <c r="W143" s="27">
        <v>0</v>
      </c>
      <c r="X143" s="27">
        <v>0</v>
      </c>
      <c r="Y143" s="111">
        <v>0</v>
      </c>
      <c r="Z143" s="4"/>
      <c r="AA143" s="111">
        <v>3413</v>
      </c>
      <c r="AB143" s="4"/>
      <c r="AC143" s="16">
        <v>0</v>
      </c>
      <c r="AD143" s="16">
        <v>0</v>
      </c>
      <c r="AE143" s="112">
        <v>3413</v>
      </c>
      <c r="AF143" s="16">
        <v>0</v>
      </c>
      <c r="AG143" s="113">
        <v>0</v>
      </c>
      <c r="AH143" s="112">
        <v>0</v>
      </c>
      <c r="AI143" s="113">
        <v>0</v>
      </c>
      <c r="AJ143" s="4"/>
      <c r="AK143" s="27">
        <v>0</v>
      </c>
      <c r="AL143" s="27">
        <v>3413</v>
      </c>
      <c r="AM143" s="27">
        <v>0</v>
      </c>
      <c r="AN143" s="110">
        <v>0</v>
      </c>
      <c r="AO143" s="114"/>
      <c r="AP143" s="87">
        <v>0</v>
      </c>
      <c r="AQ143" s="88">
        <v>1</v>
      </c>
      <c r="AR143" s="88">
        <v>0</v>
      </c>
      <c r="AS143" s="89">
        <v>0</v>
      </c>
      <c r="AT143" s="4"/>
    </row>
    <row r="144" spans="1:46" x14ac:dyDescent="0.2">
      <c r="A144" s="18" t="s">
        <v>182</v>
      </c>
      <c r="B144" s="1" t="s">
        <v>183</v>
      </c>
      <c r="C144" s="4"/>
      <c r="D144" s="27">
        <v>5115</v>
      </c>
      <c r="E144" s="16">
        <v>0</v>
      </c>
      <c r="F144" s="4"/>
      <c r="G144" s="109">
        <v>5115</v>
      </c>
      <c r="H144" s="27">
        <v>0</v>
      </c>
      <c r="I144" s="27">
        <v>0</v>
      </c>
      <c r="J144" s="110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110">
        <v>0</v>
      </c>
      <c r="V144" s="27">
        <v>0</v>
      </c>
      <c r="W144" s="27">
        <v>0</v>
      </c>
      <c r="X144" s="27">
        <v>0</v>
      </c>
      <c r="Y144" s="111">
        <v>0</v>
      </c>
      <c r="Z144" s="4"/>
      <c r="AA144" s="111">
        <v>5115</v>
      </c>
      <c r="AB144" s="4"/>
      <c r="AC144" s="16">
        <v>0</v>
      </c>
      <c r="AD144" s="16">
        <v>5115</v>
      </c>
      <c r="AE144" s="112">
        <v>0</v>
      </c>
      <c r="AF144" s="16">
        <v>0</v>
      </c>
      <c r="AG144" s="113">
        <v>0</v>
      </c>
      <c r="AH144" s="112">
        <v>0</v>
      </c>
      <c r="AI144" s="113">
        <v>0</v>
      </c>
      <c r="AJ144" s="4"/>
      <c r="AK144" s="27">
        <v>5115</v>
      </c>
      <c r="AL144" s="27">
        <v>0</v>
      </c>
      <c r="AM144" s="27">
        <v>0</v>
      </c>
      <c r="AN144" s="110">
        <v>0</v>
      </c>
      <c r="AO144" s="114"/>
      <c r="AP144" s="87">
        <v>1</v>
      </c>
      <c r="AQ144" s="88">
        <v>0</v>
      </c>
      <c r="AR144" s="88">
        <v>0</v>
      </c>
      <c r="AS144" s="89">
        <v>0</v>
      </c>
      <c r="AT144" s="4"/>
    </row>
    <row r="145" spans="1:46" x14ac:dyDescent="0.2">
      <c r="A145" s="18" t="s">
        <v>188</v>
      </c>
      <c r="B145" s="1" t="s">
        <v>24</v>
      </c>
      <c r="C145" s="4"/>
      <c r="D145" s="27">
        <v>30690</v>
      </c>
      <c r="E145" s="16">
        <v>642</v>
      </c>
      <c r="F145" s="4"/>
      <c r="G145" s="109">
        <v>13224</v>
      </c>
      <c r="H145" s="27">
        <v>332</v>
      </c>
      <c r="I145" s="27">
        <v>713</v>
      </c>
      <c r="J145" s="110">
        <v>285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110">
        <v>15494</v>
      </c>
      <c r="V145" s="27">
        <v>0</v>
      </c>
      <c r="W145" s="27">
        <v>0</v>
      </c>
      <c r="X145" s="27">
        <v>0</v>
      </c>
      <c r="Y145" s="111">
        <v>0</v>
      </c>
      <c r="Z145" s="4"/>
      <c r="AA145" s="111">
        <v>30048</v>
      </c>
      <c r="AB145" s="4"/>
      <c r="AC145" s="16">
        <v>1045</v>
      </c>
      <c r="AD145" s="16">
        <v>13509</v>
      </c>
      <c r="AE145" s="112">
        <v>0</v>
      </c>
      <c r="AF145" s="16">
        <v>0</v>
      </c>
      <c r="AG145" s="113">
        <v>15494</v>
      </c>
      <c r="AH145" s="112">
        <v>0</v>
      </c>
      <c r="AI145" s="113">
        <v>0</v>
      </c>
      <c r="AJ145" s="4"/>
      <c r="AK145" s="27">
        <v>14554</v>
      </c>
      <c r="AL145" s="27">
        <v>15494</v>
      </c>
      <c r="AM145" s="27">
        <v>0</v>
      </c>
      <c r="AN145" s="110">
        <v>0</v>
      </c>
      <c r="AO145" s="114"/>
      <c r="AP145" s="87">
        <v>0.47422613229064842</v>
      </c>
      <c r="AQ145" s="88">
        <v>0.50485500162919517</v>
      </c>
      <c r="AR145" s="88">
        <v>0</v>
      </c>
      <c r="AS145" s="89">
        <v>0</v>
      </c>
      <c r="AT145" s="4"/>
    </row>
    <row r="146" spans="1:46" x14ac:dyDescent="0.2">
      <c r="A146" s="18" t="s">
        <v>211</v>
      </c>
      <c r="B146" s="1" t="s">
        <v>24</v>
      </c>
      <c r="C146" s="4"/>
      <c r="D146" s="27">
        <v>50000</v>
      </c>
      <c r="E146" s="16">
        <v>0</v>
      </c>
      <c r="F146" s="4"/>
      <c r="G146" s="109">
        <v>21574</v>
      </c>
      <c r="H146" s="27">
        <v>69</v>
      </c>
      <c r="I146" s="27">
        <v>1180</v>
      </c>
      <c r="J146" s="110">
        <v>18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110">
        <v>27159</v>
      </c>
      <c r="V146" s="27">
        <v>0</v>
      </c>
      <c r="W146" s="27">
        <v>0</v>
      </c>
      <c r="X146" s="27">
        <v>0</v>
      </c>
      <c r="Y146" s="111">
        <v>0</v>
      </c>
      <c r="Z146" s="4"/>
      <c r="AA146" s="111">
        <v>50000</v>
      </c>
      <c r="AB146" s="4"/>
      <c r="AC146" s="16">
        <v>1249</v>
      </c>
      <c r="AD146" s="16">
        <v>21592</v>
      </c>
      <c r="AE146" s="112">
        <v>0</v>
      </c>
      <c r="AF146" s="16">
        <v>0</v>
      </c>
      <c r="AG146" s="113">
        <v>27159</v>
      </c>
      <c r="AH146" s="112">
        <v>0</v>
      </c>
      <c r="AI146" s="113">
        <v>0</v>
      </c>
      <c r="AJ146" s="4"/>
      <c r="AK146" s="27">
        <v>22841</v>
      </c>
      <c r="AL146" s="27">
        <v>27159</v>
      </c>
      <c r="AM146" s="27">
        <v>0</v>
      </c>
      <c r="AN146" s="110">
        <v>0</v>
      </c>
      <c r="AO146" s="114"/>
      <c r="AP146" s="87">
        <v>0.45682</v>
      </c>
      <c r="AQ146" s="88">
        <v>0.54318</v>
      </c>
      <c r="AR146" s="88">
        <v>0</v>
      </c>
      <c r="AS146" s="89">
        <v>0</v>
      </c>
      <c r="AT146" s="4"/>
    </row>
    <row r="147" spans="1:46" x14ac:dyDescent="0.2">
      <c r="A147" s="18" t="s">
        <v>212</v>
      </c>
      <c r="B147" s="1" t="s">
        <v>213</v>
      </c>
      <c r="C147" s="4"/>
      <c r="D147" s="27">
        <v>25575</v>
      </c>
      <c r="E147" s="16">
        <v>0</v>
      </c>
      <c r="F147" s="4"/>
      <c r="G147" s="109">
        <v>11034</v>
      </c>
      <c r="H147" s="27">
        <v>942</v>
      </c>
      <c r="I147" s="27">
        <v>0</v>
      </c>
      <c r="J147" s="110">
        <v>0</v>
      </c>
      <c r="K147" s="27">
        <v>525</v>
      </c>
      <c r="L147" s="27">
        <v>0</v>
      </c>
      <c r="M147" s="27">
        <v>0</v>
      </c>
      <c r="N147" s="27">
        <v>0</v>
      </c>
      <c r="O147" s="27">
        <v>2523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110">
        <v>10551</v>
      </c>
      <c r="V147" s="27">
        <v>0</v>
      </c>
      <c r="W147" s="27">
        <v>0</v>
      </c>
      <c r="X147" s="27">
        <v>0</v>
      </c>
      <c r="Y147" s="111">
        <v>0</v>
      </c>
      <c r="Z147" s="4"/>
      <c r="AA147" s="111">
        <v>25575</v>
      </c>
      <c r="AB147" s="4"/>
      <c r="AC147" s="16">
        <v>942</v>
      </c>
      <c r="AD147" s="16">
        <v>11034</v>
      </c>
      <c r="AE147" s="112">
        <v>0</v>
      </c>
      <c r="AF147" s="16">
        <v>3048</v>
      </c>
      <c r="AG147" s="113">
        <v>10551</v>
      </c>
      <c r="AH147" s="112">
        <v>0</v>
      </c>
      <c r="AI147" s="113">
        <v>0</v>
      </c>
      <c r="AJ147" s="4"/>
      <c r="AK147" s="27">
        <v>11976</v>
      </c>
      <c r="AL147" s="27">
        <v>13599</v>
      </c>
      <c r="AM147" s="27">
        <v>0</v>
      </c>
      <c r="AN147" s="110">
        <v>0</v>
      </c>
      <c r="AO147" s="114"/>
      <c r="AP147" s="87">
        <v>0.46826979472140762</v>
      </c>
      <c r="AQ147" s="88">
        <v>0.53173020527859238</v>
      </c>
      <c r="AR147" s="88">
        <v>0</v>
      </c>
      <c r="AS147" s="89">
        <v>0</v>
      </c>
      <c r="AT147" s="4"/>
    </row>
    <row r="148" spans="1:46" x14ac:dyDescent="0.2">
      <c r="A148" s="18" t="s">
        <v>195</v>
      </c>
      <c r="B148" s="1" t="s">
        <v>196</v>
      </c>
      <c r="C148" s="4"/>
      <c r="D148" s="27">
        <v>12276</v>
      </c>
      <c r="E148" s="16">
        <v>2404</v>
      </c>
      <c r="F148" s="4"/>
      <c r="G148" s="109">
        <v>5297</v>
      </c>
      <c r="H148" s="27">
        <v>16</v>
      </c>
      <c r="I148" s="27">
        <v>289</v>
      </c>
      <c r="J148" s="110">
        <v>4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110">
        <v>4266</v>
      </c>
      <c r="V148" s="27">
        <v>0</v>
      </c>
      <c r="W148" s="27">
        <v>0</v>
      </c>
      <c r="X148" s="27">
        <v>0</v>
      </c>
      <c r="Y148" s="111">
        <v>0</v>
      </c>
      <c r="Z148" s="4"/>
      <c r="AA148" s="111">
        <v>9872</v>
      </c>
      <c r="AB148" s="4"/>
      <c r="AC148" s="16">
        <v>305</v>
      </c>
      <c r="AD148" s="16">
        <v>5301</v>
      </c>
      <c r="AE148" s="112">
        <v>0</v>
      </c>
      <c r="AF148" s="16">
        <v>0</v>
      </c>
      <c r="AG148" s="113">
        <v>4266</v>
      </c>
      <c r="AH148" s="112">
        <v>0</v>
      </c>
      <c r="AI148" s="113">
        <v>0</v>
      </c>
      <c r="AJ148" s="4"/>
      <c r="AK148" s="27">
        <v>5606</v>
      </c>
      <c r="AL148" s="27">
        <v>4266</v>
      </c>
      <c r="AM148" s="27">
        <v>0</v>
      </c>
      <c r="AN148" s="110">
        <v>0</v>
      </c>
      <c r="AO148" s="114"/>
      <c r="AP148" s="87">
        <v>0.45666340827631152</v>
      </c>
      <c r="AQ148" s="88">
        <v>0.34750733137829914</v>
      </c>
      <c r="AR148" s="88">
        <v>0</v>
      </c>
      <c r="AS148" s="89">
        <v>0</v>
      </c>
      <c r="AT148" s="4"/>
    </row>
    <row r="149" spans="1:46" x14ac:dyDescent="0.2">
      <c r="A149" s="18" t="s">
        <v>197</v>
      </c>
      <c r="B149" s="1" t="s">
        <v>198</v>
      </c>
      <c r="C149" s="4"/>
      <c r="D149" s="27">
        <v>409</v>
      </c>
      <c r="E149" s="16">
        <v>0</v>
      </c>
      <c r="F149" s="4"/>
      <c r="G149" s="109">
        <v>0</v>
      </c>
      <c r="H149" s="27">
        <v>0</v>
      </c>
      <c r="I149" s="27">
        <v>0</v>
      </c>
      <c r="J149" s="110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110">
        <v>409</v>
      </c>
      <c r="V149" s="27">
        <v>0</v>
      </c>
      <c r="W149" s="27">
        <v>0</v>
      </c>
      <c r="X149" s="27">
        <v>0</v>
      </c>
      <c r="Y149" s="111">
        <v>0</v>
      </c>
      <c r="Z149" s="4"/>
      <c r="AA149" s="111">
        <v>409</v>
      </c>
      <c r="AB149" s="4"/>
      <c r="AC149" s="16">
        <v>0</v>
      </c>
      <c r="AD149" s="16">
        <v>0</v>
      </c>
      <c r="AE149" s="112">
        <v>0</v>
      </c>
      <c r="AF149" s="16">
        <v>0</v>
      </c>
      <c r="AG149" s="113">
        <v>409</v>
      </c>
      <c r="AH149" s="112">
        <v>0</v>
      </c>
      <c r="AI149" s="113">
        <v>0</v>
      </c>
      <c r="AJ149" s="4"/>
      <c r="AK149" s="27">
        <v>0</v>
      </c>
      <c r="AL149" s="27">
        <v>409</v>
      </c>
      <c r="AM149" s="27">
        <v>0</v>
      </c>
      <c r="AN149" s="110">
        <v>0</v>
      </c>
      <c r="AO149" s="114"/>
      <c r="AP149" s="87">
        <v>0</v>
      </c>
      <c r="AQ149" s="88">
        <v>1</v>
      </c>
      <c r="AR149" s="88">
        <v>0</v>
      </c>
      <c r="AS149" s="89">
        <v>0</v>
      </c>
      <c r="AT149" s="4"/>
    </row>
    <row r="150" spans="1:46" x14ac:dyDescent="0.2">
      <c r="A150" s="18" t="s">
        <v>184</v>
      </c>
      <c r="B150" s="1" t="s">
        <v>185</v>
      </c>
      <c r="C150" s="4"/>
      <c r="D150" s="27">
        <v>150821</v>
      </c>
      <c r="E150" s="16">
        <v>38886</v>
      </c>
      <c r="F150" s="4"/>
      <c r="G150" s="109">
        <v>71718</v>
      </c>
      <c r="H150" s="27">
        <v>295</v>
      </c>
      <c r="I150" s="27">
        <v>3283</v>
      </c>
      <c r="J150" s="110">
        <v>51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110">
        <v>36588</v>
      </c>
      <c r="V150" s="27">
        <v>0</v>
      </c>
      <c r="W150" s="27">
        <v>0</v>
      </c>
      <c r="X150" s="27">
        <v>0</v>
      </c>
      <c r="Y150" s="111">
        <v>0</v>
      </c>
      <c r="Z150" s="4"/>
      <c r="AA150" s="111">
        <v>111935</v>
      </c>
      <c r="AB150" s="4"/>
      <c r="AC150" s="16">
        <v>3578</v>
      </c>
      <c r="AD150" s="16">
        <v>71769</v>
      </c>
      <c r="AE150" s="112">
        <v>0</v>
      </c>
      <c r="AF150" s="16">
        <v>0</v>
      </c>
      <c r="AG150" s="113">
        <v>36588</v>
      </c>
      <c r="AH150" s="112">
        <v>0</v>
      </c>
      <c r="AI150" s="113">
        <v>0</v>
      </c>
      <c r="AJ150" s="4"/>
      <c r="AK150" s="27">
        <v>75347</v>
      </c>
      <c r="AL150" s="27">
        <v>36588</v>
      </c>
      <c r="AM150" s="27">
        <v>0</v>
      </c>
      <c r="AN150" s="110">
        <v>0</v>
      </c>
      <c r="AO150" s="114"/>
      <c r="AP150" s="87">
        <v>0.49957897109818922</v>
      </c>
      <c r="AQ150" s="88">
        <v>0.24259221195987296</v>
      </c>
      <c r="AR150" s="88">
        <v>0</v>
      </c>
      <c r="AS150" s="89">
        <v>0</v>
      </c>
      <c r="AT150" s="4"/>
    </row>
    <row r="151" spans="1:46" x14ac:dyDescent="0.2">
      <c r="A151" s="18" t="s">
        <v>189</v>
      </c>
      <c r="B151" s="1" t="s">
        <v>190</v>
      </c>
      <c r="C151" s="4"/>
      <c r="D151" s="27">
        <v>1490</v>
      </c>
      <c r="E151" s="16">
        <v>26</v>
      </c>
      <c r="F151" s="4"/>
      <c r="G151" s="109">
        <v>636</v>
      </c>
      <c r="H151" s="27">
        <v>13</v>
      </c>
      <c r="I151" s="27">
        <v>30</v>
      </c>
      <c r="J151" s="110">
        <v>11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110">
        <v>774</v>
      </c>
      <c r="V151" s="27">
        <v>0</v>
      </c>
      <c r="W151" s="27">
        <v>0</v>
      </c>
      <c r="X151" s="27">
        <v>0</v>
      </c>
      <c r="Y151" s="111">
        <v>0</v>
      </c>
      <c r="Z151" s="4"/>
      <c r="AA151" s="111">
        <v>1464</v>
      </c>
      <c r="AB151" s="4"/>
      <c r="AC151" s="16">
        <v>43</v>
      </c>
      <c r="AD151" s="16">
        <v>647</v>
      </c>
      <c r="AE151" s="112">
        <v>0</v>
      </c>
      <c r="AF151" s="16">
        <v>0</v>
      </c>
      <c r="AG151" s="113">
        <v>774</v>
      </c>
      <c r="AH151" s="112">
        <v>0</v>
      </c>
      <c r="AI151" s="113">
        <v>0</v>
      </c>
      <c r="AJ151" s="4"/>
      <c r="AK151" s="27">
        <v>690</v>
      </c>
      <c r="AL151" s="27">
        <v>774</v>
      </c>
      <c r="AM151" s="27">
        <v>0</v>
      </c>
      <c r="AN151" s="110">
        <v>0</v>
      </c>
      <c r="AO151" s="114"/>
      <c r="AP151" s="87">
        <v>0.46308724832214765</v>
      </c>
      <c r="AQ151" s="88">
        <v>0.51946308724832213</v>
      </c>
      <c r="AR151" s="88">
        <v>0</v>
      </c>
      <c r="AS151" s="89">
        <v>0</v>
      </c>
      <c r="AT151" s="4"/>
    </row>
    <row r="152" spans="1:46" x14ac:dyDescent="0.2">
      <c r="A152" s="18"/>
      <c r="B152" s="20" t="s">
        <v>35</v>
      </c>
      <c r="C152" s="4"/>
      <c r="D152" s="115">
        <v>882549</v>
      </c>
      <c r="E152" s="115">
        <v>55326</v>
      </c>
      <c r="F152" s="4"/>
      <c r="G152" s="28">
        <v>323532</v>
      </c>
      <c r="H152" s="115">
        <v>2762</v>
      </c>
      <c r="I152" s="115">
        <v>254375</v>
      </c>
      <c r="J152" s="29">
        <v>401</v>
      </c>
      <c r="K152" s="115">
        <v>9943</v>
      </c>
      <c r="L152" s="115">
        <v>47970</v>
      </c>
      <c r="M152" s="115">
        <v>0</v>
      </c>
      <c r="N152" s="115">
        <v>0</v>
      </c>
      <c r="O152" s="115">
        <v>2523</v>
      </c>
      <c r="P152" s="115">
        <v>0</v>
      </c>
      <c r="Q152" s="115">
        <v>376</v>
      </c>
      <c r="R152" s="115">
        <v>7388</v>
      </c>
      <c r="S152" s="115">
        <v>10795</v>
      </c>
      <c r="T152" s="115">
        <v>0</v>
      </c>
      <c r="U152" s="29">
        <v>167158</v>
      </c>
      <c r="V152" s="115">
        <v>0</v>
      </c>
      <c r="W152" s="115">
        <v>0</v>
      </c>
      <c r="X152" s="115">
        <v>0</v>
      </c>
      <c r="Y152" s="116">
        <v>0</v>
      </c>
      <c r="Z152" s="4"/>
      <c r="AA152" s="116">
        <v>827223</v>
      </c>
      <c r="AB152" s="4"/>
      <c r="AC152" s="115">
        <v>257137</v>
      </c>
      <c r="AD152" s="115">
        <v>323933</v>
      </c>
      <c r="AE152" s="28">
        <v>7388</v>
      </c>
      <c r="AF152" s="115">
        <v>71607</v>
      </c>
      <c r="AG152" s="29">
        <v>167158</v>
      </c>
      <c r="AH152" s="28">
        <v>0</v>
      </c>
      <c r="AI152" s="29">
        <v>0</v>
      </c>
      <c r="AJ152" s="4"/>
      <c r="AK152" s="115">
        <v>581070</v>
      </c>
      <c r="AL152" s="115">
        <v>246153</v>
      </c>
      <c r="AM152" s="115">
        <v>0</v>
      </c>
      <c r="AN152" s="29">
        <v>0</v>
      </c>
      <c r="AO152" s="114"/>
      <c r="AP152" s="87"/>
      <c r="AS152" s="89"/>
      <c r="AT152" s="4"/>
    </row>
    <row r="153" spans="1:46" x14ac:dyDescent="0.2">
      <c r="A153" s="18"/>
      <c r="C153" s="4"/>
      <c r="D153" s="27"/>
      <c r="E153" s="16"/>
      <c r="F153" s="4"/>
      <c r="G153" s="109"/>
      <c r="H153" s="27"/>
      <c r="I153" s="27"/>
      <c r="J153" s="11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110"/>
      <c r="V153" s="27"/>
      <c r="W153" s="27"/>
      <c r="X153" s="27"/>
      <c r="Y153" s="111"/>
      <c r="Z153" s="4"/>
      <c r="AA153" s="111"/>
      <c r="AB153" s="4"/>
      <c r="AC153" s="16"/>
      <c r="AD153" s="16"/>
      <c r="AE153" s="112"/>
      <c r="AF153" s="16"/>
      <c r="AG153" s="113"/>
      <c r="AH153" s="112"/>
      <c r="AI153" s="113"/>
      <c r="AJ153" s="4"/>
      <c r="AK153" s="27"/>
      <c r="AL153" s="27"/>
      <c r="AM153" s="27"/>
      <c r="AN153" s="110"/>
      <c r="AO153" s="114"/>
      <c r="AP153" s="87"/>
      <c r="AS153" s="89"/>
      <c r="AT153" s="4"/>
    </row>
    <row r="154" spans="1:46" x14ac:dyDescent="0.2">
      <c r="A154" s="21" t="s">
        <v>216</v>
      </c>
      <c r="C154" s="4"/>
      <c r="D154" s="27"/>
      <c r="E154" s="16"/>
      <c r="F154" s="4"/>
      <c r="G154" s="109"/>
      <c r="H154" s="27"/>
      <c r="I154" s="27"/>
      <c r="J154" s="11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110"/>
      <c r="V154" s="27"/>
      <c r="W154" s="27"/>
      <c r="X154" s="27"/>
      <c r="Y154" s="111"/>
      <c r="Z154" s="4"/>
      <c r="AA154" s="111"/>
      <c r="AB154" s="4"/>
      <c r="AC154" s="16"/>
      <c r="AD154" s="16"/>
      <c r="AE154" s="112"/>
      <c r="AF154" s="16"/>
      <c r="AG154" s="113"/>
      <c r="AH154" s="112"/>
      <c r="AI154" s="113"/>
      <c r="AJ154" s="4"/>
      <c r="AK154" s="27"/>
      <c r="AL154" s="27"/>
      <c r="AM154" s="27"/>
      <c r="AN154" s="110"/>
      <c r="AO154" s="114"/>
      <c r="AP154" s="87"/>
      <c r="AS154" s="89"/>
      <c r="AT154" s="4"/>
    </row>
    <row r="155" spans="1:46" x14ac:dyDescent="0.2">
      <c r="A155" s="18" t="s">
        <v>217</v>
      </c>
      <c r="B155" s="1" t="s">
        <v>218</v>
      </c>
      <c r="C155" s="4"/>
      <c r="D155" s="27">
        <v>1795</v>
      </c>
      <c r="E155" s="16">
        <v>0</v>
      </c>
      <c r="F155" s="4"/>
      <c r="G155" s="109">
        <v>455</v>
      </c>
      <c r="H155" s="27">
        <v>1188</v>
      </c>
      <c r="I155" s="27">
        <v>0</v>
      </c>
      <c r="J155" s="110">
        <v>0</v>
      </c>
      <c r="K155" s="27">
        <v>126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3</v>
      </c>
      <c r="S155" s="27">
        <v>0</v>
      </c>
      <c r="T155" s="27">
        <v>0</v>
      </c>
      <c r="U155" s="110">
        <v>23</v>
      </c>
      <c r="V155" s="27">
        <v>0</v>
      </c>
      <c r="W155" s="27">
        <v>0</v>
      </c>
      <c r="X155" s="27">
        <v>0</v>
      </c>
      <c r="Y155" s="111">
        <v>0</v>
      </c>
      <c r="Z155" s="4"/>
      <c r="AA155" s="111">
        <v>1795</v>
      </c>
      <c r="AB155" s="4"/>
      <c r="AC155" s="16">
        <v>1188</v>
      </c>
      <c r="AD155" s="16">
        <v>455</v>
      </c>
      <c r="AE155" s="112">
        <v>3</v>
      </c>
      <c r="AF155" s="16">
        <v>126</v>
      </c>
      <c r="AG155" s="113">
        <v>23</v>
      </c>
      <c r="AH155" s="112">
        <v>0</v>
      </c>
      <c r="AI155" s="113">
        <v>0</v>
      </c>
      <c r="AJ155" s="4"/>
      <c r="AK155" s="27">
        <v>1643</v>
      </c>
      <c r="AL155" s="27">
        <v>152</v>
      </c>
      <c r="AM155" s="27">
        <v>0</v>
      </c>
      <c r="AN155" s="110">
        <v>0</v>
      </c>
      <c r="AO155" s="114"/>
      <c r="AP155" s="87">
        <v>0.91532033426183845</v>
      </c>
      <c r="AQ155" s="88">
        <v>8.4679665738161561E-2</v>
      </c>
      <c r="AR155" s="88">
        <v>0</v>
      </c>
      <c r="AS155" s="89">
        <v>0</v>
      </c>
      <c r="AT155" s="4"/>
    </row>
    <row r="156" spans="1:46" x14ac:dyDescent="0.2">
      <c r="A156" s="18" t="s">
        <v>219</v>
      </c>
      <c r="B156" s="1" t="s">
        <v>220</v>
      </c>
      <c r="C156" s="4"/>
      <c r="D156" s="27">
        <v>2691</v>
      </c>
      <c r="E156" s="16">
        <v>0</v>
      </c>
      <c r="F156" s="4"/>
      <c r="G156" s="109">
        <v>149</v>
      </c>
      <c r="H156" s="27">
        <v>2542</v>
      </c>
      <c r="I156" s="27">
        <v>0</v>
      </c>
      <c r="J156" s="110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110">
        <v>0</v>
      </c>
      <c r="V156" s="27">
        <v>0</v>
      </c>
      <c r="W156" s="27">
        <v>0</v>
      </c>
      <c r="X156" s="27">
        <v>0</v>
      </c>
      <c r="Y156" s="111">
        <v>0</v>
      </c>
      <c r="Z156" s="4"/>
      <c r="AA156" s="111">
        <v>2691</v>
      </c>
      <c r="AB156" s="4"/>
      <c r="AC156" s="16">
        <v>2542</v>
      </c>
      <c r="AD156" s="16">
        <v>149</v>
      </c>
      <c r="AE156" s="112">
        <v>0</v>
      </c>
      <c r="AF156" s="16">
        <v>0</v>
      </c>
      <c r="AG156" s="113">
        <v>0</v>
      </c>
      <c r="AH156" s="112">
        <v>0</v>
      </c>
      <c r="AI156" s="113">
        <v>0</v>
      </c>
      <c r="AJ156" s="4"/>
      <c r="AK156" s="27">
        <v>2691</v>
      </c>
      <c r="AL156" s="27">
        <v>0</v>
      </c>
      <c r="AM156" s="27">
        <v>0</v>
      </c>
      <c r="AN156" s="110">
        <v>0</v>
      </c>
      <c r="AO156" s="114"/>
      <c r="AP156" s="87">
        <v>1</v>
      </c>
      <c r="AQ156" s="88">
        <v>0</v>
      </c>
      <c r="AR156" s="88">
        <v>0</v>
      </c>
      <c r="AS156" s="89">
        <v>0</v>
      </c>
      <c r="AT156" s="4"/>
    </row>
    <row r="157" spans="1:46" x14ac:dyDescent="0.2">
      <c r="A157" s="18" t="s">
        <v>221</v>
      </c>
      <c r="B157" s="1" t="s">
        <v>222</v>
      </c>
      <c r="C157" s="4"/>
      <c r="D157" s="27">
        <v>919</v>
      </c>
      <c r="E157" s="16">
        <v>0</v>
      </c>
      <c r="F157" s="4"/>
      <c r="G157" s="109">
        <v>447</v>
      </c>
      <c r="H157" s="27">
        <v>425</v>
      </c>
      <c r="I157" s="27">
        <v>0</v>
      </c>
      <c r="J157" s="110">
        <v>0</v>
      </c>
      <c r="K157" s="27">
        <v>47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110">
        <v>0</v>
      </c>
      <c r="V157" s="27">
        <v>0</v>
      </c>
      <c r="W157" s="27">
        <v>0</v>
      </c>
      <c r="X157" s="27">
        <v>0</v>
      </c>
      <c r="Y157" s="111">
        <v>0</v>
      </c>
      <c r="Z157" s="4"/>
      <c r="AA157" s="111">
        <v>919</v>
      </c>
      <c r="AB157" s="4"/>
      <c r="AC157" s="16">
        <v>425</v>
      </c>
      <c r="AD157" s="16">
        <v>447</v>
      </c>
      <c r="AE157" s="112">
        <v>0</v>
      </c>
      <c r="AF157" s="16">
        <v>47</v>
      </c>
      <c r="AG157" s="113">
        <v>0</v>
      </c>
      <c r="AH157" s="112">
        <v>0</v>
      </c>
      <c r="AI157" s="113">
        <v>0</v>
      </c>
      <c r="AJ157" s="4"/>
      <c r="AK157" s="27">
        <v>872</v>
      </c>
      <c r="AL157" s="27">
        <v>47</v>
      </c>
      <c r="AM157" s="27">
        <v>0</v>
      </c>
      <c r="AN157" s="110">
        <v>0</v>
      </c>
      <c r="AO157" s="114"/>
      <c r="AP157" s="87">
        <v>0.94885745375408048</v>
      </c>
      <c r="AQ157" s="88">
        <v>5.1142546245919476E-2</v>
      </c>
      <c r="AR157" s="88">
        <v>0</v>
      </c>
      <c r="AS157" s="89">
        <v>0</v>
      </c>
      <c r="AT157" s="4"/>
    </row>
    <row r="158" spans="1:46" x14ac:dyDescent="0.2">
      <c r="A158" s="18" t="s">
        <v>223</v>
      </c>
      <c r="B158" s="1" t="s">
        <v>224</v>
      </c>
      <c r="C158" s="4"/>
      <c r="D158" s="27">
        <v>793</v>
      </c>
      <c r="E158" s="16">
        <v>0</v>
      </c>
      <c r="F158" s="4"/>
      <c r="G158" s="109">
        <v>0</v>
      </c>
      <c r="H158" s="27">
        <v>0</v>
      </c>
      <c r="I158" s="27">
        <v>0</v>
      </c>
      <c r="J158" s="110">
        <v>0</v>
      </c>
      <c r="K158" s="27">
        <v>757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36</v>
      </c>
      <c r="S158" s="27">
        <v>0</v>
      </c>
      <c r="T158" s="27">
        <v>0</v>
      </c>
      <c r="U158" s="110">
        <v>0</v>
      </c>
      <c r="V158" s="27">
        <v>0</v>
      </c>
      <c r="W158" s="27">
        <v>0</v>
      </c>
      <c r="X158" s="27">
        <v>0</v>
      </c>
      <c r="Y158" s="111">
        <v>0</v>
      </c>
      <c r="Z158" s="4"/>
      <c r="AA158" s="111">
        <v>793</v>
      </c>
      <c r="AB158" s="4"/>
      <c r="AC158" s="16">
        <v>0</v>
      </c>
      <c r="AD158" s="16">
        <v>0</v>
      </c>
      <c r="AE158" s="112">
        <v>36</v>
      </c>
      <c r="AF158" s="16">
        <v>757</v>
      </c>
      <c r="AG158" s="113">
        <v>0</v>
      </c>
      <c r="AH158" s="112">
        <v>0</v>
      </c>
      <c r="AI158" s="113">
        <v>0</v>
      </c>
      <c r="AJ158" s="4"/>
      <c r="AK158" s="27">
        <v>0</v>
      </c>
      <c r="AL158" s="27">
        <v>793</v>
      </c>
      <c r="AM158" s="27">
        <v>0</v>
      </c>
      <c r="AN158" s="110">
        <v>0</v>
      </c>
      <c r="AO158" s="114"/>
      <c r="AP158" s="87">
        <v>0</v>
      </c>
      <c r="AQ158" s="88">
        <v>1</v>
      </c>
      <c r="AR158" s="88">
        <v>0</v>
      </c>
      <c r="AS158" s="89">
        <v>0</v>
      </c>
      <c r="AT158" s="4"/>
    </row>
    <row r="159" spans="1:46" x14ac:dyDescent="0.2">
      <c r="A159" s="18" t="s">
        <v>225</v>
      </c>
      <c r="B159" s="1" t="s">
        <v>226</v>
      </c>
      <c r="C159" s="4"/>
      <c r="D159" s="27">
        <v>3392</v>
      </c>
      <c r="E159" s="16">
        <v>0</v>
      </c>
      <c r="F159" s="4"/>
      <c r="G159" s="109">
        <v>1207</v>
      </c>
      <c r="H159" s="27">
        <v>2182</v>
      </c>
      <c r="I159" s="27">
        <v>0</v>
      </c>
      <c r="J159" s="110">
        <v>0</v>
      </c>
      <c r="K159" s="27">
        <v>3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110">
        <v>0</v>
      </c>
      <c r="V159" s="27">
        <v>0</v>
      </c>
      <c r="W159" s="27">
        <v>0</v>
      </c>
      <c r="X159" s="27">
        <v>0</v>
      </c>
      <c r="Y159" s="111">
        <v>0</v>
      </c>
      <c r="Z159" s="4"/>
      <c r="AA159" s="111">
        <v>3392</v>
      </c>
      <c r="AB159" s="4"/>
      <c r="AC159" s="16">
        <v>2182</v>
      </c>
      <c r="AD159" s="16">
        <v>1207</v>
      </c>
      <c r="AE159" s="112">
        <v>0</v>
      </c>
      <c r="AF159" s="16">
        <v>3</v>
      </c>
      <c r="AG159" s="113">
        <v>0</v>
      </c>
      <c r="AH159" s="112">
        <v>0</v>
      </c>
      <c r="AI159" s="113">
        <v>0</v>
      </c>
      <c r="AJ159" s="4"/>
      <c r="AK159" s="27">
        <v>3389</v>
      </c>
      <c r="AL159" s="27">
        <v>3</v>
      </c>
      <c r="AM159" s="27">
        <v>0</v>
      </c>
      <c r="AN159" s="110">
        <v>0</v>
      </c>
      <c r="AO159" s="114"/>
      <c r="AP159" s="87">
        <v>0.99911556603773588</v>
      </c>
      <c r="AQ159" s="88">
        <v>8.8443396226415096E-4</v>
      </c>
      <c r="AR159" s="88">
        <v>0</v>
      </c>
      <c r="AS159" s="89">
        <v>0</v>
      </c>
      <c r="AT159" s="4"/>
    </row>
    <row r="160" spans="1:46" x14ac:dyDescent="0.2">
      <c r="A160" s="18" t="s">
        <v>227</v>
      </c>
      <c r="B160" s="1" t="s">
        <v>228</v>
      </c>
      <c r="C160" s="4"/>
      <c r="D160" s="27">
        <v>1409</v>
      </c>
      <c r="E160" s="16">
        <v>0</v>
      </c>
      <c r="F160" s="4"/>
      <c r="G160" s="109">
        <v>1224</v>
      </c>
      <c r="H160" s="27">
        <v>0</v>
      </c>
      <c r="I160" s="27">
        <v>0</v>
      </c>
      <c r="J160" s="110">
        <v>0</v>
      </c>
      <c r="K160" s="27">
        <v>185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110">
        <v>0</v>
      </c>
      <c r="V160" s="27">
        <v>0</v>
      </c>
      <c r="W160" s="27">
        <v>0</v>
      </c>
      <c r="X160" s="27">
        <v>0</v>
      </c>
      <c r="Y160" s="111">
        <v>0</v>
      </c>
      <c r="Z160" s="4"/>
      <c r="AA160" s="111">
        <v>1409</v>
      </c>
      <c r="AB160" s="4"/>
      <c r="AC160" s="16">
        <v>0</v>
      </c>
      <c r="AD160" s="16">
        <v>1224</v>
      </c>
      <c r="AE160" s="112">
        <v>0</v>
      </c>
      <c r="AF160" s="16">
        <v>185</v>
      </c>
      <c r="AG160" s="113">
        <v>0</v>
      </c>
      <c r="AH160" s="112">
        <v>0</v>
      </c>
      <c r="AI160" s="113">
        <v>0</v>
      </c>
      <c r="AJ160" s="4"/>
      <c r="AK160" s="27">
        <v>1224</v>
      </c>
      <c r="AL160" s="27">
        <v>185</v>
      </c>
      <c r="AM160" s="27">
        <v>0</v>
      </c>
      <c r="AN160" s="110">
        <v>0</v>
      </c>
      <c r="AO160" s="114"/>
      <c r="AP160" s="87">
        <v>0.86870120652945348</v>
      </c>
      <c r="AQ160" s="88">
        <v>0.13129879347054649</v>
      </c>
      <c r="AR160" s="88">
        <v>0</v>
      </c>
      <c r="AS160" s="89">
        <v>0</v>
      </c>
      <c r="AT160" s="4"/>
    </row>
    <row r="161" spans="1:46" x14ac:dyDescent="0.2">
      <c r="A161" s="18" t="s">
        <v>229</v>
      </c>
      <c r="B161" s="1" t="s">
        <v>230</v>
      </c>
      <c r="C161" s="4"/>
      <c r="D161" s="27">
        <v>103</v>
      </c>
      <c r="E161" s="16">
        <v>0</v>
      </c>
      <c r="F161" s="4"/>
      <c r="G161" s="109">
        <v>103</v>
      </c>
      <c r="H161" s="27">
        <v>0</v>
      </c>
      <c r="I161" s="27">
        <v>0</v>
      </c>
      <c r="J161" s="110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110">
        <v>0</v>
      </c>
      <c r="V161" s="27">
        <v>0</v>
      </c>
      <c r="W161" s="27">
        <v>0</v>
      </c>
      <c r="X161" s="27">
        <v>0</v>
      </c>
      <c r="Y161" s="111">
        <v>0</v>
      </c>
      <c r="Z161" s="4"/>
      <c r="AA161" s="111">
        <v>103</v>
      </c>
      <c r="AB161" s="4"/>
      <c r="AC161" s="16">
        <v>0</v>
      </c>
      <c r="AD161" s="16">
        <v>103</v>
      </c>
      <c r="AE161" s="112">
        <v>0</v>
      </c>
      <c r="AF161" s="16">
        <v>0</v>
      </c>
      <c r="AG161" s="113">
        <v>0</v>
      </c>
      <c r="AH161" s="112">
        <v>0</v>
      </c>
      <c r="AI161" s="113">
        <v>0</v>
      </c>
      <c r="AJ161" s="4"/>
      <c r="AK161" s="27">
        <v>103</v>
      </c>
      <c r="AL161" s="27">
        <v>0</v>
      </c>
      <c r="AM161" s="27">
        <v>0</v>
      </c>
      <c r="AN161" s="110">
        <v>0</v>
      </c>
      <c r="AO161" s="114"/>
      <c r="AP161" s="87">
        <v>1</v>
      </c>
      <c r="AQ161" s="88">
        <v>0</v>
      </c>
      <c r="AR161" s="88">
        <v>0</v>
      </c>
      <c r="AS161" s="89">
        <v>0</v>
      </c>
      <c r="AT161" s="4"/>
    </row>
    <row r="162" spans="1:46" x14ac:dyDescent="0.2">
      <c r="A162" s="18" t="s">
        <v>231</v>
      </c>
      <c r="B162" s="1" t="s">
        <v>232</v>
      </c>
      <c r="C162" s="4"/>
      <c r="D162" s="27">
        <v>787</v>
      </c>
      <c r="E162" s="16">
        <v>0</v>
      </c>
      <c r="F162" s="4"/>
      <c r="G162" s="109">
        <v>787</v>
      </c>
      <c r="H162" s="27">
        <v>0</v>
      </c>
      <c r="I162" s="27">
        <v>0</v>
      </c>
      <c r="J162" s="110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110">
        <v>0</v>
      </c>
      <c r="V162" s="27">
        <v>0</v>
      </c>
      <c r="W162" s="27">
        <v>0</v>
      </c>
      <c r="X162" s="27">
        <v>0</v>
      </c>
      <c r="Y162" s="111">
        <v>0</v>
      </c>
      <c r="Z162" s="4"/>
      <c r="AA162" s="111">
        <v>787</v>
      </c>
      <c r="AB162" s="4"/>
      <c r="AC162" s="16">
        <v>0</v>
      </c>
      <c r="AD162" s="16">
        <v>787</v>
      </c>
      <c r="AE162" s="112">
        <v>0</v>
      </c>
      <c r="AF162" s="16">
        <v>0</v>
      </c>
      <c r="AG162" s="113">
        <v>0</v>
      </c>
      <c r="AH162" s="112">
        <v>0</v>
      </c>
      <c r="AI162" s="113">
        <v>0</v>
      </c>
      <c r="AJ162" s="4"/>
      <c r="AK162" s="27">
        <v>787</v>
      </c>
      <c r="AL162" s="27">
        <v>0</v>
      </c>
      <c r="AM162" s="27">
        <v>0</v>
      </c>
      <c r="AN162" s="110">
        <v>0</v>
      </c>
      <c r="AO162" s="114"/>
      <c r="AP162" s="87">
        <v>1</v>
      </c>
      <c r="AQ162" s="88">
        <v>0</v>
      </c>
      <c r="AR162" s="88">
        <v>0</v>
      </c>
      <c r="AS162" s="89">
        <v>0</v>
      </c>
      <c r="AT162" s="4"/>
    </row>
    <row r="163" spans="1:46" x14ac:dyDescent="0.2">
      <c r="A163" s="18" t="s">
        <v>233</v>
      </c>
      <c r="B163" s="1" t="s">
        <v>234</v>
      </c>
      <c r="C163" s="4"/>
      <c r="D163" s="27">
        <v>526</v>
      </c>
      <c r="E163" s="16">
        <v>0</v>
      </c>
      <c r="F163" s="4"/>
      <c r="G163" s="109">
        <v>509</v>
      </c>
      <c r="H163" s="27">
        <v>0</v>
      </c>
      <c r="I163" s="27">
        <v>0</v>
      </c>
      <c r="J163" s="110">
        <v>0</v>
      </c>
      <c r="K163" s="27">
        <v>17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110">
        <v>0</v>
      </c>
      <c r="V163" s="27">
        <v>0</v>
      </c>
      <c r="W163" s="27">
        <v>0</v>
      </c>
      <c r="X163" s="27">
        <v>0</v>
      </c>
      <c r="Y163" s="111">
        <v>0</v>
      </c>
      <c r="Z163" s="4"/>
      <c r="AA163" s="111">
        <v>526</v>
      </c>
      <c r="AB163" s="4"/>
      <c r="AC163" s="16">
        <v>0</v>
      </c>
      <c r="AD163" s="16">
        <v>509</v>
      </c>
      <c r="AE163" s="112">
        <v>0</v>
      </c>
      <c r="AF163" s="16">
        <v>17</v>
      </c>
      <c r="AG163" s="113">
        <v>0</v>
      </c>
      <c r="AH163" s="112">
        <v>0</v>
      </c>
      <c r="AI163" s="113">
        <v>0</v>
      </c>
      <c r="AJ163" s="4"/>
      <c r="AK163" s="27">
        <v>509</v>
      </c>
      <c r="AL163" s="27">
        <v>17</v>
      </c>
      <c r="AM163" s="27">
        <v>0</v>
      </c>
      <c r="AN163" s="110">
        <v>0</v>
      </c>
      <c r="AO163" s="114"/>
      <c r="AP163" s="87">
        <v>0.96768060836501901</v>
      </c>
      <c r="AQ163" s="88">
        <v>3.2319391634980987E-2</v>
      </c>
      <c r="AR163" s="88">
        <v>0</v>
      </c>
      <c r="AS163" s="89">
        <v>0</v>
      </c>
      <c r="AT163" s="4"/>
    </row>
    <row r="164" spans="1:46" x14ac:dyDescent="0.2">
      <c r="A164" s="18" t="s">
        <v>235</v>
      </c>
      <c r="B164" s="1" t="s">
        <v>236</v>
      </c>
      <c r="C164" s="4"/>
      <c r="D164" s="27">
        <v>2076</v>
      </c>
      <c r="E164" s="16">
        <v>0</v>
      </c>
      <c r="F164" s="4"/>
      <c r="G164" s="109">
        <v>263</v>
      </c>
      <c r="H164" s="27">
        <v>1288</v>
      </c>
      <c r="I164" s="27">
        <v>525</v>
      </c>
      <c r="J164" s="110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110">
        <v>0</v>
      </c>
      <c r="V164" s="27">
        <v>0</v>
      </c>
      <c r="W164" s="27">
        <v>0</v>
      </c>
      <c r="X164" s="27">
        <v>0</v>
      </c>
      <c r="Y164" s="111">
        <v>0</v>
      </c>
      <c r="Z164" s="4"/>
      <c r="AA164" s="111">
        <v>2076</v>
      </c>
      <c r="AB164" s="4"/>
      <c r="AC164" s="16">
        <v>1813</v>
      </c>
      <c r="AD164" s="16">
        <v>263</v>
      </c>
      <c r="AE164" s="112">
        <v>0</v>
      </c>
      <c r="AF164" s="16">
        <v>0</v>
      </c>
      <c r="AG164" s="113">
        <v>0</v>
      </c>
      <c r="AH164" s="112">
        <v>0</v>
      </c>
      <c r="AI164" s="113">
        <v>0</v>
      </c>
      <c r="AJ164" s="4"/>
      <c r="AK164" s="27">
        <v>2076</v>
      </c>
      <c r="AL164" s="27">
        <v>0</v>
      </c>
      <c r="AM164" s="27">
        <v>0</v>
      </c>
      <c r="AN164" s="110">
        <v>0</v>
      </c>
      <c r="AO164" s="114"/>
      <c r="AP164" s="87">
        <v>1</v>
      </c>
      <c r="AQ164" s="88">
        <v>0</v>
      </c>
      <c r="AR164" s="88">
        <v>0</v>
      </c>
      <c r="AS164" s="89">
        <v>0</v>
      </c>
      <c r="AT164" s="4"/>
    </row>
    <row r="165" spans="1:46" x14ac:dyDescent="0.2">
      <c r="A165" s="18" t="s">
        <v>237</v>
      </c>
      <c r="B165" s="1" t="s">
        <v>238</v>
      </c>
      <c r="C165" s="4"/>
      <c r="D165" s="27">
        <v>2403</v>
      </c>
      <c r="E165" s="16">
        <v>0</v>
      </c>
      <c r="F165" s="4"/>
      <c r="G165" s="109">
        <v>2120</v>
      </c>
      <c r="H165" s="27">
        <v>0</v>
      </c>
      <c r="I165" s="27">
        <v>0</v>
      </c>
      <c r="J165" s="110">
        <v>0</v>
      </c>
      <c r="K165" s="27">
        <v>37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110">
        <v>246</v>
      </c>
      <c r="V165" s="27">
        <v>0</v>
      </c>
      <c r="W165" s="27">
        <v>0</v>
      </c>
      <c r="X165" s="27">
        <v>0</v>
      </c>
      <c r="Y165" s="111">
        <v>0</v>
      </c>
      <c r="Z165" s="4"/>
      <c r="AA165" s="111">
        <v>2403</v>
      </c>
      <c r="AB165" s="4"/>
      <c r="AC165" s="16">
        <v>0</v>
      </c>
      <c r="AD165" s="16">
        <v>2120</v>
      </c>
      <c r="AE165" s="112">
        <v>0</v>
      </c>
      <c r="AF165" s="16">
        <v>37</v>
      </c>
      <c r="AG165" s="113">
        <v>246</v>
      </c>
      <c r="AH165" s="112">
        <v>0</v>
      </c>
      <c r="AI165" s="113">
        <v>0</v>
      </c>
      <c r="AJ165" s="4"/>
      <c r="AK165" s="27">
        <v>2120</v>
      </c>
      <c r="AL165" s="27">
        <v>283</v>
      </c>
      <c r="AM165" s="27">
        <v>0</v>
      </c>
      <c r="AN165" s="110">
        <v>0</v>
      </c>
      <c r="AO165" s="114"/>
      <c r="AP165" s="87">
        <v>0.88223054515189347</v>
      </c>
      <c r="AQ165" s="88">
        <v>0.11776945484810654</v>
      </c>
      <c r="AR165" s="88">
        <v>0</v>
      </c>
      <c r="AS165" s="89">
        <v>0</v>
      </c>
      <c r="AT165" s="4"/>
    </row>
    <row r="166" spans="1:46" x14ac:dyDescent="0.2">
      <c r="A166" s="18" t="s">
        <v>239</v>
      </c>
      <c r="B166" s="1" t="s">
        <v>240</v>
      </c>
      <c r="C166" s="4"/>
      <c r="D166" s="27">
        <v>384</v>
      </c>
      <c r="E166" s="16">
        <v>0</v>
      </c>
      <c r="F166" s="4"/>
      <c r="G166" s="109">
        <v>384</v>
      </c>
      <c r="H166" s="27">
        <v>0</v>
      </c>
      <c r="I166" s="27">
        <v>0</v>
      </c>
      <c r="J166" s="110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110">
        <v>0</v>
      </c>
      <c r="V166" s="27">
        <v>0</v>
      </c>
      <c r="W166" s="27">
        <v>0</v>
      </c>
      <c r="X166" s="27">
        <v>0</v>
      </c>
      <c r="Y166" s="111">
        <v>0</v>
      </c>
      <c r="Z166" s="4"/>
      <c r="AA166" s="111">
        <v>384</v>
      </c>
      <c r="AB166" s="4"/>
      <c r="AC166" s="16">
        <v>0</v>
      </c>
      <c r="AD166" s="16">
        <v>384</v>
      </c>
      <c r="AE166" s="112">
        <v>0</v>
      </c>
      <c r="AF166" s="16">
        <v>0</v>
      </c>
      <c r="AG166" s="113">
        <v>0</v>
      </c>
      <c r="AH166" s="112">
        <v>0</v>
      </c>
      <c r="AI166" s="113">
        <v>0</v>
      </c>
      <c r="AJ166" s="4"/>
      <c r="AK166" s="27">
        <v>384</v>
      </c>
      <c r="AL166" s="27">
        <v>0</v>
      </c>
      <c r="AM166" s="27">
        <v>0</v>
      </c>
      <c r="AN166" s="110">
        <v>0</v>
      </c>
      <c r="AO166" s="114"/>
      <c r="AP166" s="87">
        <v>1</v>
      </c>
      <c r="AQ166" s="88">
        <v>0</v>
      </c>
      <c r="AR166" s="88">
        <v>0</v>
      </c>
      <c r="AS166" s="89">
        <v>0</v>
      </c>
      <c r="AT166" s="4"/>
    </row>
    <row r="167" spans="1:46" x14ac:dyDescent="0.2">
      <c r="A167" s="18" t="s">
        <v>241</v>
      </c>
      <c r="B167" s="1" t="s">
        <v>242</v>
      </c>
      <c r="C167" s="4"/>
      <c r="D167" s="27">
        <v>169</v>
      </c>
      <c r="E167" s="16">
        <v>0</v>
      </c>
      <c r="F167" s="4"/>
      <c r="G167" s="109">
        <v>159</v>
      </c>
      <c r="H167" s="27">
        <v>0</v>
      </c>
      <c r="I167" s="27">
        <v>0</v>
      </c>
      <c r="J167" s="110">
        <v>0</v>
      </c>
      <c r="K167" s="27">
        <v>10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110">
        <v>0</v>
      </c>
      <c r="V167" s="27">
        <v>0</v>
      </c>
      <c r="W167" s="27">
        <v>0</v>
      </c>
      <c r="X167" s="27">
        <v>0</v>
      </c>
      <c r="Y167" s="111">
        <v>0</v>
      </c>
      <c r="Z167" s="4"/>
      <c r="AA167" s="111">
        <v>169</v>
      </c>
      <c r="AB167" s="4"/>
      <c r="AC167" s="16">
        <v>0</v>
      </c>
      <c r="AD167" s="16">
        <v>159</v>
      </c>
      <c r="AE167" s="112">
        <v>0</v>
      </c>
      <c r="AF167" s="16">
        <v>10</v>
      </c>
      <c r="AG167" s="113">
        <v>0</v>
      </c>
      <c r="AH167" s="112">
        <v>0</v>
      </c>
      <c r="AI167" s="113">
        <v>0</v>
      </c>
      <c r="AJ167" s="4"/>
      <c r="AK167" s="27">
        <v>159</v>
      </c>
      <c r="AL167" s="27">
        <v>10</v>
      </c>
      <c r="AM167" s="27">
        <v>0</v>
      </c>
      <c r="AN167" s="110">
        <v>0</v>
      </c>
      <c r="AO167" s="114"/>
      <c r="AP167" s="87">
        <v>0.94082840236686394</v>
      </c>
      <c r="AQ167" s="88">
        <v>5.9171597633136092E-2</v>
      </c>
      <c r="AR167" s="88">
        <v>0</v>
      </c>
      <c r="AS167" s="89">
        <v>0</v>
      </c>
      <c r="AT167" s="4"/>
    </row>
    <row r="168" spans="1:46" x14ac:dyDescent="0.2">
      <c r="A168" s="18" t="s">
        <v>243</v>
      </c>
      <c r="B168" s="1" t="s">
        <v>244</v>
      </c>
      <c r="C168" s="4"/>
      <c r="D168" s="27">
        <v>1052</v>
      </c>
      <c r="E168" s="16">
        <v>0</v>
      </c>
      <c r="F168" s="4"/>
      <c r="G168" s="109">
        <v>878</v>
      </c>
      <c r="H168" s="27">
        <v>0</v>
      </c>
      <c r="I168" s="27">
        <v>73</v>
      </c>
      <c r="J168" s="110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110">
        <v>101</v>
      </c>
      <c r="V168" s="27">
        <v>0</v>
      </c>
      <c r="W168" s="27">
        <v>0</v>
      </c>
      <c r="X168" s="27">
        <v>0</v>
      </c>
      <c r="Y168" s="111">
        <v>0</v>
      </c>
      <c r="Z168" s="4"/>
      <c r="AA168" s="111">
        <v>1052</v>
      </c>
      <c r="AB168" s="4"/>
      <c r="AC168" s="16">
        <v>73</v>
      </c>
      <c r="AD168" s="16">
        <v>878</v>
      </c>
      <c r="AE168" s="112">
        <v>0</v>
      </c>
      <c r="AF168" s="16">
        <v>0</v>
      </c>
      <c r="AG168" s="113">
        <v>101</v>
      </c>
      <c r="AH168" s="112">
        <v>0</v>
      </c>
      <c r="AI168" s="113">
        <v>0</v>
      </c>
      <c r="AJ168" s="4"/>
      <c r="AK168" s="27">
        <v>951</v>
      </c>
      <c r="AL168" s="27">
        <v>101</v>
      </c>
      <c r="AM168" s="27">
        <v>0</v>
      </c>
      <c r="AN168" s="110">
        <v>0</v>
      </c>
      <c r="AO168" s="114"/>
      <c r="AP168" s="87">
        <v>0.9039923954372624</v>
      </c>
      <c r="AQ168" s="88">
        <v>9.6007604562737645E-2</v>
      </c>
      <c r="AR168" s="88">
        <v>0</v>
      </c>
      <c r="AS168" s="89">
        <v>0</v>
      </c>
      <c r="AT168" s="4"/>
    </row>
    <row r="169" spans="1:46" x14ac:dyDescent="0.2">
      <c r="A169" s="18" t="s">
        <v>245</v>
      </c>
      <c r="B169" s="1" t="s">
        <v>246</v>
      </c>
      <c r="C169" s="4"/>
      <c r="D169" s="27">
        <v>73</v>
      </c>
      <c r="E169" s="16">
        <v>0</v>
      </c>
      <c r="F169" s="4"/>
      <c r="G169" s="109">
        <v>73</v>
      </c>
      <c r="H169" s="27">
        <v>0</v>
      </c>
      <c r="I169" s="27">
        <v>0</v>
      </c>
      <c r="J169" s="110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110">
        <v>0</v>
      </c>
      <c r="V169" s="27">
        <v>0</v>
      </c>
      <c r="W169" s="27">
        <v>0</v>
      </c>
      <c r="X169" s="27">
        <v>0</v>
      </c>
      <c r="Y169" s="111">
        <v>0</v>
      </c>
      <c r="Z169" s="4"/>
      <c r="AA169" s="111">
        <v>73</v>
      </c>
      <c r="AB169" s="4"/>
      <c r="AC169" s="16">
        <v>0</v>
      </c>
      <c r="AD169" s="16">
        <v>73</v>
      </c>
      <c r="AE169" s="112">
        <v>0</v>
      </c>
      <c r="AF169" s="16">
        <v>0</v>
      </c>
      <c r="AG169" s="113">
        <v>0</v>
      </c>
      <c r="AH169" s="112">
        <v>0</v>
      </c>
      <c r="AI169" s="113">
        <v>0</v>
      </c>
      <c r="AJ169" s="4"/>
      <c r="AK169" s="27">
        <v>73</v>
      </c>
      <c r="AL169" s="27">
        <v>0</v>
      </c>
      <c r="AM169" s="27">
        <v>0</v>
      </c>
      <c r="AN169" s="110">
        <v>0</v>
      </c>
      <c r="AO169" s="114"/>
      <c r="AP169" s="87">
        <v>1</v>
      </c>
      <c r="AQ169" s="88">
        <v>0</v>
      </c>
      <c r="AR169" s="88">
        <v>0</v>
      </c>
      <c r="AS169" s="89">
        <v>0</v>
      </c>
      <c r="AT169" s="4"/>
    </row>
    <row r="170" spans="1:46" x14ac:dyDescent="0.2">
      <c r="A170" s="18" t="s">
        <v>247</v>
      </c>
      <c r="B170" s="1" t="s">
        <v>248</v>
      </c>
      <c r="C170" s="4"/>
      <c r="D170" s="27">
        <v>5391</v>
      </c>
      <c r="E170" s="16">
        <v>0</v>
      </c>
      <c r="F170" s="4"/>
      <c r="G170" s="109">
        <v>4419</v>
      </c>
      <c r="H170" s="27">
        <v>28</v>
      </c>
      <c r="I170" s="27">
        <v>0</v>
      </c>
      <c r="J170" s="110">
        <v>0</v>
      </c>
      <c r="K170" s="27">
        <v>552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41</v>
      </c>
      <c r="S170" s="27">
        <v>148</v>
      </c>
      <c r="T170" s="27">
        <v>0</v>
      </c>
      <c r="U170" s="110">
        <v>203</v>
      </c>
      <c r="V170" s="27">
        <v>0</v>
      </c>
      <c r="W170" s="27">
        <v>0</v>
      </c>
      <c r="X170" s="27">
        <v>0</v>
      </c>
      <c r="Y170" s="111">
        <v>0</v>
      </c>
      <c r="Z170" s="4"/>
      <c r="AA170" s="111">
        <v>5391</v>
      </c>
      <c r="AB170" s="4"/>
      <c r="AC170" s="16">
        <v>28</v>
      </c>
      <c r="AD170" s="16">
        <v>4419</v>
      </c>
      <c r="AE170" s="112">
        <v>41</v>
      </c>
      <c r="AF170" s="16">
        <v>700</v>
      </c>
      <c r="AG170" s="113">
        <v>203</v>
      </c>
      <c r="AH170" s="112">
        <v>0</v>
      </c>
      <c r="AI170" s="113">
        <v>0</v>
      </c>
      <c r="AJ170" s="4"/>
      <c r="AK170" s="27">
        <v>4447</v>
      </c>
      <c r="AL170" s="27">
        <v>944</v>
      </c>
      <c r="AM170" s="27">
        <v>0</v>
      </c>
      <c r="AN170" s="110">
        <v>0</v>
      </c>
      <c r="AO170" s="114"/>
      <c r="AP170" s="87">
        <v>0.82489334075310705</v>
      </c>
      <c r="AQ170" s="88">
        <v>0.17510665924689298</v>
      </c>
      <c r="AR170" s="88">
        <v>0</v>
      </c>
      <c r="AS170" s="89">
        <v>0</v>
      </c>
      <c r="AT170" s="4"/>
    </row>
    <row r="171" spans="1:46" x14ac:dyDescent="0.2">
      <c r="A171" s="18" t="s">
        <v>249</v>
      </c>
      <c r="B171" s="1" t="s">
        <v>250</v>
      </c>
      <c r="C171" s="4"/>
      <c r="D171" s="27">
        <v>406</v>
      </c>
      <c r="E171" s="16">
        <v>0</v>
      </c>
      <c r="F171" s="4"/>
      <c r="G171" s="109">
        <v>18</v>
      </c>
      <c r="H171" s="27">
        <v>353</v>
      </c>
      <c r="I171" s="27">
        <v>35</v>
      </c>
      <c r="J171" s="110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110">
        <v>0</v>
      </c>
      <c r="V171" s="27">
        <v>0</v>
      </c>
      <c r="W171" s="27">
        <v>0</v>
      </c>
      <c r="X171" s="27">
        <v>0</v>
      </c>
      <c r="Y171" s="111">
        <v>0</v>
      </c>
      <c r="Z171" s="4"/>
      <c r="AA171" s="111">
        <v>406</v>
      </c>
      <c r="AB171" s="4"/>
      <c r="AC171" s="16">
        <v>388</v>
      </c>
      <c r="AD171" s="16">
        <v>18</v>
      </c>
      <c r="AE171" s="112">
        <v>0</v>
      </c>
      <c r="AF171" s="16">
        <v>0</v>
      </c>
      <c r="AG171" s="113">
        <v>0</v>
      </c>
      <c r="AH171" s="112">
        <v>0</v>
      </c>
      <c r="AI171" s="113">
        <v>0</v>
      </c>
      <c r="AJ171" s="4"/>
      <c r="AK171" s="27">
        <v>406</v>
      </c>
      <c r="AL171" s="27">
        <v>0</v>
      </c>
      <c r="AM171" s="27">
        <v>0</v>
      </c>
      <c r="AN171" s="110">
        <v>0</v>
      </c>
      <c r="AO171" s="114"/>
      <c r="AP171" s="87">
        <v>1</v>
      </c>
      <c r="AQ171" s="88">
        <v>0</v>
      </c>
      <c r="AR171" s="88">
        <v>0</v>
      </c>
      <c r="AS171" s="89">
        <v>0</v>
      </c>
      <c r="AT171" s="4"/>
    </row>
    <row r="172" spans="1:46" x14ac:dyDescent="0.2">
      <c r="A172" s="18" t="s">
        <v>251</v>
      </c>
      <c r="B172" s="1" t="s">
        <v>252</v>
      </c>
      <c r="C172" s="4"/>
      <c r="D172" s="27">
        <v>4088</v>
      </c>
      <c r="E172" s="16">
        <v>0</v>
      </c>
      <c r="F172" s="4"/>
      <c r="G172" s="109">
        <v>1163</v>
      </c>
      <c r="H172" s="27">
        <v>2925</v>
      </c>
      <c r="I172" s="27">
        <v>0</v>
      </c>
      <c r="J172" s="110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110">
        <v>0</v>
      </c>
      <c r="V172" s="27">
        <v>0</v>
      </c>
      <c r="W172" s="27">
        <v>0</v>
      </c>
      <c r="X172" s="27">
        <v>0</v>
      </c>
      <c r="Y172" s="111">
        <v>0</v>
      </c>
      <c r="Z172" s="4"/>
      <c r="AA172" s="111">
        <v>4088</v>
      </c>
      <c r="AB172" s="4"/>
      <c r="AC172" s="16">
        <v>2925</v>
      </c>
      <c r="AD172" s="16">
        <v>1163</v>
      </c>
      <c r="AE172" s="112">
        <v>0</v>
      </c>
      <c r="AF172" s="16">
        <v>0</v>
      </c>
      <c r="AG172" s="113">
        <v>0</v>
      </c>
      <c r="AH172" s="112">
        <v>0</v>
      </c>
      <c r="AI172" s="113">
        <v>0</v>
      </c>
      <c r="AJ172" s="4"/>
      <c r="AK172" s="27">
        <v>4088</v>
      </c>
      <c r="AL172" s="27">
        <v>0</v>
      </c>
      <c r="AM172" s="27">
        <v>0</v>
      </c>
      <c r="AN172" s="110">
        <v>0</v>
      </c>
      <c r="AO172" s="114"/>
      <c r="AP172" s="87">
        <v>1</v>
      </c>
      <c r="AQ172" s="88">
        <v>0</v>
      </c>
      <c r="AR172" s="88">
        <v>0</v>
      </c>
      <c r="AS172" s="89">
        <v>0</v>
      </c>
      <c r="AT172" s="4"/>
    </row>
    <row r="173" spans="1:46" x14ac:dyDescent="0.2">
      <c r="A173" s="18" t="s">
        <v>253</v>
      </c>
      <c r="B173" s="1" t="s">
        <v>254</v>
      </c>
      <c r="C173" s="4"/>
      <c r="D173" s="27">
        <v>2320</v>
      </c>
      <c r="E173" s="16">
        <v>0</v>
      </c>
      <c r="F173" s="4"/>
      <c r="G173" s="109">
        <v>458</v>
      </c>
      <c r="H173" s="27">
        <v>1492</v>
      </c>
      <c r="I173" s="27">
        <v>370</v>
      </c>
      <c r="J173" s="110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110">
        <v>0</v>
      </c>
      <c r="V173" s="27">
        <v>0</v>
      </c>
      <c r="W173" s="27">
        <v>0</v>
      </c>
      <c r="X173" s="27">
        <v>0</v>
      </c>
      <c r="Y173" s="111">
        <v>0</v>
      </c>
      <c r="Z173" s="4"/>
      <c r="AA173" s="111">
        <v>2320</v>
      </c>
      <c r="AB173" s="4"/>
      <c r="AC173" s="16">
        <v>1862</v>
      </c>
      <c r="AD173" s="16">
        <v>458</v>
      </c>
      <c r="AE173" s="112">
        <v>0</v>
      </c>
      <c r="AF173" s="16">
        <v>0</v>
      </c>
      <c r="AG173" s="113">
        <v>0</v>
      </c>
      <c r="AH173" s="112">
        <v>0</v>
      </c>
      <c r="AI173" s="113">
        <v>0</v>
      </c>
      <c r="AJ173" s="4"/>
      <c r="AK173" s="27">
        <v>2320</v>
      </c>
      <c r="AL173" s="27">
        <v>0</v>
      </c>
      <c r="AM173" s="27">
        <v>0</v>
      </c>
      <c r="AN173" s="110">
        <v>0</v>
      </c>
      <c r="AO173" s="114"/>
      <c r="AP173" s="87">
        <v>1</v>
      </c>
      <c r="AQ173" s="88">
        <v>0</v>
      </c>
      <c r="AR173" s="88">
        <v>0</v>
      </c>
      <c r="AS173" s="89">
        <v>0</v>
      </c>
      <c r="AT173" s="4"/>
    </row>
    <row r="174" spans="1:46" x14ac:dyDescent="0.2">
      <c r="A174" s="18" t="s">
        <v>255</v>
      </c>
      <c r="B174" s="1" t="s">
        <v>256</v>
      </c>
      <c r="C174" s="4"/>
      <c r="D174" s="27">
        <v>513</v>
      </c>
      <c r="E174" s="16">
        <v>0</v>
      </c>
      <c r="F174" s="4"/>
      <c r="G174" s="109">
        <v>494</v>
      </c>
      <c r="H174" s="27">
        <v>0</v>
      </c>
      <c r="I174" s="27">
        <v>0</v>
      </c>
      <c r="J174" s="110">
        <v>0</v>
      </c>
      <c r="K174" s="27">
        <v>19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110">
        <v>0</v>
      </c>
      <c r="V174" s="27">
        <v>0</v>
      </c>
      <c r="W174" s="27">
        <v>0</v>
      </c>
      <c r="X174" s="27">
        <v>0</v>
      </c>
      <c r="Y174" s="111">
        <v>0</v>
      </c>
      <c r="Z174" s="4"/>
      <c r="AA174" s="111">
        <v>513</v>
      </c>
      <c r="AB174" s="4"/>
      <c r="AC174" s="16">
        <v>0</v>
      </c>
      <c r="AD174" s="16">
        <v>494</v>
      </c>
      <c r="AE174" s="112">
        <v>0</v>
      </c>
      <c r="AF174" s="16">
        <v>19</v>
      </c>
      <c r="AG174" s="113">
        <v>0</v>
      </c>
      <c r="AH174" s="112">
        <v>0</v>
      </c>
      <c r="AI174" s="113">
        <v>0</v>
      </c>
      <c r="AJ174" s="4"/>
      <c r="AK174" s="27">
        <v>494</v>
      </c>
      <c r="AL174" s="27">
        <v>19</v>
      </c>
      <c r="AM174" s="27">
        <v>0</v>
      </c>
      <c r="AN174" s="110">
        <v>0</v>
      </c>
      <c r="AO174" s="114"/>
      <c r="AP174" s="87">
        <v>0.96296296296296291</v>
      </c>
      <c r="AQ174" s="88">
        <v>3.7037037037037035E-2</v>
      </c>
      <c r="AR174" s="88">
        <v>0</v>
      </c>
      <c r="AS174" s="89">
        <v>0</v>
      </c>
      <c r="AT174" s="4"/>
    </row>
    <row r="175" spans="1:46" x14ac:dyDescent="0.2">
      <c r="A175" s="18" t="s">
        <v>257</v>
      </c>
      <c r="B175" s="1" t="s">
        <v>183</v>
      </c>
      <c r="C175" s="4"/>
      <c r="D175" s="27">
        <v>5211</v>
      </c>
      <c r="E175" s="16">
        <v>0</v>
      </c>
      <c r="F175" s="4"/>
      <c r="G175" s="109">
        <v>5211</v>
      </c>
      <c r="H175" s="27">
        <v>0</v>
      </c>
      <c r="I175" s="27">
        <v>0</v>
      </c>
      <c r="J175" s="110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110">
        <v>0</v>
      </c>
      <c r="V175" s="27">
        <v>0</v>
      </c>
      <c r="W175" s="27">
        <v>0</v>
      </c>
      <c r="X175" s="27">
        <v>0</v>
      </c>
      <c r="Y175" s="111">
        <v>0</v>
      </c>
      <c r="Z175" s="4"/>
      <c r="AA175" s="111">
        <v>5211</v>
      </c>
      <c r="AB175" s="4"/>
      <c r="AC175" s="16">
        <v>0</v>
      </c>
      <c r="AD175" s="16">
        <v>5211</v>
      </c>
      <c r="AE175" s="112">
        <v>0</v>
      </c>
      <c r="AF175" s="16">
        <v>0</v>
      </c>
      <c r="AG175" s="113">
        <v>0</v>
      </c>
      <c r="AH175" s="112">
        <v>0</v>
      </c>
      <c r="AI175" s="113">
        <v>0</v>
      </c>
      <c r="AJ175" s="4"/>
      <c r="AK175" s="27">
        <v>5211</v>
      </c>
      <c r="AL175" s="27">
        <v>0</v>
      </c>
      <c r="AM175" s="27">
        <v>0</v>
      </c>
      <c r="AN175" s="110">
        <v>0</v>
      </c>
      <c r="AO175" s="114"/>
      <c r="AP175" s="87">
        <v>1</v>
      </c>
      <c r="AQ175" s="88">
        <v>0</v>
      </c>
      <c r="AR175" s="88">
        <v>0</v>
      </c>
      <c r="AS175" s="89">
        <v>0</v>
      </c>
      <c r="AT175" s="4"/>
    </row>
    <row r="176" spans="1:46" x14ac:dyDescent="0.2">
      <c r="A176" s="18" t="s">
        <v>258</v>
      </c>
      <c r="B176" s="1" t="s">
        <v>259</v>
      </c>
      <c r="C176" s="4"/>
      <c r="D176" s="27">
        <v>64</v>
      </c>
      <c r="E176" s="16">
        <v>0</v>
      </c>
      <c r="F176" s="4"/>
      <c r="G176" s="109">
        <v>64</v>
      </c>
      <c r="H176" s="27">
        <v>0</v>
      </c>
      <c r="I176" s="27">
        <v>0</v>
      </c>
      <c r="J176" s="110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110">
        <v>0</v>
      </c>
      <c r="V176" s="27">
        <v>0</v>
      </c>
      <c r="W176" s="27">
        <v>0</v>
      </c>
      <c r="X176" s="27">
        <v>0</v>
      </c>
      <c r="Y176" s="111">
        <v>0</v>
      </c>
      <c r="Z176" s="4"/>
      <c r="AA176" s="111">
        <v>64</v>
      </c>
      <c r="AB176" s="4"/>
      <c r="AC176" s="16">
        <v>0</v>
      </c>
      <c r="AD176" s="16">
        <v>64</v>
      </c>
      <c r="AE176" s="112">
        <v>0</v>
      </c>
      <c r="AF176" s="16">
        <v>0</v>
      </c>
      <c r="AG176" s="113">
        <v>0</v>
      </c>
      <c r="AH176" s="112">
        <v>0</v>
      </c>
      <c r="AI176" s="113">
        <v>0</v>
      </c>
      <c r="AJ176" s="4"/>
      <c r="AK176" s="27">
        <v>64</v>
      </c>
      <c r="AL176" s="27">
        <v>0</v>
      </c>
      <c r="AM176" s="27">
        <v>0</v>
      </c>
      <c r="AN176" s="110">
        <v>0</v>
      </c>
      <c r="AO176" s="114"/>
      <c r="AP176" s="87">
        <v>1</v>
      </c>
      <c r="AQ176" s="88">
        <v>0</v>
      </c>
      <c r="AR176" s="88">
        <v>0</v>
      </c>
      <c r="AS176" s="89">
        <v>0</v>
      </c>
      <c r="AT176" s="4"/>
    </row>
    <row r="177" spans="1:46" x14ac:dyDescent="0.2">
      <c r="A177" s="18" t="s">
        <v>260</v>
      </c>
      <c r="B177" s="1" t="s">
        <v>261</v>
      </c>
      <c r="C177" s="4"/>
      <c r="D177" s="27">
        <v>7367</v>
      </c>
      <c r="E177" s="16">
        <v>0</v>
      </c>
      <c r="F177" s="4"/>
      <c r="G177" s="109">
        <v>0</v>
      </c>
      <c r="H177" s="27">
        <v>7349</v>
      </c>
      <c r="I177" s="27">
        <v>18</v>
      </c>
      <c r="J177" s="110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110">
        <v>0</v>
      </c>
      <c r="V177" s="27">
        <v>0</v>
      </c>
      <c r="W177" s="27">
        <v>0</v>
      </c>
      <c r="X177" s="27">
        <v>0</v>
      </c>
      <c r="Y177" s="111">
        <v>0</v>
      </c>
      <c r="Z177" s="4"/>
      <c r="AA177" s="111">
        <v>7367</v>
      </c>
      <c r="AB177" s="4"/>
      <c r="AC177" s="16">
        <v>7367</v>
      </c>
      <c r="AD177" s="16">
        <v>0</v>
      </c>
      <c r="AE177" s="112">
        <v>0</v>
      </c>
      <c r="AF177" s="16">
        <v>0</v>
      </c>
      <c r="AG177" s="113">
        <v>0</v>
      </c>
      <c r="AH177" s="112">
        <v>0</v>
      </c>
      <c r="AI177" s="113">
        <v>0</v>
      </c>
      <c r="AJ177" s="4"/>
      <c r="AK177" s="27">
        <v>7367</v>
      </c>
      <c r="AL177" s="27">
        <v>0</v>
      </c>
      <c r="AM177" s="27">
        <v>0</v>
      </c>
      <c r="AN177" s="110">
        <v>0</v>
      </c>
      <c r="AO177" s="114"/>
      <c r="AP177" s="87">
        <v>1</v>
      </c>
      <c r="AQ177" s="88">
        <v>0</v>
      </c>
      <c r="AR177" s="88">
        <v>0</v>
      </c>
      <c r="AS177" s="89">
        <v>0</v>
      </c>
      <c r="AT177" s="4"/>
    </row>
    <row r="178" spans="1:46" x14ac:dyDescent="0.2">
      <c r="A178" s="18" t="s">
        <v>262</v>
      </c>
      <c r="B178" s="1" t="s">
        <v>263</v>
      </c>
      <c r="C178" s="4"/>
      <c r="D178" s="27">
        <v>291</v>
      </c>
      <c r="E178" s="16">
        <v>0</v>
      </c>
      <c r="F178" s="4"/>
      <c r="G178" s="109">
        <v>291</v>
      </c>
      <c r="H178" s="27">
        <v>0</v>
      </c>
      <c r="I178" s="27">
        <v>0</v>
      </c>
      <c r="J178" s="110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110">
        <v>0</v>
      </c>
      <c r="V178" s="27">
        <v>0</v>
      </c>
      <c r="W178" s="27">
        <v>0</v>
      </c>
      <c r="X178" s="27">
        <v>0</v>
      </c>
      <c r="Y178" s="111">
        <v>0</v>
      </c>
      <c r="Z178" s="4"/>
      <c r="AA178" s="111">
        <v>291</v>
      </c>
      <c r="AB178" s="4"/>
      <c r="AC178" s="16">
        <v>0</v>
      </c>
      <c r="AD178" s="16">
        <v>291</v>
      </c>
      <c r="AE178" s="112">
        <v>0</v>
      </c>
      <c r="AF178" s="16">
        <v>0</v>
      </c>
      <c r="AG178" s="113">
        <v>0</v>
      </c>
      <c r="AH178" s="112">
        <v>0</v>
      </c>
      <c r="AI178" s="113">
        <v>0</v>
      </c>
      <c r="AJ178" s="4"/>
      <c r="AK178" s="27">
        <v>291</v>
      </c>
      <c r="AL178" s="27">
        <v>0</v>
      </c>
      <c r="AM178" s="27">
        <v>0</v>
      </c>
      <c r="AN178" s="110">
        <v>0</v>
      </c>
      <c r="AO178" s="114"/>
      <c r="AP178" s="87">
        <v>1</v>
      </c>
      <c r="AQ178" s="88">
        <v>0</v>
      </c>
      <c r="AR178" s="88">
        <v>0</v>
      </c>
      <c r="AS178" s="89">
        <v>0</v>
      </c>
      <c r="AT178" s="4"/>
    </row>
    <row r="179" spans="1:46" x14ac:dyDescent="0.2">
      <c r="A179" s="18" t="s">
        <v>264</v>
      </c>
      <c r="B179" s="1" t="s">
        <v>265</v>
      </c>
      <c r="C179" s="4"/>
      <c r="D179" s="27">
        <v>186</v>
      </c>
      <c r="E179" s="16">
        <v>0</v>
      </c>
      <c r="F179" s="4"/>
      <c r="G179" s="109">
        <v>165</v>
      </c>
      <c r="H179" s="27">
        <v>0</v>
      </c>
      <c r="I179" s="27">
        <v>0</v>
      </c>
      <c r="J179" s="110">
        <v>0</v>
      </c>
      <c r="K179" s="27">
        <v>21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110">
        <v>0</v>
      </c>
      <c r="V179" s="27">
        <v>0</v>
      </c>
      <c r="W179" s="27">
        <v>0</v>
      </c>
      <c r="X179" s="27">
        <v>0</v>
      </c>
      <c r="Y179" s="111">
        <v>0</v>
      </c>
      <c r="Z179" s="4"/>
      <c r="AA179" s="111">
        <v>186</v>
      </c>
      <c r="AB179" s="4"/>
      <c r="AC179" s="16">
        <v>0</v>
      </c>
      <c r="AD179" s="16">
        <v>165</v>
      </c>
      <c r="AE179" s="112">
        <v>0</v>
      </c>
      <c r="AF179" s="16">
        <v>21</v>
      </c>
      <c r="AG179" s="113">
        <v>0</v>
      </c>
      <c r="AH179" s="112">
        <v>0</v>
      </c>
      <c r="AI179" s="113">
        <v>0</v>
      </c>
      <c r="AJ179" s="4"/>
      <c r="AK179" s="27">
        <v>165</v>
      </c>
      <c r="AL179" s="27">
        <v>21</v>
      </c>
      <c r="AM179" s="27">
        <v>0</v>
      </c>
      <c r="AN179" s="110">
        <v>0</v>
      </c>
      <c r="AO179" s="114"/>
      <c r="AP179" s="87">
        <v>0.88709677419354838</v>
      </c>
      <c r="AQ179" s="88">
        <v>0.11290322580645161</v>
      </c>
      <c r="AR179" s="88">
        <v>0</v>
      </c>
      <c r="AS179" s="89">
        <v>0</v>
      </c>
      <c r="AT179" s="4"/>
    </row>
    <row r="180" spans="1:46" x14ac:dyDescent="0.2">
      <c r="A180" s="18" t="s">
        <v>266</v>
      </c>
      <c r="B180" s="1" t="s">
        <v>267</v>
      </c>
      <c r="C180" s="4"/>
      <c r="D180" s="27">
        <v>580</v>
      </c>
      <c r="E180" s="16">
        <v>0</v>
      </c>
      <c r="F180" s="4"/>
      <c r="G180" s="109">
        <v>580</v>
      </c>
      <c r="H180" s="27">
        <v>0</v>
      </c>
      <c r="I180" s="27">
        <v>0</v>
      </c>
      <c r="J180" s="110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110">
        <v>0</v>
      </c>
      <c r="V180" s="27">
        <v>0</v>
      </c>
      <c r="W180" s="27">
        <v>0</v>
      </c>
      <c r="X180" s="27">
        <v>0</v>
      </c>
      <c r="Y180" s="111">
        <v>0</v>
      </c>
      <c r="Z180" s="4"/>
      <c r="AA180" s="111">
        <v>580</v>
      </c>
      <c r="AB180" s="4"/>
      <c r="AC180" s="16">
        <v>0</v>
      </c>
      <c r="AD180" s="16">
        <v>580</v>
      </c>
      <c r="AE180" s="112">
        <v>0</v>
      </c>
      <c r="AF180" s="16">
        <v>0</v>
      </c>
      <c r="AG180" s="113">
        <v>0</v>
      </c>
      <c r="AH180" s="112">
        <v>0</v>
      </c>
      <c r="AI180" s="113">
        <v>0</v>
      </c>
      <c r="AJ180" s="4"/>
      <c r="AK180" s="27">
        <v>580</v>
      </c>
      <c r="AL180" s="27">
        <v>0</v>
      </c>
      <c r="AM180" s="27">
        <v>0</v>
      </c>
      <c r="AN180" s="110">
        <v>0</v>
      </c>
      <c r="AO180" s="114"/>
      <c r="AP180" s="87">
        <v>1</v>
      </c>
      <c r="AQ180" s="88">
        <v>0</v>
      </c>
      <c r="AR180" s="88">
        <v>0</v>
      </c>
      <c r="AS180" s="89">
        <v>0</v>
      </c>
      <c r="AT180" s="4"/>
    </row>
    <row r="181" spans="1:46" x14ac:dyDescent="0.2">
      <c r="A181" s="18"/>
      <c r="B181" s="20" t="s">
        <v>268</v>
      </c>
      <c r="C181" s="4"/>
      <c r="D181" s="115">
        <v>44989</v>
      </c>
      <c r="E181" s="115">
        <v>0</v>
      </c>
      <c r="F181" s="4"/>
      <c r="G181" s="28">
        <v>21621</v>
      </c>
      <c r="H181" s="115">
        <v>19772</v>
      </c>
      <c r="I181" s="115">
        <v>1021</v>
      </c>
      <c r="J181" s="29">
        <v>0</v>
      </c>
      <c r="K181" s="115">
        <v>1774</v>
      </c>
      <c r="L181" s="115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15">
        <v>80</v>
      </c>
      <c r="S181" s="115">
        <v>148</v>
      </c>
      <c r="T181" s="115">
        <v>0</v>
      </c>
      <c r="U181" s="29">
        <v>573</v>
      </c>
      <c r="V181" s="115">
        <v>0</v>
      </c>
      <c r="W181" s="115">
        <v>0</v>
      </c>
      <c r="X181" s="115">
        <v>0</v>
      </c>
      <c r="Y181" s="116">
        <v>0</v>
      </c>
      <c r="Z181" s="4"/>
      <c r="AA181" s="116">
        <v>44989</v>
      </c>
      <c r="AB181" s="4"/>
      <c r="AC181" s="115">
        <v>20793</v>
      </c>
      <c r="AD181" s="115">
        <v>21621</v>
      </c>
      <c r="AE181" s="28">
        <v>80</v>
      </c>
      <c r="AF181" s="115">
        <v>1922</v>
      </c>
      <c r="AG181" s="29">
        <v>573</v>
      </c>
      <c r="AH181" s="28">
        <v>0</v>
      </c>
      <c r="AI181" s="29">
        <v>0</v>
      </c>
      <c r="AJ181" s="4"/>
      <c r="AK181" s="115">
        <v>42414</v>
      </c>
      <c r="AL181" s="115">
        <v>2575</v>
      </c>
      <c r="AM181" s="115">
        <v>0</v>
      </c>
      <c r="AN181" s="29">
        <v>0</v>
      </c>
      <c r="AO181" s="114"/>
      <c r="AP181" s="87"/>
      <c r="AS181" s="89"/>
      <c r="AT181" s="4"/>
    </row>
    <row r="182" spans="1:46" x14ac:dyDescent="0.2">
      <c r="A182" s="18"/>
      <c r="C182" s="4"/>
      <c r="D182" s="27"/>
      <c r="E182" s="16"/>
      <c r="F182" s="4"/>
      <c r="G182" s="109"/>
      <c r="H182" s="27"/>
      <c r="I182" s="27"/>
      <c r="J182" s="110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110"/>
      <c r="V182" s="27"/>
      <c r="W182" s="27"/>
      <c r="X182" s="27"/>
      <c r="Y182" s="111"/>
      <c r="Z182" s="4"/>
      <c r="AA182" s="111"/>
      <c r="AB182" s="4"/>
      <c r="AC182" s="16"/>
      <c r="AD182" s="16"/>
      <c r="AE182" s="112"/>
      <c r="AF182" s="16"/>
      <c r="AG182" s="113"/>
      <c r="AH182" s="112"/>
      <c r="AI182" s="113"/>
      <c r="AJ182" s="4"/>
      <c r="AK182" s="27"/>
      <c r="AL182" s="27"/>
      <c r="AM182" s="27"/>
      <c r="AN182" s="110"/>
      <c r="AO182" s="114"/>
      <c r="AP182" s="87"/>
      <c r="AS182" s="89"/>
      <c r="AT182" s="4"/>
    </row>
    <row r="183" spans="1:46" x14ac:dyDescent="0.2">
      <c r="A183" s="21" t="s">
        <v>269</v>
      </c>
      <c r="C183" s="4"/>
      <c r="D183" s="27"/>
      <c r="E183" s="16"/>
      <c r="F183" s="4"/>
      <c r="G183" s="109"/>
      <c r="H183" s="27"/>
      <c r="I183" s="27"/>
      <c r="J183" s="11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110"/>
      <c r="V183" s="27"/>
      <c r="W183" s="27"/>
      <c r="X183" s="27"/>
      <c r="Y183" s="111"/>
      <c r="Z183" s="4"/>
      <c r="AA183" s="111"/>
      <c r="AB183" s="4"/>
      <c r="AC183" s="16"/>
      <c r="AD183" s="16"/>
      <c r="AE183" s="112"/>
      <c r="AF183" s="16"/>
      <c r="AG183" s="113"/>
      <c r="AH183" s="112"/>
      <c r="AI183" s="113"/>
      <c r="AJ183" s="4"/>
      <c r="AK183" s="27"/>
      <c r="AL183" s="27"/>
      <c r="AM183" s="27"/>
      <c r="AN183" s="110"/>
      <c r="AO183" s="114"/>
      <c r="AP183" s="87"/>
      <c r="AS183" s="89"/>
      <c r="AT183" s="4"/>
    </row>
    <row r="184" spans="1:46" x14ac:dyDescent="0.2">
      <c r="A184" s="18" t="s">
        <v>270</v>
      </c>
      <c r="B184" s="1" t="s">
        <v>271</v>
      </c>
      <c r="C184" s="4"/>
      <c r="D184" s="27">
        <v>46590</v>
      </c>
      <c r="E184" s="16">
        <v>13041</v>
      </c>
      <c r="F184" s="4"/>
      <c r="G184" s="109">
        <v>20102</v>
      </c>
      <c r="H184" s="27">
        <v>65</v>
      </c>
      <c r="I184" s="27">
        <v>1099</v>
      </c>
      <c r="J184" s="110">
        <v>16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110">
        <v>12267</v>
      </c>
      <c r="V184" s="27">
        <v>0</v>
      </c>
      <c r="W184" s="27">
        <v>0</v>
      </c>
      <c r="X184" s="27">
        <v>0</v>
      </c>
      <c r="Y184" s="111">
        <v>0</v>
      </c>
      <c r="Z184" s="4"/>
      <c r="AA184" s="111">
        <v>33549</v>
      </c>
      <c r="AB184" s="4"/>
      <c r="AC184" s="16">
        <v>1164</v>
      </c>
      <c r="AD184" s="16">
        <v>20118</v>
      </c>
      <c r="AE184" s="112">
        <v>0</v>
      </c>
      <c r="AF184" s="16">
        <v>0</v>
      </c>
      <c r="AG184" s="113">
        <v>12267</v>
      </c>
      <c r="AH184" s="112">
        <v>0</v>
      </c>
      <c r="AI184" s="113">
        <v>0</v>
      </c>
      <c r="AJ184" s="4"/>
      <c r="AK184" s="27">
        <v>21282</v>
      </c>
      <c r="AL184" s="27">
        <v>12267</v>
      </c>
      <c r="AM184" s="27">
        <v>0</v>
      </c>
      <c r="AN184" s="110">
        <v>0</v>
      </c>
      <c r="AO184" s="114"/>
      <c r="AP184" s="87">
        <v>0.4567933032839665</v>
      </c>
      <c r="AQ184" s="88">
        <v>0.26329684481648424</v>
      </c>
      <c r="AR184" s="88">
        <v>0</v>
      </c>
      <c r="AS184" s="89">
        <v>0</v>
      </c>
      <c r="AT184" s="4"/>
    </row>
    <row r="185" spans="1:46" x14ac:dyDescent="0.2">
      <c r="A185" s="18" t="s">
        <v>272</v>
      </c>
      <c r="B185" s="1" t="s">
        <v>273</v>
      </c>
      <c r="C185" s="4"/>
      <c r="D185" s="27">
        <v>269427</v>
      </c>
      <c r="E185" s="16">
        <v>77718</v>
      </c>
      <c r="F185" s="4"/>
      <c r="G185" s="109">
        <v>116254</v>
      </c>
      <c r="H185" s="27">
        <v>372</v>
      </c>
      <c r="I185" s="27">
        <v>6357</v>
      </c>
      <c r="J185" s="110">
        <v>99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110">
        <v>68627</v>
      </c>
      <c r="V185" s="27">
        <v>0</v>
      </c>
      <c r="W185" s="27">
        <v>0</v>
      </c>
      <c r="X185" s="27">
        <v>0</v>
      </c>
      <c r="Y185" s="111">
        <v>0</v>
      </c>
      <c r="Z185" s="4"/>
      <c r="AA185" s="111">
        <v>191709</v>
      </c>
      <c r="AB185" s="4"/>
      <c r="AC185" s="16">
        <v>6729</v>
      </c>
      <c r="AD185" s="16">
        <v>116353</v>
      </c>
      <c r="AE185" s="112">
        <v>0</v>
      </c>
      <c r="AF185" s="16">
        <v>0</v>
      </c>
      <c r="AG185" s="113">
        <v>68627</v>
      </c>
      <c r="AH185" s="112">
        <v>0</v>
      </c>
      <c r="AI185" s="113">
        <v>0</v>
      </c>
      <c r="AJ185" s="4"/>
      <c r="AK185" s="27">
        <v>123082</v>
      </c>
      <c r="AL185" s="27">
        <v>68627</v>
      </c>
      <c r="AM185" s="27">
        <v>0</v>
      </c>
      <c r="AN185" s="110">
        <v>0</v>
      </c>
      <c r="AO185" s="114"/>
      <c r="AP185" s="87">
        <v>0.45682875138720319</v>
      </c>
      <c r="AQ185" s="88">
        <v>0.25471463513307874</v>
      </c>
      <c r="AR185" s="88">
        <v>0</v>
      </c>
      <c r="AS185" s="89">
        <v>0</v>
      </c>
      <c r="AT185" s="4"/>
    </row>
    <row r="186" spans="1:46" x14ac:dyDescent="0.2">
      <c r="A186" s="18" t="s">
        <v>274</v>
      </c>
      <c r="B186" s="1" t="s">
        <v>275</v>
      </c>
      <c r="C186" s="4"/>
      <c r="D186" s="27">
        <v>4495</v>
      </c>
      <c r="E186" s="16">
        <v>1261</v>
      </c>
      <c r="F186" s="4"/>
      <c r="G186" s="109">
        <v>1939</v>
      </c>
      <c r="H186" s="27">
        <v>6</v>
      </c>
      <c r="I186" s="27">
        <v>105</v>
      </c>
      <c r="J186" s="110">
        <v>1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110">
        <v>1183</v>
      </c>
      <c r="V186" s="27">
        <v>0</v>
      </c>
      <c r="W186" s="27">
        <v>0</v>
      </c>
      <c r="X186" s="27">
        <v>0</v>
      </c>
      <c r="Y186" s="111">
        <v>0</v>
      </c>
      <c r="Z186" s="4"/>
      <c r="AA186" s="111">
        <v>3234</v>
      </c>
      <c r="AB186" s="4"/>
      <c r="AC186" s="16">
        <v>111</v>
      </c>
      <c r="AD186" s="16">
        <v>1940</v>
      </c>
      <c r="AE186" s="112">
        <v>0</v>
      </c>
      <c r="AF186" s="16">
        <v>0</v>
      </c>
      <c r="AG186" s="113">
        <v>1183</v>
      </c>
      <c r="AH186" s="112">
        <v>0</v>
      </c>
      <c r="AI186" s="113">
        <v>0</v>
      </c>
      <c r="AJ186" s="4"/>
      <c r="AK186" s="27">
        <v>2051</v>
      </c>
      <c r="AL186" s="27">
        <v>1183</v>
      </c>
      <c r="AM186" s="27">
        <v>0</v>
      </c>
      <c r="AN186" s="110">
        <v>0</v>
      </c>
      <c r="AO186" s="114"/>
      <c r="AP186" s="87">
        <v>0.45628476084538377</v>
      </c>
      <c r="AQ186" s="88">
        <v>0.26318131256952171</v>
      </c>
      <c r="AR186" s="88">
        <v>0</v>
      </c>
      <c r="AS186" s="89">
        <v>0</v>
      </c>
      <c r="AT186" s="4"/>
    </row>
    <row r="187" spans="1:46" x14ac:dyDescent="0.2">
      <c r="A187" s="18" t="s">
        <v>276</v>
      </c>
      <c r="B187" s="1" t="s">
        <v>277</v>
      </c>
      <c r="C187" s="4"/>
      <c r="D187" s="27">
        <v>5557</v>
      </c>
      <c r="E187" s="16">
        <v>1543</v>
      </c>
      <c r="F187" s="4"/>
      <c r="G187" s="109">
        <v>2397</v>
      </c>
      <c r="H187" s="27">
        <v>36</v>
      </c>
      <c r="I187" s="27">
        <v>131</v>
      </c>
      <c r="J187" s="110">
        <v>2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110">
        <v>1448</v>
      </c>
      <c r="V187" s="27">
        <v>0</v>
      </c>
      <c r="W187" s="27">
        <v>0</v>
      </c>
      <c r="X187" s="27">
        <v>0</v>
      </c>
      <c r="Y187" s="111">
        <v>0</v>
      </c>
      <c r="Z187" s="4"/>
      <c r="AA187" s="111">
        <v>4014</v>
      </c>
      <c r="AB187" s="4"/>
      <c r="AC187" s="16">
        <v>167</v>
      </c>
      <c r="AD187" s="16">
        <v>2399</v>
      </c>
      <c r="AE187" s="112">
        <v>0</v>
      </c>
      <c r="AF187" s="16">
        <v>0</v>
      </c>
      <c r="AG187" s="113">
        <v>1448</v>
      </c>
      <c r="AH187" s="112">
        <v>0</v>
      </c>
      <c r="AI187" s="113">
        <v>0</v>
      </c>
      <c r="AJ187" s="4"/>
      <c r="AK187" s="27">
        <v>2566</v>
      </c>
      <c r="AL187" s="27">
        <v>1448</v>
      </c>
      <c r="AM187" s="27">
        <v>0</v>
      </c>
      <c r="AN187" s="110">
        <v>0</v>
      </c>
      <c r="AO187" s="114"/>
      <c r="AP187" s="87">
        <v>0.46175994241497209</v>
      </c>
      <c r="AQ187" s="88">
        <v>0.26057225121468419</v>
      </c>
      <c r="AR187" s="88">
        <v>0</v>
      </c>
      <c r="AS187" s="89">
        <v>0</v>
      </c>
      <c r="AT187" s="4"/>
    </row>
    <row r="188" spans="1:46" x14ac:dyDescent="0.2">
      <c r="A188" s="18" t="s">
        <v>278</v>
      </c>
      <c r="B188" s="1" t="s">
        <v>279</v>
      </c>
      <c r="C188" s="4"/>
      <c r="D188" s="27">
        <v>361</v>
      </c>
      <c r="E188" s="16">
        <v>103</v>
      </c>
      <c r="F188" s="4"/>
      <c r="G188" s="109">
        <v>154</v>
      </c>
      <c r="H188" s="27">
        <v>0</v>
      </c>
      <c r="I188" s="27">
        <v>8</v>
      </c>
      <c r="J188" s="110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110">
        <v>96</v>
      </c>
      <c r="V188" s="27">
        <v>0</v>
      </c>
      <c r="W188" s="27">
        <v>0</v>
      </c>
      <c r="X188" s="27">
        <v>0</v>
      </c>
      <c r="Y188" s="111">
        <v>0</v>
      </c>
      <c r="Z188" s="4"/>
      <c r="AA188" s="111">
        <v>258</v>
      </c>
      <c r="AB188" s="4"/>
      <c r="AC188" s="16">
        <v>8</v>
      </c>
      <c r="AD188" s="16">
        <v>154</v>
      </c>
      <c r="AE188" s="112">
        <v>0</v>
      </c>
      <c r="AF188" s="16">
        <v>0</v>
      </c>
      <c r="AG188" s="113">
        <v>96</v>
      </c>
      <c r="AH188" s="112">
        <v>0</v>
      </c>
      <c r="AI188" s="113">
        <v>0</v>
      </c>
      <c r="AJ188" s="4"/>
      <c r="AK188" s="27">
        <v>162</v>
      </c>
      <c r="AL188" s="27">
        <v>96</v>
      </c>
      <c r="AM188" s="27">
        <v>0</v>
      </c>
      <c r="AN188" s="110">
        <v>0</v>
      </c>
      <c r="AO188" s="114"/>
      <c r="AP188" s="87">
        <v>0.44875346260387811</v>
      </c>
      <c r="AQ188" s="88">
        <v>0.26592797783933519</v>
      </c>
      <c r="AR188" s="88">
        <v>0</v>
      </c>
      <c r="AS188" s="89">
        <v>0</v>
      </c>
      <c r="AT188" s="4"/>
    </row>
    <row r="189" spans="1:46" x14ac:dyDescent="0.2">
      <c r="A189" s="18" t="s">
        <v>280</v>
      </c>
      <c r="B189" s="1" t="s">
        <v>281</v>
      </c>
      <c r="C189" s="4"/>
      <c r="D189" s="27">
        <v>2421</v>
      </c>
      <c r="E189" s="16">
        <v>681</v>
      </c>
      <c r="F189" s="4"/>
      <c r="G189" s="109">
        <v>1043</v>
      </c>
      <c r="H189" s="27">
        <v>3</v>
      </c>
      <c r="I189" s="27">
        <v>56</v>
      </c>
      <c r="J189" s="110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110">
        <v>638</v>
      </c>
      <c r="V189" s="27">
        <v>0</v>
      </c>
      <c r="W189" s="27">
        <v>0</v>
      </c>
      <c r="X189" s="27">
        <v>0</v>
      </c>
      <c r="Y189" s="111">
        <v>0</v>
      </c>
      <c r="Z189" s="4"/>
      <c r="AA189" s="111">
        <v>1740</v>
      </c>
      <c r="AB189" s="4"/>
      <c r="AC189" s="16">
        <v>59</v>
      </c>
      <c r="AD189" s="16">
        <v>1043</v>
      </c>
      <c r="AE189" s="112">
        <v>0</v>
      </c>
      <c r="AF189" s="16">
        <v>0</v>
      </c>
      <c r="AG189" s="113">
        <v>638</v>
      </c>
      <c r="AH189" s="112">
        <v>0</v>
      </c>
      <c r="AI189" s="113">
        <v>0</v>
      </c>
      <c r="AJ189" s="4"/>
      <c r="AK189" s="27">
        <v>1102</v>
      </c>
      <c r="AL189" s="27">
        <v>638</v>
      </c>
      <c r="AM189" s="27">
        <v>0</v>
      </c>
      <c r="AN189" s="110">
        <v>0</v>
      </c>
      <c r="AO189" s="114"/>
      <c r="AP189" s="87">
        <v>0.45518380834365962</v>
      </c>
      <c r="AQ189" s="88">
        <v>0.26352746798843452</v>
      </c>
      <c r="AR189" s="88">
        <v>0</v>
      </c>
      <c r="AS189" s="89">
        <v>0</v>
      </c>
      <c r="AT189" s="4"/>
    </row>
    <row r="190" spans="1:46" x14ac:dyDescent="0.2">
      <c r="A190" s="18" t="s">
        <v>282</v>
      </c>
      <c r="B190" s="1" t="s">
        <v>283</v>
      </c>
      <c r="C190" s="4"/>
      <c r="D190" s="27">
        <v>106368</v>
      </c>
      <c r="E190" s="16">
        <v>28051</v>
      </c>
      <c r="F190" s="4"/>
      <c r="G190" s="109">
        <v>49357</v>
      </c>
      <c r="H190" s="27">
        <v>190</v>
      </c>
      <c r="I190" s="27">
        <v>2361</v>
      </c>
      <c r="J190" s="110">
        <v>34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110">
        <v>26375</v>
      </c>
      <c r="V190" s="27">
        <v>0</v>
      </c>
      <c r="W190" s="27">
        <v>0</v>
      </c>
      <c r="X190" s="27">
        <v>0</v>
      </c>
      <c r="Y190" s="111">
        <v>0</v>
      </c>
      <c r="Z190" s="4"/>
      <c r="AA190" s="111">
        <v>78317</v>
      </c>
      <c r="AB190" s="4"/>
      <c r="AC190" s="16">
        <v>2551</v>
      </c>
      <c r="AD190" s="16">
        <v>49391</v>
      </c>
      <c r="AE190" s="112">
        <v>0</v>
      </c>
      <c r="AF190" s="16">
        <v>0</v>
      </c>
      <c r="AG190" s="113">
        <v>26375</v>
      </c>
      <c r="AH190" s="112">
        <v>0</v>
      </c>
      <c r="AI190" s="113">
        <v>0</v>
      </c>
      <c r="AJ190" s="4"/>
      <c r="AK190" s="27">
        <v>51942</v>
      </c>
      <c r="AL190" s="27">
        <v>26375</v>
      </c>
      <c r="AM190" s="27">
        <v>0</v>
      </c>
      <c r="AN190" s="110">
        <v>0</v>
      </c>
      <c r="AO190" s="114"/>
      <c r="AP190" s="87">
        <v>0.4883235559566787</v>
      </c>
      <c r="AQ190" s="88">
        <v>0.24795991275571599</v>
      </c>
      <c r="AR190" s="88">
        <v>0</v>
      </c>
      <c r="AS190" s="89">
        <v>0</v>
      </c>
      <c r="AT190" s="4"/>
    </row>
    <row r="191" spans="1:46" x14ac:dyDescent="0.2">
      <c r="A191" s="18" t="s">
        <v>284</v>
      </c>
      <c r="B191" s="1" t="s">
        <v>285</v>
      </c>
      <c r="C191" s="4"/>
      <c r="D191" s="27">
        <v>25504</v>
      </c>
      <c r="E191" s="16">
        <v>6900</v>
      </c>
      <c r="F191" s="4"/>
      <c r="G191" s="109">
        <v>163</v>
      </c>
      <c r="H191" s="27">
        <v>939</v>
      </c>
      <c r="I191" s="27">
        <v>11004</v>
      </c>
      <c r="J191" s="110">
        <v>9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110">
        <v>6489</v>
      </c>
      <c r="V191" s="27">
        <v>0</v>
      </c>
      <c r="W191" s="27">
        <v>0</v>
      </c>
      <c r="X191" s="27">
        <v>0</v>
      </c>
      <c r="Y191" s="111">
        <v>0</v>
      </c>
      <c r="Z191" s="4"/>
      <c r="AA191" s="111">
        <v>18604</v>
      </c>
      <c r="AB191" s="4"/>
      <c r="AC191" s="16">
        <v>11943</v>
      </c>
      <c r="AD191" s="16">
        <v>172</v>
      </c>
      <c r="AE191" s="112">
        <v>0</v>
      </c>
      <c r="AF191" s="16">
        <v>0</v>
      </c>
      <c r="AG191" s="113">
        <v>6489</v>
      </c>
      <c r="AH191" s="112">
        <v>0</v>
      </c>
      <c r="AI191" s="113">
        <v>0</v>
      </c>
      <c r="AJ191" s="4"/>
      <c r="AK191" s="27">
        <v>12115</v>
      </c>
      <c r="AL191" s="27">
        <v>6489</v>
      </c>
      <c r="AM191" s="27">
        <v>0</v>
      </c>
      <c r="AN191" s="110">
        <v>0</v>
      </c>
      <c r="AO191" s="114"/>
      <c r="AP191" s="87">
        <v>0.47502352572145545</v>
      </c>
      <c r="AQ191" s="88">
        <v>0.25443067754077792</v>
      </c>
      <c r="AR191" s="88">
        <v>0</v>
      </c>
      <c r="AS191" s="89">
        <v>0</v>
      </c>
      <c r="AT191" s="4"/>
    </row>
    <row r="192" spans="1:46" x14ac:dyDescent="0.2">
      <c r="A192" s="18" t="s">
        <v>286</v>
      </c>
      <c r="B192" s="1" t="s">
        <v>287</v>
      </c>
      <c r="C192" s="4"/>
      <c r="D192" s="27">
        <v>731</v>
      </c>
      <c r="E192" s="16">
        <v>208</v>
      </c>
      <c r="F192" s="4"/>
      <c r="G192" s="109">
        <v>314</v>
      </c>
      <c r="H192" s="27">
        <v>0</v>
      </c>
      <c r="I192" s="27">
        <v>16</v>
      </c>
      <c r="J192" s="110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110">
        <v>193</v>
      </c>
      <c r="V192" s="27">
        <v>0</v>
      </c>
      <c r="W192" s="27">
        <v>0</v>
      </c>
      <c r="X192" s="27">
        <v>0</v>
      </c>
      <c r="Y192" s="111">
        <v>0</v>
      </c>
      <c r="Z192" s="4"/>
      <c r="AA192" s="111">
        <v>523</v>
      </c>
      <c r="AB192" s="4"/>
      <c r="AC192" s="16">
        <v>16</v>
      </c>
      <c r="AD192" s="16">
        <v>314</v>
      </c>
      <c r="AE192" s="112">
        <v>0</v>
      </c>
      <c r="AF192" s="16">
        <v>0</v>
      </c>
      <c r="AG192" s="113">
        <v>193</v>
      </c>
      <c r="AH192" s="112">
        <v>0</v>
      </c>
      <c r="AI192" s="113">
        <v>0</v>
      </c>
      <c r="AJ192" s="4"/>
      <c r="AK192" s="27">
        <v>330</v>
      </c>
      <c r="AL192" s="27">
        <v>193</v>
      </c>
      <c r="AM192" s="27">
        <v>0</v>
      </c>
      <c r="AN192" s="110">
        <v>0</v>
      </c>
      <c r="AO192" s="114"/>
      <c r="AP192" s="87">
        <v>0.45143638850889195</v>
      </c>
      <c r="AQ192" s="88">
        <v>0.26402188782489738</v>
      </c>
      <c r="AR192" s="88">
        <v>0</v>
      </c>
      <c r="AS192" s="89">
        <v>0</v>
      </c>
      <c r="AT192" s="4"/>
    </row>
    <row r="193" spans="1:46" x14ac:dyDescent="0.2">
      <c r="A193" s="18" t="s">
        <v>288</v>
      </c>
      <c r="B193" s="1" t="s">
        <v>289</v>
      </c>
      <c r="C193" s="4"/>
      <c r="D193" s="27">
        <v>25288</v>
      </c>
      <c r="E193" s="16">
        <v>6911</v>
      </c>
      <c r="F193" s="4"/>
      <c r="G193" s="109">
        <v>931</v>
      </c>
      <c r="H193" s="27">
        <v>33</v>
      </c>
      <c r="I193" s="27">
        <v>10910</v>
      </c>
      <c r="J193" s="110">
        <v>8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110">
        <v>6495</v>
      </c>
      <c r="V193" s="27">
        <v>0</v>
      </c>
      <c r="W193" s="27">
        <v>0</v>
      </c>
      <c r="X193" s="27">
        <v>0</v>
      </c>
      <c r="Y193" s="111">
        <v>0</v>
      </c>
      <c r="Z193" s="4"/>
      <c r="AA193" s="111">
        <v>18377</v>
      </c>
      <c r="AB193" s="4"/>
      <c r="AC193" s="16">
        <v>10943</v>
      </c>
      <c r="AD193" s="16">
        <v>939</v>
      </c>
      <c r="AE193" s="112">
        <v>0</v>
      </c>
      <c r="AF193" s="16">
        <v>0</v>
      </c>
      <c r="AG193" s="113">
        <v>6495</v>
      </c>
      <c r="AH193" s="112">
        <v>0</v>
      </c>
      <c r="AI193" s="113">
        <v>0</v>
      </c>
      <c r="AJ193" s="4"/>
      <c r="AK193" s="27">
        <v>11882</v>
      </c>
      <c r="AL193" s="27">
        <v>6495</v>
      </c>
      <c r="AM193" s="27">
        <v>0</v>
      </c>
      <c r="AN193" s="110">
        <v>0</v>
      </c>
      <c r="AO193" s="114"/>
      <c r="AP193" s="87">
        <v>0.46986713065485608</v>
      </c>
      <c r="AQ193" s="88">
        <v>0.25684118949699464</v>
      </c>
      <c r="AR193" s="88">
        <v>0</v>
      </c>
      <c r="AS193" s="89">
        <v>0</v>
      </c>
      <c r="AT193" s="4"/>
    </row>
    <row r="194" spans="1:46" x14ac:dyDescent="0.2">
      <c r="A194" s="18" t="s">
        <v>290</v>
      </c>
      <c r="B194" s="1" t="s">
        <v>291</v>
      </c>
      <c r="C194" s="4"/>
      <c r="D194" s="27">
        <v>139336</v>
      </c>
      <c r="E194" s="16">
        <v>47878</v>
      </c>
      <c r="F194" s="4"/>
      <c r="G194" s="109">
        <v>60121</v>
      </c>
      <c r="H194" s="27">
        <v>899</v>
      </c>
      <c r="I194" s="27">
        <v>0</v>
      </c>
      <c r="J194" s="110">
        <v>5132</v>
      </c>
      <c r="K194" s="27">
        <v>6986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110">
        <v>18320</v>
      </c>
      <c r="V194" s="27">
        <v>0</v>
      </c>
      <c r="W194" s="27">
        <v>0</v>
      </c>
      <c r="X194" s="27">
        <v>0</v>
      </c>
      <c r="Y194" s="111">
        <v>0</v>
      </c>
      <c r="Z194" s="4"/>
      <c r="AA194" s="111">
        <v>91458</v>
      </c>
      <c r="AB194" s="4"/>
      <c r="AC194" s="16">
        <v>899</v>
      </c>
      <c r="AD194" s="16">
        <v>65253</v>
      </c>
      <c r="AE194" s="112">
        <v>0</v>
      </c>
      <c r="AF194" s="16">
        <v>6986</v>
      </c>
      <c r="AG194" s="113">
        <v>18320</v>
      </c>
      <c r="AH194" s="112">
        <v>0</v>
      </c>
      <c r="AI194" s="113">
        <v>0</v>
      </c>
      <c r="AJ194" s="4"/>
      <c r="AK194" s="27">
        <v>66152</v>
      </c>
      <c r="AL194" s="27">
        <v>25306</v>
      </c>
      <c r="AM194" s="27">
        <v>0</v>
      </c>
      <c r="AN194" s="110">
        <v>0</v>
      </c>
      <c r="AO194" s="114"/>
      <c r="AP194" s="87">
        <v>0.47476603318596772</v>
      </c>
      <c r="AQ194" s="88">
        <v>0.18161853361658151</v>
      </c>
      <c r="AR194" s="88">
        <v>0</v>
      </c>
      <c r="AS194" s="89">
        <v>0</v>
      </c>
      <c r="AT194" s="4"/>
    </row>
    <row r="195" spans="1:46" x14ac:dyDescent="0.2">
      <c r="A195" s="18" t="s">
        <v>292</v>
      </c>
      <c r="B195" s="1" t="s">
        <v>293</v>
      </c>
      <c r="C195" s="4"/>
      <c r="D195" s="27">
        <v>52949</v>
      </c>
      <c r="E195" s="16">
        <v>30572</v>
      </c>
      <c r="F195" s="4"/>
      <c r="G195" s="109">
        <v>13409</v>
      </c>
      <c r="H195" s="27">
        <v>42</v>
      </c>
      <c r="I195" s="27">
        <v>733</v>
      </c>
      <c r="J195" s="110">
        <v>11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110">
        <v>8182</v>
      </c>
      <c r="V195" s="27">
        <v>0</v>
      </c>
      <c r="W195" s="27">
        <v>0</v>
      </c>
      <c r="X195" s="27">
        <v>0</v>
      </c>
      <c r="Y195" s="111">
        <v>0</v>
      </c>
      <c r="Z195" s="4"/>
      <c r="AA195" s="111">
        <v>22377</v>
      </c>
      <c r="AB195" s="4"/>
      <c r="AC195" s="16">
        <v>775</v>
      </c>
      <c r="AD195" s="16">
        <v>13420</v>
      </c>
      <c r="AE195" s="112">
        <v>0</v>
      </c>
      <c r="AF195" s="16">
        <v>0</v>
      </c>
      <c r="AG195" s="113">
        <v>8182</v>
      </c>
      <c r="AH195" s="112">
        <v>0</v>
      </c>
      <c r="AI195" s="113">
        <v>0</v>
      </c>
      <c r="AJ195" s="4"/>
      <c r="AK195" s="27">
        <v>14195</v>
      </c>
      <c r="AL195" s="27">
        <v>8182</v>
      </c>
      <c r="AM195" s="27">
        <v>0</v>
      </c>
      <c r="AN195" s="110">
        <v>0</v>
      </c>
      <c r="AO195" s="114"/>
      <c r="AP195" s="87">
        <v>0.26808816030519933</v>
      </c>
      <c r="AQ195" s="88">
        <v>0.15452605337211278</v>
      </c>
      <c r="AR195" s="88">
        <v>0</v>
      </c>
      <c r="AS195" s="89">
        <v>0</v>
      </c>
      <c r="AT195" s="4"/>
    </row>
    <row r="196" spans="1:46" x14ac:dyDescent="0.2">
      <c r="A196" s="18" t="s">
        <v>294</v>
      </c>
      <c r="B196" s="1" t="s">
        <v>295</v>
      </c>
      <c r="C196" s="4"/>
      <c r="D196" s="27">
        <v>18033</v>
      </c>
      <c r="E196" s="16">
        <v>28</v>
      </c>
      <c r="F196" s="4"/>
      <c r="G196" s="109">
        <v>493</v>
      </c>
      <c r="H196" s="27">
        <v>1943</v>
      </c>
      <c r="I196" s="27">
        <v>15408</v>
      </c>
      <c r="J196" s="110">
        <v>137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110">
        <v>24</v>
      </c>
      <c r="V196" s="27">
        <v>0</v>
      </c>
      <c r="W196" s="27">
        <v>0</v>
      </c>
      <c r="X196" s="27">
        <v>0</v>
      </c>
      <c r="Y196" s="111">
        <v>0</v>
      </c>
      <c r="Z196" s="4"/>
      <c r="AA196" s="111">
        <v>18005</v>
      </c>
      <c r="AB196" s="4"/>
      <c r="AC196" s="16">
        <v>17351</v>
      </c>
      <c r="AD196" s="16">
        <v>630</v>
      </c>
      <c r="AE196" s="112">
        <v>0</v>
      </c>
      <c r="AF196" s="16">
        <v>0</v>
      </c>
      <c r="AG196" s="113">
        <v>24</v>
      </c>
      <c r="AH196" s="112">
        <v>0</v>
      </c>
      <c r="AI196" s="113">
        <v>0</v>
      </c>
      <c r="AJ196" s="4"/>
      <c r="AK196" s="27">
        <v>17981</v>
      </c>
      <c r="AL196" s="27">
        <v>24</v>
      </c>
      <c r="AM196" s="27">
        <v>0</v>
      </c>
      <c r="AN196" s="110">
        <v>0</v>
      </c>
      <c r="AO196" s="114"/>
      <c r="AP196" s="87">
        <v>0.9971163977152997</v>
      </c>
      <c r="AQ196" s="88">
        <v>1.3308933621693562E-3</v>
      </c>
      <c r="AR196" s="88">
        <v>0</v>
      </c>
      <c r="AS196" s="89">
        <v>0</v>
      </c>
      <c r="AT196" s="4"/>
    </row>
    <row r="197" spans="1:46" x14ac:dyDescent="0.2">
      <c r="A197" s="18" t="s">
        <v>296</v>
      </c>
      <c r="B197" s="1" t="s">
        <v>297</v>
      </c>
      <c r="C197" s="4"/>
      <c r="D197" s="27">
        <v>57639</v>
      </c>
      <c r="E197" s="16">
        <v>16154</v>
      </c>
      <c r="F197" s="4"/>
      <c r="G197" s="109">
        <v>24865</v>
      </c>
      <c r="H197" s="27">
        <v>77</v>
      </c>
      <c r="I197" s="27">
        <v>1356</v>
      </c>
      <c r="J197" s="110">
        <v>19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110">
        <v>15168</v>
      </c>
      <c r="V197" s="27">
        <v>0</v>
      </c>
      <c r="W197" s="27">
        <v>0</v>
      </c>
      <c r="X197" s="27">
        <v>0</v>
      </c>
      <c r="Y197" s="111">
        <v>0</v>
      </c>
      <c r="Z197" s="4"/>
      <c r="AA197" s="111">
        <v>41485</v>
      </c>
      <c r="AB197" s="4"/>
      <c r="AC197" s="16">
        <v>1433</v>
      </c>
      <c r="AD197" s="16">
        <v>24884</v>
      </c>
      <c r="AE197" s="112">
        <v>0</v>
      </c>
      <c r="AF197" s="16">
        <v>0</v>
      </c>
      <c r="AG197" s="113">
        <v>15168</v>
      </c>
      <c r="AH197" s="112">
        <v>0</v>
      </c>
      <c r="AI197" s="113">
        <v>0</v>
      </c>
      <c r="AJ197" s="4"/>
      <c r="AK197" s="27">
        <v>26317</v>
      </c>
      <c r="AL197" s="27">
        <v>15168</v>
      </c>
      <c r="AM197" s="27">
        <v>0</v>
      </c>
      <c r="AN197" s="110">
        <v>0</v>
      </c>
      <c r="AO197" s="114"/>
      <c r="AP197" s="87">
        <v>0.45658321622512538</v>
      </c>
      <c r="AQ197" s="88">
        <v>0.26315515536355594</v>
      </c>
      <c r="AR197" s="88">
        <v>0</v>
      </c>
      <c r="AS197" s="89">
        <v>0</v>
      </c>
      <c r="AT197" s="4"/>
    </row>
    <row r="198" spans="1:46" x14ac:dyDescent="0.2">
      <c r="A198" s="18" t="s">
        <v>298</v>
      </c>
      <c r="B198" s="1" t="s">
        <v>299</v>
      </c>
      <c r="C198" s="4"/>
      <c r="D198" s="27">
        <v>134365</v>
      </c>
      <c r="E198" s="16">
        <v>14199</v>
      </c>
      <c r="F198" s="4"/>
      <c r="G198" s="109">
        <v>65993</v>
      </c>
      <c r="H198" s="27">
        <v>6355</v>
      </c>
      <c r="I198" s="27">
        <v>6452</v>
      </c>
      <c r="J198" s="110">
        <v>5485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110">
        <v>35881</v>
      </c>
      <c r="V198" s="27">
        <v>0</v>
      </c>
      <c r="W198" s="27">
        <v>0</v>
      </c>
      <c r="X198" s="27">
        <v>0</v>
      </c>
      <c r="Y198" s="111">
        <v>0</v>
      </c>
      <c r="Z198" s="4"/>
      <c r="AA198" s="111">
        <v>120166</v>
      </c>
      <c r="AB198" s="4"/>
      <c r="AC198" s="16">
        <v>12807</v>
      </c>
      <c r="AD198" s="16">
        <v>71478</v>
      </c>
      <c r="AE198" s="112">
        <v>0</v>
      </c>
      <c r="AF198" s="16">
        <v>0</v>
      </c>
      <c r="AG198" s="113">
        <v>35881</v>
      </c>
      <c r="AH198" s="112">
        <v>0</v>
      </c>
      <c r="AI198" s="113">
        <v>0</v>
      </c>
      <c r="AJ198" s="4"/>
      <c r="AK198" s="27">
        <v>84285</v>
      </c>
      <c r="AL198" s="27">
        <v>35881</v>
      </c>
      <c r="AM198" s="27">
        <v>0</v>
      </c>
      <c r="AN198" s="110">
        <v>0</v>
      </c>
      <c r="AO198" s="114"/>
      <c r="AP198" s="87">
        <v>0.62728389089420611</v>
      </c>
      <c r="AQ198" s="88">
        <v>0.26704126818739998</v>
      </c>
      <c r="AR198" s="88">
        <v>0</v>
      </c>
      <c r="AS198" s="89">
        <v>0</v>
      </c>
      <c r="AT198" s="4"/>
    </row>
    <row r="199" spans="1:46" x14ac:dyDescent="0.2">
      <c r="A199" s="18" t="s">
        <v>300</v>
      </c>
      <c r="B199" s="1" t="s">
        <v>301</v>
      </c>
      <c r="C199" s="4"/>
      <c r="D199" s="27">
        <v>262891</v>
      </c>
      <c r="E199" s="16">
        <v>0</v>
      </c>
      <c r="F199" s="4"/>
      <c r="G199" s="109">
        <v>71056</v>
      </c>
      <c r="H199" s="27">
        <v>8676</v>
      </c>
      <c r="I199" s="27">
        <v>26457</v>
      </c>
      <c r="J199" s="110">
        <v>5034</v>
      </c>
      <c r="K199" s="27">
        <v>16517</v>
      </c>
      <c r="L199" s="27">
        <v>19609</v>
      </c>
      <c r="M199" s="27">
        <v>691</v>
      </c>
      <c r="N199" s="27">
        <v>6483</v>
      </c>
      <c r="O199" s="27">
        <v>4378</v>
      </c>
      <c r="P199" s="27">
        <v>5057</v>
      </c>
      <c r="Q199" s="27">
        <v>6238</v>
      </c>
      <c r="R199" s="27">
        <v>20166</v>
      </c>
      <c r="S199" s="27">
        <v>13707</v>
      </c>
      <c r="T199" s="27">
        <v>4723</v>
      </c>
      <c r="U199" s="110">
        <v>49449</v>
      </c>
      <c r="V199" s="27">
        <v>0</v>
      </c>
      <c r="W199" s="27">
        <v>0</v>
      </c>
      <c r="X199" s="27">
        <v>0</v>
      </c>
      <c r="Y199" s="111">
        <v>4650</v>
      </c>
      <c r="Z199" s="4"/>
      <c r="AA199" s="111">
        <v>262891</v>
      </c>
      <c r="AB199" s="4"/>
      <c r="AC199" s="16">
        <v>35133</v>
      </c>
      <c r="AD199" s="16">
        <v>76090</v>
      </c>
      <c r="AE199" s="112">
        <v>20166</v>
      </c>
      <c r="AF199" s="16">
        <v>72680</v>
      </c>
      <c r="AG199" s="113">
        <v>54172</v>
      </c>
      <c r="AH199" s="112">
        <v>0</v>
      </c>
      <c r="AI199" s="113">
        <v>4650</v>
      </c>
      <c r="AJ199" s="4"/>
      <c r="AK199" s="27">
        <v>111223</v>
      </c>
      <c r="AL199" s="27">
        <v>147018</v>
      </c>
      <c r="AM199" s="27">
        <v>0</v>
      </c>
      <c r="AN199" s="110">
        <v>4650</v>
      </c>
      <c r="AO199" s="114"/>
      <c r="AP199" s="87">
        <v>0.42307648417024546</v>
      </c>
      <c r="AQ199" s="88">
        <v>0.55923557672191138</v>
      </c>
      <c r="AR199" s="88">
        <v>0</v>
      </c>
      <c r="AS199" s="89">
        <v>1.7687939107843175E-2</v>
      </c>
      <c r="AT199" s="4"/>
    </row>
    <row r="200" spans="1:46" x14ac:dyDescent="0.2">
      <c r="A200" s="18" t="s">
        <v>302</v>
      </c>
      <c r="B200" s="1" t="s">
        <v>303</v>
      </c>
      <c r="C200" s="4"/>
      <c r="D200" s="27">
        <v>2</v>
      </c>
      <c r="E200" s="16">
        <v>2</v>
      </c>
      <c r="F200" s="4"/>
      <c r="G200" s="109">
        <v>0</v>
      </c>
      <c r="H200" s="27">
        <v>0</v>
      </c>
      <c r="I200" s="27">
        <v>0</v>
      </c>
      <c r="J200" s="110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110">
        <v>0</v>
      </c>
      <c r="V200" s="27">
        <v>0</v>
      </c>
      <c r="W200" s="27">
        <v>0</v>
      </c>
      <c r="X200" s="27">
        <v>0</v>
      </c>
      <c r="Y200" s="111">
        <v>0</v>
      </c>
      <c r="Z200" s="4"/>
      <c r="AA200" s="111">
        <v>0</v>
      </c>
      <c r="AB200" s="4"/>
      <c r="AC200" s="16">
        <v>0</v>
      </c>
      <c r="AD200" s="16">
        <v>0</v>
      </c>
      <c r="AE200" s="112">
        <v>0</v>
      </c>
      <c r="AF200" s="16">
        <v>0</v>
      </c>
      <c r="AG200" s="113">
        <v>0</v>
      </c>
      <c r="AH200" s="112">
        <v>0</v>
      </c>
      <c r="AI200" s="113">
        <v>0</v>
      </c>
      <c r="AJ200" s="4"/>
      <c r="AK200" s="27">
        <v>0</v>
      </c>
      <c r="AL200" s="27">
        <v>0</v>
      </c>
      <c r="AM200" s="27">
        <v>0</v>
      </c>
      <c r="AN200" s="110">
        <v>0</v>
      </c>
      <c r="AO200" s="114"/>
      <c r="AP200" s="87">
        <v>0</v>
      </c>
      <c r="AQ200" s="88">
        <v>0</v>
      </c>
      <c r="AR200" s="88">
        <v>0</v>
      </c>
      <c r="AS200" s="89">
        <v>0</v>
      </c>
      <c r="AT200" s="4"/>
    </row>
    <row r="201" spans="1:46" x14ac:dyDescent="0.2">
      <c r="A201" s="18" t="s">
        <v>304</v>
      </c>
      <c r="B201" s="1" t="s">
        <v>305</v>
      </c>
      <c r="C201" s="4"/>
      <c r="D201" s="27">
        <v>167701</v>
      </c>
      <c r="E201" s="16">
        <v>40278</v>
      </c>
      <c r="F201" s="4"/>
      <c r="G201" s="109">
        <v>72357</v>
      </c>
      <c r="H201" s="27">
        <v>1068</v>
      </c>
      <c r="I201" s="27">
        <v>3952</v>
      </c>
      <c r="J201" s="110">
        <v>169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110">
        <v>49877</v>
      </c>
      <c r="V201" s="27">
        <v>0</v>
      </c>
      <c r="W201" s="27">
        <v>0</v>
      </c>
      <c r="X201" s="27">
        <v>0</v>
      </c>
      <c r="Y201" s="111">
        <v>0</v>
      </c>
      <c r="Z201" s="4"/>
      <c r="AA201" s="111">
        <v>127423</v>
      </c>
      <c r="AB201" s="4"/>
      <c r="AC201" s="16">
        <v>5020</v>
      </c>
      <c r="AD201" s="16">
        <v>72526</v>
      </c>
      <c r="AE201" s="112">
        <v>0</v>
      </c>
      <c r="AF201" s="16">
        <v>0</v>
      </c>
      <c r="AG201" s="113">
        <v>49877</v>
      </c>
      <c r="AH201" s="112">
        <v>0</v>
      </c>
      <c r="AI201" s="113">
        <v>0</v>
      </c>
      <c r="AJ201" s="4"/>
      <c r="AK201" s="27">
        <v>77546</v>
      </c>
      <c r="AL201" s="27">
        <v>49877</v>
      </c>
      <c r="AM201" s="27">
        <v>0</v>
      </c>
      <c r="AN201" s="110">
        <v>0</v>
      </c>
      <c r="AO201" s="114"/>
      <c r="AP201" s="87">
        <v>0.46240630646209624</v>
      </c>
      <c r="AQ201" s="88">
        <v>0.29741623484654234</v>
      </c>
      <c r="AR201" s="88">
        <v>0</v>
      </c>
      <c r="AS201" s="89">
        <v>0</v>
      </c>
      <c r="AT201" s="4"/>
    </row>
    <row r="202" spans="1:46" x14ac:dyDescent="0.2">
      <c r="A202" s="18" t="s">
        <v>306</v>
      </c>
      <c r="B202" s="1" t="s">
        <v>185</v>
      </c>
      <c r="C202" s="4"/>
      <c r="D202" s="27">
        <v>584011</v>
      </c>
      <c r="E202" s="16">
        <v>164894</v>
      </c>
      <c r="F202" s="4"/>
      <c r="G202" s="109">
        <v>252434</v>
      </c>
      <c r="H202" s="27">
        <v>813</v>
      </c>
      <c r="I202" s="27">
        <v>13757</v>
      </c>
      <c r="J202" s="110">
        <v>213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110">
        <v>151900</v>
      </c>
      <c r="V202" s="27">
        <v>0</v>
      </c>
      <c r="W202" s="27">
        <v>0</v>
      </c>
      <c r="X202" s="27">
        <v>0</v>
      </c>
      <c r="Y202" s="111">
        <v>0</v>
      </c>
      <c r="Z202" s="4"/>
      <c r="AA202" s="111">
        <v>419117</v>
      </c>
      <c r="AB202" s="4"/>
      <c r="AC202" s="16">
        <v>14570</v>
      </c>
      <c r="AD202" s="16">
        <v>252647</v>
      </c>
      <c r="AE202" s="112">
        <v>0</v>
      </c>
      <c r="AF202" s="16">
        <v>0</v>
      </c>
      <c r="AG202" s="113">
        <v>151900</v>
      </c>
      <c r="AH202" s="112">
        <v>0</v>
      </c>
      <c r="AI202" s="113">
        <v>0</v>
      </c>
      <c r="AJ202" s="4"/>
      <c r="AK202" s="27">
        <v>267217</v>
      </c>
      <c r="AL202" s="27">
        <v>151900</v>
      </c>
      <c r="AM202" s="27">
        <v>0</v>
      </c>
      <c r="AN202" s="110">
        <v>0</v>
      </c>
      <c r="AO202" s="114"/>
      <c r="AP202" s="87">
        <v>0.4575547378388421</v>
      </c>
      <c r="AQ202" s="88">
        <v>0.26009784062286501</v>
      </c>
      <c r="AR202" s="88">
        <v>0</v>
      </c>
      <c r="AS202" s="89">
        <v>0</v>
      </c>
      <c r="AT202" s="4"/>
    </row>
    <row r="203" spans="1:46" x14ac:dyDescent="0.2">
      <c r="A203" s="18"/>
      <c r="B203" s="20" t="s">
        <v>268</v>
      </c>
      <c r="C203" s="4"/>
      <c r="D203" s="115">
        <v>1903669</v>
      </c>
      <c r="E203" s="115">
        <v>450422</v>
      </c>
      <c r="F203" s="4"/>
      <c r="G203" s="28">
        <v>753382</v>
      </c>
      <c r="H203" s="115">
        <v>21517</v>
      </c>
      <c r="I203" s="115">
        <v>100162</v>
      </c>
      <c r="J203" s="29">
        <v>16369</v>
      </c>
      <c r="K203" s="115">
        <v>23503</v>
      </c>
      <c r="L203" s="115">
        <v>19609</v>
      </c>
      <c r="M203" s="115">
        <v>691</v>
      </c>
      <c r="N203" s="115">
        <v>6483</v>
      </c>
      <c r="O203" s="115">
        <v>4378</v>
      </c>
      <c r="P203" s="115">
        <v>5057</v>
      </c>
      <c r="Q203" s="115">
        <v>6238</v>
      </c>
      <c r="R203" s="115">
        <v>20166</v>
      </c>
      <c r="S203" s="115">
        <v>13707</v>
      </c>
      <c r="T203" s="115">
        <v>4723</v>
      </c>
      <c r="U203" s="29">
        <v>452612</v>
      </c>
      <c r="V203" s="115">
        <v>0</v>
      </c>
      <c r="W203" s="115">
        <v>0</v>
      </c>
      <c r="X203" s="115">
        <v>0</v>
      </c>
      <c r="Y203" s="116">
        <v>4650</v>
      </c>
      <c r="Z203" s="4"/>
      <c r="AA203" s="116">
        <v>1453247</v>
      </c>
      <c r="AB203" s="4"/>
      <c r="AC203" s="115">
        <v>121679</v>
      </c>
      <c r="AD203" s="115">
        <v>769751</v>
      </c>
      <c r="AE203" s="28">
        <v>20166</v>
      </c>
      <c r="AF203" s="115">
        <v>79666</v>
      </c>
      <c r="AG203" s="29">
        <v>457335</v>
      </c>
      <c r="AH203" s="28">
        <v>0</v>
      </c>
      <c r="AI203" s="29">
        <v>4650</v>
      </c>
      <c r="AJ203" s="4"/>
      <c r="AK203" s="115">
        <v>891430</v>
      </c>
      <c r="AL203" s="115">
        <v>557167</v>
      </c>
      <c r="AM203" s="115">
        <v>0</v>
      </c>
      <c r="AN203" s="29">
        <v>4650</v>
      </c>
      <c r="AO203" s="114"/>
      <c r="AP203" s="87"/>
      <c r="AS203" s="89"/>
      <c r="AT203" s="4"/>
    </row>
    <row r="204" spans="1:46" x14ac:dyDescent="0.2">
      <c r="A204" s="18"/>
      <c r="C204" s="4"/>
      <c r="D204" s="27"/>
      <c r="E204" s="16"/>
      <c r="F204" s="4"/>
      <c r="G204" s="109"/>
      <c r="H204" s="27"/>
      <c r="I204" s="27"/>
      <c r="J204" s="11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110"/>
      <c r="V204" s="27"/>
      <c r="W204" s="27"/>
      <c r="X204" s="27"/>
      <c r="Y204" s="111"/>
      <c r="Z204" s="4"/>
      <c r="AA204" s="111"/>
      <c r="AB204" s="4"/>
      <c r="AC204" s="16"/>
      <c r="AD204" s="16"/>
      <c r="AE204" s="112"/>
      <c r="AF204" s="16"/>
      <c r="AG204" s="113"/>
      <c r="AH204" s="112"/>
      <c r="AI204" s="113"/>
      <c r="AJ204" s="4"/>
      <c r="AK204" s="27"/>
      <c r="AL204" s="27"/>
      <c r="AM204" s="27"/>
      <c r="AN204" s="110"/>
      <c r="AO204" s="114"/>
      <c r="AP204" s="87"/>
      <c r="AS204" s="89"/>
      <c r="AT204" s="4"/>
    </row>
    <row r="205" spans="1:46" x14ac:dyDescent="0.2">
      <c r="A205" s="18"/>
      <c r="B205" s="19" t="s">
        <v>307</v>
      </c>
      <c r="C205" s="4"/>
      <c r="D205" s="27">
        <v>4313084</v>
      </c>
      <c r="E205" s="27">
        <v>411214</v>
      </c>
      <c r="F205" s="4"/>
      <c r="G205" s="109">
        <v>1325395</v>
      </c>
      <c r="H205" s="27">
        <v>80543</v>
      </c>
      <c r="I205" s="27">
        <v>438956</v>
      </c>
      <c r="J205" s="110">
        <v>6191</v>
      </c>
      <c r="K205" s="27">
        <v>585315</v>
      </c>
      <c r="L205" s="27">
        <v>380998</v>
      </c>
      <c r="M205" s="27">
        <v>0</v>
      </c>
      <c r="N205" s="27">
        <v>0</v>
      </c>
      <c r="O205" s="27">
        <v>2874</v>
      </c>
      <c r="P205" s="27">
        <v>23444</v>
      </c>
      <c r="Q205" s="27">
        <v>11794</v>
      </c>
      <c r="R205" s="27">
        <v>17388</v>
      </c>
      <c r="S205" s="27">
        <v>217382</v>
      </c>
      <c r="T205" s="27">
        <v>0</v>
      </c>
      <c r="U205" s="110">
        <v>811590</v>
      </c>
      <c r="V205" s="27">
        <v>0</v>
      </c>
      <c r="W205" s="27">
        <v>0</v>
      </c>
      <c r="X205" s="27">
        <v>0</v>
      </c>
      <c r="Y205" s="111">
        <v>0</v>
      </c>
      <c r="Z205" s="4"/>
      <c r="AA205" s="111">
        <v>3901870</v>
      </c>
      <c r="AB205" s="4"/>
      <c r="AC205" s="16">
        <v>519499</v>
      </c>
      <c r="AD205" s="16">
        <v>1331586</v>
      </c>
      <c r="AE205" s="112">
        <v>17388</v>
      </c>
      <c r="AF205" s="16">
        <v>1221807</v>
      </c>
      <c r="AG205" s="113">
        <v>811590</v>
      </c>
      <c r="AH205" s="112">
        <v>0</v>
      </c>
      <c r="AI205" s="113">
        <v>0</v>
      </c>
      <c r="AJ205" s="4"/>
      <c r="AK205" s="27">
        <v>1851085</v>
      </c>
      <c r="AL205" s="27">
        <v>2050785</v>
      </c>
      <c r="AM205" s="27">
        <v>0</v>
      </c>
      <c r="AN205" s="110">
        <v>0</v>
      </c>
      <c r="AO205" s="114"/>
      <c r="AP205" s="87"/>
      <c r="AS205" s="89"/>
      <c r="AT205" s="4"/>
    </row>
    <row r="206" spans="1:46" x14ac:dyDescent="0.2">
      <c r="A206" s="18"/>
      <c r="B206" s="19" t="s">
        <v>308</v>
      </c>
      <c r="C206" s="4"/>
      <c r="D206" s="27">
        <v>1948658</v>
      </c>
      <c r="E206" s="27">
        <v>450422</v>
      </c>
      <c r="F206" s="4"/>
      <c r="G206" s="109">
        <v>775003</v>
      </c>
      <c r="H206" s="27">
        <v>41289</v>
      </c>
      <c r="I206" s="27">
        <v>101183</v>
      </c>
      <c r="J206" s="110">
        <v>16369</v>
      </c>
      <c r="K206" s="27">
        <v>25277</v>
      </c>
      <c r="L206" s="27">
        <v>19609</v>
      </c>
      <c r="M206" s="27">
        <v>691</v>
      </c>
      <c r="N206" s="27">
        <v>6483</v>
      </c>
      <c r="O206" s="27">
        <v>4378</v>
      </c>
      <c r="P206" s="27">
        <v>5057</v>
      </c>
      <c r="Q206" s="27">
        <v>6238</v>
      </c>
      <c r="R206" s="27">
        <v>20246</v>
      </c>
      <c r="S206" s="27">
        <v>13855</v>
      </c>
      <c r="T206" s="27">
        <v>4723</v>
      </c>
      <c r="U206" s="110">
        <v>453185</v>
      </c>
      <c r="V206" s="27">
        <v>0</v>
      </c>
      <c r="W206" s="27">
        <v>0</v>
      </c>
      <c r="X206" s="27">
        <v>0</v>
      </c>
      <c r="Y206" s="111">
        <v>4650</v>
      </c>
      <c r="Z206" s="4"/>
      <c r="AA206" s="111">
        <v>1498236</v>
      </c>
      <c r="AB206" s="4"/>
      <c r="AC206" s="16">
        <v>142472</v>
      </c>
      <c r="AD206" s="16">
        <v>791372</v>
      </c>
      <c r="AE206" s="112">
        <v>20246</v>
      </c>
      <c r="AF206" s="16">
        <v>81588</v>
      </c>
      <c r="AG206" s="113">
        <v>457908</v>
      </c>
      <c r="AH206" s="112">
        <v>0</v>
      </c>
      <c r="AI206" s="113">
        <v>4650</v>
      </c>
      <c r="AJ206" s="4"/>
      <c r="AK206" s="27">
        <v>933844</v>
      </c>
      <c r="AL206" s="27">
        <v>559742</v>
      </c>
      <c r="AM206" s="27">
        <v>0</v>
      </c>
      <c r="AN206" s="110">
        <v>4650</v>
      </c>
      <c r="AO206" s="114"/>
      <c r="AP206" s="87"/>
      <c r="AS206" s="89"/>
      <c r="AT206" s="4"/>
    </row>
    <row r="207" spans="1:46" x14ac:dyDescent="0.2">
      <c r="A207" s="18"/>
      <c r="C207" s="4"/>
      <c r="D207" s="27"/>
      <c r="E207" s="27"/>
      <c r="F207" s="4"/>
      <c r="G207" s="109"/>
      <c r="H207" s="27"/>
      <c r="I207" s="27"/>
      <c r="J207" s="11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110"/>
      <c r="V207" s="27"/>
      <c r="W207" s="27"/>
      <c r="X207" s="27"/>
      <c r="Y207" s="111"/>
      <c r="Z207" s="4"/>
      <c r="AA207" s="111"/>
      <c r="AB207" s="4"/>
      <c r="AC207" s="16"/>
      <c r="AD207" s="16"/>
      <c r="AE207" s="112"/>
      <c r="AF207" s="16"/>
      <c r="AG207" s="113"/>
      <c r="AH207" s="112"/>
      <c r="AI207" s="113"/>
      <c r="AJ207" s="4"/>
      <c r="AK207" s="27"/>
      <c r="AL207" s="27"/>
      <c r="AM207" s="27"/>
      <c r="AN207" s="110"/>
      <c r="AO207" s="114"/>
      <c r="AP207" s="87"/>
      <c r="AS207" s="89"/>
      <c r="AT207" s="4"/>
    </row>
    <row r="208" spans="1:46" x14ac:dyDescent="0.2">
      <c r="A208" s="18"/>
      <c r="B208" s="19" t="s">
        <v>1</v>
      </c>
      <c r="C208" s="4"/>
      <c r="D208" s="27">
        <v>6261742</v>
      </c>
      <c r="E208" s="27">
        <v>861636</v>
      </c>
      <c r="F208" s="4"/>
      <c r="G208" s="109">
        <v>2100398</v>
      </c>
      <c r="H208" s="27">
        <v>121832</v>
      </c>
      <c r="I208" s="27">
        <v>540139</v>
      </c>
      <c r="J208" s="110">
        <v>22560</v>
      </c>
      <c r="K208" s="27">
        <v>610592</v>
      </c>
      <c r="L208" s="27">
        <v>400607</v>
      </c>
      <c r="M208" s="27">
        <v>691</v>
      </c>
      <c r="N208" s="27">
        <v>6483</v>
      </c>
      <c r="O208" s="27">
        <v>7252</v>
      </c>
      <c r="P208" s="27">
        <v>28501</v>
      </c>
      <c r="Q208" s="27">
        <v>18032</v>
      </c>
      <c r="R208" s="27">
        <v>37634</v>
      </c>
      <c r="S208" s="27">
        <v>231237</v>
      </c>
      <c r="T208" s="27">
        <v>4723</v>
      </c>
      <c r="U208" s="110">
        <v>1264775</v>
      </c>
      <c r="V208" s="27">
        <v>0</v>
      </c>
      <c r="W208" s="27">
        <v>0</v>
      </c>
      <c r="X208" s="27">
        <v>0</v>
      </c>
      <c r="Y208" s="111">
        <v>4650</v>
      </c>
      <c r="Z208" s="4"/>
      <c r="AA208" s="111">
        <v>5400106</v>
      </c>
      <c r="AB208" s="4"/>
      <c r="AC208" s="27">
        <v>661971</v>
      </c>
      <c r="AD208" s="27">
        <v>2122958</v>
      </c>
      <c r="AE208" s="109">
        <v>37634</v>
      </c>
      <c r="AF208" s="27">
        <v>1303395</v>
      </c>
      <c r="AG208" s="110">
        <v>1269498</v>
      </c>
      <c r="AH208" s="109">
        <v>0</v>
      </c>
      <c r="AI208" s="110">
        <v>4650</v>
      </c>
      <c r="AJ208" s="4"/>
      <c r="AK208" s="27">
        <v>2784929</v>
      </c>
      <c r="AL208" s="27">
        <v>2610527</v>
      </c>
      <c r="AM208" s="27">
        <v>0</v>
      </c>
      <c r="AN208" s="110">
        <v>4650</v>
      </c>
      <c r="AO208" s="114"/>
      <c r="AP208" s="87"/>
      <c r="AS208" s="89"/>
      <c r="AT208" s="4"/>
    </row>
    <row r="209" spans="1:46" x14ac:dyDescent="0.2">
      <c r="A209" s="18"/>
      <c r="C209" s="4"/>
      <c r="D209" s="27"/>
      <c r="E209" s="27"/>
      <c r="F209" s="4"/>
      <c r="G209" s="109"/>
      <c r="H209" s="27"/>
      <c r="I209" s="27"/>
      <c r="J209" s="110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110"/>
      <c r="V209" s="27"/>
      <c r="W209" s="27"/>
      <c r="X209" s="27"/>
      <c r="Y209" s="111"/>
      <c r="Z209" s="4"/>
      <c r="AA209" s="111"/>
      <c r="AB209" s="4"/>
      <c r="AC209" s="27"/>
      <c r="AD209" s="27"/>
      <c r="AE209" s="109"/>
      <c r="AF209" s="27"/>
      <c r="AG209" s="110"/>
      <c r="AH209" s="109"/>
      <c r="AI209" s="110"/>
      <c r="AJ209" s="4"/>
      <c r="AK209" s="27"/>
      <c r="AL209" s="27"/>
      <c r="AM209" s="27"/>
      <c r="AN209" s="110"/>
      <c r="AO209" s="114"/>
      <c r="AP209" s="87"/>
      <c r="AS209" s="89"/>
      <c r="AT209" s="4"/>
    </row>
    <row r="210" spans="1:46" x14ac:dyDescent="0.2">
      <c r="B210" s="19" t="s">
        <v>309</v>
      </c>
      <c r="C210" s="4"/>
      <c r="D210" s="27">
        <v>0</v>
      </c>
      <c r="E210" s="27">
        <v>0</v>
      </c>
      <c r="F210" s="4"/>
      <c r="G210" s="109">
        <v>0</v>
      </c>
      <c r="H210" s="27">
        <v>0</v>
      </c>
      <c r="I210" s="27">
        <v>0</v>
      </c>
      <c r="J210" s="110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110">
        <v>0</v>
      </c>
      <c r="V210" s="27">
        <v>0</v>
      </c>
      <c r="W210" s="27">
        <v>0</v>
      </c>
      <c r="X210" s="27">
        <v>0</v>
      </c>
      <c r="Y210" s="111">
        <v>0</v>
      </c>
      <c r="Z210" s="4"/>
      <c r="AA210" s="111">
        <v>0</v>
      </c>
      <c r="AB210" s="4"/>
      <c r="AC210" s="16">
        <v>0</v>
      </c>
      <c r="AD210" s="16">
        <v>0</v>
      </c>
      <c r="AE210" s="112">
        <v>0</v>
      </c>
      <c r="AF210" s="16">
        <v>0</v>
      </c>
      <c r="AG210" s="113">
        <v>0</v>
      </c>
      <c r="AH210" s="112">
        <v>0</v>
      </c>
      <c r="AI210" s="113">
        <v>0</v>
      </c>
      <c r="AJ210" s="4"/>
      <c r="AK210" s="27">
        <v>0</v>
      </c>
      <c r="AL210" s="27">
        <v>0</v>
      </c>
      <c r="AM210" s="27">
        <v>0</v>
      </c>
      <c r="AN210" s="110">
        <v>0</v>
      </c>
      <c r="AO210" s="114"/>
      <c r="AP210" s="87"/>
      <c r="AS210" s="89"/>
      <c r="AT210" s="4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21" fitToHeight="100" orientation="landscape" r:id="rId1"/>
  <headerFooter alignWithMargins="0">
    <oddFooter>&amp;LDocket No. RP00-336
Allocation Examples for August 28, 2001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74"/>
  <sheetViews>
    <sheetView workbookViewId="0"/>
  </sheetViews>
  <sheetFormatPr defaultRowHeight="12" outlineLevelRow="3" x14ac:dyDescent="0.2"/>
  <cols>
    <col min="1" max="1" width="36.140625" style="121" bestFit="1" customWidth="1"/>
    <col min="2" max="2" width="12.140625" style="123" bestFit="1" customWidth="1"/>
    <col min="3" max="3" width="17.42578125" style="123" bestFit="1" customWidth="1"/>
    <col min="4" max="4" width="8.140625" style="123" bestFit="1" customWidth="1"/>
    <col min="5" max="5" width="16.42578125" style="123" bestFit="1" customWidth="1"/>
    <col min="6" max="6" width="10" style="124" bestFit="1" customWidth="1"/>
    <col min="7" max="16384" width="9.140625" style="123"/>
  </cols>
  <sheetData>
    <row r="1" spans="1:6" s="119" customFormat="1" x14ac:dyDescent="0.2">
      <c r="A1" s="117" t="s">
        <v>553</v>
      </c>
      <c r="B1" s="118" t="s">
        <v>554</v>
      </c>
      <c r="C1" s="118" t="s">
        <v>555</v>
      </c>
      <c r="D1" s="119" t="s">
        <v>556</v>
      </c>
      <c r="E1" s="118" t="s">
        <v>557</v>
      </c>
      <c r="F1" s="120" t="s">
        <v>558</v>
      </c>
    </row>
    <row r="2" spans="1:6" outlineLevel="3" x14ac:dyDescent="0.2">
      <c r="A2" s="121" t="s">
        <v>38</v>
      </c>
      <c r="B2" s="122" t="s">
        <v>37</v>
      </c>
      <c r="C2" s="122" t="s">
        <v>559</v>
      </c>
      <c r="D2" s="123" t="s">
        <v>560</v>
      </c>
      <c r="E2" s="122" t="s">
        <v>4</v>
      </c>
      <c r="F2" s="124">
        <v>958</v>
      </c>
    </row>
    <row r="3" spans="1:6" outlineLevel="3" x14ac:dyDescent="0.2">
      <c r="A3" s="121" t="s">
        <v>38</v>
      </c>
      <c r="B3" s="122" t="s">
        <v>37</v>
      </c>
      <c r="C3" s="122" t="s">
        <v>559</v>
      </c>
      <c r="D3" s="123" t="s">
        <v>560</v>
      </c>
      <c r="E3" s="122" t="s">
        <v>5</v>
      </c>
      <c r="F3" s="124">
        <v>4</v>
      </c>
    </row>
    <row r="4" spans="1:6" outlineLevel="3" x14ac:dyDescent="0.2">
      <c r="A4" s="121" t="s">
        <v>38</v>
      </c>
      <c r="B4" s="122" t="s">
        <v>37</v>
      </c>
      <c r="C4" s="122" t="s">
        <v>559</v>
      </c>
      <c r="D4" s="123" t="s">
        <v>560</v>
      </c>
      <c r="E4" s="122" t="s">
        <v>6</v>
      </c>
      <c r="F4" s="124">
        <v>43</v>
      </c>
    </row>
    <row r="5" spans="1:6" outlineLevel="3" x14ac:dyDescent="0.2">
      <c r="A5" s="121" t="s">
        <v>38</v>
      </c>
      <c r="B5" s="122" t="s">
        <v>37</v>
      </c>
      <c r="C5" s="122" t="s">
        <v>559</v>
      </c>
      <c r="D5" s="123" t="s">
        <v>560</v>
      </c>
      <c r="E5" s="122" t="s">
        <v>7</v>
      </c>
      <c r="F5" s="124">
        <v>0</v>
      </c>
    </row>
    <row r="6" spans="1:6" outlineLevel="3" x14ac:dyDescent="0.2">
      <c r="A6" s="121" t="s">
        <v>38</v>
      </c>
      <c r="B6" s="122" t="s">
        <v>37</v>
      </c>
      <c r="C6" s="122" t="s">
        <v>559</v>
      </c>
      <c r="D6" s="123" t="s">
        <v>560</v>
      </c>
      <c r="E6" s="122" t="s">
        <v>18</v>
      </c>
      <c r="F6" s="124">
        <v>289</v>
      </c>
    </row>
    <row r="7" spans="1:6" outlineLevel="3" x14ac:dyDescent="0.2">
      <c r="A7" s="121" t="s">
        <v>38</v>
      </c>
      <c r="B7" s="122" t="s">
        <v>37</v>
      </c>
      <c r="C7" s="122" t="s">
        <v>559</v>
      </c>
      <c r="D7" s="123" t="s">
        <v>560</v>
      </c>
      <c r="E7" s="122" t="s">
        <v>18</v>
      </c>
      <c r="F7" s="124">
        <v>199</v>
      </c>
    </row>
    <row r="8" spans="1:6" outlineLevel="2" x14ac:dyDescent="0.2">
      <c r="B8" s="122"/>
      <c r="C8" s="117" t="s">
        <v>561</v>
      </c>
      <c r="E8" s="122"/>
      <c r="F8" s="124">
        <f>SUBTOTAL(9,F2:F7)</f>
        <v>1493</v>
      </c>
    </row>
    <row r="9" spans="1:6" outlineLevel="1" x14ac:dyDescent="0.2">
      <c r="B9" s="117" t="s">
        <v>562</v>
      </c>
      <c r="C9" s="122"/>
      <c r="E9" s="122"/>
      <c r="F9" s="124">
        <f>SUBTOTAL(9,F2:F7)</f>
        <v>1493</v>
      </c>
    </row>
    <row r="10" spans="1:6" outlineLevel="3" x14ac:dyDescent="0.2">
      <c r="A10" s="121" t="s">
        <v>40</v>
      </c>
      <c r="B10" s="122" t="s">
        <v>39</v>
      </c>
      <c r="C10" s="122" t="s">
        <v>563</v>
      </c>
      <c r="D10" s="123" t="s">
        <v>560</v>
      </c>
      <c r="E10" s="122" t="s">
        <v>18</v>
      </c>
      <c r="F10" s="124">
        <v>11418</v>
      </c>
    </row>
    <row r="11" spans="1:6" outlineLevel="2" x14ac:dyDescent="0.2">
      <c r="B11" s="122"/>
      <c r="C11" s="118" t="s">
        <v>564</v>
      </c>
      <c r="E11" s="122"/>
      <c r="F11" s="124">
        <f>SUBTOTAL(9,F10:F10)</f>
        <v>11418</v>
      </c>
    </row>
    <row r="12" spans="1:6" outlineLevel="1" x14ac:dyDescent="0.2">
      <c r="B12" s="118" t="s">
        <v>565</v>
      </c>
      <c r="C12" s="122"/>
      <c r="E12" s="122"/>
      <c r="F12" s="124">
        <f>SUBTOTAL(9,F10:F10)</f>
        <v>11418</v>
      </c>
    </row>
    <row r="13" spans="1:6" outlineLevel="3" x14ac:dyDescent="0.2">
      <c r="A13" s="121" t="s">
        <v>42</v>
      </c>
      <c r="B13" s="122" t="s">
        <v>41</v>
      </c>
      <c r="C13" s="122" t="s">
        <v>566</v>
      </c>
      <c r="D13" s="123" t="s">
        <v>560</v>
      </c>
      <c r="E13" s="122" t="s">
        <v>4</v>
      </c>
      <c r="F13" s="124">
        <v>14</v>
      </c>
    </row>
    <row r="14" spans="1:6" outlineLevel="3" x14ac:dyDescent="0.2">
      <c r="A14" s="121" t="s">
        <v>42</v>
      </c>
      <c r="B14" s="122" t="s">
        <v>41</v>
      </c>
      <c r="C14" s="122" t="s">
        <v>566</v>
      </c>
      <c r="D14" s="123" t="s">
        <v>560</v>
      </c>
      <c r="E14" s="122" t="s">
        <v>5</v>
      </c>
      <c r="F14" s="124">
        <v>260</v>
      </c>
    </row>
    <row r="15" spans="1:6" outlineLevel="3" x14ac:dyDescent="0.2">
      <c r="A15" s="121" t="s">
        <v>42</v>
      </c>
      <c r="B15" s="122" t="s">
        <v>41</v>
      </c>
      <c r="C15" s="122" t="s">
        <v>566</v>
      </c>
      <c r="D15" s="123" t="s">
        <v>560</v>
      </c>
      <c r="E15" s="122" t="s">
        <v>6</v>
      </c>
      <c r="F15" s="124">
        <v>3644</v>
      </c>
    </row>
    <row r="16" spans="1:6" outlineLevel="3" x14ac:dyDescent="0.2">
      <c r="A16" s="121" t="s">
        <v>42</v>
      </c>
      <c r="B16" s="122" t="s">
        <v>41</v>
      </c>
      <c r="C16" s="122" t="s">
        <v>566</v>
      </c>
      <c r="D16" s="123" t="s">
        <v>560</v>
      </c>
      <c r="E16" s="122" t="s">
        <v>7</v>
      </c>
      <c r="F16" s="124">
        <v>0</v>
      </c>
    </row>
    <row r="17" spans="1:6" outlineLevel="3" x14ac:dyDescent="0.2">
      <c r="A17" s="121" t="s">
        <v>42</v>
      </c>
      <c r="B17" s="122" t="s">
        <v>41</v>
      </c>
      <c r="C17" s="122" t="s">
        <v>566</v>
      </c>
      <c r="D17" s="123" t="s">
        <v>560</v>
      </c>
      <c r="E17" s="122" t="s">
        <v>18</v>
      </c>
      <c r="F17" s="124">
        <v>3746</v>
      </c>
    </row>
    <row r="18" spans="1:6" outlineLevel="2" x14ac:dyDescent="0.2">
      <c r="B18" s="122"/>
      <c r="C18" s="118" t="s">
        <v>567</v>
      </c>
      <c r="E18" s="122"/>
      <c r="F18" s="124">
        <f>SUBTOTAL(9,F13:F17)</f>
        <v>7664</v>
      </c>
    </row>
    <row r="19" spans="1:6" outlineLevel="1" x14ac:dyDescent="0.2">
      <c r="B19" s="118" t="s">
        <v>568</v>
      </c>
      <c r="C19" s="122"/>
      <c r="E19" s="122"/>
      <c r="F19" s="124">
        <f>SUBTOTAL(9,F13:F17)</f>
        <v>7664</v>
      </c>
    </row>
    <row r="20" spans="1:6" outlineLevel="3" x14ac:dyDescent="0.2">
      <c r="A20" s="121" t="s">
        <v>42</v>
      </c>
      <c r="B20" s="122" t="s">
        <v>43</v>
      </c>
      <c r="C20" s="122" t="s">
        <v>569</v>
      </c>
      <c r="D20" s="123" t="s">
        <v>560</v>
      </c>
      <c r="E20" s="122" t="s">
        <v>4</v>
      </c>
      <c r="F20" s="124">
        <v>22</v>
      </c>
    </row>
    <row r="21" spans="1:6" outlineLevel="3" x14ac:dyDescent="0.2">
      <c r="A21" s="121" t="s">
        <v>42</v>
      </c>
      <c r="B21" s="122" t="s">
        <v>43</v>
      </c>
      <c r="C21" s="122" t="s">
        <v>569</v>
      </c>
      <c r="D21" s="123" t="s">
        <v>560</v>
      </c>
      <c r="E21" s="122" t="s">
        <v>5</v>
      </c>
      <c r="F21" s="124">
        <v>434</v>
      </c>
    </row>
    <row r="22" spans="1:6" outlineLevel="3" x14ac:dyDescent="0.2">
      <c r="A22" s="121" t="s">
        <v>42</v>
      </c>
      <c r="B22" s="122" t="s">
        <v>43</v>
      </c>
      <c r="C22" s="122" t="s">
        <v>569</v>
      </c>
      <c r="D22" s="123" t="s">
        <v>560</v>
      </c>
      <c r="E22" s="122" t="s">
        <v>6</v>
      </c>
      <c r="F22" s="124">
        <v>6084</v>
      </c>
    </row>
    <row r="23" spans="1:6" outlineLevel="3" x14ac:dyDescent="0.2">
      <c r="A23" s="121" t="s">
        <v>42</v>
      </c>
      <c r="B23" s="122" t="s">
        <v>43</v>
      </c>
      <c r="C23" s="122" t="s">
        <v>569</v>
      </c>
      <c r="D23" s="123" t="s">
        <v>560</v>
      </c>
      <c r="E23" s="122" t="s">
        <v>7</v>
      </c>
      <c r="F23" s="124">
        <v>1</v>
      </c>
    </row>
    <row r="24" spans="1:6" outlineLevel="3" x14ac:dyDescent="0.2">
      <c r="A24" s="121" t="s">
        <v>42</v>
      </c>
      <c r="B24" s="122" t="s">
        <v>43</v>
      </c>
      <c r="C24" s="122" t="s">
        <v>569</v>
      </c>
      <c r="D24" s="123" t="s">
        <v>560</v>
      </c>
      <c r="E24" s="122" t="s">
        <v>18</v>
      </c>
      <c r="F24" s="124">
        <v>6255</v>
      </c>
    </row>
    <row r="25" spans="1:6" outlineLevel="2" x14ac:dyDescent="0.2">
      <c r="B25" s="122"/>
      <c r="C25" s="118" t="s">
        <v>570</v>
      </c>
      <c r="E25" s="122"/>
      <c r="F25" s="124">
        <f>SUBTOTAL(9,F20:F24)</f>
        <v>12796</v>
      </c>
    </row>
    <row r="26" spans="1:6" outlineLevel="1" x14ac:dyDescent="0.2">
      <c r="B26" s="118" t="s">
        <v>571</v>
      </c>
      <c r="C26" s="122"/>
      <c r="E26" s="122"/>
      <c r="F26" s="124">
        <f>SUBTOTAL(9,F20:F24)</f>
        <v>12796</v>
      </c>
    </row>
    <row r="27" spans="1:6" outlineLevel="3" x14ac:dyDescent="0.2">
      <c r="A27" s="121" t="s">
        <v>45</v>
      </c>
      <c r="B27" s="122" t="s">
        <v>44</v>
      </c>
      <c r="C27" s="122" t="s">
        <v>563</v>
      </c>
      <c r="D27" s="123" t="s">
        <v>560</v>
      </c>
      <c r="E27" s="122" t="s">
        <v>8</v>
      </c>
      <c r="F27" s="124">
        <v>11418</v>
      </c>
    </row>
    <row r="28" spans="1:6" outlineLevel="2" x14ac:dyDescent="0.2">
      <c r="B28" s="122"/>
      <c r="C28" s="118" t="s">
        <v>564</v>
      </c>
      <c r="E28" s="122"/>
      <c r="F28" s="124">
        <f>SUBTOTAL(9,F27:F27)</f>
        <v>11418</v>
      </c>
    </row>
    <row r="29" spans="1:6" outlineLevel="1" x14ac:dyDescent="0.2">
      <c r="B29" s="118" t="s">
        <v>572</v>
      </c>
      <c r="C29" s="122"/>
      <c r="E29" s="122"/>
      <c r="F29" s="124">
        <f>SUBTOTAL(9,F27:F27)</f>
        <v>11418</v>
      </c>
    </row>
    <row r="30" spans="1:6" outlineLevel="3" x14ac:dyDescent="0.2">
      <c r="A30" s="121" t="s">
        <v>47</v>
      </c>
      <c r="B30" s="122" t="s">
        <v>46</v>
      </c>
      <c r="C30" s="122" t="s">
        <v>566</v>
      </c>
      <c r="D30" s="123" t="s">
        <v>560</v>
      </c>
      <c r="E30" s="122" t="s">
        <v>8</v>
      </c>
      <c r="F30" s="124">
        <v>3975</v>
      </c>
    </row>
    <row r="31" spans="1:6" outlineLevel="2" x14ac:dyDescent="0.2">
      <c r="B31" s="122"/>
      <c r="C31" s="118" t="s">
        <v>567</v>
      </c>
      <c r="E31" s="122"/>
      <c r="F31" s="124">
        <f>SUBTOTAL(9,F30:F30)</f>
        <v>3975</v>
      </c>
    </row>
    <row r="32" spans="1:6" outlineLevel="1" x14ac:dyDescent="0.2">
      <c r="B32" s="118" t="s">
        <v>573</v>
      </c>
      <c r="C32" s="122"/>
      <c r="E32" s="122"/>
      <c r="F32" s="124">
        <f>SUBTOTAL(9,F30:F30)</f>
        <v>3975</v>
      </c>
    </row>
    <row r="33" spans="1:6" outlineLevel="3" x14ac:dyDescent="0.2">
      <c r="A33" s="121" t="s">
        <v>47</v>
      </c>
      <c r="B33" s="122" t="s">
        <v>48</v>
      </c>
      <c r="C33" s="122" t="s">
        <v>563</v>
      </c>
      <c r="D33" s="123" t="s">
        <v>560</v>
      </c>
      <c r="E33" s="122" t="s">
        <v>8</v>
      </c>
      <c r="F33" s="124">
        <v>11418</v>
      </c>
    </row>
    <row r="34" spans="1:6" outlineLevel="2" x14ac:dyDescent="0.2">
      <c r="B34" s="122"/>
      <c r="C34" s="118" t="s">
        <v>564</v>
      </c>
      <c r="E34" s="122"/>
      <c r="F34" s="124">
        <f>SUBTOTAL(9,F33:F33)</f>
        <v>11418</v>
      </c>
    </row>
    <row r="35" spans="1:6" outlineLevel="1" x14ac:dyDescent="0.2">
      <c r="B35" s="118" t="s">
        <v>574</v>
      </c>
      <c r="C35" s="122"/>
      <c r="E35" s="122"/>
      <c r="F35" s="124">
        <f>SUBTOTAL(9,F33:F33)</f>
        <v>11418</v>
      </c>
    </row>
    <row r="36" spans="1:6" outlineLevel="3" x14ac:dyDescent="0.2">
      <c r="A36" s="121" t="s">
        <v>47</v>
      </c>
      <c r="B36" s="122" t="s">
        <v>49</v>
      </c>
      <c r="C36" s="122" t="s">
        <v>566</v>
      </c>
      <c r="D36" s="123" t="s">
        <v>560</v>
      </c>
      <c r="E36" s="122" t="s">
        <v>4</v>
      </c>
      <c r="F36" s="124">
        <v>1623</v>
      </c>
    </row>
    <row r="37" spans="1:6" outlineLevel="3" x14ac:dyDescent="0.2">
      <c r="A37" s="121" t="s">
        <v>47</v>
      </c>
      <c r="B37" s="122" t="s">
        <v>49</v>
      </c>
      <c r="C37" s="122" t="s">
        <v>566</v>
      </c>
      <c r="D37" s="123" t="s">
        <v>560</v>
      </c>
      <c r="E37" s="122" t="s">
        <v>8</v>
      </c>
      <c r="F37" s="124">
        <v>1790</v>
      </c>
    </row>
    <row r="38" spans="1:6" outlineLevel="2" x14ac:dyDescent="0.2">
      <c r="B38" s="122"/>
      <c r="C38" s="118" t="s">
        <v>567</v>
      </c>
      <c r="E38" s="122"/>
      <c r="F38" s="124">
        <f>SUBTOTAL(9,F36:F37)</f>
        <v>3413</v>
      </c>
    </row>
    <row r="39" spans="1:6" outlineLevel="1" x14ac:dyDescent="0.2">
      <c r="B39" s="118" t="s">
        <v>575</v>
      </c>
      <c r="C39" s="122"/>
      <c r="E39" s="122"/>
      <c r="F39" s="124">
        <f>SUBTOTAL(9,F36:F37)</f>
        <v>3413</v>
      </c>
    </row>
    <row r="40" spans="1:6" outlineLevel="3" x14ac:dyDescent="0.2">
      <c r="A40" s="121" t="s">
        <v>218</v>
      </c>
      <c r="B40" s="122" t="s">
        <v>217</v>
      </c>
      <c r="C40" s="122" t="s">
        <v>576</v>
      </c>
      <c r="D40" s="123" t="s">
        <v>577</v>
      </c>
      <c r="E40" s="122" t="s">
        <v>4</v>
      </c>
      <c r="F40" s="124">
        <v>455</v>
      </c>
    </row>
    <row r="41" spans="1:6" outlineLevel="3" x14ac:dyDescent="0.2">
      <c r="A41" s="121" t="s">
        <v>218</v>
      </c>
      <c r="B41" s="122" t="s">
        <v>217</v>
      </c>
      <c r="C41" s="122" t="s">
        <v>576</v>
      </c>
      <c r="D41" s="123" t="s">
        <v>577</v>
      </c>
      <c r="E41" s="122" t="s">
        <v>5</v>
      </c>
      <c r="F41" s="124">
        <v>1188</v>
      </c>
    </row>
    <row r="42" spans="1:6" outlineLevel="3" x14ac:dyDescent="0.2">
      <c r="A42" s="121" t="s">
        <v>218</v>
      </c>
      <c r="B42" s="122" t="s">
        <v>217</v>
      </c>
      <c r="C42" s="122" t="s">
        <v>576</v>
      </c>
      <c r="D42" s="123" t="s">
        <v>577</v>
      </c>
      <c r="E42" s="122" t="s">
        <v>8</v>
      </c>
      <c r="F42" s="124">
        <v>126</v>
      </c>
    </row>
    <row r="43" spans="1:6" outlineLevel="3" x14ac:dyDescent="0.2">
      <c r="A43" s="121" t="s">
        <v>218</v>
      </c>
      <c r="B43" s="122" t="s">
        <v>217</v>
      </c>
      <c r="C43" s="122" t="s">
        <v>576</v>
      </c>
      <c r="D43" s="123" t="s">
        <v>577</v>
      </c>
      <c r="E43" s="122" t="s">
        <v>15</v>
      </c>
      <c r="F43" s="124">
        <v>3</v>
      </c>
    </row>
    <row r="44" spans="1:6" outlineLevel="3" x14ac:dyDescent="0.2">
      <c r="A44" s="121" t="s">
        <v>218</v>
      </c>
      <c r="B44" s="122" t="s">
        <v>217</v>
      </c>
      <c r="C44" s="122" t="s">
        <v>576</v>
      </c>
      <c r="D44" s="123" t="s">
        <v>577</v>
      </c>
      <c r="E44" s="122" t="s">
        <v>18</v>
      </c>
      <c r="F44" s="124">
        <v>23</v>
      </c>
    </row>
    <row r="45" spans="1:6" outlineLevel="2" x14ac:dyDescent="0.2">
      <c r="B45" s="122"/>
      <c r="C45" s="118" t="s">
        <v>578</v>
      </c>
      <c r="E45" s="122"/>
      <c r="F45" s="124">
        <f>SUBTOTAL(9,F40:F44)</f>
        <v>1795</v>
      </c>
    </row>
    <row r="46" spans="1:6" outlineLevel="1" x14ac:dyDescent="0.2">
      <c r="B46" s="118" t="s">
        <v>579</v>
      </c>
      <c r="C46" s="122"/>
      <c r="E46" s="122"/>
      <c r="F46" s="124">
        <f>SUBTOTAL(9,F40:F44)</f>
        <v>1795</v>
      </c>
    </row>
    <row r="47" spans="1:6" outlineLevel="3" x14ac:dyDescent="0.2">
      <c r="A47" s="121" t="s">
        <v>271</v>
      </c>
      <c r="B47" s="122" t="s">
        <v>270</v>
      </c>
      <c r="C47" s="122" t="s">
        <v>580</v>
      </c>
      <c r="D47" s="123" t="s">
        <v>560</v>
      </c>
      <c r="E47" s="122" t="s">
        <v>4</v>
      </c>
      <c r="F47" s="124">
        <v>20102</v>
      </c>
    </row>
    <row r="48" spans="1:6" outlineLevel="3" x14ac:dyDescent="0.2">
      <c r="A48" s="121" t="s">
        <v>271</v>
      </c>
      <c r="B48" s="122" t="s">
        <v>270</v>
      </c>
      <c r="C48" s="122" t="s">
        <v>580</v>
      </c>
      <c r="D48" s="123" t="s">
        <v>560</v>
      </c>
      <c r="E48" s="122" t="s">
        <v>5</v>
      </c>
      <c r="F48" s="124">
        <v>65</v>
      </c>
    </row>
    <row r="49" spans="1:6" outlineLevel="3" x14ac:dyDescent="0.2">
      <c r="A49" s="121" t="s">
        <v>271</v>
      </c>
      <c r="B49" s="122" t="s">
        <v>270</v>
      </c>
      <c r="C49" s="122" t="s">
        <v>580</v>
      </c>
      <c r="D49" s="123" t="s">
        <v>560</v>
      </c>
      <c r="E49" s="122" t="s">
        <v>6</v>
      </c>
      <c r="F49" s="124">
        <v>1099</v>
      </c>
    </row>
    <row r="50" spans="1:6" outlineLevel="3" x14ac:dyDescent="0.2">
      <c r="A50" s="121" t="s">
        <v>271</v>
      </c>
      <c r="B50" s="122" t="s">
        <v>270</v>
      </c>
      <c r="C50" s="122" t="s">
        <v>580</v>
      </c>
      <c r="D50" s="123" t="s">
        <v>560</v>
      </c>
      <c r="E50" s="122" t="s">
        <v>7</v>
      </c>
      <c r="F50" s="124">
        <v>16</v>
      </c>
    </row>
    <row r="51" spans="1:6" outlineLevel="3" x14ac:dyDescent="0.2">
      <c r="A51" s="121" t="s">
        <v>271</v>
      </c>
      <c r="B51" s="122" t="s">
        <v>270</v>
      </c>
      <c r="C51" s="122" t="s">
        <v>580</v>
      </c>
      <c r="D51" s="123" t="s">
        <v>560</v>
      </c>
      <c r="E51" s="122" t="s">
        <v>18</v>
      </c>
      <c r="F51" s="124">
        <v>7277</v>
      </c>
    </row>
    <row r="52" spans="1:6" outlineLevel="3" x14ac:dyDescent="0.2">
      <c r="A52" s="121" t="s">
        <v>271</v>
      </c>
      <c r="B52" s="122" t="s">
        <v>270</v>
      </c>
      <c r="C52" s="122" t="s">
        <v>580</v>
      </c>
      <c r="D52" s="123" t="s">
        <v>560</v>
      </c>
      <c r="E52" s="122" t="s">
        <v>18</v>
      </c>
      <c r="F52" s="124">
        <v>4990</v>
      </c>
    </row>
    <row r="53" spans="1:6" outlineLevel="2" x14ac:dyDescent="0.2">
      <c r="B53" s="122"/>
      <c r="C53" s="118" t="s">
        <v>581</v>
      </c>
      <c r="E53" s="122"/>
      <c r="F53" s="124">
        <f>SUBTOTAL(9,F47:F52)</f>
        <v>33549</v>
      </c>
    </row>
    <row r="54" spans="1:6" outlineLevel="1" x14ac:dyDescent="0.2">
      <c r="B54" s="118" t="s">
        <v>582</v>
      </c>
      <c r="C54" s="122"/>
      <c r="E54" s="122"/>
      <c r="F54" s="124">
        <f>SUBTOTAL(9,F47:F52)</f>
        <v>33549</v>
      </c>
    </row>
    <row r="55" spans="1:6" outlineLevel="3" x14ac:dyDescent="0.2">
      <c r="A55" s="121" t="s">
        <v>273</v>
      </c>
      <c r="B55" s="122" t="s">
        <v>272</v>
      </c>
      <c r="C55" s="122" t="s">
        <v>583</v>
      </c>
      <c r="D55" s="123" t="s">
        <v>560</v>
      </c>
      <c r="E55" s="122" t="s">
        <v>4</v>
      </c>
      <c r="F55" s="124">
        <v>73613</v>
      </c>
    </row>
    <row r="56" spans="1:6" outlineLevel="3" x14ac:dyDescent="0.2">
      <c r="A56" s="121" t="s">
        <v>273</v>
      </c>
      <c r="B56" s="122" t="s">
        <v>272</v>
      </c>
      <c r="C56" s="122" t="s">
        <v>583</v>
      </c>
      <c r="D56" s="123" t="s">
        <v>560</v>
      </c>
      <c r="E56" s="122" t="s">
        <v>5</v>
      </c>
      <c r="F56" s="124">
        <v>236</v>
      </c>
    </row>
    <row r="57" spans="1:6" outlineLevel="3" x14ac:dyDescent="0.2">
      <c r="A57" s="121" t="s">
        <v>273</v>
      </c>
      <c r="B57" s="122" t="s">
        <v>272</v>
      </c>
      <c r="C57" s="122" t="s">
        <v>583</v>
      </c>
      <c r="D57" s="123" t="s">
        <v>560</v>
      </c>
      <c r="E57" s="122" t="s">
        <v>6</v>
      </c>
      <c r="F57" s="124">
        <v>4025</v>
      </c>
    </row>
    <row r="58" spans="1:6" outlineLevel="3" x14ac:dyDescent="0.2">
      <c r="A58" s="121" t="s">
        <v>273</v>
      </c>
      <c r="B58" s="122" t="s">
        <v>272</v>
      </c>
      <c r="C58" s="122" t="s">
        <v>583</v>
      </c>
      <c r="D58" s="123" t="s">
        <v>560</v>
      </c>
      <c r="E58" s="122" t="s">
        <v>7</v>
      </c>
      <c r="F58" s="124">
        <v>63</v>
      </c>
    </row>
    <row r="59" spans="1:6" outlineLevel="3" x14ac:dyDescent="0.2">
      <c r="A59" s="121" t="s">
        <v>273</v>
      </c>
      <c r="B59" s="122" t="s">
        <v>272</v>
      </c>
      <c r="C59" s="122" t="s">
        <v>583</v>
      </c>
      <c r="D59" s="123" t="s">
        <v>560</v>
      </c>
      <c r="E59" s="122" t="s">
        <v>18</v>
      </c>
      <c r="F59" s="124">
        <v>26653</v>
      </c>
    </row>
    <row r="60" spans="1:6" outlineLevel="3" x14ac:dyDescent="0.2">
      <c r="A60" s="121" t="s">
        <v>273</v>
      </c>
      <c r="B60" s="122" t="s">
        <v>272</v>
      </c>
      <c r="C60" s="122" t="s">
        <v>583</v>
      </c>
      <c r="D60" s="123" t="s">
        <v>560</v>
      </c>
      <c r="E60" s="122" t="s">
        <v>18</v>
      </c>
      <c r="F60" s="124">
        <v>18269</v>
      </c>
    </row>
    <row r="61" spans="1:6" outlineLevel="2" x14ac:dyDescent="0.2">
      <c r="B61" s="122"/>
      <c r="C61" s="118" t="s">
        <v>584</v>
      </c>
      <c r="E61" s="122"/>
      <c r="F61" s="124">
        <f>SUBTOTAL(9,F55:F60)</f>
        <v>122859</v>
      </c>
    </row>
    <row r="62" spans="1:6" outlineLevel="3" x14ac:dyDescent="0.2">
      <c r="A62" s="121" t="s">
        <v>273</v>
      </c>
      <c r="B62" s="122" t="s">
        <v>272</v>
      </c>
      <c r="C62" s="122" t="s">
        <v>585</v>
      </c>
      <c r="D62" s="123" t="s">
        <v>560</v>
      </c>
      <c r="E62" s="122" t="s">
        <v>4</v>
      </c>
      <c r="F62" s="124">
        <v>27203</v>
      </c>
    </row>
    <row r="63" spans="1:6" outlineLevel="3" x14ac:dyDescent="0.2">
      <c r="A63" s="121" t="s">
        <v>273</v>
      </c>
      <c r="B63" s="122" t="s">
        <v>272</v>
      </c>
      <c r="C63" s="122" t="s">
        <v>585</v>
      </c>
      <c r="D63" s="123" t="s">
        <v>560</v>
      </c>
      <c r="E63" s="122" t="s">
        <v>5</v>
      </c>
      <c r="F63" s="124">
        <v>87</v>
      </c>
    </row>
    <row r="64" spans="1:6" outlineLevel="3" x14ac:dyDescent="0.2">
      <c r="A64" s="121" t="s">
        <v>273</v>
      </c>
      <c r="B64" s="122" t="s">
        <v>272</v>
      </c>
      <c r="C64" s="122" t="s">
        <v>585</v>
      </c>
      <c r="D64" s="123" t="s">
        <v>560</v>
      </c>
      <c r="E64" s="122" t="s">
        <v>6</v>
      </c>
      <c r="F64" s="124">
        <v>1488</v>
      </c>
    </row>
    <row r="65" spans="1:6" outlineLevel="3" x14ac:dyDescent="0.2">
      <c r="A65" s="121" t="s">
        <v>273</v>
      </c>
      <c r="B65" s="122" t="s">
        <v>272</v>
      </c>
      <c r="C65" s="122" t="s">
        <v>585</v>
      </c>
      <c r="D65" s="123" t="s">
        <v>560</v>
      </c>
      <c r="E65" s="122" t="s">
        <v>7</v>
      </c>
      <c r="F65" s="124">
        <v>23</v>
      </c>
    </row>
    <row r="66" spans="1:6" outlineLevel="3" x14ac:dyDescent="0.2">
      <c r="A66" s="121" t="s">
        <v>273</v>
      </c>
      <c r="B66" s="122" t="s">
        <v>272</v>
      </c>
      <c r="C66" s="122" t="s">
        <v>585</v>
      </c>
      <c r="D66" s="123" t="s">
        <v>560</v>
      </c>
      <c r="E66" s="122" t="s">
        <v>18</v>
      </c>
      <c r="F66" s="124">
        <v>9849</v>
      </c>
    </row>
    <row r="67" spans="1:6" outlineLevel="3" x14ac:dyDescent="0.2">
      <c r="A67" s="121" t="s">
        <v>273</v>
      </c>
      <c r="B67" s="122" t="s">
        <v>272</v>
      </c>
      <c r="C67" s="122" t="s">
        <v>585</v>
      </c>
      <c r="D67" s="123" t="s">
        <v>560</v>
      </c>
      <c r="E67" s="122" t="s">
        <v>18</v>
      </c>
      <c r="F67" s="124">
        <v>6750</v>
      </c>
    </row>
    <row r="68" spans="1:6" outlineLevel="2" x14ac:dyDescent="0.2">
      <c r="B68" s="122"/>
      <c r="C68" s="118" t="s">
        <v>586</v>
      </c>
      <c r="E68" s="122"/>
      <c r="F68" s="124">
        <f>SUBTOTAL(9,F62:F67)</f>
        <v>45400</v>
      </c>
    </row>
    <row r="69" spans="1:6" outlineLevel="3" x14ac:dyDescent="0.2">
      <c r="A69" s="121" t="s">
        <v>273</v>
      </c>
      <c r="B69" s="122" t="s">
        <v>272</v>
      </c>
      <c r="C69" s="122" t="s">
        <v>587</v>
      </c>
      <c r="D69" s="123" t="s">
        <v>560</v>
      </c>
      <c r="E69" s="122" t="s">
        <v>4</v>
      </c>
      <c r="F69" s="124">
        <v>15438</v>
      </c>
    </row>
    <row r="70" spans="1:6" outlineLevel="3" x14ac:dyDescent="0.2">
      <c r="A70" s="121" t="s">
        <v>273</v>
      </c>
      <c r="B70" s="122" t="s">
        <v>272</v>
      </c>
      <c r="C70" s="122" t="s">
        <v>587</v>
      </c>
      <c r="D70" s="123" t="s">
        <v>560</v>
      </c>
      <c r="E70" s="122" t="s">
        <v>5</v>
      </c>
      <c r="F70" s="124">
        <v>49</v>
      </c>
    </row>
    <row r="71" spans="1:6" outlineLevel="3" x14ac:dyDescent="0.2">
      <c r="A71" s="121" t="s">
        <v>273</v>
      </c>
      <c r="B71" s="122" t="s">
        <v>272</v>
      </c>
      <c r="C71" s="122" t="s">
        <v>587</v>
      </c>
      <c r="D71" s="123" t="s">
        <v>560</v>
      </c>
      <c r="E71" s="122" t="s">
        <v>6</v>
      </c>
      <c r="F71" s="124">
        <v>844</v>
      </c>
    </row>
    <row r="72" spans="1:6" outlineLevel="3" x14ac:dyDescent="0.2">
      <c r="A72" s="121" t="s">
        <v>273</v>
      </c>
      <c r="B72" s="122" t="s">
        <v>272</v>
      </c>
      <c r="C72" s="122" t="s">
        <v>587</v>
      </c>
      <c r="D72" s="123" t="s">
        <v>560</v>
      </c>
      <c r="E72" s="122" t="s">
        <v>7</v>
      </c>
      <c r="F72" s="124">
        <v>13</v>
      </c>
    </row>
    <row r="73" spans="1:6" outlineLevel="3" x14ac:dyDescent="0.2">
      <c r="A73" s="121" t="s">
        <v>273</v>
      </c>
      <c r="B73" s="122" t="s">
        <v>272</v>
      </c>
      <c r="C73" s="122" t="s">
        <v>587</v>
      </c>
      <c r="D73" s="123" t="s">
        <v>560</v>
      </c>
      <c r="E73" s="122" t="s">
        <v>18</v>
      </c>
      <c r="F73" s="124">
        <v>5589</v>
      </c>
    </row>
    <row r="74" spans="1:6" outlineLevel="3" x14ac:dyDescent="0.2">
      <c r="A74" s="121" t="s">
        <v>273</v>
      </c>
      <c r="B74" s="122" t="s">
        <v>272</v>
      </c>
      <c r="C74" s="122" t="s">
        <v>587</v>
      </c>
      <c r="D74" s="123" t="s">
        <v>560</v>
      </c>
      <c r="E74" s="122" t="s">
        <v>18</v>
      </c>
      <c r="F74" s="124">
        <v>1517</v>
      </c>
    </row>
    <row r="75" spans="1:6" outlineLevel="2" x14ac:dyDescent="0.2">
      <c r="B75" s="122"/>
      <c r="C75" s="118" t="s">
        <v>588</v>
      </c>
      <c r="E75" s="122"/>
      <c r="F75" s="124">
        <f>SUBTOTAL(9,F69:F74)</f>
        <v>23450</v>
      </c>
    </row>
    <row r="76" spans="1:6" outlineLevel="1" x14ac:dyDescent="0.2">
      <c r="B76" s="118" t="s">
        <v>589</v>
      </c>
      <c r="C76" s="122"/>
      <c r="E76" s="122"/>
      <c r="F76" s="124">
        <f>SUBTOTAL(9,F55:F74)</f>
        <v>191709</v>
      </c>
    </row>
    <row r="77" spans="1:6" outlineLevel="3" x14ac:dyDescent="0.2">
      <c r="A77" s="121" t="s">
        <v>590</v>
      </c>
      <c r="B77" s="122" t="s">
        <v>274</v>
      </c>
      <c r="C77" s="122" t="s">
        <v>591</v>
      </c>
      <c r="D77" s="123" t="s">
        <v>560</v>
      </c>
      <c r="E77" s="122" t="s">
        <v>4</v>
      </c>
      <c r="F77" s="124">
        <v>1939</v>
      </c>
    </row>
    <row r="78" spans="1:6" outlineLevel="3" x14ac:dyDescent="0.2">
      <c r="A78" s="121" t="s">
        <v>590</v>
      </c>
      <c r="B78" s="122" t="s">
        <v>274</v>
      </c>
      <c r="C78" s="122" t="s">
        <v>591</v>
      </c>
      <c r="D78" s="123" t="s">
        <v>560</v>
      </c>
      <c r="E78" s="122" t="s">
        <v>5</v>
      </c>
      <c r="F78" s="124">
        <v>6</v>
      </c>
    </row>
    <row r="79" spans="1:6" outlineLevel="3" x14ac:dyDescent="0.2">
      <c r="A79" s="121" t="s">
        <v>590</v>
      </c>
      <c r="B79" s="122" t="s">
        <v>274</v>
      </c>
      <c r="C79" s="122" t="s">
        <v>591</v>
      </c>
      <c r="D79" s="123" t="s">
        <v>560</v>
      </c>
      <c r="E79" s="122" t="s">
        <v>6</v>
      </c>
      <c r="F79" s="124">
        <v>105</v>
      </c>
    </row>
    <row r="80" spans="1:6" outlineLevel="3" x14ac:dyDescent="0.2">
      <c r="A80" s="121" t="s">
        <v>590</v>
      </c>
      <c r="B80" s="122" t="s">
        <v>274</v>
      </c>
      <c r="C80" s="122" t="s">
        <v>591</v>
      </c>
      <c r="D80" s="123" t="s">
        <v>560</v>
      </c>
      <c r="E80" s="122" t="s">
        <v>7</v>
      </c>
      <c r="F80" s="124">
        <v>1</v>
      </c>
    </row>
    <row r="81" spans="1:6" outlineLevel="3" x14ac:dyDescent="0.2">
      <c r="A81" s="121" t="s">
        <v>590</v>
      </c>
      <c r="B81" s="122" t="s">
        <v>274</v>
      </c>
      <c r="C81" s="122" t="s">
        <v>591</v>
      </c>
      <c r="D81" s="123" t="s">
        <v>560</v>
      </c>
      <c r="E81" s="122" t="s">
        <v>18</v>
      </c>
      <c r="F81" s="124">
        <v>702</v>
      </c>
    </row>
    <row r="82" spans="1:6" outlineLevel="3" x14ac:dyDescent="0.2">
      <c r="A82" s="121" t="s">
        <v>590</v>
      </c>
      <c r="B82" s="122" t="s">
        <v>274</v>
      </c>
      <c r="C82" s="122" t="s">
        <v>591</v>
      </c>
      <c r="D82" s="123" t="s">
        <v>560</v>
      </c>
      <c r="E82" s="122" t="s">
        <v>18</v>
      </c>
      <c r="F82" s="124">
        <v>481</v>
      </c>
    </row>
    <row r="83" spans="1:6" outlineLevel="2" x14ac:dyDescent="0.2">
      <c r="B83" s="122"/>
      <c r="C83" s="118" t="s">
        <v>592</v>
      </c>
      <c r="E83" s="122"/>
      <c r="F83" s="124">
        <f>SUBTOTAL(9,F77:F82)</f>
        <v>3234</v>
      </c>
    </row>
    <row r="84" spans="1:6" outlineLevel="1" x14ac:dyDescent="0.2">
      <c r="B84" s="118" t="s">
        <v>593</v>
      </c>
      <c r="C84" s="122"/>
      <c r="E84" s="122"/>
      <c r="F84" s="124">
        <f>SUBTOTAL(9,F77:F82)</f>
        <v>3234</v>
      </c>
    </row>
    <row r="85" spans="1:6" outlineLevel="3" x14ac:dyDescent="0.2">
      <c r="A85" s="121" t="s">
        <v>590</v>
      </c>
      <c r="B85" s="122" t="s">
        <v>276</v>
      </c>
      <c r="C85" s="122" t="s">
        <v>594</v>
      </c>
      <c r="D85" s="123" t="s">
        <v>560</v>
      </c>
      <c r="E85" s="122" t="s">
        <v>4</v>
      </c>
      <c r="F85" s="124">
        <v>2397</v>
      </c>
    </row>
    <row r="86" spans="1:6" outlineLevel="3" x14ac:dyDescent="0.2">
      <c r="A86" s="121" t="s">
        <v>590</v>
      </c>
      <c r="B86" s="122" t="s">
        <v>276</v>
      </c>
      <c r="C86" s="122" t="s">
        <v>594</v>
      </c>
      <c r="D86" s="123" t="s">
        <v>560</v>
      </c>
      <c r="E86" s="122" t="s">
        <v>5</v>
      </c>
      <c r="F86" s="124">
        <v>36</v>
      </c>
    </row>
    <row r="87" spans="1:6" outlineLevel="3" x14ac:dyDescent="0.2">
      <c r="A87" s="121" t="s">
        <v>590</v>
      </c>
      <c r="B87" s="122" t="s">
        <v>276</v>
      </c>
      <c r="C87" s="122" t="s">
        <v>594</v>
      </c>
      <c r="D87" s="123" t="s">
        <v>560</v>
      </c>
      <c r="E87" s="122" t="s">
        <v>6</v>
      </c>
      <c r="F87" s="124">
        <v>131</v>
      </c>
    </row>
    <row r="88" spans="1:6" outlineLevel="3" x14ac:dyDescent="0.2">
      <c r="A88" s="121" t="s">
        <v>590</v>
      </c>
      <c r="B88" s="122" t="s">
        <v>276</v>
      </c>
      <c r="C88" s="122" t="s">
        <v>594</v>
      </c>
      <c r="D88" s="123" t="s">
        <v>560</v>
      </c>
      <c r="E88" s="122" t="s">
        <v>7</v>
      </c>
      <c r="F88" s="124">
        <v>2</v>
      </c>
    </row>
    <row r="89" spans="1:6" outlineLevel="3" x14ac:dyDescent="0.2">
      <c r="A89" s="121" t="s">
        <v>590</v>
      </c>
      <c r="B89" s="122" t="s">
        <v>276</v>
      </c>
      <c r="C89" s="122" t="s">
        <v>594</v>
      </c>
      <c r="D89" s="123" t="s">
        <v>560</v>
      </c>
      <c r="E89" s="122" t="s">
        <v>18</v>
      </c>
      <c r="F89" s="124">
        <v>859</v>
      </c>
    </row>
    <row r="90" spans="1:6" outlineLevel="3" x14ac:dyDescent="0.2">
      <c r="A90" s="121" t="s">
        <v>590</v>
      </c>
      <c r="B90" s="122" t="s">
        <v>276</v>
      </c>
      <c r="C90" s="122" t="s">
        <v>594</v>
      </c>
      <c r="D90" s="123" t="s">
        <v>560</v>
      </c>
      <c r="E90" s="122" t="s">
        <v>18</v>
      </c>
      <c r="F90" s="124">
        <v>589</v>
      </c>
    </row>
    <row r="91" spans="1:6" outlineLevel="2" x14ac:dyDescent="0.2">
      <c r="B91" s="122"/>
      <c r="C91" s="118" t="s">
        <v>595</v>
      </c>
      <c r="E91" s="122"/>
      <c r="F91" s="124">
        <f>SUBTOTAL(9,F85:F90)</f>
        <v>4014</v>
      </c>
    </row>
    <row r="92" spans="1:6" outlineLevel="1" x14ac:dyDescent="0.2">
      <c r="B92" s="118" t="s">
        <v>596</v>
      </c>
      <c r="C92" s="122"/>
      <c r="E92" s="122"/>
      <c r="F92" s="124">
        <f>SUBTOTAL(9,F85:F90)</f>
        <v>4014</v>
      </c>
    </row>
    <row r="93" spans="1:6" outlineLevel="3" x14ac:dyDescent="0.2">
      <c r="A93" s="121" t="s">
        <v>279</v>
      </c>
      <c r="B93" s="122" t="s">
        <v>278</v>
      </c>
      <c r="C93" s="122" t="s">
        <v>597</v>
      </c>
      <c r="D93" s="123" t="s">
        <v>560</v>
      </c>
      <c r="E93" s="122" t="s">
        <v>4</v>
      </c>
      <c r="F93" s="124">
        <v>154</v>
      </c>
    </row>
    <row r="94" spans="1:6" outlineLevel="3" x14ac:dyDescent="0.2">
      <c r="A94" s="121" t="s">
        <v>279</v>
      </c>
      <c r="B94" s="122" t="s">
        <v>278</v>
      </c>
      <c r="C94" s="122" t="s">
        <v>597</v>
      </c>
      <c r="D94" s="123" t="s">
        <v>560</v>
      </c>
      <c r="E94" s="122" t="s">
        <v>5</v>
      </c>
      <c r="F94" s="124">
        <v>0</v>
      </c>
    </row>
    <row r="95" spans="1:6" outlineLevel="3" x14ac:dyDescent="0.2">
      <c r="A95" s="121" t="s">
        <v>279</v>
      </c>
      <c r="B95" s="122" t="s">
        <v>278</v>
      </c>
      <c r="C95" s="122" t="s">
        <v>597</v>
      </c>
      <c r="D95" s="123" t="s">
        <v>560</v>
      </c>
      <c r="E95" s="122" t="s">
        <v>6</v>
      </c>
      <c r="F95" s="124">
        <v>8</v>
      </c>
    </row>
    <row r="96" spans="1:6" outlineLevel="3" x14ac:dyDescent="0.2">
      <c r="A96" s="121" t="s">
        <v>279</v>
      </c>
      <c r="B96" s="122" t="s">
        <v>278</v>
      </c>
      <c r="C96" s="122" t="s">
        <v>597</v>
      </c>
      <c r="D96" s="123" t="s">
        <v>560</v>
      </c>
      <c r="E96" s="122" t="s">
        <v>7</v>
      </c>
      <c r="F96" s="124">
        <v>0</v>
      </c>
    </row>
    <row r="97" spans="1:6" outlineLevel="3" x14ac:dyDescent="0.2">
      <c r="A97" s="121" t="s">
        <v>279</v>
      </c>
      <c r="B97" s="122" t="s">
        <v>278</v>
      </c>
      <c r="C97" s="122" t="s">
        <v>597</v>
      </c>
      <c r="D97" s="123" t="s">
        <v>560</v>
      </c>
      <c r="E97" s="122" t="s">
        <v>18</v>
      </c>
      <c r="F97" s="124">
        <v>57</v>
      </c>
    </row>
    <row r="98" spans="1:6" outlineLevel="3" x14ac:dyDescent="0.2">
      <c r="A98" s="121" t="s">
        <v>279</v>
      </c>
      <c r="B98" s="122" t="s">
        <v>278</v>
      </c>
      <c r="C98" s="122" t="s">
        <v>597</v>
      </c>
      <c r="D98" s="123" t="s">
        <v>560</v>
      </c>
      <c r="E98" s="122" t="s">
        <v>18</v>
      </c>
      <c r="F98" s="124">
        <v>39</v>
      </c>
    </row>
    <row r="99" spans="1:6" outlineLevel="2" x14ac:dyDescent="0.2">
      <c r="B99" s="122"/>
      <c r="C99" s="118" t="s">
        <v>598</v>
      </c>
      <c r="E99" s="122"/>
      <c r="F99" s="124">
        <f>SUBTOTAL(9,F93:F98)</f>
        <v>258</v>
      </c>
    </row>
    <row r="100" spans="1:6" outlineLevel="1" x14ac:dyDescent="0.2">
      <c r="B100" s="118" t="s">
        <v>599</v>
      </c>
      <c r="C100" s="122"/>
      <c r="E100" s="122"/>
      <c r="F100" s="124">
        <f>SUBTOTAL(9,F93:F98)</f>
        <v>258</v>
      </c>
    </row>
    <row r="101" spans="1:6" outlineLevel="3" x14ac:dyDescent="0.2">
      <c r="A101" s="121" t="s">
        <v>220</v>
      </c>
      <c r="B101" s="122" t="s">
        <v>219</v>
      </c>
      <c r="C101" s="122" t="s">
        <v>600</v>
      </c>
      <c r="D101" s="123" t="s">
        <v>577</v>
      </c>
      <c r="E101" s="122" t="s">
        <v>4</v>
      </c>
      <c r="F101" s="124">
        <v>149</v>
      </c>
    </row>
    <row r="102" spans="1:6" outlineLevel="3" x14ac:dyDescent="0.2">
      <c r="A102" s="121" t="s">
        <v>220</v>
      </c>
      <c r="B102" s="122" t="s">
        <v>219</v>
      </c>
      <c r="C102" s="122" t="s">
        <v>600</v>
      </c>
      <c r="D102" s="123" t="s">
        <v>577</v>
      </c>
      <c r="E102" s="122" t="s">
        <v>5</v>
      </c>
      <c r="F102" s="124">
        <v>2542</v>
      </c>
    </row>
    <row r="103" spans="1:6" outlineLevel="2" x14ac:dyDescent="0.2">
      <c r="B103" s="122"/>
      <c r="C103" s="118" t="s">
        <v>601</v>
      </c>
      <c r="E103" s="122"/>
      <c r="F103" s="124">
        <f>SUBTOTAL(9,F101:F102)</f>
        <v>2691</v>
      </c>
    </row>
    <row r="104" spans="1:6" outlineLevel="1" x14ac:dyDescent="0.2">
      <c r="B104" s="118" t="s">
        <v>602</v>
      </c>
      <c r="C104" s="122"/>
      <c r="E104" s="122"/>
      <c r="F104" s="124">
        <f>SUBTOTAL(9,F101:F102)</f>
        <v>2691</v>
      </c>
    </row>
    <row r="105" spans="1:6" outlineLevel="3" x14ac:dyDescent="0.2">
      <c r="A105" s="121" t="s">
        <v>51</v>
      </c>
      <c r="B105" s="122" t="s">
        <v>50</v>
      </c>
      <c r="C105" s="122" t="s">
        <v>566</v>
      </c>
      <c r="D105" s="123" t="s">
        <v>560</v>
      </c>
      <c r="E105" s="122" t="s">
        <v>4</v>
      </c>
      <c r="F105" s="124">
        <v>17</v>
      </c>
    </row>
    <row r="106" spans="1:6" outlineLevel="3" x14ac:dyDescent="0.2">
      <c r="A106" s="121" t="s">
        <v>51</v>
      </c>
      <c r="B106" s="122" t="s">
        <v>50</v>
      </c>
      <c r="C106" s="122" t="s">
        <v>566</v>
      </c>
      <c r="D106" s="123" t="s">
        <v>560</v>
      </c>
      <c r="E106" s="122" t="s">
        <v>5</v>
      </c>
      <c r="F106" s="124">
        <v>325</v>
      </c>
    </row>
    <row r="107" spans="1:6" outlineLevel="3" x14ac:dyDescent="0.2">
      <c r="A107" s="121" t="s">
        <v>51</v>
      </c>
      <c r="B107" s="122" t="s">
        <v>50</v>
      </c>
      <c r="C107" s="122" t="s">
        <v>566</v>
      </c>
      <c r="D107" s="123" t="s">
        <v>560</v>
      </c>
      <c r="E107" s="122" t="s">
        <v>6</v>
      </c>
      <c r="F107" s="124">
        <v>4555</v>
      </c>
    </row>
    <row r="108" spans="1:6" outlineLevel="3" x14ac:dyDescent="0.2">
      <c r="A108" s="121" t="s">
        <v>51</v>
      </c>
      <c r="B108" s="122" t="s">
        <v>50</v>
      </c>
      <c r="C108" s="122" t="s">
        <v>566</v>
      </c>
      <c r="D108" s="123" t="s">
        <v>560</v>
      </c>
      <c r="E108" s="122" t="s">
        <v>7</v>
      </c>
      <c r="F108" s="124">
        <v>3</v>
      </c>
    </row>
    <row r="109" spans="1:6" outlineLevel="3" x14ac:dyDescent="0.2">
      <c r="A109" s="121" t="s">
        <v>51</v>
      </c>
      <c r="B109" s="122" t="s">
        <v>50</v>
      </c>
      <c r="C109" s="122" t="s">
        <v>566</v>
      </c>
      <c r="D109" s="123" t="s">
        <v>560</v>
      </c>
      <c r="E109" s="122" t="s">
        <v>16</v>
      </c>
      <c r="F109" s="124">
        <v>446</v>
      </c>
    </row>
    <row r="110" spans="1:6" outlineLevel="3" x14ac:dyDescent="0.2">
      <c r="A110" s="121" t="s">
        <v>51</v>
      </c>
      <c r="B110" s="122" t="s">
        <v>50</v>
      </c>
      <c r="C110" s="122" t="s">
        <v>566</v>
      </c>
      <c r="D110" s="123" t="s">
        <v>560</v>
      </c>
      <c r="E110" s="122" t="s">
        <v>18</v>
      </c>
      <c r="F110" s="124">
        <v>1171</v>
      </c>
    </row>
    <row r="111" spans="1:6" outlineLevel="2" x14ac:dyDescent="0.2">
      <c r="B111" s="122"/>
      <c r="C111" s="118" t="s">
        <v>567</v>
      </c>
      <c r="E111" s="122"/>
      <c r="F111" s="124">
        <f>SUBTOTAL(9,F105:F110)</f>
        <v>6517</v>
      </c>
    </row>
    <row r="112" spans="1:6" outlineLevel="1" x14ac:dyDescent="0.2">
      <c r="B112" s="118" t="s">
        <v>603</v>
      </c>
      <c r="C112" s="122"/>
      <c r="E112" s="122"/>
      <c r="F112" s="124">
        <f>SUBTOTAL(9,F105:F110)</f>
        <v>6517</v>
      </c>
    </row>
    <row r="113" spans="1:6" outlineLevel="3" x14ac:dyDescent="0.2">
      <c r="A113" s="121" t="s">
        <v>51</v>
      </c>
      <c r="B113" s="122" t="s">
        <v>52</v>
      </c>
      <c r="C113" s="122" t="s">
        <v>563</v>
      </c>
      <c r="D113" s="123" t="s">
        <v>560</v>
      </c>
      <c r="E113" s="122" t="s">
        <v>16</v>
      </c>
      <c r="F113" s="124">
        <v>15995</v>
      </c>
    </row>
    <row r="114" spans="1:6" outlineLevel="2" x14ac:dyDescent="0.2">
      <c r="B114" s="122"/>
      <c r="C114" s="118" t="s">
        <v>564</v>
      </c>
      <c r="E114" s="122"/>
      <c r="F114" s="124">
        <f>SUBTOTAL(9,F113:F113)</f>
        <v>15995</v>
      </c>
    </row>
    <row r="115" spans="1:6" outlineLevel="1" x14ac:dyDescent="0.2">
      <c r="B115" s="118" t="s">
        <v>604</v>
      </c>
      <c r="C115" s="122"/>
      <c r="E115" s="122"/>
      <c r="F115" s="124">
        <f>SUBTOTAL(9,F113:F113)</f>
        <v>15995</v>
      </c>
    </row>
    <row r="116" spans="1:6" outlineLevel="3" x14ac:dyDescent="0.2">
      <c r="A116" s="121" t="s">
        <v>51</v>
      </c>
      <c r="B116" s="122" t="s">
        <v>53</v>
      </c>
      <c r="C116" s="122" t="s">
        <v>566</v>
      </c>
      <c r="D116" s="123" t="s">
        <v>560</v>
      </c>
      <c r="E116" s="122" t="s">
        <v>4</v>
      </c>
      <c r="F116" s="124">
        <v>6</v>
      </c>
    </row>
    <row r="117" spans="1:6" outlineLevel="3" x14ac:dyDescent="0.2">
      <c r="A117" s="121" t="s">
        <v>51</v>
      </c>
      <c r="B117" s="122" t="s">
        <v>53</v>
      </c>
      <c r="C117" s="122" t="s">
        <v>566</v>
      </c>
      <c r="D117" s="123" t="s">
        <v>560</v>
      </c>
      <c r="E117" s="122" t="s">
        <v>5</v>
      </c>
      <c r="F117" s="124">
        <v>116</v>
      </c>
    </row>
    <row r="118" spans="1:6" outlineLevel="3" x14ac:dyDescent="0.2">
      <c r="A118" s="121" t="s">
        <v>51</v>
      </c>
      <c r="B118" s="122" t="s">
        <v>53</v>
      </c>
      <c r="C118" s="122" t="s">
        <v>566</v>
      </c>
      <c r="D118" s="123" t="s">
        <v>560</v>
      </c>
      <c r="E118" s="122" t="s">
        <v>6</v>
      </c>
      <c r="F118" s="124">
        <v>1623</v>
      </c>
    </row>
    <row r="119" spans="1:6" outlineLevel="3" x14ac:dyDescent="0.2">
      <c r="A119" s="121" t="s">
        <v>51</v>
      </c>
      <c r="B119" s="122" t="s">
        <v>53</v>
      </c>
      <c r="C119" s="122" t="s">
        <v>566</v>
      </c>
      <c r="D119" s="123" t="s">
        <v>560</v>
      </c>
      <c r="E119" s="122" t="s">
        <v>7</v>
      </c>
      <c r="F119" s="124">
        <v>1</v>
      </c>
    </row>
    <row r="120" spans="1:6" outlineLevel="3" x14ac:dyDescent="0.2">
      <c r="A120" s="121" t="s">
        <v>51</v>
      </c>
      <c r="B120" s="122" t="s">
        <v>53</v>
      </c>
      <c r="C120" s="122" t="s">
        <v>566</v>
      </c>
      <c r="D120" s="123" t="s">
        <v>560</v>
      </c>
      <c r="E120" s="122" t="s">
        <v>16</v>
      </c>
      <c r="F120" s="124">
        <v>158</v>
      </c>
    </row>
    <row r="121" spans="1:6" outlineLevel="3" x14ac:dyDescent="0.2">
      <c r="A121" s="121" t="s">
        <v>51</v>
      </c>
      <c r="B121" s="122" t="s">
        <v>53</v>
      </c>
      <c r="C121" s="122" t="s">
        <v>566</v>
      </c>
      <c r="D121" s="123" t="s">
        <v>560</v>
      </c>
      <c r="E121" s="122" t="s">
        <v>18</v>
      </c>
      <c r="F121" s="124">
        <v>417</v>
      </c>
    </row>
    <row r="122" spans="1:6" outlineLevel="2" x14ac:dyDescent="0.2">
      <c r="B122" s="122"/>
      <c r="C122" s="118" t="s">
        <v>567</v>
      </c>
      <c r="E122" s="122"/>
      <c r="F122" s="124">
        <f>SUBTOTAL(9,F116:F121)</f>
        <v>2321</v>
      </c>
    </row>
    <row r="123" spans="1:6" outlineLevel="1" x14ac:dyDescent="0.2">
      <c r="B123" s="118" t="s">
        <v>605</v>
      </c>
      <c r="C123" s="122"/>
      <c r="E123" s="122"/>
      <c r="F123" s="124">
        <f>SUBTOTAL(9,F116:F121)</f>
        <v>2321</v>
      </c>
    </row>
    <row r="124" spans="1:6" outlineLevel="3" x14ac:dyDescent="0.2">
      <c r="A124" s="121" t="s">
        <v>215</v>
      </c>
      <c r="B124" s="122" t="s">
        <v>214</v>
      </c>
      <c r="C124" s="122" t="s">
        <v>606</v>
      </c>
      <c r="D124" s="123" t="s">
        <v>560</v>
      </c>
      <c r="E124" s="122" t="s">
        <v>4</v>
      </c>
      <c r="F124" s="124">
        <v>20</v>
      </c>
    </row>
    <row r="125" spans="1:6" outlineLevel="3" x14ac:dyDescent="0.2">
      <c r="A125" s="121" t="s">
        <v>215</v>
      </c>
      <c r="B125" s="122" t="s">
        <v>214</v>
      </c>
      <c r="C125" s="122" t="s">
        <v>606</v>
      </c>
      <c r="D125" s="123" t="s">
        <v>560</v>
      </c>
      <c r="E125" s="122" t="s">
        <v>5</v>
      </c>
      <c r="F125" s="124">
        <v>565</v>
      </c>
    </row>
    <row r="126" spans="1:6" outlineLevel="3" x14ac:dyDescent="0.2">
      <c r="A126" s="121" t="s">
        <v>215</v>
      </c>
      <c r="B126" s="122" t="s">
        <v>214</v>
      </c>
      <c r="C126" s="122" t="s">
        <v>606</v>
      </c>
      <c r="D126" s="123" t="s">
        <v>560</v>
      </c>
      <c r="E126" s="122" t="s">
        <v>6</v>
      </c>
      <c r="F126" s="124">
        <v>6621</v>
      </c>
    </row>
    <row r="127" spans="1:6" outlineLevel="3" x14ac:dyDescent="0.2">
      <c r="A127" s="121" t="s">
        <v>215</v>
      </c>
      <c r="B127" s="122" t="s">
        <v>214</v>
      </c>
      <c r="C127" s="122" t="s">
        <v>606</v>
      </c>
      <c r="D127" s="123" t="s">
        <v>560</v>
      </c>
      <c r="E127" s="122" t="s">
        <v>7</v>
      </c>
      <c r="F127" s="124">
        <v>5</v>
      </c>
    </row>
    <row r="128" spans="1:6" outlineLevel="3" x14ac:dyDescent="0.2">
      <c r="A128" s="121" t="s">
        <v>215</v>
      </c>
      <c r="B128" s="122" t="s">
        <v>214</v>
      </c>
      <c r="C128" s="122" t="s">
        <v>606</v>
      </c>
      <c r="D128" s="123" t="s">
        <v>560</v>
      </c>
      <c r="E128" s="122" t="s">
        <v>18</v>
      </c>
      <c r="F128" s="124">
        <v>6413</v>
      </c>
    </row>
    <row r="129" spans="1:6" outlineLevel="3" x14ac:dyDescent="0.2">
      <c r="A129" s="121" t="s">
        <v>215</v>
      </c>
      <c r="B129" s="122" t="s">
        <v>214</v>
      </c>
      <c r="C129" s="122" t="s">
        <v>606</v>
      </c>
      <c r="D129" s="123" t="s">
        <v>560</v>
      </c>
      <c r="E129" s="122" t="s">
        <v>18</v>
      </c>
      <c r="F129" s="124">
        <v>1722</v>
      </c>
    </row>
    <row r="130" spans="1:6" outlineLevel="2" x14ac:dyDescent="0.2">
      <c r="B130" s="122"/>
      <c r="C130" s="118" t="s">
        <v>607</v>
      </c>
      <c r="E130" s="122"/>
      <c r="F130" s="124">
        <f>SUBTOTAL(9,F124:F129)</f>
        <v>15346</v>
      </c>
    </row>
    <row r="131" spans="1:6" outlineLevel="3" x14ac:dyDescent="0.2">
      <c r="A131" s="121" t="s">
        <v>215</v>
      </c>
      <c r="B131" s="122" t="s">
        <v>214</v>
      </c>
      <c r="C131" s="122" t="s">
        <v>608</v>
      </c>
      <c r="D131" s="123" t="s">
        <v>560</v>
      </c>
      <c r="E131" s="122" t="s">
        <v>4</v>
      </c>
      <c r="F131" s="124">
        <v>14</v>
      </c>
    </row>
    <row r="132" spans="1:6" outlineLevel="3" x14ac:dyDescent="0.2">
      <c r="A132" s="121" t="s">
        <v>215</v>
      </c>
      <c r="B132" s="122" t="s">
        <v>214</v>
      </c>
      <c r="C132" s="122" t="s">
        <v>608</v>
      </c>
      <c r="D132" s="123" t="s">
        <v>560</v>
      </c>
      <c r="E132" s="122" t="s">
        <v>5</v>
      </c>
      <c r="F132" s="124">
        <v>376</v>
      </c>
    </row>
    <row r="133" spans="1:6" outlineLevel="3" x14ac:dyDescent="0.2">
      <c r="A133" s="121" t="s">
        <v>215</v>
      </c>
      <c r="B133" s="122" t="s">
        <v>214</v>
      </c>
      <c r="C133" s="122" t="s">
        <v>608</v>
      </c>
      <c r="D133" s="123" t="s">
        <v>560</v>
      </c>
      <c r="E133" s="122" t="s">
        <v>6</v>
      </c>
      <c r="F133" s="124">
        <v>4413</v>
      </c>
    </row>
    <row r="134" spans="1:6" outlineLevel="3" x14ac:dyDescent="0.2">
      <c r="A134" s="121" t="s">
        <v>215</v>
      </c>
      <c r="B134" s="122" t="s">
        <v>214</v>
      </c>
      <c r="C134" s="122" t="s">
        <v>608</v>
      </c>
      <c r="D134" s="123" t="s">
        <v>560</v>
      </c>
      <c r="E134" s="122" t="s">
        <v>7</v>
      </c>
      <c r="F134" s="124">
        <v>3</v>
      </c>
    </row>
    <row r="135" spans="1:6" outlineLevel="3" x14ac:dyDescent="0.2">
      <c r="A135" s="121" t="s">
        <v>215</v>
      </c>
      <c r="B135" s="122" t="s">
        <v>214</v>
      </c>
      <c r="C135" s="122" t="s">
        <v>608</v>
      </c>
      <c r="D135" s="123" t="s">
        <v>560</v>
      </c>
      <c r="E135" s="122" t="s">
        <v>18</v>
      </c>
      <c r="F135" s="124">
        <v>4275</v>
      </c>
    </row>
    <row r="136" spans="1:6" outlineLevel="3" x14ac:dyDescent="0.2">
      <c r="A136" s="121" t="s">
        <v>215</v>
      </c>
      <c r="B136" s="122" t="s">
        <v>214</v>
      </c>
      <c r="C136" s="122" t="s">
        <v>608</v>
      </c>
      <c r="D136" s="123" t="s">
        <v>560</v>
      </c>
      <c r="E136" s="122" t="s">
        <v>18</v>
      </c>
      <c r="F136" s="124">
        <v>1148</v>
      </c>
    </row>
    <row r="137" spans="1:6" outlineLevel="2" x14ac:dyDescent="0.2">
      <c r="B137" s="122"/>
      <c r="C137" s="118" t="s">
        <v>609</v>
      </c>
      <c r="E137" s="122"/>
      <c r="F137" s="124">
        <f>SUBTOTAL(9,F131:F136)</f>
        <v>10229</v>
      </c>
    </row>
    <row r="138" spans="1:6" outlineLevel="1" x14ac:dyDescent="0.2">
      <c r="B138" s="118" t="s">
        <v>610</v>
      </c>
      <c r="C138" s="122"/>
      <c r="E138" s="122"/>
      <c r="F138" s="124">
        <f>SUBTOTAL(9,F124:F136)</f>
        <v>25575</v>
      </c>
    </row>
    <row r="139" spans="1:6" outlineLevel="3" x14ac:dyDescent="0.2">
      <c r="A139" s="121" t="s">
        <v>204</v>
      </c>
      <c r="B139" s="122" t="s">
        <v>203</v>
      </c>
      <c r="C139" s="122" t="s">
        <v>611</v>
      </c>
      <c r="D139" s="123" t="s">
        <v>577</v>
      </c>
      <c r="E139" s="122" t="s">
        <v>6</v>
      </c>
      <c r="F139" s="124">
        <v>34987</v>
      </c>
    </row>
    <row r="140" spans="1:6" outlineLevel="2" x14ac:dyDescent="0.2">
      <c r="B140" s="122"/>
      <c r="C140" s="118" t="s">
        <v>612</v>
      </c>
      <c r="E140" s="122"/>
      <c r="F140" s="124">
        <f>SUBTOTAL(9,F139:F139)</f>
        <v>34987</v>
      </c>
    </row>
    <row r="141" spans="1:6" outlineLevel="3" x14ac:dyDescent="0.2">
      <c r="A141" s="121" t="s">
        <v>204</v>
      </c>
      <c r="B141" s="122" t="s">
        <v>203</v>
      </c>
      <c r="C141" s="122" t="s">
        <v>606</v>
      </c>
      <c r="D141" s="123" t="s">
        <v>577</v>
      </c>
      <c r="E141" s="122" t="s">
        <v>6</v>
      </c>
      <c r="F141" s="124">
        <v>0</v>
      </c>
    </row>
    <row r="142" spans="1:6" outlineLevel="2" x14ac:dyDescent="0.2">
      <c r="B142" s="122"/>
      <c r="C142" s="118" t="s">
        <v>607</v>
      </c>
      <c r="E142" s="122"/>
      <c r="F142" s="124">
        <f>SUBTOTAL(9,F141:F141)</f>
        <v>0</v>
      </c>
    </row>
    <row r="143" spans="1:6" outlineLevel="3" x14ac:dyDescent="0.2">
      <c r="A143" s="121" t="s">
        <v>204</v>
      </c>
      <c r="B143" s="122" t="s">
        <v>203</v>
      </c>
      <c r="C143" s="122" t="s">
        <v>613</v>
      </c>
      <c r="D143" s="123" t="s">
        <v>577</v>
      </c>
      <c r="E143" s="122" t="s">
        <v>6</v>
      </c>
      <c r="F143" s="124">
        <v>0</v>
      </c>
    </row>
    <row r="144" spans="1:6" outlineLevel="2" x14ac:dyDescent="0.2">
      <c r="B144" s="122"/>
      <c r="C144" s="118" t="s">
        <v>614</v>
      </c>
      <c r="E144" s="122"/>
      <c r="F144" s="124">
        <f>SUBTOTAL(9,F143:F143)</f>
        <v>0</v>
      </c>
    </row>
    <row r="145" spans="1:6" outlineLevel="3" x14ac:dyDescent="0.2">
      <c r="A145" s="121" t="s">
        <v>204</v>
      </c>
      <c r="B145" s="122" t="s">
        <v>203</v>
      </c>
      <c r="C145" s="122" t="s">
        <v>615</v>
      </c>
      <c r="D145" s="123" t="s">
        <v>577</v>
      </c>
      <c r="E145" s="122" t="s">
        <v>6</v>
      </c>
      <c r="F145" s="124">
        <v>0</v>
      </c>
    </row>
    <row r="146" spans="1:6" outlineLevel="2" x14ac:dyDescent="0.2">
      <c r="B146" s="122"/>
      <c r="C146" s="118" t="s">
        <v>616</v>
      </c>
      <c r="E146" s="122"/>
      <c r="F146" s="124">
        <f>SUBTOTAL(9,F145:F145)</f>
        <v>0</v>
      </c>
    </row>
    <row r="147" spans="1:6" outlineLevel="3" x14ac:dyDescent="0.2">
      <c r="A147" s="121" t="s">
        <v>204</v>
      </c>
      <c r="B147" s="122" t="s">
        <v>203</v>
      </c>
      <c r="C147" s="122" t="s">
        <v>617</v>
      </c>
      <c r="D147" s="123" t="s">
        <v>577</v>
      </c>
      <c r="E147" s="122" t="s">
        <v>6</v>
      </c>
      <c r="F147" s="124">
        <v>0</v>
      </c>
    </row>
    <row r="148" spans="1:6" outlineLevel="2" x14ac:dyDescent="0.2">
      <c r="B148" s="122"/>
      <c r="C148" s="118" t="s">
        <v>618</v>
      </c>
      <c r="E148" s="122"/>
      <c r="F148" s="124">
        <f>SUBTOTAL(9,F147:F147)</f>
        <v>0</v>
      </c>
    </row>
    <row r="149" spans="1:6" outlineLevel="3" x14ac:dyDescent="0.2">
      <c r="A149" s="121" t="s">
        <v>204</v>
      </c>
      <c r="B149" s="122" t="s">
        <v>203</v>
      </c>
      <c r="C149" s="122" t="s">
        <v>619</v>
      </c>
      <c r="D149" s="123" t="s">
        <v>577</v>
      </c>
      <c r="E149" s="122" t="s">
        <v>6</v>
      </c>
      <c r="F149" s="124">
        <v>0</v>
      </c>
    </row>
    <row r="150" spans="1:6" outlineLevel="2" x14ac:dyDescent="0.2">
      <c r="B150" s="122"/>
      <c r="C150" s="118" t="s">
        <v>620</v>
      </c>
      <c r="E150" s="122"/>
      <c r="F150" s="124">
        <f>SUBTOTAL(9,F149:F149)</f>
        <v>0</v>
      </c>
    </row>
    <row r="151" spans="1:6" outlineLevel="3" x14ac:dyDescent="0.2">
      <c r="A151" s="121" t="s">
        <v>204</v>
      </c>
      <c r="B151" s="122" t="s">
        <v>203</v>
      </c>
      <c r="C151" s="122" t="s">
        <v>608</v>
      </c>
      <c r="D151" s="123" t="s">
        <v>577</v>
      </c>
      <c r="E151" s="122" t="s">
        <v>6</v>
      </c>
      <c r="F151" s="124">
        <v>26393</v>
      </c>
    </row>
    <row r="152" spans="1:6" outlineLevel="2" x14ac:dyDescent="0.2">
      <c r="B152" s="122"/>
      <c r="C152" s="118" t="s">
        <v>609</v>
      </c>
      <c r="E152" s="122"/>
      <c r="F152" s="124">
        <f>SUBTOTAL(9,F151:F151)</f>
        <v>26393</v>
      </c>
    </row>
    <row r="153" spans="1:6" outlineLevel="1" x14ac:dyDescent="0.2">
      <c r="B153" s="118" t="s">
        <v>621</v>
      </c>
      <c r="C153" s="122"/>
      <c r="E153" s="122"/>
      <c r="F153" s="124">
        <f>SUBTOTAL(9,F139:F151)</f>
        <v>61380</v>
      </c>
    </row>
    <row r="154" spans="1:6" outlineLevel="3" x14ac:dyDescent="0.2">
      <c r="A154" s="121" t="s">
        <v>55</v>
      </c>
      <c r="B154" s="122" t="s">
        <v>54</v>
      </c>
      <c r="C154" s="122" t="s">
        <v>566</v>
      </c>
      <c r="D154" s="123" t="s">
        <v>560</v>
      </c>
      <c r="E154" s="122" t="s">
        <v>18</v>
      </c>
      <c r="F154" s="124">
        <v>3975</v>
      </c>
    </row>
    <row r="155" spans="1:6" outlineLevel="2" x14ac:dyDescent="0.2">
      <c r="B155" s="122"/>
      <c r="C155" s="118" t="s">
        <v>567</v>
      </c>
      <c r="E155" s="122"/>
      <c r="F155" s="124">
        <f>SUBTOTAL(9,F154:F154)</f>
        <v>3975</v>
      </c>
    </row>
    <row r="156" spans="1:6" outlineLevel="1" x14ac:dyDescent="0.2">
      <c r="B156" s="118" t="s">
        <v>622</v>
      </c>
      <c r="C156" s="122"/>
      <c r="E156" s="122"/>
      <c r="F156" s="124">
        <f>SUBTOTAL(9,F154:F154)</f>
        <v>3975</v>
      </c>
    </row>
    <row r="157" spans="1:6" outlineLevel="3" x14ac:dyDescent="0.2">
      <c r="A157" s="121" t="s">
        <v>55</v>
      </c>
      <c r="B157" s="122" t="s">
        <v>56</v>
      </c>
      <c r="C157" s="122" t="s">
        <v>566</v>
      </c>
      <c r="D157" s="123" t="s">
        <v>560</v>
      </c>
      <c r="E157" s="122" t="s">
        <v>4</v>
      </c>
      <c r="F157" s="124">
        <v>1442</v>
      </c>
    </row>
    <row r="158" spans="1:6" outlineLevel="3" x14ac:dyDescent="0.2">
      <c r="A158" s="121" t="s">
        <v>55</v>
      </c>
      <c r="B158" s="122" t="s">
        <v>56</v>
      </c>
      <c r="C158" s="122" t="s">
        <v>566</v>
      </c>
      <c r="D158" s="123" t="s">
        <v>560</v>
      </c>
      <c r="E158" s="122" t="s">
        <v>5</v>
      </c>
      <c r="F158" s="124">
        <v>1</v>
      </c>
    </row>
    <row r="159" spans="1:6" outlineLevel="3" x14ac:dyDescent="0.2">
      <c r="A159" s="121" t="s">
        <v>55</v>
      </c>
      <c r="B159" s="122" t="s">
        <v>56</v>
      </c>
      <c r="C159" s="122" t="s">
        <v>566</v>
      </c>
      <c r="D159" s="123" t="s">
        <v>560</v>
      </c>
      <c r="E159" s="122" t="s">
        <v>6</v>
      </c>
      <c r="F159" s="124">
        <v>65</v>
      </c>
    </row>
    <row r="160" spans="1:6" outlineLevel="3" x14ac:dyDescent="0.2">
      <c r="A160" s="121" t="s">
        <v>55</v>
      </c>
      <c r="B160" s="122" t="s">
        <v>56</v>
      </c>
      <c r="C160" s="122" t="s">
        <v>566</v>
      </c>
      <c r="D160" s="123" t="s">
        <v>560</v>
      </c>
      <c r="E160" s="122" t="s">
        <v>7</v>
      </c>
      <c r="F160" s="124">
        <v>6</v>
      </c>
    </row>
    <row r="161" spans="1:6" outlineLevel="3" x14ac:dyDescent="0.2">
      <c r="A161" s="121" t="s">
        <v>55</v>
      </c>
      <c r="B161" s="122" t="s">
        <v>56</v>
      </c>
      <c r="C161" s="122" t="s">
        <v>566</v>
      </c>
      <c r="D161" s="123" t="s">
        <v>560</v>
      </c>
      <c r="E161" s="122" t="s">
        <v>18</v>
      </c>
      <c r="F161" s="124">
        <v>435</v>
      </c>
    </row>
    <row r="162" spans="1:6" outlineLevel="3" x14ac:dyDescent="0.2">
      <c r="A162" s="121" t="s">
        <v>55</v>
      </c>
      <c r="B162" s="122" t="s">
        <v>56</v>
      </c>
      <c r="C162" s="122" t="s">
        <v>566</v>
      </c>
      <c r="D162" s="123" t="s">
        <v>560</v>
      </c>
      <c r="E162" s="122" t="s">
        <v>18</v>
      </c>
      <c r="F162" s="124">
        <v>299</v>
      </c>
    </row>
    <row r="163" spans="1:6" outlineLevel="2" x14ac:dyDescent="0.2">
      <c r="B163" s="122"/>
      <c r="C163" s="118" t="s">
        <v>567</v>
      </c>
      <c r="E163" s="122"/>
      <c r="F163" s="124">
        <f>SUBTOTAL(9,F157:F162)</f>
        <v>2248</v>
      </c>
    </row>
    <row r="164" spans="1:6" outlineLevel="1" x14ac:dyDescent="0.2">
      <c r="B164" s="118" t="s">
        <v>623</v>
      </c>
      <c r="C164" s="122"/>
      <c r="E164" s="122"/>
      <c r="F164" s="124">
        <f>SUBTOTAL(9,F157:F162)</f>
        <v>2248</v>
      </c>
    </row>
    <row r="165" spans="1:6" outlineLevel="3" x14ac:dyDescent="0.2">
      <c r="A165" s="121" t="s">
        <v>58</v>
      </c>
      <c r="B165" s="122" t="s">
        <v>57</v>
      </c>
      <c r="C165" s="122" t="s">
        <v>563</v>
      </c>
      <c r="D165" s="123" t="s">
        <v>560</v>
      </c>
      <c r="E165" s="122" t="s">
        <v>4</v>
      </c>
      <c r="F165" s="124">
        <v>36637</v>
      </c>
    </row>
    <row r="166" spans="1:6" outlineLevel="3" x14ac:dyDescent="0.2">
      <c r="A166" s="121" t="s">
        <v>58</v>
      </c>
      <c r="B166" s="122" t="s">
        <v>57</v>
      </c>
      <c r="C166" s="122" t="s">
        <v>563</v>
      </c>
      <c r="D166" s="123" t="s">
        <v>560</v>
      </c>
      <c r="E166" s="122" t="s">
        <v>5</v>
      </c>
      <c r="F166" s="124">
        <v>31</v>
      </c>
    </row>
    <row r="167" spans="1:6" outlineLevel="3" x14ac:dyDescent="0.2">
      <c r="A167" s="121" t="s">
        <v>58</v>
      </c>
      <c r="B167" s="122" t="s">
        <v>57</v>
      </c>
      <c r="C167" s="122" t="s">
        <v>563</v>
      </c>
      <c r="D167" s="123" t="s">
        <v>560</v>
      </c>
      <c r="E167" s="122" t="s">
        <v>6</v>
      </c>
      <c r="F167" s="124">
        <v>2003</v>
      </c>
    </row>
    <row r="168" spans="1:6" outlineLevel="3" x14ac:dyDescent="0.2">
      <c r="A168" s="121" t="s">
        <v>58</v>
      </c>
      <c r="B168" s="122" t="s">
        <v>57</v>
      </c>
      <c r="C168" s="122" t="s">
        <v>563</v>
      </c>
      <c r="D168" s="123" t="s">
        <v>560</v>
      </c>
      <c r="E168" s="122" t="s">
        <v>7</v>
      </c>
      <c r="F168" s="124">
        <v>118</v>
      </c>
    </row>
    <row r="169" spans="1:6" outlineLevel="3" x14ac:dyDescent="0.2">
      <c r="A169" s="121" t="s">
        <v>58</v>
      </c>
      <c r="B169" s="122" t="s">
        <v>57</v>
      </c>
      <c r="C169" s="122" t="s">
        <v>563</v>
      </c>
      <c r="D169" s="123" t="s">
        <v>560</v>
      </c>
      <c r="E169" s="122" t="s">
        <v>18</v>
      </c>
      <c r="F169" s="124">
        <v>13264</v>
      </c>
    </row>
    <row r="170" spans="1:6" outlineLevel="3" x14ac:dyDescent="0.2">
      <c r="A170" s="121" t="s">
        <v>58</v>
      </c>
      <c r="B170" s="122" t="s">
        <v>57</v>
      </c>
      <c r="C170" s="122" t="s">
        <v>563</v>
      </c>
      <c r="D170" s="123" t="s">
        <v>560</v>
      </c>
      <c r="E170" s="122" t="s">
        <v>18</v>
      </c>
      <c r="F170" s="124">
        <v>9093</v>
      </c>
    </row>
    <row r="171" spans="1:6" outlineLevel="2" x14ac:dyDescent="0.2">
      <c r="B171" s="122"/>
      <c r="C171" s="118" t="s">
        <v>564</v>
      </c>
      <c r="E171" s="122"/>
      <c r="F171" s="124">
        <f>SUBTOTAL(9,F165:F170)</f>
        <v>61146</v>
      </c>
    </row>
    <row r="172" spans="1:6" outlineLevel="1" x14ac:dyDescent="0.2">
      <c r="B172" s="118" t="s">
        <v>624</v>
      </c>
      <c r="C172" s="122"/>
      <c r="E172" s="122"/>
      <c r="F172" s="124">
        <f>SUBTOTAL(9,F165:F170)</f>
        <v>61146</v>
      </c>
    </row>
    <row r="173" spans="1:6" outlineLevel="3" x14ac:dyDescent="0.2">
      <c r="A173" s="121" t="s">
        <v>58</v>
      </c>
      <c r="B173" s="122" t="s">
        <v>59</v>
      </c>
      <c r="C173" s="122" t="s">
        <v>559</v>
      </c>
      <c r="D173" s="123" t="s">
        <v>560</v>
      </c>
      <c r="E173" s="122" t="s">
        <v>4</v>
      </c>
      <c r="F173" s="124">
        <v>2981</v>
      </c>
    </row>
    <row r="174" spans="1:6" outlineLevel="3" x14ac:dyDescent="0.2">
      <c r="A174" s="121" t="s">
        <v>58</v>
      </c>
      <c r="B174" s="122" t="s">
        <v>59</v>
      </c>
      <c r="C174" s="122" t="s">
        <v>559</v>
      </c>
      <c r="D174" s="123" t="s">
        <v>560</v>
      </c>
      <c r="E174" s="122" t="s">
        <v>4</v>
      </c>
      <c r="F174" s="124">
        <v>272</v>
      </c>
    </row>
    <row r="175" spans="1:6" outlineLevel="3" x14ac:dyDescent="0.2">
      <c r="A175" s="121" t="s">
        <v>58</v>
      </c>
      <c r="B175" s="122" t="s">
        <v>59</v>
      </c>
      <c r="C175" s="122" t="s">
        <v>559</v>
      </c>
      <c r="D175" s="123" t="s">
        <v>560</v>
      </c>
      <c r="E175" s="122" t="s">
        <v>5</v>
      </c>
      <c r="F175" s="124">
        <v>5</v>
      </c>
    </row>
    <row r="176" spans="1:6" outlineLevel="3" x14ac:dyDescent="0.2">
      <c r="A176" s="121" t="s">
        <v>58</v>
      </c>
      <c r="B176" s="122" t="s">
        <v>59</v>
      </c>
      <c r="C176" s="122" t="s">
        <v>559</v>
      </c>
      <c r="D176" s="123" t="s">
        <v>560</v>
      </c>
      <c r="E176" s="122" t="s">
        <v>6</v>
      </c>
      <c r="F176" s="124">
        <v>3842</v>
      </c>
    </row>
    <row r="177" spans="1:6" outlineLevel="3" x14ac:dyDescent="0.2">
      <c r="A177" s="121" t="s">
        <v>58</v>
      </c>
      <c r="B177" s="122" t="s">
        <v>59</v>
      </c>
      <c r="C177" s="122" t="s">
        <v>559</v>
      </c>
      <c r="D177" s="123" t="s">
        <v>560</v>
      </c>
      <c r="E177" s="122" t="s">
        <v>6</v>
      </c>
      <c r="F177" s="124">
        <v>137</v>
      </c>
    </row>
    <row r="178" spans="1:6" outlineLevel="3" x14ac:dyDescent="0.2">
      <c r="A178" s="121" t="s">
        <v>58</v>
      </c>
      <c r="B178" s="122" t="s">
        <v>59</v>
      </c>
      <c r="C178" s="122" t="s">
        <v>559</v>
      </c>
      <c r="D178" s="123" t="s">
        <v>560</v>
      </c>
      <c r="E178" s="122" t="s">
        <v>7</v>
      </c>
      <c r="F178" s="124">
        <v>27</v>
      </c>
    </row>
    <row r="179" spans="1:6" outlineLevel="3" x14ac:dyDescent="0.2">
      <c r="A179" s="121" t="s">
        <v>58</v>
      </c>
      <c r="B179" s="122" t="s">
        <v>59</v>
      </c>
      <c r="C179" s="122" t="s">
        <v>559</v>
      </c>
      <c r="D179" s="123" t="s">
        <v>560</v>
      </c>
      <c r="E179" s="122" t="s">
        <v>18</v>
      </c>
      <c r="F179" s="124">
        <v>2037</v>
      </c>
    </row>
    <row r="180" spans="1:6" outlineLevel="3" x14ac:dyDescent="0.2">
      <c r="A180" s="121" t="s">
        <v>58</v>
      </c>
      <c r="B180" s="122" t="s">
        <v>59</v>
      </c>
      <c r="C180" s="122" t="s">
        <v>559</v>
      </c>
      <c r="D180" s="123" t="s">
        <v>560</v>
      </c>
      <c r="E180" s="122" t="s">
        <v>18</v>
      </c>
      <c r="F180" s="124">
        <v>1396</v>
      </c>
    </row>
    <row r="181" spans="1:6" outlineLevel="2" x14ac:dyDescent="0.2">
      <c r="B181" s="122"/>
      <c r="C181" s="118" t="s">
        <v>561</v>
      </c>
      <c r="E181" s="122"/>
      <c r="F181" s="124">
        <f>SUBTOTAL(9,F173:F180)</f>
        <v>10697</v>
      </c>
    </row>
    <row r="182" spans="1:6" outlineLevel="1" x14ac:dyDescent="0.2">
      <c r="B182" s="118" t="s">
        <v>625</v>
      </c>
      <c r="C182" s="122"/>
      <c r="E182" s="122"/>
      <c r="F182" s="124">
        <f>SUBTOTAL(9,F173:F180)</f>
        <v>10697</v>
      </c>
    </row>
    <row r="183" spans="1:6" outlineLevel="3" x14ac:dyDescent="0.2">
      <c r="A183" s="121" t="s">
        <v>58</v>
      </c>
      <c r="B183" s="122" t="s">
        <v>60</v>
      </c>
      <c r="C183" s="122" t="s">
        <v>566</v>
      </c>
      <c r="D183" s="123" t="s">
        <v>560</v>
      </c>
      <c r="E183" s="122" t="s">
        <v>4</v>
      </c>
      <c r="F183" s="124">
        <v>15920</v>
      </c>
    </row>
    <row r="184" spans="1:6" outlineLevel="3" x14ac:dyDescent="0.2">
      <c r="A184" s="121" t="s">
        <v>58</v>
      </c>
      <c r="B184" s="122" t="s">
        <v>60</v>
      </c>
      <c r="C184" s="122" t="s">
        <v>566</v>
      </c>
      <c r="D184" s="123" t="s">
        <v>560</v>
      </c>
      <c r="E184" s="122" t="s">
        <v>4</v>
      </c>
      <c r="F184" s="124">
        <v>169</v>
      </c>
    </row>
    <row r="185" spans="1:6" outlineLevel="3" x14ac:dyDescent="0.2">
      <c r="A185" s="121" t="s">
        <v>58</v>
      </c>
      <c r="B185" s="122" t="s">
        <v>60</v>
      </c>
      <c r="C185" s="122" t="s">
        <v>566</v>
      </c>
      <c r="D185" s="123" t="s">
        <v>560</v>
      </c>
      <c r="E185" s="122" t="s">
        <v>5</v>
      </c>
      <c r="F185" s="124">
        <v>13</v>
      </c>
    </row>
    <row r="186" spans="1:6" outlineLevel="3" x14ac:dyDescent="0.2">
      <c r="A186" s="121" t="s">
        <v>58</v>
      </c>
      <c r="B186" s="122" t="s">
        <v>60</v>
      </c>
      <c r="C186" s="122" t="s">
        <v>566</v>
      </c>
      <c r="D186" s="123" t="s">
        <v>560</v>
      </c>
      <c r="E186" s="122" t="s">
        <v>6</v>
      </c>
      <c r="F186" s="124">
        <v>2301</v>
      </c>
    </row>
    <row r="187" spans="1:6" outlineLevel="3" x14ac:dyDescent="0.2">
      <c r="A187" s="121" t="s">
        <v>58</v>
      </c>
      <c r="B187" s="122" t="s">
        <v>60</v>
      </c>
      <c r="C187" s="122" t="s">
        <v>566</v>
      </c>
      <c r="D187" s="123" t="s">
        <v>560</v>
      </c>
      <c r="E187" s="122" t="s">
        <v>6</v>
      </c>
      <c r="F187" s="124">
        <v>725</v>
      </c>
    </row>
    <row r="188" spans="1:6" outlineLevel="3" x14ac:dyDescent="0.2">
      <c r="A188" s="121" t="s">
        <v>58</v>
      </c>
      <c r="B188" s="122" t="s">
        <v>60</v>
      </c>
      <c r="C188" s="122" t="s">
        <v>566</v>
      </c>
      <c r="D188" s="123" t="s">
        <v>560</v>
      </c>
      <c r="E188" s="122" t="s">
        <v>7</v>
      </c>
      <c r="F188" s="124">
        <v>74</v>
      </c>
    </row>
    <row r="189" spans="1:6" outlineLevel="3" x14ac:dyDescent="0.2">
      <c r="A189" s="121" t="s">
        <v>58</v>
      </c>
      <c r="B189" s="122" t="s">
        <v>60</v>
      </c>
      <c r="C189" s="122" t="s">
        <v>566</v>
      </c>
      <c r="D189" s="123" t="s">
        <v>560</v>
      </c>
      <c r="E189" s="122" t="s">
        <v>18</v>
      </c>
      <c r="F189" s="124">
        <v>5497</v>
      </c>
    </row>
    <row r="190" spans="1:6" outlineLevel="3" x14ac:dyDescent="0.2">
      <c r="A190" s="121" t="s">
        <v>58</v>
      </c>
      <c r="B190" s="122" t="s">
        <v>60</v>
      </c>
      <c r="C190" s="122" t="s">
        <v>566</v>
      </c>
      <c r="D190" s="123" t="s">
        <v>560</v>
      </c>
      <c r="E190" s="122" t="s">
        <v>18</v>
      </c>
      <c r="F190" s="124">
        <v>3769</v>
      </c>
    </row>
    <row r="191" spans="1:6" outlineLevel="2" x14ac:dyDescent="0.2">
      <c r="B191" s="122"/>
      <c r="C191" s="118" t="s">
        <v>567</v>
      </c>
      <c r="E191" s="122"/>
      <c r="F191" s="124">
        <f>SUBTOTAL(9,F183:F190)</f>
        <v>28468</v>
      </c>
    </row>
    <row r="192" spans="1:6" outlineLevel="1" x14ac:dyDescent="0.2">
      <c r="B192" s="118" t="s">
        <v>626</v>
      </c>
      <c r="C192" s="122"/>
      <c r="E192" s="122"/>
      <c r="F192" s="124">
        <f>SUBTOTAL(9,F183:F190)</f>
        <v>28468</v>
      </c>
    </row>
    <row r="193" spans="1:6" outlineLevel="3" x14ac:dyDescent="0.2">
      <c r="A193" s="121" t="s">
        <v>58</v>
      </c>
      <c r="B193" s="122" t="s">
        <v>61</v>
      </c>
      <c r="C193" s="122" t="s">
        <v>569</v>
      </c>
      <c r="D193" s="123" t="s">
        <v>560</v>
      </c>
      <c r="E193" s="122" t="s">
        <v>4</v>
      </c>
      <c r="F193" s="124">
        <v>23600</v>
      </c>
    </row>
    <row r="194" spans="1:6" outlineLevel="3" x14ac:dyDescent="0.2">
      <c r="A194" s="121" t="s">
        <v>58</v>
      </c>
      <c r="B194" s="122" t="s">
        <v>61</v>
      </c>
      <c r="C194" s="122" t="s">
        <v>569</v>
      </c>
      <c r="D194" s="123" t="s">
        <v>560</v>
      </c>
      <c r="E194" s="122" t="s">
        <v>5</v>
      </c>
      <c r="F194" s="124">
        <v>16</v>
      </c>
    </row>
    <row r="195" spans="1:6" outlineLevel="3" x14ac:dyDescent="0.2">
      <c r="A195" s="121" t="s">
        <v>58</v>
      </c>
      <c r="B195" s="122" t="s">
        <v>61</v>
      </c>
      <c r="C195" s="122" t="s">
        <v>569</v>
      </c>
      <c r="D195" s="123" t="s">
        <v>560</v>
      </c>
      <c r="E195" s="122" t="s">
        <v>6</v>
      </c>
      <c r="F195" s="124">
        <v>1080</v>
      </c>
    </row>
    <row r="196" spans="1:6" outlineLevel="3" x14ac:dyDescent="0.2">
      <c r="A196" s="121" t="s">
        <v>58</v>
      </c>
      <c r="B196" s="122" t="s">
        <v>61</v>
      </c>
      <c r="C196" s="122" t="s">
        <v>569</v>
      </c>
      <c r="D196" s="123" t="s">
        <v>560</v>
      </c>
      <c r="E196" s="122" t="s">
        <v>7</v>
      </c>
      <c r="F196" s="124">
        <v>97</v>
      </c>
    </row>
    <row r="197" spans="1:6" outlineLevel="3" x14ac:dyDescent="0.2">
      <c r="A197" s="121" t="s">
        <v>58</v>
      </c>
      <c r="B197" s="122" t="s">
        <v>61</v>
      </c>
      <c r="C197" s="122" t="s">
        <v>569</v>
      </c>
      <c r="D197" s="123" t="s">
        <v>560</v>
      </c>
      <c r="E197" s="122" t="s">
        <v>18</v>
      </c>
      <c r="F197" s="124">
        <v>7143</v>
      </c>
    </row>
    <row r="198" spans="1:6" outlineLevel="3" x14ac:dyDescent="0.2">
      <c r="A198" s="121" t="s">
        <v>58</v>
      </c>
      <c r="B198" s="122" t="s">
        <v>61</v>
      </c>
      <c r="C198" s="122" t="s">
        <v>569</v>
      </c>
      <c r="D198" s="123" t="s">
        <v>560</v>
      </c>
      <c r="E198" s="122" t="s">
        <v>18</v>
      </c>
      <c r="F198" s="124">
        <v>4896</v>
      </c>
    </row>
    <row r="199" spans="1:6" outlineLevel="2" x14ac:dyDescent="0.2">
      <c r="B199" s="122"/>
      <c r="C199" s="118" t="s">
        <v>570</v>
      </c>
      <c r="E199" s="122"/>
      <c r="F199" s="124">
        <f>SUBTOTAL(9,F193:F198)</f>
        <v>36832</v>
      </c>
    </row>
    <row r="200" spans="1:6" outlineLevel="1" x14ac:dyDescent="0.2">
      <c r="B200" s="118" t="s">
        <v>627</v>
      </c>
      <c r="C200" s="122"/>
      <c r="E200" s="122"/>
      <c r="F200" s="124">
        <f>SUBTOTAL(9,F193:F198)</f>
        <v>36832</v>
      </c>
    </row>
    <row r="201" spans="1:6" outlineLevel="3" x14ac:dyDescent="0.2">
      <c r="A201" s="121" t="s">
        <v>206</v>
      </c>
      <c r="B201" s="122" t="s">
        <v>205</v>
      </c>
      <c r="C201" s="122" t="s">
        <v>628</v>
      </c>
      <c r="D201" s="123" t="s">
        <v>577</v>
      </c>
      <c r="E201" s="122" t="s">
        <v>4</v>
      </c>
      <c r="F201" s="124">
        <v>0</v>
      </c>
    </row>
    <row r="202" spans="1:6" outlineLevel="3" x14ac:dyDescent="0.2">
      <c r="A202" s="121" t="s">
        <v>206</v>
      </c>
      <c r="B202" s="122" t="s">
        <v>205</v>
      </c>
      <c r="C202" s="122" t="s">
        <v>628</v>
      </c>
      <c r="D202" s="123" t="s">
        <v>577</v>
      </c>
      <c r="E202" s="122" t="s">
        <v>6</v>
      </c>
      <c r="F202" s="124">
        <v>0</v>
      </c>
    </row>
    <row r="203" spans="1:6" outlineLevel="2" x14ac:dyDescent="0.2">
      <c r="B203" s="122"/>
      <c r="C203" s="118" t="s">
        <v>629</v>
      </c>
      <c r="E203" s="122"/>
      <c r="F203" s="124">
        <f>SUBTOTAL(9,F201:F202)</f>
        <v>0</v>
      </c>
    </row>
    <row r="204" spans="1:6" outlineLevel="3" x14ac:dyDescent="0.2">
      <c r="A204" s="121" t="s">
        <v>206</v>
      </c>
      <c r="B204" s="122" t="s">
        <v>205</v>
      </c>
      <c r="C204" s="122" t="s">
        <v>630</v>
      </c>
      <c r="D204" s="123" t="s">
        <v>577</v>
      </c>
      <c r="E204" s="122" t="s">
        <v>4</v>
      </c>
      <c r="F204" s="124">
        <v>0</v>
      </c>
    </row>
    <row r="205" spans="1:6" outlineLevel="3" x14ac:dyDescent="0.2">
      <c r="A205" s="121" t="s">
        <v>206</v>
      </c>
      <c r="B205" s="122" t="s">
        <v>205</v>
      </c>
      <c r="C205" s="122" t="s">
        <v>630</v>
      </c>
      <c r="D205" s="123" t="s">
        <v>577</v>
      </c>
      <c r="E205" s="122" t="s">
        <v>6</v>
      </c>
      <c r="F205" s="124">
        <v>0</v>
      </c>
    </row>
    <row r="206" spans="1:6" outlineLevel="2" x14ac:dyDescent="0.2">
      <c r="B206" s="122"/>
      <c r="C206" s="118" t="s">
        <v>631</v>
      </c>
      <c r="E206" s="122"/>
      <c r="F206" s="124">
        <f>SUBTOTAL(9,F204:F205)</f>
        <v>0</v>
      </c>
    </row>
    <row r="207" spans="1:6" outlineLevel="3" x14ac:dyDescent="0.2">
      <c r="A207" s="121" t="s">
        <v>206</v>
      </c>
      <c r="B207" s="122" t="s">
        <v>205</v>
      </c>
      <c r="C207" s="122" t="s">
        <v>611</v>
      </c>
      <c r="D207" s="123" t="s">
        <v>577</v>
      </c>
      <c r="E207" s="122" t="s">
        <v>4</v>
      </c>
      <c r="F207" s="124">
        <v>0</v>
      </c>
    </row>
    <row r="208" spans="1:6" outlineLevel="3" x14ac:dyDescent="0.2">
      <c r="A208" s="121" t="s">
        <v>206</v>
      </c>
      <c r="B208" s="122" t="s">
        <v>205</v>
      </c>
      <c r="C208" s="122" t="s">
        <v>611</v>
      </c>
      <c r="D208" s="123" t="s">
        <v>577</v>
      </c>
      <c r="E208" s="122" t="s">
        <v>6</v>
      </c>
      <c r="F208" s="124">
        <v>20460</v>
      </c>
    </row>
    <row r="209" spans="1:6" outlineLevel="2" x14ac:dyDescent="0.2">
      <c r="B209" s="122"/>
      <c r="C209" s="118" t="s">
        <v>612</v>
      </c>
      <c r="E209" s="122"/>
      <c r="F209" s="124">
        <f>SUBTOTAL(9,F207:F208)</f>
        <v>20460</v>
      </c>
    </row>
    <row r="210" spans="1:6" outlineLevel="3" x14ac:dyDescent="0.2">
      <c r="A210" s="121" t="s">
        <v>206</v>
      </c>
      <c r="B210" s="122" t="s">
        <v>205</v>
      </c>
      <c r="C210" s="122" t="s">
        <v>632</v>
      </c>
      <c r="D210" s="123" t="s">
        <v>577</v>
      </c>
      <c r="E210" s="122" t="s">
        <v>4</v>
      </c>
      <c r="F210" s="124">
        <v>0</v>
      </c>
    </row>
    <row r="211" spans="1:6" outlineLevel="3" x14ac:dyDescent="0.2">
      <c r="A211" s="121" t="s">
        <v>206</v>
      </c>
      <c r="B211" s="122" t="s">
        <v>205</v>
      </c>
      <c r="C211" s="122" t="s">
        <v>632</v>
      </c>
      <c r="D211" s="123" t="s">
        <v>577</v>
      </c>
      <c r="E211" s="122" t="s">
        <v>6</v>
      </c>
      <c r="F211" s="124">
        <v>0</v>
      </c>
    </row>
    <row r="212" spans="1:6" outlineLevel="2" x14ac:dyDescent="0.2">
      <c r="B212" s="122"/>
      <c r="C212" s="118" t="s">
        <v>633</v>
      </c>
      <c r="E212" s="122"/>
      <c r="F212" s="124">
        <f>SUBTOTAL(9,F210:F211)</f>
        <v>0</v>
      </c>
    </row>
    <row r="213" spans="1:6" outlineLevel="3" x14ac:dyDescent="0.2">
      <c r="A213" s="121" t="s">
        <v>206</v>
      </c>
      <c r="B213" s="122" t="s">
        <v>205</v>
      </c>
      <c r="C213" s="122" t="s">
        <v>634</v>
      </c>
      <c r="D213" s="123" t="s">
        <v>577</v>
      </c>
      <c r="E213" s="122" t="s">
        <v>4</v>
      </c>
      <c r="F213" s="124">
        <v>0</v>
      </c>
    </row>
    <row r="214" spans="1:6" outlineLevel="3" x14ac:dyDescent="0.2">
      <c r="A214" s="121" t="s">
        <v>206</v>
      </c>
      <c r="B214" s="122" t="s">
        <v>205</v>
      </c>
      <c r="C214" s="122" t="s">
        <v>634</v>
      </c>
      <c r="D214" s="123" t="s">
        <v>577</v>
      </c>
      <c r="E214" s="122" t="s">
        <v>6</v>
      </c>
      <c r="F214" s="124">
        <v>35805</v>
      </c>
    </row>
    <row r="215" spans="1:6" outlineLevel="2" x14ac:dyDescent="0.2">
      <c r="B215" s="122"/>
      <c r="C215" s="118" t="s">
        <v>635</v>
      </c>
      <c r="E215" s="122"/>
      <c r="F215" s="124">
        <f>SUBTOTAL(9,F213:F214)</f>
        <v>35805</v>
      </c>
    </row>
    <row r="216" spans="1:6" outlineLevel="3" x14ac:dyDescent="0.2">
      <c r="A216" s="121" t="s">
        <v>206</v>
      </c>
      <c r="B216" s="122" t="s">
        <v>205</v>
      </c>
      <c r="C216" s="122" t="s">
        <v>636</v>
      </c>
      <c r="D216" s="123" t="s">
        <v>577</v>
      </c>
      <c r="E216" s="122" t="s">
        <v>4</v>
      </c>
      <c r="F216" s="124">
        <v>0</v>
      </c>
    </row>
    <row r="217" spans="1:6" outlineLevel="3" x14ac:dyDescent="0.2">
      <c r="A217" s="121" t="s">
        <v>206</v>
      </c>
      <c r="B217" s="122" t="s">
        <v>205</v>
      </c>
      <c r="C217" s="122" t="s">
        <v>636</v>
      </c>
      <c r="D217" s="123" t="s">
        <v>577</v>
      </c>
      <c r="E217" s="122" t="s">
        <v>6</v>
      </c>
      <c r="F217" s="124">
        <v>0</v>
      </c>
    </row>
    <row r="218" spans="1:6" outlineLevel="2" x14ac:dyDescent="0.2">
      <c r="B218" s="122"/>
      <c r="C218" s="118" t="s">
        <v>637</v>
      </c>
      <c r="E218" s="122"/>
      <c r="F218" s="124">
        <f>SUBTOTAL(9,F216:F217)</f>
        <v>0</v>
      </c>
    </row>
    <row r="219" spans="1:6" outlineLevel="3" x14ac:dyDescent="0.2">
      <c r="A219" s="121" t="s">
        <v>206</v>
      </c>
      <c r="B219" s="122" t="s">
        <v>205</v>
      </c>
      <c r="C219" s="122" t="s">
        <v>638</v>
      </c>
      <c r="D219" s="123" t="s">
        <v>577</v>
      </c>
      <c r="E219" s="122" t="s">
        <v>4</v>
      </c>
      <c r="F219" s="124">
        <v>0</v>
      </c>
    </row>
    <row r="220" spans="1:6" outlineLevel="3" x14ac:dyDescent="0.2">
      <c r="A220" s="121" t="s">
        <v>206</v>
      </c>
      <c r="B220" s="122" t="s">
        <v>205</v>
      </c>
      <c r="C220" s="122" t="s">
        <v>638</v>
      </c>
      <c r="D220" s="123" t="s">
        <v>577</v>
      </c>
      <c r="E220" s="122" t="s">
        <v>6</v>
      </c>
      <c r="F220" s="124">
        <v>0</v>
      </c>
    </row>
    <row r="221" spans="1:6" outlineLevel="2" x14ac:dyDescent="0.2">
      <c r="B221" s="122"/>
      <c r="C221" s="118" t="s">
        <v>639</v>
      </c>
      <c r="E221" s="122"/>
      <c r="F221" s="124">
        <f>SUBTOTAL(9,F219:F220)</f>
        <v>0</v>
      </c>
    </row>
    <row r="222" spans="1:6" outlineLevel="3" x14ac:dyDescent="0.2">
      <c r="A222" s="121" t="s">
        <v>206</v>
      </c>
      <c r="B222" s="122" t="s">
        <v>205</v>
      </c>
      <c r="C222" s="122" t="s">
        <v>640</v>
      </c>
      <c r="D222" s="123" t="s">
        <v>577</v>
      </c>
      <c r="E222" s="122" t="s">
        <v>4</v>
      </c>
      <c r="F222" s="124">
        <v>0</v>
      </c>
    </row>
    <row r="223" spans="1:6" outlineLevel="3" x14ac:dyDescent="0.2">
      <c r="A223" s="121" t="s">
        <v>206</v>
      </c>
      <c r="B223" s="122" t="s">
        <v>205</v>
      </c>
      <c r="C223" s="122" t="s">
        <v>640</v>
      </c>
      <c r="D223" s="123" t="s">
        <v>577</v>
      </c>
      <c r="E223" s="122" t="s">
        <v>6</v>
      </c>
      <c r="F223" s="124">
        <v>0</v>
      </c>
    </row>
    <row r="224" spans="1:6" outlineLevel="2" x14ac:dyDescent="0.2">
      <c r="B224" s="122"/>
      <c r="C224" s="118" t="s">
        <v>641</v>
      </c>
      <c r="E224" s="122"/>
      <c r="F224" s="124">
        <f>SUBTOTAL(9,F222:F223)</f>
        <v>0</v>
      </c>
    </row>
    <row r="225" spans="1:6" outlineLevel="3" x14ac:dyDescent="0.2">
      <c r="A225" s="121" t="s">
        <v>206</v>
      </c>
      <c r="B225" s="122" t="s">
        <v>205</v>
      </c>
      <c r="C225" s="122" t="s">
        <v>642</v>
      </c>
      <c r="D225" s="123" t="s">
        <v>577</v>
      </c>
      <c r="E225" s="122" t="s">
        <v>4</v>
      </c>
      <c r="F225" s="124">
        <v>0</v>
      </c>
    </row>
    <row r="226" spans="1:6" outlineLevel="3" x14ac:dyDescent="0.2">
      <c r="A226" s="121" t="s">
        <v>206</v>
      </c>
      <c r="B226" s="122" t="s">
        <v>205</v>
      </c>
      <c r="C226" s="122" t="s">
        <v>642</v>
      </c>
      <c r="D226" s="123" t="s">
        <v>577</v>
      </c>
      <c r="E226" s="122" t="s">
        <v>6</v>
      </c>
      <c r="F226" s="124">
        <v>0</v>
      </c>
    </row>
    <row r="227" spans="1:6" outlineLevel="2" x14ac:dyDescent="0.2">
      <c r="B227" s="122"/>
      <c r="C227" s="118" t="s">
        <v>643</v>
      </c>
      <c r="E227" s="122"/>
      <c r="F227" s="124">
        <f>SUBTOTAL(9,F225:F226)</f>
        <v>0</v>
      </c>
    </row>
    <row r="228" spans="1:6" outlineLevel="3" x14ac:dyDescent="0.2">
      <c r="A228" s="121" t="s">
        <v>206</v>
      </c>
      <c r="B228" s="122" t="s">
        <v>205</v>
      </c>
      <c r="C228" s="122" t="s">
        <v>606</v>
      </c>
      <c r="D228" s="123" t="s">
        <v>577</v>
      </c>
      <c r="E228" s="122" t="s">
        <v>4</v>
      </c>
      <c r="F228" s="124">
        <v>0</v>
      </c>
    </row>
    <row r="229" spans="1:6" outlineLevel="3" x14ac:dyDescent="0.2">
      <c r="A229" s="121" t="s">
        <v>206</v>
      </c>
      <c r="B229" s="122" t="s">
        <v>205</v>
      </c>
      <c r="C229" s="122" t="s">
        <v>606</v>
      </c>
      <c r="D229" s="123" t="s">
        <v>577</v>
      </c>
      <c r="E229" s="122" t="s">
        <v>6</v>
      </c>
      <c r="F229" s="124">
        <v>66495</v>
      </c>
    </row>
    <row r="230" spans="1:6" outlineLevel="2" x14ac:dyDescent="0.2">
      <c r="B230" s="122"/>
      <c r="C230" s="118" t="s">
        <v>607</v>
      </c>
      <c r="E230" s="122"/>
      <c r="F230" s="124">
        <f>SUBTOTAL(9,F228:F229)</f>
        <v>66495</v>
      </c>
    </row>
    <row r="231" spans="1:6" outlineLevel="3" x14ac:dyDescent="0.2">
      <c r="A231" s="121" t="s">
        <v>206</v>
      </c>
      <c r="B231" s="122" t="s">
        <v>205</v>
      </c>
      <c r="C231" s="122" t="s">
        <v>644</v>
      </c>
      <c r="D231" s="123" t="s">
        <v>577</v>
      </c>
      <c r="E231" s="122" t="s">
        <v>4</v>
      </c>
      <c r="F231" s="124">
        <v>0</v>
      </c>
    </row>
    <row r="232" spans="1:6" outlineLevel="3" x14ac:dyDescent="0.2">
      <c r="A232" s="121" t="s">
        <v>206</v>
      </c>
      <c r="B232" s="122" t="s">
        <v>205</v>
      </c>
      <c r="C232" s="122" t="s">
        <v>644</v>
      </c>
      <c r="D232" s="123" t="s">
        <v>577</v>
      </c>
      <c r="E232" s="122" t="s">
        <v>6</v>
      </c>
      <c r="F232" s="124">
        <v>0</v>
      </c>
    </row>
    <row r="233" spans="1:6" outlineLevel="2" x14ac:dyDescent="0.2">
      <c r="B233" s="122"/>
      <c r="C233" s="118" t="s">
        <v>645</v>
      </c>
      <c r="E233" s="122"/>
      <c r="F233" s="124">
        <f>SUBTOTAL(9,F231:F232)</f>
        <v>0</v>
      </c>
    </row>
    <row r="234" spans="1:6" outlineLevel="3" x14ac:dyDescent="0.2">
      <c r="A234" s="121" t="s">
        <v>206</v>
      </c>
      <c r="B234" s="122" t="s">
        <v>205</v>
      </c>
      <c r="C234" s="122" t="s">
        <v>646</v>
      </c>
      <c r="D234" s="123" t="s">
        <v>577</v>
      </c>
      <c r="E234" s="122" t="s">
        <v>4</v>
      </c>
      <c r="F234" s="124">
        <v>0</v>
      </c>
    </row>
    <row r="235" spans="1:6" outlineLevel="3" x14ac:dyDescent="0.2">
      <c r="A235" s="121" t="s">
        <v>206</v>
      </c>
      <c r="B235" s="122" t="s">
        <v>205</v>
      </c>
      <c r="C235" s="122" t="s">
        <v>646</v>
      </c>
      <c r="D235" s="123" t="s">
        <v>577</v>
      </c>
      <c r="E235" s="122" t="s">
        <v>6</v>
      </c>
      <c r="F235" s="124">
        <v>0</v>
      </c>
    </row>
    <row r="236" spans="1:6" outlineLevel="2" x14ac:dyDescent="0.2">
      <c r="B236" s="122"/>
      <c r="C236" s="118" t="s">
        <v>647</v>
      </c>
      <c r="E236" s="122"/>
      <c r="F236" s="124">
        <f>SUBTOTAL(9,F234:F235)</f>
        <v>0</v>
      </c>
    </row>
    <row r="237" spans="1:6" outlineLevel="3" x14ac:dyDescent="0.2">
      <c r="A237" s="121" t="s">
        <v>206</v>
      </c>
      <c r="B237" s="122" t="s">
        <v>205</v>
      </c>
      <c r="C237" s="122" t="s">
        <v>648</v>
      </c>
      <c r="D237" s="123" t="s">
        <v>577</v>
      </c>
      <c r="E237" s="122" t="s">
        <v>4</v>
      </c>
      <c r="F237" s="124">
        <v>0</v>
      </c>
    </row>
    <row r="238" spans="1:6" outlineLevel="3" x14ac:dyDescent="0.2">
      <c r="A238" s="121" t="s">
        <v>206</v>
      </c>
      <c r="B238" s="122" t="s">
        <v>205</v>
      </c>
      <c r="C238" s="122" t="s">
        <v>648</v>
      </c>
      <c r="D238" s="123" t="s">
        <v>577</v>
      </c>
      <c r="E238" s="122" t="s">
        <v>6</v>
      </c>
      <c r="F238" s="124">
        <v>0</v>
      </c>
    </row>
    <row r="239" spans="1:6" outlineLevel="2" x14ac:dyDescent="0.2">
      <c r="B239" s="122"/>
      <c r="C239" s="118" t="s">
        <v>649</v>
      </c>
      <c r="E239" s="122"/>
      <c r="F239" s="124">
        <f>SUBTOTAL(9,F237:F238)</f>
        <v>0</v>
      </c>
    </row>
    <row r="240" spans="1:6" outlineLevel="3" x14ac:dyDescent="0.2">
      <c r="A240" s="121" t="s">
        <v>206</v>
      </c>
      <c r="B240" s="122" t="s">
        <v>205</v>
      </c>
      <c r="C240" s="122" t="s">
        <v>650</v>
      </c>
      <c r="D240" s="123" t="s">
        <v>577</v>
      </c>
      <c r="E240" s="122" t="s">
        <v>4</v>
      </c>
      <c r="F240" s="124">
        <v>0</v>
      </c>
    </row>
    <row r="241" spans="1:6" outlineLevel="3" x14ac:dyDescent="0.2">
      <c r="A241" s="121" t="s">
        <v>206</v>
      </c>
      <c r="B241" s="122" t="s">
        <v>205</v>
      </c>
      <c r="C241" s="122" t="s">
        <v>650</v>
      </c>
      <c r="D241" s="123" t="s">
        <v>577</v>
      </c>
      <c r="E241" s="122" t="s">
        <v>6</v>
      </c>
      <c r="F241" s="124">
        <v>0</v>
      </c>
    </row>
    <row r="242" spans="1:6" outlineLevel="2" x14ac:dyDescent="0.2">
      <c r="B242" s="122"/>
      <c r="C242" s="118" t="s">
        <v>651</v>
      </c>
      <c r="E242" s="122"/>
      <c r="F242" s="124">
        <f>SUBTOTAL(9,F240:F241)</f>
        <v>0</v>
      </c>
    </row>
    <row r="243" spans="1:6" outlineLevel="3" x14ac:dyDescent="0.2">
      <c r="A243" s="121" t="s">
        <v>206</v>
      </c>
      <c r="B243" s="122" t="s">
        <v>205</v>
      </c>
      <c r="C243" s="122" t="s">
        <v>652</v>
      </c>
      <c r="D243" s="123" t="s">
        <v>577</v>
      </c>
      <c r="E243" s="122" t="s">
        <v>4</v>
      </c>
      <c r="F243" s="124">
        <v>0</v>
      </c>
    </row>
    <row r="244" spans="1:6" outlineLevel="3" x14ac:dyDescent="0.2">
      <c r="A244" s="121" t="s">
        <v>206</v>
      </c>
      <c r="B244" s="122" t="s">
        <v>205</v>
      </c>
      <c r="C244" s="122" t="s">
        <v>652</v>
      </c>
      <c r="D244" s="123" t="s">
        <v>577</v>
      </c>
      <c r="E244" s="122" t="s">
        <v>6</v>
      </c>
      <c r="F244" s="124">
        <v>0</v>
      </c>
    </row>
    <row r="245" spans="1:6" outlineLevel="2" x14ac:dyDescent="0.2">
      <c r="B245" s="122"/>
      <c r="C245" s="118" t="s">
        <v>653</v>
      </c>
      <c r="E245" s="122"/>
      <c r="F245" s="124">
        <f>SUBTOTAL(9,F243:F244)</f>
        <v>0</v>
      </c>
    </row>
    <row r="246" spans="1:6" outlineLevel="3" x14ac:dyDescent="0.2">
      <c r="A246" s="121" t="s">
        <v>206</v>
      </c>
      <c r="B246" s="122" t="s">
        <v>205</v>
      </c>
      <c r="C246" s="122" t="s">
        <v>613</v>
      </c>
      <c r="D246" s="123" t="s">
        <v>577</v>
      </c>
      <c r="E246" s="122" t="s">
        <v>4</v>
      </c>
      <c r="F246" s="124">
        <v>0</v>
      </c>
    </row>
    <row r="247" spans="1:6" outlineLevel="3" x14ac:dyDescent="0.2">
      <c r="A247" s="121" t="s">
        <v>206</v>
      </c>
      <c r="B247" s="122" t="s">
        <v>205</v>
      </c>
      <c r="C247" s="122" t="s">
        <v>613</v>
      </c>
      <c r="D247" s="123" t="s">
        <v>577</v>
      </c>
      <c r="E247" s="122" t="s">
        <v>6</v>
      </c>
      <c r="F247" s="124">
        <v>20460</v>
      </c>
    </row>
    <row r="248" spans="1:6" outlineLevel="2" x14ac:dyDescent="0.2">
      <c r="B248" s="122"/>
      <c r="C248" s="118" t="s">
        <v>614</v>
      </c>
      <c r="E248" s="122"/>
      <c r="F248" s="124">
        <f>SUBTOTAL(9,F246:F247)</f>
        <v>20460</v>
      </c>
    </row>
    <row r="249" spans="1:6" outlineLevel="3" x14ac:dyDescent="0.2">
      <c r="A249" s="121" t="s">
        <v>206</v>
      </c>
      <c r="B249" s="122" t="s">
        <v>205</v>
      </c>
      <c r="C249" s="122" t="s">
        <v>654</v>
      </c>
      <c r="D249" s="123" t="s">
        <v>577</v>
      </c>
      <c r="E249" s="122" t="s">
        <v>4</v>
      </c>
      <c r="F249" s="124">
        <v>0</v>
      </c>
    </row>
    <row r="250" spans="1:6" outlineLevel="3" x14ac:dyDescent="0.2">
      <c r="A250" s="121" t="s">
        <v>206</v>
      </c>
      <c r="B250" s="122" t="s">
        <v>205</v>
      </c>
      <c r="C250" s="122" t="s">
        <v>654</v>
      </c>
      <c r="D250" s="123" t="s">
        <v>577</v>
      </c>
      <c r="E250" s="122" t="s">
        <v>6</v>
      </c>
      <c r="F250" s="124">
        <v>0</v>
      </c>
    </row>
    <row r="251" spans="1:6" outlineLevel="2" x14ac:dyDescent="0.2">
      <c r="B251" s="122"/>
      <c r="C251" s="118" t="s">
        <v>655</v>
      </c>
      <c r="E251" s="122"/>
      <c r="F251" s="124">
        <f>SUBTOTAL(9,F249:F250)</f>
        <v>0</v>
      </c>
    </row>
    <row r="252" spans="1:6" outlineLevel="3" x14ac:dyDescent="0.2">
      <c r="A252" s="121" t="s">
        <v>206</v>
      </c>
      <c r="B252" s="122" t="s">
        <v>205</v>
      </c>
      <c r="C252" s="122" t="s">
        <v>615</v>
      </c>
      <c r="D252" s="123" t="s">
        <v>577</v>
      </c>
      <c r="E252" s="122" t="s">
        <v>4</v>
      </c>
      <c r="F252" s="124">
        <v>0</v>
      </c>
    </row>
    <row r="253" spans="1:6" outlineLevel="3" x14ac:dyDescent="0.2">
      <c r="A253" s="121" t="s">
        <v>206</v>
      </c>
      <c r="B253" s="122" t="s">
        <v>205</v>
      </c>
      <c r="C253" s="122" t="s">
        <v>615</v>
      </c>
      <c r="D253" s="123" t="s">
        <v>577</v>
      </c>
      <c r="E253" s="122" t="s">
        <v>6</v>
      </c>
      <c r="F253" s="124">
        <v>10230</v>
      </c>
    </row>
    <row r="254" spans="1:6" outlineLevel="2" x14ac:dyDescent="0.2">
      <c r="B254" s="122"/>
      <c r="C254" s="118" t="s">
        <v>616</v>
      </c>
      <c r="E254" s="122"/>
      <c r="F254" s="124">
        <f>SUBTOTAL(9,F252:F253)</f>
        <v>10230</v>
      </c>
    </row>
    <row r="255" spans="1:6" outlineLevel="3" x14ac:dyDescent="0.2">
      <c r="A255" s="121" t="s">
        <v>206</v>
      </c>
      <c r="B255" s="122" t="s">
        <v>205</v>
      </c>
      <c r="C255" s="122" t="s">
        <v>656</v>
      </c>
      <c r="D255" s="123" t="s">
        <v>577</v>
      </c>
      <c r="E255" s="122" t="s">
        <v>4</v>
      </c>
      <c r="F255" s="124">
        <v>0</v>
      </c>
    </row>
    <row r="256" spans="1:6" outlineLevel="3" x14ac:dyDescent="0.2">
      <c r="A256" s="121" t="s">
        <v>206</v>
      </c>
      <c r="B256" s="122" t="s">
        <v>205</v>
      </c>
      <c r="C256" s="122" t="s">
        <v>656</v>
      </c>
      <c r="D256" s="123" t="s">
        <v>577</v>
      </c>
      <c r="E256" s="122" t="s">
        <v>6</v>
      </c>
      <c r="F256" s="124">
        <v>0</v>
      </c>
    </row>
    <row r="257" spans="1:6" outlineLevel="2" x14ac:dyDescent="0.2">
      <c r="B257" s="122"/>
      <c r="C257" s="118" t="s">
        <v>657</v>
      </c>
      <c r="E257" s="122"/>
      <c r="F257" s="124">
        <f>SUBTOTAL(9,F255:F256)</f>
        <v>0</v>
      </c>
    </row>
    <row r="258" spans="1:6" outlineLevel="3" x14ac:dyDescent="0.2">
      <c r="A258" s="121" t="s">
        <v>206</v>
      </c>
      <c r="B258" s="122" t="s">
        <v>205</v>
      </c>
      <c r="C258" s="122" t="s">
        <v>617</v>
      </c>
      <c r="D258" s="123" t="s">
        <v>577</v>
      </c>
      <c r="E258" s="122" t="s">
        <v>4</v>
      </c>
      <c r="F258" s="124">
        <v>0</v>
      </c>
    </row>
    <row r="259" spans="1:6" outlineLevel="3" x14ac:dyDescent="0.2">
      <c r="A259" s="121" t="s">
        <v>206</v>
      </c>
      <c r="B259" s="122" t="s">
        <v>205</v>
      </c>
      <c r="C259" s="122" t="s">
        <v>617</v>
      </c>
      <c r="D259" s="123" t="s">
        <v>577</v>
      </c>
      <c r="E259" s="122" t="s">
        <v>6</v>
      </c>
      <c r="F259" s="124">
        <v>0</v>
      </c>
    </row>
    <row r="260" spans="1:6" outlineLevel="2" x14ac:dyDescent="0.2">
      <c r="B260" s="122"/>
      <c r="C260" s="118" t="s">
        <v>618</v>
      </c>
      <c r="E260" s="122"/>
      <c r="F260" s="124">
        <f>SUBTOTAL(9,F258:F259)</f>
        <v>0</v>
      </c>
    </row>
    <row r="261" spans="1:6" outlineLevel="3" x14ac:dyDescent="0.2">
      <c r="A261" s="121" t="s">
        <v>206</v>
      </c>
      <c r="B261" s="122" t="s">
        <v>205</v>
      </c>
      <c r="C261" s="122" t="s">
        <v>658</v>
      </c>
      <c r="D261" s="123" t="s">
        <v>577</v>
      </c>
      <c r="E261" s="122" t="s">
        <v>4</v>
      </c>
      <c r="F261" s="124">
        <v>0</v>
      </c>
    </row>
    <row r="262" spans="1:6" outlineLevel="3" x14ac:dyDescent="0.2">
      <c r="A262" s="121" t="s">
        <v>206</v>
      </c>
      <c r="B262" s="122" t="s">
        <v>205</v>
      </c>
      <c r="C262" s="122" t="s">
        <v>658</v>
      </c>
      <c r="D262" s="123" t="s">
        <v>577</v>
      </c>
      <c r="E262" s="122" t="s">
        <v>6</v>
      </c>
      <c r="F262" s="124">
        <v>0</v>
      </c>
    </row>
    <row r="263" spans="1:6" outlineLevel="2" x14ac:dyDescent="0.2">
      <c r="B263" s="122"/>
      <c r="C263" s="118" t="s">
        <v>659</v>
      </c>
      <c r="E263" s="122"/>
      <c r="F263" s="124">
        <f>SUBTOTAL(9,F261:F262)</f>
        <v>0</v>
      </c>
    </row>
    <row r="264" spans="1:6" outlineLevel="3" x14ac:dyDescent="0.2">
      <c r="A264" s="121" t="s">
        <v>206</v>
      </c>
      <c r="B264" s="122" t="s">
        <v>205</v>
      </c>
      <c r="C264" s="122" t="s">
        <v>660</v>
      </c>
      <c r="D264" s="123" t="s">
        <v>577</v>
      </c>
      <c r="E264" s="122" t="s">
        <v>4</v>
      </c>
      <c r="F264" s="124">
        <v>0</v>
      </c>
    </row>
    <row r="265" spans="1:6" outlineLevel="3" x14ac:dyDescent="0.2">
      <c r="A265" s="121" t="s">
        <v>206</v>
      </c>
      <c r="B265" s="122" t="s">
        <v>205</v>
      </c>
      <c r="C265" s="122" t="s">
        <v>660</v>
      </c>
      <c r="D265" s="123" t="s">
        <v>577</v>
      </c>
      <c r="E265" s="122" t="s">
        <v>6</v>
      </c>
      <c r="F265" s="124">
        <v>0</v>
      </c>
    </row>
    <row r="266" spans="1:6" outlineLevel="2" x14ac:dyDescent="0.2">
      <c r="B266" s="122"/>
      <c r="C266" s="118" t="s">
        <v>661</v>
      </c>
      <c r="E266" s="122"/>
      <c r="F266" s="124">
        <f>SUBTOTAL(9,F264:F265)</f>
        <v>0</v>
      </c>
    </row>
    <row r="267" spans="1:6" outlineLevel="3" x14ac:dyDescent="0.2">
      <c r="A267" s="121" t="s">
        <v>206</v>
      </c>
      <c r="B267" s="122" t="s">
        <v>205</v>
      </c>
      <c r="C267" s="122" t="s">
        <v>662</v>
      </c>
      <c r="D267" s="123" t="s">
        <v>577</v>
      </c>
      <c r="E267" s="122" t="s">
        <v>4</v>
      </c>
      <c r="F267" s="124">
        <v>0</v>
      </c>
    </row>
    <row r="268" spans="1:6" outlineLevel="3" x14ac:dyDescent="0.2">
      <c r="A268" s="121" t="s">
        <v>206</v>
      </c>
      <c r="B268" s="122" t="s">
        <v>205</v>
      </c>
      <c r="C268" s="122" t="s">
        <v>662</v>
      </c>
      <c r="D268" s="123" t="s">
        <v>577</v>
      </c>
      <c r="E268" s="122" t="s">
        <v>6</v>
      </c>
      <c r="F268" s="124">
        <v>0</v>
      </c>
    </row>
    <row r="269" spans="1:6" outlineLevel="2" x14ac:dyDescent="0.2">
      <c r="B269" s="122"/>
      <c r="C269" s="118" t="s">
        <v>663</v>
      </c>
      <c r="E269" s="122"/>
      <c r="F269" s="124">
        <f>SUBTOTAL(9,F267:F268)</f>
        <v>0</v>
      </c>
    </row>
    <row r="270" spans="1:6" outlineLevel="3" x14ac:dyDescent="0.2">
      <c r="A270" s="121" t="s">
        <v>206</v>
      </c>
      <c r="B270" s="122" t="s">
        <v>205</v>
      </c>
      <c r="C270" s="122" t="s">
        <v>619</v>
      </c>
      <c r="D270" s="123" t="s">
        <v>577</v>
      </c>
      <c r="E270" s="122" t="s">
        <v>4</v>
      </c>
      <c r="F270" s="124">
        <v>86955</v>
      </c>
    </row>
    <row r="271" spans="1:6" outlineLevel="3" x14ac:dyDescent="0.2">
      <c r="A271" s="121" t="s">
        <v>206</v>
      </c>
      <c r="B271" s="122" t="s">
        <v>205</v>
      </c>
      <c r="C271" s="122" t="s">
        <v>619</v>
      </c>
      <c r="D271" s="123" t="s">
        <v>577</v>
      </c>
      <c r="E271" s="122" t="s">
        <v>6</v>
      </c>
      <c r="F271" s="124">
        <v>0</v>
      </c>
    </row>
    <row r="272" spans="1:6" outlineLevel="2" x14ac:dyDescent="0.2">
      <c r="B272" s="122"/>
      <c r="C272" s="118" t="s">
        <v>620</v>
      </c>
      <c r="E272" s="122"/>
      <c r="F272" s="124">
        <f>SUBTOTAL(9,F270:F271)</f>
        <v>86955</v>
      </c>
    </row>
    <row r="273" spans="1:6" outlineLevel="3" x14ac:dyDescent="0.2">
      <c r="A273" s="121" t="s">
        <v>206</v>
      </c>
      <c r="B273" s="122" t="s">
        <v>205</v>
      </c>
      <c r="C273" s="122" t="s">
        <v>664</v>
      </c>
      <c r="D273" s="123" t="s">
        <v>577</v>
      </c>
      <c r="E273" s="122" t="s">
        <v>4</v>
      </c>
      <c r="F273" s="124">
        <v>0</v>
      </c>
    </row>
    <row r="274" spans="1:6" outlineLevel="3" x14ac:dyDescent="0.2">
      <c r="A274" s="121" t="s">
        <v>206</v>
      </c>
      <c r="B274" s="122" t="s">
        <v>205</v>
      </c>
      <c r="C274" s="122" t="s">
        <v>664</v>
      </c>
      <c r="D274" s="123" t="s">
        <v>577</v>
      </c>
      <c r="E274" s="122" t="s">
        <v>6</v>
      </c>
      <c r="F274" s="124">
        <v>0</v>
      </c>
    </row>
    <row r="275" spans="1:6" outlineLevel="2" x14ac:dyDescent="0.2">
      <c r="B275" s="122"/>
      <c r="C275" s="118" t="s">
        <v>665</v>
      </c>
      <c r="E275" s="122"/>
      <c r="F275" s="124">
        <f>SUBTOTAL(9,F273:F274)</f>
        <v>0</v>
      </c>
    </row>
    <row r="276" spans="1:6" outlineLevel="3" x14ac:dyDescent="0.2">
      <c r="A276" s="121" t="s">
        <v>206</v>
      </c>
      <c r="B276" s="122" t="s">
        <v>205</v>
      </c>
      <c r="C276" s="122" t="s">
        <v>608</v>
      </c>
      <c r="D276" s="123" t="s">
        <v>577</v>
      </c>
      <c r="E276" s="122" t="s">
        <v>4</v>
      </c>
      <c r="F276" s="124">
        <v>46550</v>
      </c>
    </row>
    <row r="277" spans="1:6" outlineLevel="3" x14ac:dyDescent="0.2">
      <c r="A277" s="121" t="s">
        <v>206</v>
      </c>
      <c r="B277" s="122" t="s">
        <v>205</v>
      </c>
      <c r="C277" s="122" t="s">
        <v>608</v>
      </c>
      <c r="D277" s="123" t="s">
        <v>577</v>
      </c>
      <c r="E277" s="122" t="s">
        <v>6</v>
      </c>
      <c r="F277" s="124">
        <v>19945</v>
      </c>
    </row>
    <row r="278" spans="1:6" outlineLevel="2" x14ac:dyDescent="0.2">
      <c r="B278" s="122"/>
      <c r="C278" s="118" t="s">
        <v>609</v>
      </c>
      <c r="E278" s="122"/>
      <c r="F278" s="124">
        <f>SUBTOTAL(9,F276:F277)</f>
        <v>66495</v>
      </c>
    </row>
    <row r="279" spans="1:6" outlineLevel="3" x14ac:dyDescent="0.2">
      <c r="A279" s="121" t="s">
        <v>206</v>
      </c>
      <c r="B279" s="122" t="s">
        <v>205</v>
      </c>
      <c r="C279" s="122" t="s">
        <v>666</v>
      </c>
      <c r="D279" s="123" t="s">
        <v>577</v>
      </c>
      <c r="E279" s="122" t="s">
        <v>4</v>
      </c>
      <c r="F279" s="124">
        <v>0</v>
      </c>
    </row>
    <row r="280" spans="1:6" outlineLevel="3" x14ac:dyDescent="0.2">
      <c r="A280" s="121" t="s">
        <v>206</v>
      </c>
      <c r="B280" s="122" t="s">
        <v>205</v>
      </c>
      <c r="C280" s="122" t="s">
        <v>666</v>
      </c>
      <c r="D280" s="123" t="s">
        <v>577</v>
      </c>
      <c r="E280" s="122" t="s">
        <v>6</v>
      </c>
      <c r="F280" s="124">
        <v>0</v>
      </c>
    </row>
    <row r="281" spans="1:6" outlineLevel="2" x14ac:dyDescent="0.2">
      <c r="B281" s="122"/>
      <c r="C281" s="118" t="s">
        <v>667</v>
      </c>
      <c r="E281" s="122"/>
      <c r="F281" s="124">
        <f>SUBTOTAL(9,F279:F280)</f>
        <v>0</v>
      </c>
    </row>
    <row r="282" spans="1:6" outlineLevel="1" x14ac:dyDescent="0.2">
      <c r="B282" s="118" t="s">
        <v>668</v>
      </c>
      <c r="C282" s="122"/>
      <c r="E282" s="122"/>
      <c r="F282" s="124">
        <f>SUBTOTAL(9,F201:F280)</f>
        <v>306900</v>
      </c>
    </row>
    <row r="283" spans="1:6" outlineLevel="3" x14ac:dyDescent="0.2">
      <c r="A283" s="121" t="s">
        <v>281</v>
      </c>
      <c r="B283" s="122" t="s">
        <v>280</v>
      </c>
      <c r="C283" s="122" t="s">
        <v>669</v>
      </c>
      <c r="D283" s="123" t="s">
        <v>560</v>
      </c>
      <c r="E283" s="122" t="s">
        <v>4</v>
      </c>
      <c r="F283" s="124">
        <v>1043</v>
      </c>
    </row>
    <row r="284" spans="1:6" outlineLevel="3" x14ac:dyDescent="0.2">
      <c r="A284" s="121" t="s">
        <v>281</v>
      </c>
      <c r="B284" s="122" t="s">
        <v>280</v>
      </c>
      <c r="C284" s="122" t="s">
        <v>669</v>
      </c>
      <c r="D284" s="123" t="s">
        <v>560</v>
      </c>
      <c r="E284" s="122" t="s">
        <v>5</v>
      </c>
      <c r="F284" s="124">
        <v>3</v>
      </c>
    </row>
    <row r="285" spans="1:6" outlineLevel="3" x14ac:dyDescent="0.2">
      <c r="A285" s="121" t="s">
        <v>281</v>
      </c>
      <c r="B285" s="122" t="s">
        <v>280</v>
      </c>
      <c r="C285" s="122" t="s">
        <v>669</v>
      </c>
      <c r="D285" s="123" t="s">
        <v>560</v>
      </c>
      <c r="E285" s="122" t="s">
        <v>6</v>
      </c>
      <c r="F285" s="124">
        <v>56</v>
      </c>
    </row>
    <row r="286" spans="1:6" outlineLevel="3" x14ac:dyDescent="0.2">
      <c r="A286" s="121" t="s">
        <v>281</v>
      </c>
      <c r="B286" s="122" t="s">
        <v>280</v>
      </c>
      <c r="C286" s="122" t="s">
        <v>669</v>
      </c>
      <c r="D286" s="123" t="s">
        <v>560</v>
      </c>
      <c r="E286" s="122" t="s">
        <v>7</v>
      </c>
      <c r="F286" s="124">
        <v>0</v>
      </c>
    </row>
    <row r="287" spans="1:6" outlineLevel="3" x14ac:dyDescent="0.2">
      <c r="A287" s="121" t="s">
        <v>281</v>
      </c>
      <c r="B287" s="122" t="s">
        <v>280</v>
      </c>
      <c r="C287" s="122" t="s">
        <v>669</v>
      </c>
      <c r="D287" s="123" t="s">
        <v>560</v>
      </c>
      <c r="E287" s="122" t="s">
        <v>18</v>
      </c>
      <c r="F287" s="124">
        <v>377</v>
      </c>
    </row>
    <row r="288" spans="1:6" outlineLevel="3" x14ac:dyDescent="0.2">
      <c r="A288" s="121" t="s">
        <v>281</v>
      </c>
      <c r="B288" s="122" t="s">
        <v>280</v>
      </c>
      <c r="C288" s="122" t="s">
        <v>669</v>
      </c>
      <c r="D288" s="123" t="s">
        <v>560</v>
      </c>
      <c r="E288" s="122" t="s">
        <v>18</v>
      </c>
      <c r="F288" s="124">
        <v>261</v>
      </c>
    </row>
    <row r="289" spans="1:6" outlineLevel="2" x14ac:dyDescent="0.2">
      <c r="B289" s="122"/>
      <c r="C289" s="118" t="s">
        <v>670</v>
      </c>
      <c r="E289" s="122"/>
      <c r="F289" s="124">
        <f>SUBTOTAL(9,F283:F288)</f>
        <v>1740</v>
      </c>
    </row>
    <row r="290" spans="1:6" outlineLevel="1" x14ac:dyDescent="0.2">
      <c r="B290" s="118" t="s">
        <v>671</v>
      </c>
      <c r="C290" s="122"/>
      <c r="E290" s="122"/>
      <c r="F290" s="124">
        <f>SUBTOTAL(9,F283:F288)</f>
        <v>1740</v>
      </c>
    </row>
    <row r="291" spans="1:6" outlineLevel="3" x14ac:dyDescent="0.2">
      <c r="A291" s="121" t="s">
        <v>672</v>
      </c>
      <c r="B291" s="122" t="s">
        <v>282</v>
      </c>
      <c r="C291" s="122" t="s">
        <v>673</v>
      </c>
      <c r="D291" s="123" t="s">
        <v>560</v>
      </c>
      <c r="E291" s="122" t="s">
        <v>4</v>
      </c>
      <c r="F291" s="124">
        <v>0</v>
      </c>
    </row>
    <row r="292" spans="1:6" outlineLevel="3" x14ac:dyDescent="0.2">
      <c r="A292" s="121" t="s">
        <v>672</v>
      </c>
      <c r="B292" s="122" t="s">
        <v>282</v>
      </c>
      <c r="C292" s="122" t="s">
        <v>673</v>
      </c>
      <c r="D292" s="123" t="s">
        <v>560</v>
      </c>
      <c r="E292" s="122" t="s">
        <v>5</v>
      </c>
      <c r="F292" s="124">
        <v>0</v>
      </c>
    </row>
    <row r="293" spans="1:6" outlineLevel="3" x14ac:dyDescent="0.2">
      <c r="A293" s="121" t="s">
        <v>672</v>
      </c>
      <c r="B293" s="122" t="s">
        <v>282</v>
      </c>
      <c r="C293" s="122" t="s">
        <v>673</v>
      </c>
      <c r="D293" s="123" t="s">
        <v>560</v>
      </c>
      <c r="E293" s="122" t="s">
        <v>6</v>
      </c>
      <c r="F293" s="124">
        <v>0</v>
      </c>
    </row>
    <row r="294" spans="1:6" outlineLevel="3" x14ac:dyDescent="0.2">
      <c r="A294" s="121" t="s">
        <v>672</v>
      </c>
      <c r="B294" s="122" t="s">
        <v>282</v>
      </c>
      <c r="C294" s="122" t="s">
        <v>673</v>
      </c>
      <c r="D294" s="123" t="s">
        <v>560</v>
      </c>
      <c r="E294" s="122" t="s">
        <v>7</v>
      </c>
      <c r="F294" s="124">
        <v>0</v>
      </c>
    </row>
    <row r="295" spans="1:6" outlineLevel="3" x14ac:dyDescent="0.2">
      <c r="A295" s="121" t="s">
        <v>672</v>
      </c>
      <c r="B295" s="122" t="s">
        <v>282</v>
      </c>
      <c r="C295" s="122" t="s">
        <v>673</v>
      </c>
      <c r="D295" s="123" t="s">
        <v>560</v>
      </c>
      <c r="E295" s="122" t="s">
        <v>18</v>
      </c>
      <c r="F295" s="124">
        <v>0</v>
      </c>
    </row>
    <row r="296" spans="1:6" outlineLevel="3" x14ac:dyDescent="0.2">
      <c r="A296" s="121" t="s">
        <v>672</v>
      </c>
      <c r="B296" s="122" t="s">
        <v>282</v>
      </c>
      <c r="C296" s="122" t="s">
        <v>673</v>
      </c>
      <c r="D296" s="123" t="s">
        <v>560</v>
      </c>
      <c r="E296" s="122" t="s">
        <v>18</v>
      </c>
      <c r="F296" s="124">
        <v>0</v>
      </c>
    </row>
    <row r="297" spans="1:6" outlineLevel="2" x14ac:dyDescent="0.2">
      <c r="B297" s="122"/>
      <c r="C297" s="118" t="s">
        <v>674</v>
      </c>
      <c r="E297" s="122"/>
      <c r="F297" s="124">
        <f>SUBTOTAL(9,F291:F296)</f>
        <v>0</v>
      </c>
    </row>
    <row r="298" spans="1:6" outlineLevel="3" x14ac:dyDescent="0.2">
      <c r="A298" s="121" t="s">
        <v>672</v>
      </c>
      <c r="B298" s="122" t="s">
        <v>282</v>
      </c>
      <c r="C298" s="122" t="s">
        <v>675</v>
      </c>
      <c r="D298" s="123" t="s">
        <v>560</v>
      </c>
      <c r="E298" s="122" t="s">
        <v>4</v>
      </c>
      <c r="F298" s="124">
        <v>5733</v>
      </c>
    </row>
    <row r="299" spans="1:6" outlineLevel="3" x14ac:dyDescent="0.2">
      <c r="A299" s="121" t="s">
        <v>672</v>
      </c>
      <c r="B299" s="122" t="s">
        <v>282</v>
      </c>
      <c r="C299" s="122" t="s">
        <v>675</v>
      </c>
      <c r="D299" s="123" t="s">
        <v>560</v>
      </c>
      <c r="E299" s="122" t="s">
        <v>5</v>
      </c>
      <c r="F299" s="124">
        <v>23</v>
      </c>
    </row>
    <row r="300" spans="1:6" outlineLevel="3" x14ac:dyDescent="0.2">
      <c r="A300" s="121" t="s">
        <v>672</v>
      </c>
      <c r="B300" s="122" t="s">
        <v>282</v>
      </c>
      <c r="C300" s="122" t="s">
        <v>675</v>
      </c>
      <c r="D300" s="123" t="s">
        <v>560</v>
      </c>
      <c r="E300" s="122" t="s">
        <v>6</v>
      </c>
      <c r="F300" s="124">
        <v>267</v>
      </c>
    </row>
    <row r="301" spans="1:6" outlineLevel="3" x14ac:dyDescent="0.2">
      <c r="A301" s="121" t="s">
        <v>672</v>
      </c>
      <c r="B301" s="122" t="s">
        <v>282</v>
      </c>
      <c r="C301" s="122" t="s">
        <v>675</v>
      </c>
      <c r="D301" s="123" t="s">
        <v>560</v>
      </c>
      <c r="E301" s="122" t="s">
        <v>7</v>
      </c>
      <c r="F301" s="124">
        <v>4</v>
      </c>
    </row>
    <row r="302" spans="1:6" outlineLevel="3" x14ac:dyDescent="0.2">
      <c r="A302" s="121" t="s">
        <v>672</v>
      </c>
      <c r="B302" s="122" t="s">
        <v>282</v>
      </c>
      <c r="C302" s="122" t="s">
        <v>675</v>
      </c>
      <c r="D302" s="123" t="s">
        <v>560</v>
      </c>
      <c r="E302" s="122" t="s">
        <v>18</v>
      </c>
      <c r="F302" s="124">
        <v>1773</v>
      </c>
    </row>
    <row r="303" spans="1:6" outlineLevel="3" x14ac:dyDescent="0.2">
      <c r="A303" s="121" t="s">
        <v>672</v>
      </c>
      <c r="B303" s="122" t="s">
        <v>282</v>
      </c>
      <c r="C303" s="122" t="s">
        <v>675</v>
      </c>
      <c r="D303" s="123" t="s">
        <v>560</v>
      </c>
      <c r="E303" s="122" t="s">
        <v>18</v>
      </c>
      <c r="F303" s="124">
        <v>1216</v>
      </c>
    </row>
    <row r="304" spans="1:6" outlineLevel="2" x14ac:dyDescent="0.2">
      <c r="B304" s="122"/>
      <c r="C304" s="118" t="s">
        <v>676</v>
      </c>
      <c r="E304" s="122"/>
      <c r="F304" s="124">
        <f>SUBTOTAL(9,F298:F303)</f>
        <v>9016</v>
      </c>
    </row>
    <row r="305" spans="1:6" outlineLevel="3" x14ac:dyDescent="0.2">
      <c r="A305" s="121" t="s">
        <v>672</v>
      </c>
      <c r="B305" s="122" t="s">
        <v>282</v>
      </c>
      <c r="C305" s="122" t="s">
        <v>677</v>
      </c>
      <c r="D305" s="123" t="s">
        <v>560</v>
      </c>
      <c r="E305" s="122" t="s">
        <v>4</v>
      </c>
      <c r="F305" s="124">
        <v>19761</v>
      </c>
    </row>
    <row r="306" spans="1:6" outlineLevel="3" x14ac:dyDescent="0.2">
      <c r="A306" s="121" t="s">
        <v>672</v>
      </c>
      <c r="B306" s="122" t="s">
        <v>282</v>
      </c>
      <c r="C306" s="122" t="s">
        <v>677</v>
      </c>
      <c r="D306" s="123" t="s">
        <v>560</v>
      </c>
      <c r="E306" s="122" t="s">
        <v>5</v>
      </c>
      <c r="F306" s="124">
        <v>83</v>
      </c>
    </row>
    <row r="307" spans="1:6" outlineLevel="3" x14ac:dyDescent="0.2">
      <c r="A307" s="121" t="s">
        <v>672</v>
      </c>
      <c r="B307" s="122" t="s">
        <v>282</v>
      </c>
      <c r="C307" s="122" t="s">
        <v>677</v>
      </c>
      <c r="D307" s="123" t="s">
        <v>560</v>
      </c>
      <c r="E307" s="122" t="s">
        <v>6</v>
      </c>
      <c r="F307" s="124">
        <v>924</v>
      </c>
    </row>
    <row r="308" spans="1:6" outlineLevel="3" x14ac:dyDescent="0.2">
      <c r="A308" s="121" t="s">
        <v>672</v>
      </c>
      <c r="B308" s="122" t="s">
        <v>282</v>
      </c>
      <c r="C308" s="122" t="s">
        <v>677</v>
      </c>
      <c r="D308" s="123" t="s">
        <v>560</v>
      </c>
      <c r="E308" s="122" t="s">
        <v>7</v>
      </c>
      <c r="F308" s="124">
        <v>14</v>
      </c>
    </row>
    <row r="309" spans="1:6" outlineLevel="3" x14ac:dyDescent="0.2">
      <c r="A309" s="121" t="s">
        <v>672</v>
      </c>
      <c r="B309" s="122" t="s">
        <v>282</v>
      </c>
      <c r="C309" s="122" t="s">
        <v>677</v>
      </c>
      <c r="D309" s="123" t="s">
        <v>560</v>
      </c>
      <c r="E309" s="122" t="s">
        <v>18</v>
      </c>
      <c r="F309" s="124">
        <v>6115</v>
      </c>
    </row>
    <row r="310" spans="1:6" outlineLevel="3" x14ac:dyDescent="0.2">
      <c r="A310" s="121" t="s">
        <v>672</v>
      </c>
      <c r="B310" s="122" t="s">
        <v>282</v>
      </c>
      <c r="C310" s="122" t="s">
        <v>677</v>
      </c>
      <c r="D310" s="123" t="s">
        <v>560</v>
      </c>
      <c r="E310" s="122" t="s">
        <v>18</v>
      </c>
      <c r="F310" s="124">
        <v>4192</v>
      </c>
    </row>
    <row r="311" spans="1:6" outlineLevel="2" x14ac:dyDescent="0.2">
      <c r="B311" s="122"/>
      <c r="C311" s="118" t="s">
        <v>678</v>
      </c>
      <c r="E311" s="122"/>
      <c r="F311" s="124">
        <f>SUBTOTAL(9,F305:F310)</f>
        <v>31089</v>
      </c>
    </row>
    <row r="312" spans="1:6" outlineLevel="3" x14ac:dyDescent="0.2">
      <c r="A312" s="121" t="s">
        <v>672</v>
      </c>
      <c r="B312" s="122" t="s">
        <v>282</v>
      </c>
      <c r="C312" s="122" t="s">
        <v>679</v>
      </c>
      <c r="D312" s="123" t="s">
        <v>560</v>
      </c>
      <c r="E312" s="122" t="s">
        <v>4</v>
      </c>
      <c r="F312" s="124">
        <v>5230</v>
      </c>
    </row>
    <row r="313" spans="1:6" outlineLevel="3" x14ac:dyDescent="0.2">
      <c r="A313" s="121" t="s">
        <v>672</v>
      </c>
      <c r="B313" s="122" t="s">
        <v>282</v>
      </c>
      <c r="C313" s="122" t="s">
        <v>679</v>
      </c>
      <c r="D313" s="123" t="s">
        <v>560</v>
      </c>
      <c r="E313" s="122" t="s">
        <v>5</v>
      </c>
      <c r="F313" s="124">
        <v>21</v>
      </c>
    </row>
    <row r="314" spans="1:6" outlineLevel="3" x14ac:dyDescent="0.2">
      <c r="A314" s="121" t="s">
        <v>672</v>
      </c>
      <c r="B314" s="122" t="s">
        <v>282</v>
      </c>
      <c r="C314" s="122" t="s">
        <v>679</v>
      </c>
      <c r="D314" s="123" t="s">
        <v>560</v>
      </c>
      <c r="E314" s="122" t="s">
        <v>6</v>
      </c>
      <c r="F314" s="124">
        <v>244</v>
      </c>
    </row>
    <row r="315" spans="1:6" outlineLevel="3" x14ac:dyDescent="0.2">
      <c r="A315" s="121" t="s">
        <v>672</v>
      </c>
      <c r="B315" s="122" t="s">
        <v>282</v>
      </c>
      <c r="C315" s="122" t="s">
        <v>679</v>
      </c>
      <c r="D315" s="123" t="s">
        <v>560</v>
      </c>
      <c r="E315" s="122" t="s">
        <v>7</v>
      </c>
      <c r="F315" s="124">
        <v>3</v>
      </c>
    </row>
    <row r="316" spans="1:6" outlineLevel="3" x14ac:dyDescent="0.2">
      <c r="A316" s="121" t="s">
        <v>672</v>
      </c>
      <c r="B316" s="122" t="s">
        <v>282</v>
      </c>
      <c r="C316" s="122" t="s">
        <v>679</v>
      </c>
      <c r="D316" s="123" t="s">
        <v>560</v>
      </c>
      <c r="E316" s="122" t="s">
        <v>18</v>
      </c>
      <c r="F316" s="124">
        <v>1618</v>
      </c>
    </row>
    <row r="317" spans="1:6" outlineLevel="3" x14ac:dyDescent="0.2">
      <c r="A317" s="121" t="s">
        <v>672</v>
      </c>
      <c r="B317" s="122" t="s">
        <v>282</v>
      </c>
      <c r="C317" s="122" t="s">
        <v>679</v>
      </c>
      <c r="D317" s="123" t="s">
        <v>560</v>
      </c>
      <c r="E317" s="122" t="s">
        <v>18</v>
      </c>
      <c r="F317" s="124">
        <v>1109</v>
      </c>
    </row>
    <row r="318" spans="1:6" outlineLevel="2" x14ac:dyDescent="0.2">
      <c r="B318" s="122"/>
      <c r="C318" s="118" t="s">
        <v>680</v>
      </c>
      <c r="E318" s="122"/>
      <c r="F318" s="124">
        <f>SUBTOTAL(9,F312:F317)</f>
        <v>8225</v>
      </c>
    </row>
    <row r="319" spans="1:6" outlineLevel="3" x14ac:dyDescent="0.2">
      <c r="A319" s="121" t="s">
        <v>672</v>
      </c>
      <c r="B319" s="122" t="s">
        <v>282</v>
      </c>
      <c r="C319" s="122" t="s">
        <v>681</v>
      </c>
      <c r="D319" s="123" t="s">
        <v>560</v>
      </c>
      <c r="E319" s="122" t="s">
        <v>4</v>
      </c>
      <c r="F319" s="124">
        <v>3824</v>
      </c>
    </row>
    <row r="320" spans="1:6" outlineLevel="3" x14ac:dyDescent="0.2">
      <c r="A320" s="121" t="s">
        <v>672</v>
      </c>
      <c r="B320" s="122" t="s">
        <v>282</v>
      </c>
      <c r="C320" s="122" t="s">
        <v>681</v>
      </c>
      <c r="D320" s="123" t="s">
        <v>560</v>
      </c>
      <c r="E320" s="122" t="s">
        <v>5</v>
      </c>
      <c r="F320" s="124">
        <v>15</v>
      </c>
    </row>
    <row r="321" spans="1:6" outlineLevel="3" x14ac:dyDescent="0.2">
      <c r="A321" s="121" t="s">
        <v>672</v>
      </c>
      <c r="B321" s="122" t="s">
        <v>282</v>
      </c>
      <c r="C321" s="122" t="s">
        <v>681</v>
      </c>
      <c r="D321" s="123" t="s">
        <v>560</v>
      </c>
      <c r="E321" s="122" t="s">
        <v>6</v>
      </c>
      <c r="F321" s="124">
        <v>179</v>
      </c>
    </row>
    <row r="322" spans="1:6" outlineLevel="3" x14ac:dyDescent="0.2">
      <c r="A322" s="121" t="s">
        <v>672</v>
      </c>
      <c r="B322" s="122" t="s">
        <v>282</v>
      </c>
      <c r="C322" s="122" t="s">
        <v>681</v>
      </c>
      <c r="D322" s="123" t="s">
        <v>560</v>
      </c>
      <c r="E322" s="122" t="s">
        <v>7</v>
      </c>
      <c r="F322" s="124">
        <v>2</v>
      </c>
    </row>
    <row r="323" spans="1:6" outlineLevel="3" x14ac:dyDescent="0.2">
      <c r="A323" s="121" t="s">
        <v>672</v>
      </c>
      <c r="B323" s="122" t="s">
        <v>282</v>
      </c>
      <c r="C323" s="122" t="s">
        <v>681</v>
      </c>
      <c r="D323" s="123" t="s">
        <v>560</v>
      </c>
      <c r="E323" s="122" t="s">
        <v>18</v>
      </c>
      <c r="F323" s="124">
        <v>1182</v>
      </c>
    </row>
    <row r="324" spans="1:6" outlineLevel="3" x14ac:dyDescent="0.2">
      <c r="A324" s="121" t="s">
        <v>672</v>
      </c>
      <c r="B324" s="122" t="s">
        <v>282</v>
      </c>
      <c r="C324" s="122" t="s">
        <v>681</v>
      </c>
      <c r="D324" s="123" t="s">
        <v>560</v>
      </c>
      <c r="E324" s="122" t="s">
        <v>18</v>
      </c>
      <c r="F324" s="124">
        <v>811</v>
      </c>
    </row>
    <row r="325" spans="1:6" outlineLevel="2" x14ac:dyDescent="0.2">
      <c r="B325" s="122"/>
      <c r="C325" s="118" t="s">
        <v>682</v>
      </c>
      <c r="E325" s="122"/>
      <c r="F325" s="124">
        <f>SUBTOTAL(9,F319:F324)</f>
        <v>6013</v>
      </c>
    </row>
    <row r="326" spans="1:6" outlineLevel="3" x14ac:dyDescent="0.2">
      <c r="A326" s="121" t="s">
        <v>672</v>
      </c>
      <c r="B326" s="122" t="s">
        <v>282</v>
      </c>
      <c r="C326" s="122" t="s">
        <v>683</v>
      </c>
      <c r="D326" s="123" t="s">
        <v>560</v>
      </c>
      <c r="E326" s="122" t="s">
        <v>4</v>
      </c>
      <c r="F326" s="124">
        <v>2867</v>
      </c>
    </row>
    <row r="327" spans="1:6" outlineLevel="3" x14ac:dyDescent="0.2">
      <c r="A327" s="121" t="s">
        <v>672</v>
      </c>
      <c r="B327" s="122" t="s">
        <v>282</v>
      </c>
      <c r="C327" s="122" t="s">
        <v>683</v>
      </c>
      <c r="D327" s="123" t="s">
        <v>560</v>
      </c>
      <c r="E327" s="122" t="s">
        <v>5</v>
      </c>
      <c r="F327" s="124">
        <v>12</v>
      </c>
    </row>
    <row r="328" spans="1:6" outlineLevel="3" x14ac:dyDescent="0.2">
      <c r="A328" s="121" t="s">
        <v>672</v>
      </c>
      <c r="B328" s="122" t="s">
        <v>282</v>
      </c>
      <c r="C328" s="122" t="s">
        <v>683</v>
      </c>
      <c r="D328" s="123" t="s">
        <v>560</v>
      </c>
      <c r="E328" s="122" t="s">
        <v>6</v>
      </c>
      <c r="F328" s="124">
        <v>133</v>
      </c>
    </row>
    <row r="329" spans="1:6" outlineLevel="3" x14ac:dyDescent="0.2">
      <c r="A329" s="121" t="s">
        <v>672</v>
      </c>
      <c r="B329" s="122" t="s">
        <v>282</v>
      </c>
      <c r="C329" s="122" t="s">
        <v>683</v>
      </c>
      <c r="D329" s="123" t="s">
        <v>560</v>
      </c>
      <c r="E329" s="122" t="s">
        <v>7</v>
      </c>
      <c r="F329" s="124">
        <v>2</v>
      </c>
    </row>
    <row r="330" spans="1:6" outlineLevel="3" x14ac:dyDescent="0.2">
      <c r="A330" s="121" t="s">
        <v>672</v>
      </c>
      <c r="B330" s="122" t="s">
        <v>282</v>
      </c>
      <c r="C330" s="122" t="s">
        <v>683</v>
      </c>
      <c r="D330" s="123" t="s">
        <v>560</v>
      </c>
      <c r="E330" s="122" t="s">
        <v>18</v>
      </c>
      <c r="F330" s="124">
        <v>886</v>
      </c>
    </row>
    <row r="331" spans="1:6" outlineLevel="3" x14ac:dyDescent="0.2">
      <c r="A331" s="121" t="s">
        <v>672</v>
      </c>
      <c r="B331" s="122" t="s">
        <v>282</v>
      </c>
      <c r="C331" s="122" t="s">
        <v>683</v>
      </c>
      <c r="D331" s="123" t="s">
        <v>560</v>
      </c>
      <c r="E331" s="122" t="s">
        <v>18</v>
      </c>
      <c r="F331" s="124">
        <v>608</v>
      </c>
    </row>
    <row r="332" spans="1:6" outlineLevel="2" x14ac:dyDescent="0.2">
      <c r="B332" s="122"/>
      <c r="C332" s="118" t="s">
        <v>684</v>
      </c>
      <c r="E332" s="122"/>
      <c r="F332" s="124">
        <f>SUBTOTAL(9,F326:F331)</f>
        <v>4508</v>
      </c>
    </row>
    <row r="333" spans="1:6" outlineLevel="3" x14ac:dyDescent="0.2">
      <c r="A333" s="121" t="s">
        <v>672</v>
      </c>
      <c r="B333" s="122" t="s">
        <v>282</v>
      </c>
      <c r="C333" s="122" t="s">
        <v>685</v>
      </c>
      <c r="D333" s="123" t="s">
        <v>560</v>
      </c>
      <c r="E333" s="122" t="s">
        <v>4</v>
      </c>
      <c r="F333" s="124">
        <v>10224</v>
      </c>
    </row>
    <row r="334" spans="1:6" outlineLevel="3" x14ac:dyDescent="0.2">
      <c r="A334" s="121" t="s">
        <v>672</v>
      </c>
      <c r="B334" s="122" t="s">
        <v>282</v>
      </c>
      <c r="C334" s="122" t="s">
        <v>685</v>
      </c>
      <c r="D334" s="123" t="s">
        <v>560</v>
      </c>
      <c r="E334" s="122" t="s">
        <v>5</v>
      </c>
      <c r="F334" s="124">
        <v>31</v>
      </c>
    </row>
    <row r="335" spans="1:6" outlineLevel="3" x14ac:dyDescent="0.2">
      <c r="A335" s="121" t="s">
        <v>672</v>
      </c>
      <c r="B335" s="122" t="s">
        <v>282</v>
      </c>
      <c r="C335" s="122" t="s">
        <v>685</v>
      </c>
      <c r="D335" s="123" t="s">
        <v>560</v>
      </c>
      <c r="E335" s="122" t="s">
        <v>6</v>
      </c>
      <c r="F335" s="124">
        <v>526</v>
      </c>
    </row>
    <row r="336" spans="1:6" outlineLevel="3" x14ac:dyDescent="0.2">
      <c r="A336" s="121" t="s">
        <v>672</v>
      </c>
      <c r="B336" s="122" t="s">
        <v>282</v>
      </c>
      <c r="C336" s="122" t="s">
        <v>685</v>
      </c>
      <c r="D336" s="123" t="s">
        <v>560</v>
      </c>
      <c r="E336" s="122" t="s">
        <v>7</v>
      </c>
      <c r="F336" s="124">
        <v>8</v>
      </c>
    </row>
    <row r="337" spans="1:6" outlineLevel="3" x14ac:dyDescent="0.2">
      <c r="A337" s="121" t="s">
        <v>672</v>
      </c>
      <c r="B337" s="122" t="s">
        <v>282</v>
      </c>
      <c r="C337" s="122" t="s">
        <v>685</v>
      </c>
      <c r="D337" s="123" t="s">
        <v>560</v>
      </c>
      <c r="E337" s="122" t="s">
        <v>18</v>
      </c>
      <c r="F337" s="124">
        <v>3487</v>
      </c>
    </row>
    <row r="338" spans="1:6" outlineLevel="3" x14ac:dyDescent="0.2">
      <c r="A338" s="121" t="s">
        <v>672</v>
      </c>
      <c r="B338" s="122" t="s">
        <v>282</v>
      </c>
      <c r="C338" s="122" t="s">
        <v>685</v>
      </c>
      <c r="D338" s="123" t="s">
        <v>560</v>
      </c>
      <c r="E338" s="122" t="s">
        <v>18</v>
      </c>
      <c r="F338" s="124">
        <v>2391</v>
      </c>
    </row>
    <row r="339" spans="1:6" outlineLevel="2" x14ac:dyDescent="0.2">
      <c r="B339" s="122"/>
      <c r="C339" s="118" t="s">
        <v>686</v>
      </c>
      <c r="E339" s="122"/>
      <c r="F339" s="124">
        <f>SUBTOTAL(9,F333:F338)</f>
        <v>16667</v>
      </c>
    </row>
    <row r="340" spans="1:6" outlineLevel="3" x14ac:dyDescent="0.2">
      <c r="A340" s="121" t="s">
        <v>672</v>
      </c>
      <c r="B340" s="122" t="s">
        <v>282</v>
      </c>
      <c r="C340" s="122" t="s">
        <v>687</v>
      </c>
      <c r="D340" s="123" t="s">
        <v>560</v>
      </c>
      <c r="E340" s="122" t="s">
        <v>4</v>
      </c>
      <c r="F340" s="124">
        <v>1718</v>
      </c>
    </row>
    <row r="341" spans="1:6" outlineLevel="3" x14ac:dyDescent="0.2">
      <c r="A341" s="121" t="s">
        <v>672</v>
      </c>
      <c r="B341" s="122" t="s">
        <v>282</v>
      </c>
      <c r="C341" s="122" t="s">
        <v>687</v>
      </c>
      <c r="D341" s="123" t="s">
        <v>560</v>
      </c>
      <c r="E341" s="122" t="s">
        <v>5</v>
      </c>
      <c r="F341" s="124">
        <v>5</v>
      </c>
    </row>
    <row r="342" spans="1:6" outlineLevel="3" x14ac:dyDescent="0.2">
      <c r="A342" s="121" t="s">
        <v>672</v>
      </c>
      <c r="B342" s="122" t="s">
        <v>282</v>
      </c>
      <c r="C342" s="122" t="s">
        <v>687</v>
      </c>
      <c r="D342" s="123" t="s">
        <v>560</v>
      </c>
      <c r="E342" s="122" t="s">
        <v>6</v>
      </c>
      <c r="F342" s="124">
        <v>88</v>
      </c>
    </row>
    <row r="343" spans="1:6" outlineLevel="3" x14ac:dyDescent="0.2">
      <c r="A343" s="121" t="s">
        <v>672</v>
      </c>
      <c r="B343" s="122" t="s">
        <v>282</v>
      </c>
      <c r="C343" s="122" t="s">
        <v>687</v>
      </c>
      <c r="D343" s="123" t="s">
        <v>560</v>
      </c>
      <c r="E343" s="122" t="s">
        <v>7</v>
      </c>
      <c r="F343" s="124">
        <v>1</v>
      </c>
    </row>
    <row r="344" spans="1:6" outlineLevel="3" x14ac:dyDescent="0.2">
      <c r="A344" s="121" t="s">
        <v>672</v>
      </c>
      <c r="B344" s="122" t="s">
        <v>282</v>
      </c>
      <c r="C344" s="122" t="s">
        <v>687</v>
      </c>
      <c r="D344" s="123" t="s">
        <v>560</v>
      </c>
      <c r="E344" s="122" t="s">
        <v>18</v>
      </c>
      <c r="F344" s="124">
        <v>586</v>
      </c>
    </row>
    <row r="345" spans="1:6" outlineLevel="3" x14ac:dyDescent="0.2">
      <c r="A345" s="121" t="s">
        <v>672</v>
      </c>
      <c r="B345" s="122" t="s">
        <v>282</v>
      </c>
      <c r="C345" s="122" t="s">
        <v>687</v>
      </c>
      <c r="D345" s="123" t="s">
        <v>560</v>
      </c>
      <c r="E345" s="122" t="s">
        <v>18</v>
      </c>
      <c r="F345" s="124">
        <v>401</v>
      </c>
    </row>
    <row r="346" spans="1:6" outlineLevel="2" x14ac:dyDescent="0.2">
      <c r="B346" s="122"/>
      <c r="C346" s="118" t="s">
        <v>688</v>
      </c>
      <c r="E346" s="122"/>
      <c r="F346" s="124">
        <f>SUBTOTAL(9,F340:F345)</f>
        <v>2799</v>
      </c>
    </row>
    <row r="347" spans="1:6" outlineLevel="1" x14ac:dyDescent="0.2">
      <c r="B347" s="118" t="s">
        <v>689</v>
      </c>
      <c r="C347" s="122"/>
      <c r="E347" s="122"/>
      <c r="F347" s="124">
        <f>SUBTOTAL(9,F291:F345)</f>
        <v>78317</v>
      </c>
    </row>
    <row r="348" spans="1:6" outlineLevel="3" x14ac:dyDescent="0.2">
      <c r="A348" s="121" t="s">
        <v>222</v>
      </c>
      <c r="B348" s="122" t="s">
        <v>221</v>
      </c>
      <c r="C348" s="122" t="s">
        <v>690</v>
      </c>
      <c r="D348" s="123" t="s">
        <v>577</v>
      </c>
      <c r="E348" s="122" t="s">
        <v>4</v>
      </c>
      <c r="F348" s="124">
        <v>447</v>
      </c>
    </row>
    <row r="349" spans="1:6" outlineLevel="3" x14ac:dyDescent="0.2">
      <c r="A349" s="121" t="s">
        <v>222</v>
      </c>
      <c r="B349" s="122" t="s">
        <v>221</v>
      </c>
      <c r="C349" s="122" t="s">
        <v>690</v>
      </c>
      <c r="D349" s="123" t="s">
        <v>577</v>
      </c>
      <c r="E349" s="122" t="s">
        <v>5</v>
      </c>
      <c r="F349" s="124">
        <v>425</v>
      </c>
    </row>
    <row r="350" spans="1:6" outlineLevel="3" x14ac:dyDescent="0.2">
      <c r="A350" s="121" t="s">
        <v>222</v>
      </c>
      <c r="B350" s="122" t="s">
        <v>221</v>
      </c>
      <c r="C350" s="122" t="s">
        <v>690</v>
      </c>
      <c r="D350" s="123" t="s">
        <v>577</v>
      </c>
      <c r="E350" s="122" t="s">
        <v>8</v>
      </c>
      <c r="F350" s="124">
        <v>47</v>
      </c>
    </row>
    <row r="351" spans="1:6" outlineLevel="2" x14ac:dyDescent="0.2">
      <c r="B351" s="122"/>
      <c r="C351" s="118" t="s">
        <v>691</v>
      </c>
      <c r="E351" s="122"/>
      <c r="F351" s="124">
        <f>SUBTOTAL(9,F348:F350)</f>
        <v>919</v>
      </c>
    </row>
    <row r="352" spans="1:6" outlineLevel="1" x14ac:dyDescent="0.2">
      <c r="B352" s="118" t="s">
        <v>692</v>
      </c>
      <c r="C352" s="122"/>
      <c r="E352" s="122"/>
      <c r="F352" s="124">
        <f>SUBTOTAL(9,F348:F350)</f>
        <v>919</v>
      </c>
    </row>
    <row r="353" spans="1:6" outlineLevel="3" x14ac:dyDescent="0.2">
      <c r="A353" s="121" t="s">
        <v>224</v>
      </c>
      <c r="B353" s="122" t="s">
        <v>223</v>
      </c>
      <c r="C353" s="122" t="s">
        <v>693</v>
      </c>
      <c r="D353" s="123" t="s">
        <v>577</v>
      </c>
      <c r="E353" s="122" t="s">
        <v>8</v>
      </c>
      <c r="F353" s="124">
        <v>757</v>
      </c>
    </row>
    <row r="354" spans="1:6" outlineLevel="3" x14ac:dyDescent="0.2">
      <c r="A354" s="121" t="s">
        <v>224</v>
      </c>
      <c r="B354" s="122" t="s">
        <v>223</v>
      </c>
      <c r="C354" s="122" t="s">
        <v>693</v>
      </c>
      <c r="D354" s="123" t="s">
        <v>577</v>
      </c>
      <c r="E354" s="122" t="s">
        <v>15</v>
      </c>
      <c r="F354" s="124">
        <v>36</v>
      </c>
    </row>
    <row r="355" spans="1:6" outlineLevel="2" x14ac:dyDescent="0.2">
      <c r="B355" s="122"/>
      <c r="C355" s="118" t="s">
        <v>694</v>
      </c>
      <c r="E355" s="122"/>
      <c r="F355" s="124">
        <f>SUBTOTAL(9,F353:F354)</f>
        <v>793</v>
      </c>
    </row>
    <row r="356" spans="1:6" outlineLevel="1" x14ac:dyDescent="0.2">
      <c r="B356" s="118" t="s">
        <v>695</v>
      </c>
      <c r="C356" s="122"/>
      <c r="E356" s="122"/>
      <c r="F356" s="124">
        <f>SUBTOTAL(9,F353:F354)</f>
        <v>793</v>
      </c>
    </row>
    <row r="357" spans="1:6" outlineLevel="3" x14ac:dyDescent="0.2">
      <c r="A357" s="121" t="s">
        <v>226</v>
      </c>
      <c r="B357" s="122" t="s">
        <v>225</v>
      </c>
      <c r="C357" s="122" t="s">
        <v>696</v>
      </c>
      <c r="D357" s="123" t="s">
        <v>577</v>
      </c>
      <c r="E357" s="122" t="s">
        <v>4</v>
      </c>
      <c r="F357" s="124">
        <v>1207</v>
      </c>
    </row>
    <row r="358" spans="1:6" outlineLevel="3" x14ac:dyDescent="0.2">
      <c r="A358" s="121" t="s">
        <v>226</v>
      </c>
      <c r="B358" s="122" t="s">
        <v>225</v>
      </c>
      <c r="C358" s="122" t="s">
        <v>696</v>
      </c>
      <c r="D358" s="123" t="s">
        <v>577</v>
      </c>
      <c r="E358" s="122" t="s">
        <v>5</v>
      </c>
      <c r="F358" s="124">
        <v>2182</v>
      </c>
    </row>
    <row r="359" spans="1:6" outlineLevel="3" x14ac:dyDescent="0.2">
      <c r="A359" s="121" t="s">
        <v>226</v>
      </c>
      <c r="B359" s="122" t="s">
        <v>225</v>
      </c>
      <c r="C359" s="122" t="s">
        <v>696</v>
      </c>
      <c r="D359" s="123" t="s">
        <v>577</v>
      </c>
      <c r="E359" s="122" t="s">
        <v>8</v>
      </c>
      <c r="F359" s="124">
        <v>3</v>
      </c>
    </row>
    <row r="360" spans="1:6" outlineLevel="2" x14ac:dyDescent="0.2">
      <c r="B360" s="122"/>
      <c r="C360" s="118" t="s">
        <v>697</v>
      </c>
      <c r="E360" s="122"/>
      <c r="F360" s="124">
        <f>SUBTOTAL(9,F357:F359)</f>
        <v>3392</v>
      </c>
    </row>
    <row r="361" spans="1:6" outlineLevel="1" x14ac:dyDescent="0.2">
      <c r="B361" s="118" t="s">
        <v>698</v>
      </c>
      <c r="C361" s="122"/>
      <c r="E361" s="122"/>
      <c r="F361" s="124">
        <f>SUBTOTAL(9,F357:F359)</f>
        <v>3392</v>
      </c>
    </row>
    <row r="362" spans="1:6" outlineLevel="3" x14ac:dyDescent="0.2">
      <c r="A362" s="121" t="s">
        <v>228</v>
      </c>
      <c r="B362" s="122" t="s">
        <v>227</v>
      </c>
      <c r="C362" s="122" t="s">
        <v>699</v>
      </c>
      <c r="D362" s="123" t="s">
        <v>577</v>
      </c>
      <c r="E362" s="122" t="s">
        <v>4</v>
      </c>
      <c r="F362" s="124">
        <v>1224</v>
      </c>
    </row>
    <row r="363" spans="1:6" outlineLevel="3" x14ac:dyDescent="0.2">
      <c r="A363" s="121" t="s">
        <v>228</v>
      </c>
      <c r="B363" s="122" t="s">
        <v>227</v>
      </c>
      <c r="C363" s="122" t="s">
        <v>699</v>
      </c>
      <c r="D363" s="123" t="s">
        <v>577</v>
      </c>
      <c r="E363" s="122" t="s">
        <v>8</v>
      </c>
      <c r="F363" s="124">
        <v>185</v>
      </c>
    </row>
    <row r="364" spans="1:6" outlineLevel="2" x14ac:dyDescent="0.2">
      <c r="B364" s="122"/>
      <c r="C364" s="118" t="s">
        <v>700</v>
      </c>
      <c r="E364" s="122"/>
      <c r="F364" s="124">
        <f>SUBTOTAL(9,F362:F363)</f>
        <v>1409</v>
      </c>
    </row>
    <row r="365" spans="1:6" outlineLevel="1" x14ac:dyDescent="0.2">
      <c r="B365" s="118" t="s">
        <v>701</v>
      </c>
      <c r="C365" s="122"/>
      <c r="E365" s="122"/>
      <c r="F365" s="124">
        <f>SUBTOTAL(9,F362:F363)</f>
        <v>1409</v>
      </c>
    </row>
    <row r="366" spans="1:6" outlineLevel="3" x14ac:dyDescent="0.2">
      <c r="A366" s="121" t="s">
        <v>230</v>
      </c>
      <c r="B366" s="122" t="s">
        <v>229</v>
      </c>
      <c r="C366" s="122" t="s">
        <v>702</v>
      </c>
      <c r="D366" s="123" t="s">
        <v>577</v>
      </c>
      <c r="E366" s="122" t="s">
        <v>4</v>
      </c>
      <c r="F366" s="124">
        <v>103</v>
      </c>
    </row>
    <row r="367" spans="1:6" outlineLevel="2" x14ac:dyDescent="0.2">
      <c r="B367" s="122"/>
      <c r="C367" s="118" t="s">
        <v>703</v>
      </c>
      <c r="E367" s="122"/>
      <c r="F367" s="124">
        <f>SUBTOTAL(9,F366:F366)</f>
        <v>103</v>
      </c>
    </row>
    <row r="368" spans="1:6" outlineLevel="1" x14ac:dyDescent="0.2">
      <c r="B368" s="118" t="s">
        <v>704</v>
      </c>
      <c r="C368" s="122"/>
      <c r="E368" s="122"/>
      <c r="F368" s="124">
        <f>SUBTOTAL(9,F366:F366)</f>
        <v>103</v>
      </c>
    </row>
    <row r="369" spans="1:6" outlineLevel="3" x14ac:dyDescent="0.2">
      <c r="A369" s="121" t="s">
        <v>285</v>
      </c>
      <c r="B369" s="122" t="s">
        <v>284</v>
      </c>
      <c r="C369" s="122" t="s">
        <v>705</v>
      </c>
      <c r="D369" s="123" t="s">
        <v>560</v>
      </c>
      <c r="E369" s="122" t="s">
        <v>4</v>
      </c>
      <c r="F369" s="124">
        <v>163</v>
      </c>
    </row>
    <row r="370" spans="1:6" outlineLevel="3" x14ac:dyDescent="0.2">
      <c r="A370" s="121" t="s">
        <v>285</v>
      </c>
      <c r="B370" s="122" t="s">
        <v>284</v>
      </c>
      <c r="C370" s="122" t="s">
        <v>705</v>
      </c>
      <c r="D370" s="123" t="s">
        <v>560</v>
      </c>
      <c r="E370" s="122" t="s">
        <v>5</v>
      </c>
      <c r="F370" s="124">
        <v>939</v>
      </c>
    </row>
    <row r="371" spans="1:6" outlineLevel="3" x14ac:dyDescent="0.2">
      <c r="A371" s="121" t="s">
        <v>285</v>
      </c>
      <c r="B371" s="122" t="s">
        <v>284</v>
      </c>
      <c r="C371" s="122" t="s">
        <v>705</v>
      </c>
      <c r="D371" s="123" t="s">
        <v>560</v>
      </c>
      <c r="E371" s="122" t="s">
        <v>6</v>
      </c>
      <c r="F371" s="124">
        <v>11004</v>
      </c>
    </row>
    <row r="372" spans="1:6" outlineLevel="3" x14ac:dyDescent="0.2">
      <c r="A372" s="121" t="s">
        <v>285</v>
      </c>
      <c r="B372" s="122" t="s">
        <v>284</v>
      </c>
      <c r="C372" s="122" t="s">
        <v>705</v>
      </c>
      <c r="D372" s="123" t="s">
        <v>560</v>
      </c>
      <c r="E372" s="122" t="s">
        <v>7</v>
      </c>
      <c r="F372" s="124">
        <v>9</v>
      </c>
    </row>
    <row r="373" spans="1:6" outlineLevel="3" x14ac:dyDescent="0.2">
      <c r="A373" s="121" t="s">
        <v>285</v>
      </c>
      <c r="B373" s="122" t="s">
        <v>284</v>
      </c>
      <c r="C373" s="122" t="s">
        <v>705</v>
      </c>
      <c r="D373" s="123" t="s">
        <v>560</v>
      </c>
      <c r="E373" s="122" t="s">
        <v>18</v>
      </c>
      <c r="F373" s="124">
        <v>3850</v>
      </c>
    </row>
    <row r="374" spans="1:6" outlineLevel="3" x14ac:dyDescent="0.2">
      <c r="A374" s="121" t="s">
        <v>285</v>
      </c>
      <c r="B374" s="122" t="s">
        <v>284</v>
      </c>
      <c r="C374" s="122" t="s">
        <v>705</v>
      </c>
      <c r="D374" s="123" t="s">
        <v>560</v>
      </c>
      <c r="E374" s="122" t="s">
        <v>18</v>
      </c>
      <c r="F374" s="124">
        <v>2639</v>
      </c>
    </row>
    <row r="375" spans="1:6" outlineLevel="2" x14ac:dyDescent="0.2">
      <c r="B375" s="122"/>
      <c r="C375" s="118" t="s">
        <v>706</v>
      </c>
      <c r="E375" s="122"/>
      <c r="F375" s="124">
        <f>SUBTOTAL(9,F369:F374)</f>
        <v>18604</v>
      </c>
    </row>
    <row r="376" spans="1:6" outlineLevel="1" x14ac:dyDescent="0.2">
      <c r="B376" s="118" t="s">
        <v>707</v>
      </c>
      <c r="C376" s="122"/>
      <c r="E376" s="122"/>
      <c r="F376" s="124">
        <f>SUBTOTAL(9,F369:F374)</f>
        <v>18604</v>
      </c>
    </row>
    <row r="377" spans="1:6" outlineLevel="3" x14ac:dyDescent="0.2">
      <c r="A377" s="121" t="s">
        <v>287</v>
      </c>
      <c r="B377" s="122" t="s">
        <v>286</v>
      </c>
      <c r="C377" s="122" t="s">
        <v>708</v>
      </c>
      <c r="D377" s="123" t="s">
        <v>560</v>
      </c>
      <c r="E377" s="122" t="s">
        <v>4</v>
      </c>
      <c r="F377" s="124">
        <v>314</v>
      </c>
    </row>
    <row r="378" spans="1:6" outlineLevel="3" x14ac:dyDescent="0.2">
      <c r="A378" s="121" t="s">
        <v>287</v>
      </c>
      <c r="B378" s="122" t="s">
        <v>286</v>
      </c>
      <c r="C378" s="122" t="s">
        <v>708</v>
      </c>
      <c r="D378" s="123" t="s">
        <v>560</v>
      </c>
      <c r="E378" s="122" t="s">
        <v>5</v>
      </c>
      <c r="F378" s="124">
        <v>0</v>
      </c>
    </row>
    <row r="379" spans="1:6" outlineLevel="3" x14ac:dyDescent="0.2">
      <c r="A379" s="121" t="s">
        <v>287</v>
      </c>
      <c r="B379" s="122" t="s">
        <v>286</v>
      </c>
      <c r="C379" s="122" t="s">
        <v>708</v>
      </c>
      <c r="D379" s="123" t="s">
        <v>560</v>
      </c>
      <c r="E379" s="122" t="s">
        <v>6</v>
      </c>
      <c r="F379" s="124">
        <v>16</v>
      </c>
    </row>
    <row r="380" spans="1:6" outlineLevel="3" x14ac:dyDescent="0.2">
      <c r="A380" s="121" t="s">
        <v>287</v>
      </c>
      <c r="B380" s="122" t="s">
        <v>286</v>
      </c>
      <c r="C380" s="122" t="s">
        <v>708</v>
      </c>
      <c r="D380" s="123" t="s">
        <v>560</v>
      </c>
      <c r="E380" s="122" t="s">
        <v>7</v>
      </c>
      <c r="F380" s="124">
        <v>0</v>
      </c>
    </row>
    <row r="381" spans="1:6" outlineLevel="3" x14ac:dyDescent="0.2">
      <c r="A381" s="121" t="s">
        <v>287</v>
      </c>
      <c r="B381" s="122" t="s">
        <v>286</v>
      </c>
      <c r="C381" s="122" t="s">
        <v>708</v>
      </c>
      <c r="D381" s="123" t="s">
        <v>560</v>
      </c>
      <c r="E381" s="122" t="s">
        <v>18</v>
      </c>
      <c r="F381" s="124">
        <v>114</v>
      </c>
    </row>
    <row r="382" spans="1:6" outlineLevel="3" x14ac:dyDescent="0.2">
      <c r="A382" s="121" t="s">
        <v>287</v>
      </c>
      <c r="B382" s="122" t="s">
        <v>286</v>
      </c>
      <c r="C382" s="122" t="s">
        <v>708</v>
      </c>
      <c r="D382" s="123" t="s">
        <v>560</v>
      </c>
      <c r="E382" s="122" t="s">
        <v>18</v>
      </c>
      <c r="F382" s="124">
        <v>79</v>
      </c>
    </row>
    <row r="383" spans="1:6" outlineLevel="2" x14ac:dyDescent="0.2">
      <c r="B383" s="122"/>
      <c r="C383" s="118" t="s">
        <v>709</v>
      </c>
      <c r="E383" s="122"/>
      <c r="F383" s="124">
        <f>SUBTOTAL(9,F377:F382)</f>
        <v>523</v>
      </c>
    </row>
    <row r="384" spans="1:6" outlineLevel="1" x14ac:dyDescent="0.2">
      <c r="B384" s="118" t="s">
        <v>710</v>
      </c>
      <c r="C384" s="122"/>
      <c r="E384" s="122"/>
      <c r="F384" s="124">
        <f>SUBTOTAL(9,F377:F382)</f>
        <v>523</v>
      </c>
    </row>
    <row r="385" spans="1:6" outlineLevel="3" x14ac:dyDescent="0.2">
      <c r="A385" s="121" t="s">
        <v>63</v>
      </c>
      <c r="B385" s="122" t="s">
        <v>62</v>
      </c>
      <c r="C385" s="122" t="s">
        <v>569</v>
      </c>
      <c r="D385" s="123" t="s">
        <v>560</v>
      </c>
      <c r="E385" s="122" t="s">
        <v>4</v>
      </c>
      <c r="F385" s="124">
        <v>10952</v>
      </c>
    </row>
    <row r="386" spans="1:6" outlineLevel="3" x14ac:dyDescent="0.2">
      <c r="A386" s="121" t="s">
        <v>63</v>
      </c>
      <c r="B386" s="122" t="s">
        <v>62</v>
      </c>
      <c r="C386" s="122" t="s">
        <v>569</v>
      </c>
      <c r="D386" s="123" t="s">
        <v>560</v>
      </c>
      <c r="E386" s="122" t="s">
        <v>5</v>
      </c>
      <c r="F386" s="124">
        <v>44</v>
      </c>
    </row>
    <row r="387" spans="1:6" outlineLevel="3" x14ac:dyDescent="0.2">
      <c r="A387" s="121" t="s">
        <v>63</v>
      </c>
      <c r="B387" s="122" t="s">
        <v>62</v>
      </c>
      <c r="C387" s="122" t="s">
        <v>569</v>
      </c>
      <c r="D387" s="123" t="s">
        <v>560</v>
      </c>
      <c r="E387" s="122" t="s">
        <v>6</v>
      </c>
      <c r="F387" s="124">
        <v>501</v>
      </c>
    </row>
    <row r="388" spans="1:6" outlineLevel="3" x14ac:dyDescent="0.2">
      <c r="A388" s="121" t="s">
        <v>63</v>
      </c>
      <c r="B388" s="122" t="s">
        <v>62</v>
      </c>
      <c r="C388" s="122" t="s">
        <v>569</v>
      </c>
      <c r="D388" s="123" t="s">
        <v>560</v>
      </c>
      <c r="E388" s="122" t="s">
        <v>7</v>
      </c>
      <c r="F388" s="124">
        <v>8</v>
      </c>
    </row>
    <row r="389" spans="1:6" outlineLevel="3" x14ac:dyDescent="0.2">
      <c r="A389" s="121" t="s">
        <v>63</v>
      </c>
      <c r="B389" s="122" t="s">
        <v>62</v>
      </c>
      <c r="C389" s="122" t="s">
        <v>569</v>
      </c>
      <c r="D389" s="123" t="s">
        <v>560</v>
      </c>
      <c r="E389" s="122" t="s">
        <v>18</v>
      </c>
      <c r="F389" s="124">
        <v>3315</v>
      </c>
    </row>
    <row r="390" spans="1:6" outlineLevel="3" x14ac:dyDescent="0.2">
      <c r="A390" s="121" t="s">
        <v>63</v>
      </c>
      <c r="B390" s="122" t="s">
        <v>62</v>
      </c>
      <c r="C390" s="122" t="s">
        <v>569</v>
      </c>
      <c r="D390" s="123" t="s">
        <v>560</v>
      </c>
      <c r="E390" s="122" t="s">
        <v>18</v>
      </c>
      <c r="F390" s="124">
        <v>2271</v>
      </c>
    </row>
    <row r="391" spans="1:6" outlineLevel="2" x14ac:dyDescent="0.2">
      <c r="B391" s="122"/>
      <c r="C391" s="118" t="s">
        <v>570</v>
      </c>
      <c r="E391" s="122"/>
      <c r="F391" s="124">
        <f>SUBTOTAL(9,F385:F390)</f>
        <v>17091</v>
      </c>
    </row>
    <row r="392" spans="1:6" outlineLevel="1" x14ac:dyDescent="0.2">
      <c r="B392" s="118" t="s">
        <v>711</v>
      </c>
      <c r="C392" s="122"/>
      <c r="E392" s="122"/>
      <c r="F392" s="124">
        <f>SUBTOTAL(9,F385:F390)</f>
        <v>17091</v>
      </c>
    </row>
    <row r="393" spans="1:6" outlineLevel="3" x14ac:dyDescent="0.2">
      <c r="A393" s="121" t="s">
        <v>63</v>
      </c>
      <c r="B393" s="122" t="s">
        <v>64</v>
      </c>
      <c r="C393" s="122" t="s">
        <v>566</v>
      </c>
      <c r="D393" s="123" t="s">
        <v>560</v>
      </c>
      <c r="E393" s="122" t="s">
        <v>4</v>
      </c>
      <c r="F393" s="124">
        <v>6559</v>
      </c>
    </row>
    <row r="394" spans="1:6" outlineLevel="3" x14ac:dyDescent="0.2">
      <c r="A394" s="121" t="s">
        <v>63</v>
      </c>
      <c r="B394" s="122" t="s">
        <v>64</v>
      </c>
      <c r="C394" s="122" t="s">
        <v>566</v>
      </c>
      <c r="D394" s="123" t="s">
        <v>560</v>
      </c>
      <c r="E394" s="122" t="s">
        <v>5</v>
      </c>
      <c r="F394" s="124">
        <v>26</v>
      </c>
    </row>
    <row r="395" spans="1:6" outlineLevel="3" x14ac:dyDescent="0.2">
      <c r="A395" s="121" t="s">
        <v>63</v>
      </c>
      <c r="B395" s="122" t="s">
        <v>64</v>
      </c>
      <c r="C395" s="122" t="s">
        <v>566</v>
      </c>
      <c r="D395" s="123" t="s">
        <v>560</v>
      </c>
      <c r="E395" s="122" t="s">
        <v>6</v>
      </c>
      <c r="F395" s="124">
        <v>299</v>
      </c>
    </row>
    <row r="396" spans="1:6" outlineLevel="3" x14ac:dyDescent="0.2">
      <c r="A396" s="121" t="s">
        <v>63</v>
      </c>
      <c r="B396" s="122" t="s">
        <v>64</v>
      </c>
      <c r="C396" s="122" t="s">
        <v>566</v>
      </c>
      <c r="D396" s="123" t="s">
        <v>560</v>
      </c>
      <c r="E396" s="122" t="s">
        <v>7</v>
      </c>
      <c r="F396" s="124">
        <v>4</v>
      </c>
    </row>
    <row r="397" spans="1:6" outlineLevel="3" x14ac:dyDescent="0.2">
      <c r="A397" s="121" t="s">
        <v>63</v>
      </c>
      <c r="B397" s="122" t="s">
        <v>64</v>
      </c>
      <c r="C397" s="122" t="s">
        <v>566</v>
      </c>
      <c r="D397" s="123" t="s">
        <v>560</v>
      </c>
      <c r="E397" s="122" t="s">
        <v>18</v>
      </c>
      <c r="F397" s="124">
        <v>1985</v>
      </c>
    </row>
    <row r="398" spans="1:6" outlineLevel="3" x14ac:dyDescent="0.2">
      <c r="A398" s="121" t="s">
        <v>63</v>
      </c>
      <c r="B398" s="122" t="s">
        <v>64</v>
      </c>
      <c r="C398" s="122" t="s">
        <v>566</v>
      </c>
      <c r="D398" s="123" t="s">
        <v>560</v>
      </c>
      <c r="E398" s="122" t="s">
        <v>18</v>
      </c>
      <c r="F398" s="124">
        <v>1361</v>
      </c>
    </row>
    <row r="399" spans="1:6" outlineLevel="2" x14ac:dyDescent="0.2">
      <c r="B399" s="122"/>
      <c r="C399" s="118" t="s">
        <v>567</v>
      </c>
      <c r="E399" s="122"/>
      <c r="F399" s="124">
        <f>SUBTOTAL(9,F393:F398)</f>
        <v>10234</v>
      </c>
    </row>
    <row r="400" spans="1:6" outlineLevel="1" x14ac:dyDescent="0.2">
      <c r="B400" s="118" t="s">
        <v>712</v>
      </c>
      <c r="C400" s="122"/>
      <c r="E400" s="122"/>
      <c r="F400" s="124">
        <f>SUBTOTAL(9,F393:F398)</f>
        <v>10234</v>
      </c>
    </row>
    <row r="401" spans="1:6" outlineLevel="3" x14ac:dyDescent="0.2">
      <c r="A401" s="121" t="s">
        <v>289</v>
      </c>
      <c r="B401" s="122" t="s">
        <v>288</v>
      </c>
      <c r="C401" s="122" t="s">
        <v>713</v>
      </c>
      <c r="D401" s="123" t="s">
        <v>560</v>
      </c>
      <c r="E401" s="122" t="s">
        <v>4</v>
      </c>
      <c r="F401" s="124">
        <v>840</v>
      </c>
    </row>
    <row r="402" spans="1:6" outlineLevel="3" x14ac:dyDescent="0.2">
      <c r="A402" s="121" t="s">
        <v>289</v>
      </c>
      <c r="B402" s="122" t="s">
        <v>288</v>
      </c>
      <c r="C402" s="122" t="s">
        <v>713</v>
      </c>
      <c r="D402" s="123" t="s">
        <v>560</v>
      </c>
      <c r="E402" s="122" t="s">
        <v>5</v>
      </c>
      <c r="F402" s="124">
        <v>30</v>
      </c>
    </row>
    <row r="403" spans="1:6" outlineLevel="3" x14ac:dyDescent="0.2">
      <c r="A403" s="121" t="s">
        <v>289</v>
      </c>
      <c r="B403" s="122" t="s">
        <v>288</v>
      </c>
      <c r="C403" s="122" t="s">
        <v>713</v>
      </c>
      <c r="D403" s="123" t="s">
        <v>560</v>
      </c>
      <c r="E403" s="122" t="s">
        <v>6</v>
      </c>
      <c r="F403" s="124">
        <v>9839</v>
      </c>
    </row>
    <row r="404" spans="1:6" outlineLevel="3" x14ac:dyDescent="0.2">
      <c r="A404" s="121" t="s">
        <v>289</v>
      </c>
      <c r="B404" s="122" t="s">
        <v>288</v>
      </c>
      <c r="C404" s="122" t="s">
        <v>713</v>
      </c>
      <c r="D404" s="123" t="s">
        <v>560</v>
      </c>
      <c r="E404" s="122" t="s">
        <v>7</v>
      </c>
      <c r="F404" s="124">
        <v>8</v>
      </c>
    </row>
    <row r="405" spans="1:6" outlineLevel="3" x14ac:dyDescent="0.2">
      <c r="A405" s="121" t="s">
        <v>289</v>
      </c>
      <c r="B405" s="122" t="s">
        <v>288</v>
      </c>
      <c r="C405" s="122" t="s">
        <v>713</v>
      </c>
      <c r="D405" s="123" t="s">
        <v>560</v>
      </c>
      <c r="E405" s="122" t="s">
        <v>18</v>
      </c>
      <c r="F405" s="124">
        <v>3476</v>
      </c>
    </row>
    <row r="406" spans="1:6" outlineLevel="3" x14ac:dyDescent="0.2">
      <c r="A406" s="121" t="s">
        <v>289</v>
      </c>
      <c r="B406" s="122" t="s">
        <v>288</v>
      </c>
      <c r="C406" s="122" t="s">
        <v>713</v>
      </c>
      <c r="D406" s="123" t="s">
        <v>560</v>
      </c>
      <c r="E406" s="122" t="s">
        <v>18</v>
      </c>
      <c r="F406" s="124">
        <v>2383</v>
      </c>
    </row>
    <row r="407" spans="1:6" outlineLevel="2" x14ac:dyDescent="0.2">
      <c r="B407" s="122"/>
      <c r="C407" s="118" t="s">
        <v>714</v>
      </c>
      <c r="E407" s="122"/>
      <c r="F407" s="124">
        <f>SUBTOTAL(9,F401:F406)</f>
        <v>16576</v>
      </c>
    </row>
    <row r="408" spans="1:6" outlineLevel="3" x14ac:dyDescent="0.2">
      <c r="A408" s="121" t="s">
        <v>289</v>
      </c>
      <c r="B408" s="122" t="s">
        <v>288</v>
      </c>
      <c r="C408" s="122" t="s">
        <v>715</v>
      </c>
      <c r="D408" s="123" t="s">
        <v>560</v>
      </c>
      <c r="E408" s="122" t="s">
        <v>4</v>
      </c>
      <c r="F408" s="124">
        <v>91</v>
      </c>
    </row>
    <row r="409" spans="1:6" outlineLevel="3" x14ac:dyDescent="0.2">
      <c r="A409" s="121" t="s">
        <v>289</v>
      </c>
      <c r="B409" s="122" t="s">
        <v>288</v>
      </c>
      <c r="C409" s="122" t="s">
        <v>715</v>
      </c>
      <c r="D409" s="123" t="s">
        <v>560</v>
      </c>
      <c r="E409" s="122" t="s">
        <v>5</v>
      </c>
      <c r="F409" s="124">
        <v>3</v>
      </c>
    </row>
    <row r="410" spans="1:6" outlineLevel="3" x14ac:dyDescent="0.2">
      <c r="A410" s="121" t="s">
        <v>289</v>
      </c>
      <c r="B410" s="122" t="s">
        <v>288</v>
      </c>
      <c r="C410" s="122" t="s">
        <v>715</v>
      </c>
      <c r="D410" s="123" t="s">
        <v>560</v>
      </c>
      <c r="E410" s="122" t="s">
        <v>6</v>
      </c>
      <c r="F410" s="124">
        <v>1071</v>
      </c>
    </row>
    <row r="411" spans="1:6" outlineLevel="3" x14ac:dyDescent="0.2">
      <c r="A411" s="121" t="s">
        <v>289</v>
      </c>
      <c r="B411" s="122" t="s">
        <v>288</v>
      </c>
      <c r="C411" s="122" t="s">
        <v>715</v>
      </c>
      <c r="D411" s="123" t="s">
        <v>560</v>
      </c>
      <c r="E411" s="122" t="s">
        <v>7</v>
      </c>
      <c r="F411" s="124">
        <v>0</v>
      </c>
    </row>
    <row r="412" spans="1:6" outlineLevel="3" x14ac:dyDescent="0.2">
      <c r="A412" s="121" t="s">
        <v>289</v>
      </c>
      <c r="B412" s="122" t="s">
        <v>288</v>
      </c>
      <c r="C412" s="122" t="s">
        <v>715</v>
      </c>
      <c r="D412" s="123" t="s">
        <v>560</v>
      </c>
      <c r="E412" s="122" t="s">
        <v>18</v>
      </c>
      <c r="F412" s="124">
        <v>377</v>
      </c>
    </row>
    <row r="413" spans="1:6" outlineLevel="3" x14ac:dyDescent="0.2">
      <c r="A413" s="121" t="s">
        <v>289</v>
      </c>
      <c r="B413" s="122" t="s">
        <v>288</v>
      </c>
      <c r="C413" s="122" t="s">
        <v>715</v>
      </c>
      <c r="D413" s="123" t="s">
        <v>560</v>
      </c>
      <c r="E413" s="122" t="s">
        <v>18</v>
      </c>
      <c r="F413" s="124">
        <v>259</v>
      </c>
    </row>
    <row r="414" spans="1:6" outlineLevel="2" x14ac:dyDescent="0.2">
      <c r="B414" s="122"/>
      <c r="C414" s="118" t="s">
        <v>716</v>
      </c>
      <c r="E414" s="122"/>
      <c r="F414" s="124">
        <f>SUBTOTAL(9,F408:F413)</f>
        <v>1801</v>
      </c>
    </row>
    <row r="415" spans="1:6" outlineLevel="1" x14ac:dyDescent="0.2">
      <c r="B415" s="118" t="s">
        <v>717</v>
      </c>
      <c r="C415" s="122"/>
      <c r="E415" s="122"/>
      <c r="F415" s="124">
        <f>SUBTOTAL(9,F401:F413)</f>
        <v>18377</v>
      </c>
    </row>
    <row r="416" spans="1:6" outlineLevel="3" x14ac:dyDescent="0.2">
      <c r="A416" s="121" t="s">
        <v>232</v>
      </c>
      <c r="B416" s="122" t="s">
        <v>231</v>
      </c>
      <c r="C416" s="122" t="s">
        <v>718</v>
      </c>
      <c r="D416" s="123" t="s">
        <v>577</v>
      </c>
      <c r="E416" s="122" t="s">
        <v>4</v>
      </c>
      <c r="F416" s="124">
        <v>787</v>
      </c>
    </row>
    <row r="417" spans="1:6" outlineLevel="2" x14ac:dyDescent="0.2">
      <c r="B417" s="122"/>
      <c r="C417" s="118" t="s">
        <v>719</v>
      </c>
      <c r="E417" s="122"/>
      <c r="F417" s="124">
        <f>SUBTOTAL(9,F416:F416)</f>
        <v>787</v>
      </c>
    </row>
    <row r="418" spans="1:6" outlineLevel="1" x14ac:dyDescent="0.2">
      <c r="B418" s="118" t="s">
        <v>720</v>
      </c>
      <c r="C418" s="122"/>
      <c r="E418" s="122"/>
      <c r="F418" s="124">
        <f>SUBTOTAL(9,F416:F416)</f>
        <v>787</v>
      </c>
    </row>
    <row r="419" spans="1:6" outlineLevel="3" x14ac:dyDescent="0.2">
      <c r="A419" s="121" t="s">
        <v>234</v>
      </c>
      <c r="B419" s="122" t="s">
        <v>233</v>
      </c>
      <c r="C419" s="122" t="s">
        <v>721</v>
      </c>
      <c r="D419" s="123" t="s">
        <v>577</v>
      </c>
      <c r="E419" s="122" t="s">
        <v>4</v>
      </c>
      <c r="F419" s="124">
        <v>509</v>
      </c>
    </row>
    <row r="420" spans="1:6" outlineLevel="3" x14ac:dyDescent="0.2">
      <c r="A420" s="121" t="s">
        <v>234</v>
      </c>
      <c r="B420" s="122" t="s">
        <v>233</v>
      </c>
      <c r="C420" s="122" t="s">
        <v>721</v>
      </c>
      <c r="D420" s="123" t="s">
        <v>577</v>
      </c>
      <c r="E420" s="122" t="s">
        <v>8</v>
      </c>
      <c r="F420" s="124">
        <v>17</v>
      </c>
    </row>
    <row r="421" spans="1:6" outlineLevel="2" x14ac:dyDescent="0.2">
      <c r="B421" s="122"/>
      <c r="C421" s="118" t="s">
        <v>722</v>
      </c>
      <c r="E421" s="122"/>
      <c r="F421" s="124">
        <f>SUBTOTAL(9,F419:F420)</f>
        <v>526</v>
      </c>
    </row>
    <row r="422" spans="1:6" outlineLevel="1" x14ac:dyDescent="0.2">
      <c r="B422" s="118" t="s">
        <v>723</v>
      </c>
      <c r="C422" s="122"/>
      <c r="E422" s="122"/>
      <c r="F422" s="124">
        <f>SUBTOTAL(9,F419:F420)</f>
        <v>526</v>
      </c>
    </row>
    <row r="423" spans="1:6" outlineLevel="3" x14ac:dyDescent="0.2">
      <c r="A423" s="121" t="s">
        <v>236</v>
      </c>
      <c r="B423" s="122" t="s">
        <v>235</v>
      </c>
      <c r="C423" s="122" t="s">
        <v>724</v>
      </c>
      <c r="D423" s="123" t="s">
        <v>577</v>
      </c>
      <c r="E423" s="122" t="s">
        <v>4</v>
      </c>
      <c r="F423" s="124">
        <v>263</v>
      </c>
    </row>
    <row r="424" spans="1:6" outlineLevel="3" x14ac:dyDescent="0.2">
      <c r="A424" s="121" t="s">
        <v>236</v>
      </c>
      <c r="B424" s="122" t="s">
        <v>235</v>
      </c>
      <c r="C424" s="122" t="s">
        <v>724</v>
      </c>
      <c r="D424" s="123" t="s">
        <v>577</v>
      </c>
      <c r="E424" s="122" t="s">
        <v>5</v>
      </c>
      <c r="F424" s="124">
        <v>1288</v>
      </c>
    </row>
    <row r="425" spans="1:6" outlineLevel="3" x14ac:dyDescent="0.2">
      <c r="A425" s="121" t="s">
        <v>236</v>
      </c>
      <c r="B425" s="122" t="s">
        <v>235</v>
      </c>
      <c r="C425" s="122" t="s">
        <v>724</v>
      </c>
      <c r="D425" s="123" t="s">
        <v>577</v>
      </c>
      <c r="E425" s="122" t="s">
        <v>6</v>
      </c>
      <c r="F425" s="124">
        <v>525</v>
      </c>
    </row>
    <row r="426" spans="1:6" outlineLevel="2" x14ac:dyDescent="0.2">
      <c r="B426" s="122"/>
      <c r="C426" s="118" t="s">
        <v>725</v>
      </c>
      <c r="E426" s="122"/>
      <c r="F426" s="124">
        <f>SUBTOTAL(9,F423:F425)</f>
        <v>2076</v>
      </c>
    </row>
    <row r="427" spans="1:6" outlineLevel="1" x14ac:dyDescent="0.2">
      <c r="B427" s="118" t="s">
        <v>726</v>
      </c>
      <c r="C427" s="122"/>
      <c r="E427" s="122"/>
      <c r="F427" s="124">
        <f>SUBTOTAL(9,F423:F425)</f>
        <v>2076</v>
      </c>
    </row>
    <row r="428" spans="1:6" outlineLevel="3" x14ac:dyDescent="0.2">
      <c r="A428" s="121" t="s">
        <v>238</v>
      </c>
      <c r="B428" s="122" t="s">
        <v>237</v>
      </c>
      <c r="C428" s="122" t="s">
        <v>727</v>
      </c>
      <c r="D428" s="123" t="s">
        <v>577</v>
      </c>
      <c r="E428" s="122" t="s">
        <v>4</v>
      </c>
      <c r="F428" s="124">
        <v>2120</v>
      </c>
    </row>
    <row r="429" spans="1:6" outlineLevel="3" x14ac:dyDescent="0.2">
      <c r="A429" s="121" t="s">
        <v>238</v>
      </c>
      <c r="B429" s="122" t="s">
        <v>237</v>
      </c>
      <c r="C429" s="122" t="s">
        <v>727</v>
      </c>
      <c r="D429" s="123" t="s">
        <v>577</v>
      </c>
      <c r="E429" s="122" t="s">
        <v>8</v>
      </c>
      <c r="F429" s="124">
        <v>37</v>
      </c>
    </row>
    <row r="430" spans="1:6" outlineLevel="3" x14ac:dyDescent="0.2">
      <c r="A430" s="121" t="s">
        <v>238</v>
      </c>
      <c r="B430" s="122" t="s">
        <v>237</v>
      </c>
      <c r="C430" s="122" t="s">
        <v>727</v>
      </c>
      <c r="D430" s="123" t="s">
        <v>577</v>
      </c>
      <c r="E430" s="122" t="s">
        <v>18</v>
      </c>
      <c r="F430" s="124">
        <v>246</v>
      </c>
    </row>
    <row r="431" spans="1:6" outlineLevel="2" x14ac:dyDescent="0.2">
      <c r="B431" s="122"/>
      <c r="C431" s="118" t="s">
        <v>728</v>
      </c>
      <c r="E431" s="122"/>
      <c r="F431" s="124">
        <f>SUBTOTAL(9,F428:F430)</f>
        <v>2403</v>
      </c>
    </row>
    <row r="432" spans="1:6" outlineLevel="1" x14ac:dyDescent="0.2">
      <c r="B432" s="118" t="s">
        <v>729</v>
      </c>
      <c r="C432" s="122"/>
      <c r="E432" s="122"/>
      <c r="F432" s="124">
        <f>SUBTOTAL(9,F428:F430)</f>
        <v>2403</v>
      </c>
    </row>
    <row r="433" spans="1:6" outlineLevel="3" x14ac:dyDescent="0.2">
      <c r="A433" s="121" t="s">
        <v>240</v>
      </c>
      <c r="B433" s="122" t="s">
        <v>239</v>
      </c>
      <c r="C433" s="122" t="s">
        <v>730</v>
      </c>
      <c r="D433" s="123" t="s">
        <v>577</v>
      </c>
      <c r="E433" s="122" t="s">
        <v>4</v>
      </c>
      <c r="F433" s="124">
        <v>384</v>
      </c>
    </row>
    <row r="434" spans="1:6" outlineLevel="2" x14ac:dyDescent="0.2">
      <c r="B434" s="122"/>
      <c r="C434" s="118" t="s">
        <v>731</v>
      </c>
      <c r="E434" s="122"/>
      <c r="F434" s="124">
        <f>SUBTOTAL(9,F433:F433)</f>
        <v>384</v>
      </c>
    </row>
    <row r="435" spans="1:6" outlineLevel="1" x14ac:dyDescent="0.2">
      <c r="B435" s="118" t="s">
        <v>732</v>
      </c>
      <c r="C435" s="122"/>
      <c r="E435" s="122"/>
      <c r="F435" s="124">
        <f>SUBTOTAL(9,F433:F433)</f>
        <v>384</v>
      </c>
    </row>
    <row r="436" spans="1:6" outlineLevel="3" x14ac:dyDescent="0.2">
      <c r="A436" s="121" t="s">
        <v>242</v>
      </c>
      <c r="B436" s="122" t="s">
        <v>241</v>
      </c>
      <c r="C436" s="122" t="s">
        <v>733</v>
      </c>
      <c r="D436" s="123" t="s">
        <v>577</v>
      </c>
      <c r="E436" s="122" t="s">
        <v>4</v>
      </c>
      <c r="F436" s="124">
        <v>159</v>
      </c>
    </row>
    <row r="437" spans="1:6" outlineLevel="3" x14ac:dyDescent="0.2">
      <c r="A437" s="121" t="s">
        <v>242</v>
      </c>
      <c r="B437" s="122" t="s">
        <v>241</v>
      </c>
      <c r="C437" s="122" t="s">
        <v>733</v>
      </c>
      <c r="D437" s="123" t="s">
        <v>577</v>
      </c>
      <c r="E437" s="122" t="s">
        <v>8</v>
      </c>
      <c r="F437" s="124">
        <v>10</v>
      </c>
    </row>
    <row r="438" spans="1:6" outlineLevel="2" x14ac:dyDescent="0.2">
      <c r="B438" s="122"/>
      <c r="C438" s="118" t="s">
        <v>734</v>
      </c>
      <c r="E438" s="122"/>
      <c r="F438" s="124">
        <f>SUBTOTAL(9,F436:F437)</f>
        <v>169</v>
      </c>
    </row>
    <row r="439" spans="1:6" outlineLevel="1" x14ac:dyDescent="0.2">
      <c r="B439" s="118" t="s">
        <v>735</v>
      </c>
      <c r="C439" s="122"/>
      <c r="E439" s="122"/>
      <c r="F439" s="124">
        <f>SUBTOTAL(9,F436:F437)</f>
        <v>169</v>
      </c>
    </row>
    <row r="440" spans="1:6" outlineLevel="3" x14ac:dyDescent="0.2">
      <c r="A440" s="121" t="s">
        <v>244</v>
      </c>
      <c r="B440" s="122" t="s">
        <v>243</v>
      </c>
      <c r="C440" s="122" t="s">
        <v>736</v>
      </c>
      <c r="D440" s="123" t="s">
        <v>577</v>
      </c>
      <c r="E440" s="122" t="s">
        <v>4</v>
      </c>
      <c r="F440" s="124">
        <v>878</v>
      </c>
    </row>
    <row r="441" spans="1:6" outlineLevel="3" x14ac:dyDescent="0.2">
      <c r="A441" s="121" t="s">
        <v>244</v>
      </c>
      <c r="B441" s="122" t="s">
        <v>243</v>
      </c>
      <c r="C441" s="122" t="s">
        <v>736</v>
      </c>
      <c r="D441" s="123" t="s">
        <v>577</v>
      </c>
      <c r="E441" s="122" t="s">
        <v>6</v>
      </c>
      <c r="F441" s="124">
        <v>73</v>
      </c>
    </row>
    <row r="442" spans="1:6" outlineLevel="3" x14ac:dyDescent="0.2">
      <c r="A442" s="121" t="s">
        <v>244</v>
      </c>
      <c r="B442" s="122" t="s">
        <v>243</v>
      </c>
      <c r="C442" s="122" t="s">
        <v>736</v>
      </c>
      <c r="D442" s="123" t="s">
        <v>577</v>
      </c>
      <c r="E442" s="122" t="s">
        <v>18</v>
      </c>
      <c r="F442" s="124">
        <v>101</v>
      </c>
    </row>
    <row r="443" spans="1:6" outlineLevel="2" x14ac:dyDescent="0.2">
      <c r="B443" s="122"/>
      <c r="C443" s="118" t="s">
        <v>737</v>
      </c>
      <c r="E443" s="122"/>
      <c r="F443" s="124">
        <f>SUBTOTAL(9,F440:F442)</f>
        <v>1052</v>
      </c>
    </row>
    <row r="444" spans="1:6" outlineLevel="1" x14ac:dyDescent="0.2">
      <c r="B444" s="118" t="s">
        <v>738</v>
      </c>
      <c r="C444" s="122"/>
      <c r="E444" s="122"/>
      <c r="F444" s="124">
        <f>SUBTOTAL(9,F440:F442)</f>
        <v>1052</v>
      </c>
    </row>
    <row r="445" spans="1:6" outlineLevel="3" x14ac:dyDescent="0.2">
      <c r="A445" s="121" t="s">
        <v>179</v>
      </c>
      <c r="B445" s="122" t="s">
        <v>178</v>
      </c>
      <c r="C445" s="122" t="s">
        <v>739</v>
      </c>
      <c r="D445" s="123" t="s">
        <v>560</v>
      </c>
      <c r="E445" s="122" t="s">
        <v>18</v>
      </c>
      <c r="F445" s="124">
        <v>646</v>
      </c>
    </row>
    <row r="446" spans="1:6" outlineLevel="2" x14ac:dyDescent="0.2">
      <c r="B446" s="122"/>
      <c r="C446" s="118" t="s">
        <v>740</v>
      </c>
      <c r="E446" s="122"/>
      <c r="F446" s="124">
        <f>SUBTOTAL(9,F445:F445)</f>
        <v>646</v>
      </c>
    </row>
    <row r="447" spans="1:6" outlineLevel="1" x14ac:dyDescent="0.2">
      <c r="B447" s="118" t="s">
        <v>741</v>
      </c>
      <c r="C447" s="122"/>
      <c r="E447" s="122"/>
      <c r="F447" s="124">
        <f>SUBTOTAL(9,F445:F445)</f>
        <v>646</v>
      </c>
    </row>
    <row r="448" spans="1:6" outlineLevel="3" x14ac:dyDescent="0.2">
      <c r="A448" s="121" t="s">
        <v>742</v>
      </c>
      <c r="B448" s="122" t="s">
        <v>207</v>
      </c>
      <c r="C448" s="122" t="s">
        <v>617</v>
      </c>
      <c r="D448" s="123" t="s">
        <v>560</v>
      </c>
      <c r="E448" s="122" t="s">
        <v>4</v>
      </c>
      <c r="F448" s="124">
        <v>6620</v>
      </c>
    </row>
    <row r="449" spans="1:6" outlineLevel="3" x14ac:dyDescent="0.2">
      <c r="A449" s="121" t="s">
        <v>742</v>
      </c>
      <c r="B449" s="122" t="s">
        <v>207</v>
      </c>
      <c r="C449" s="122" t="s">
        <v>617</v>
      </c>
      <c r="D449" s="123" t="s">
        <v>560</v>
      </c>
      <c r="E449" s="122" t="s">
        <v>5</v>
      </c>
      <c r="F449" s="124">
        <v>20</v>
      </c>
    </row>
    <row r="450" spans="1:6" outlineLevel="3" x14ac:dyDescent="0.2">
      <c r="A450" s="121" t="s">
        <v>742</v>
      </c>
      <c r="B450" s="122" t="s">
        <v>207</v>
      </c>
      <c r="C450" s="122" t="s">
        <v>617</v>
      </c>
      <c r="D450" s="123" t="s">
        <v>560</v>
      </c>
      <c r="E450" s="122" t="s">
        <v>6</v>
      </c>
      <c r="F450" s="124">
        <v>361</v>
      </c>
    </row>
    <row r="451" spans="1:6" outlineLevel="3" x14ac:dyDescent="0.2">
      <c r="A451" s="121" t="s">
        <v>742</v>
      </c>
      <c r="B451" s="122" t="s">
        <v>207</v>
      </c>
      <c r="C451" s="122" t="s">
        <v>617</v>
      </c>
      <c r="D451" s="123" t="s">
        <v>560</v>
      </c>
      <c r="E451" s="122" t="s">
        <v>9</v>
      </c>
      <c r="F451" s="124">
        <v>1607</v>
      </c>
    </row>
    <row r="452" spans="1:6" outlineLevel="3" x14ac:dyDescent="0.2">
      <c r="A452" s="121" t="s">
        <v>742</v>
      </c>
      <c r="B452" s="122" t="s">
        <v>207</v>
      </c>
      <c r="C452" s="122" t="s">
        <v>617</v>
      </c>
      <c r="D452" s="123" t="s">
        <v>560</v>
      </c>
      <c r="E452" s="122" t="s">
        <v>7</v>
      </c>
      <c r="F452" s="124">
        <v>5</v>
      </c>
    </row>
    <row r="453" spans="1:6" outlineLevel="3" x14ac:dyDescent="0.2">
      <c r="A453" s="121" t="s">
        <v>742</v>
      </c>
      <c r="B453" s="122" t="s">
        <v>207</v>
      </c>
      <c r="C453" s="122" t="s">
        <v>617</v>
      </c>
      <c r="D453" s="123" t="s">
        <v>560</v>
      </c>
      <c r="E453" s="122" t="s">
        <v>18</v>
      </c>
      <c r="F453" s="124">
        <v>6728</v>
      </c>
    </row>
    <row r="454" spans="1:6" outlineLevel="2" x14ac:dyDescent="0.2">
      <c r="B454" s="122"/>
      <c r="C454" s="118" t="s">
        <v>618</v>
      </c>
      <c r="E454" s="122"/>
      <c r="F454" s="124">
        <f>SUBTOTAL(9,F448:F453)</f>
        <v>15341</v>
      </c>
    </row>
    <row r="455" spans="1:6" outlineLevel="3" x14ac:dyDescent="0.2">
      <c r="A455" s="121" t="s">
        <v>742</v>
      </c>
      <c r="B455" s="122" t="s">
        <v>207</v>
      </c>
      <c r="C455" s="122" t="s">
        <v>619</v>
      </c>
      <c r="D455" s="123" t="s">
        <v>560</v>
      </c>
      <c r="E455" s="122" t="s">
        <v>4</v>
      </c>
      <c r="F455" s="124">
        <v>13243</v>
      </c>
    </row>
    <row r="456" spans="1:6" outlineLevel="3" x14ac:dyDescent="0.2">
      <c r="A456" s="121" t="s">
        <v>742</v>
      </c>
      <c r="B456" s="122" t="s">
        <v>207</v>
      </c>
      <c r="C456" s="122" t="s">
        <v>619</v>
      </c>
      <c r="D456" s="123" t="s">
        <v>560</v>
      </c>
      <c r="E456" s="122" t="s">
        <v>5</v>
      </c>
      <c r="F456" s="124">
        <v>42</v>
      </c>
    </row>
    <row r="457" spans="1:6" outlineLevel="3" x14ac:dyDescent="0.2">
      <c r="A457" s="121" t="s">
        <v>742</v>
      </c>
      <c r="B457" s="122" t="s">
        <v>207</v>
      </c>
      <c r="C457" s="122" t="s">
        <v>619</v>
      </c>
      <c r="D457" s="123" t="s">
        <v>560</v>
      </c>
      <c r="E457" s="122" t="s">
        <v>6</v>
      </c>
      <c r="F457" s="124">
        <v>724</v>
      </c>
    </row>
    <row r="458" spans="1:6" outlineLevel="3" x14ac:dyDescent="0.2">
      <c r="A458" s="121" t="s">
        <v>742</v>
      </c>
      <c r="B458" s="122" t="s">
        <v>207</v>
      </c>
      <c r="C458" s="122" t="s">
        <v>619</v>
      </c>
      <c r="D458" s="123" t="s">
        <v>560</v>
      </c>
      <c r="E458" s="122" t="s">
        <v>9</v>
      </c>
      <c r="F458" s="124">
        <v>3217</v>
      </c>
    </row>
    <row r="459" spans="1:6" outlineLevel="3" x14ac:dyDescent="0.2">
      <c r="A459" s="121" t="s">
        <v>742</v>
      </c>
      <c r="B459" s="122" t="s">
        <v>207</v>
      </c>
      <c r="C459" s="122" t="s">
        <v>619</v>
      </c>
      <c r="D459" s="123" t="s">
        <v>560</v>
      </c>
      <c r="E459" s="122" t="s">
        <v>7</v>
      </c>
      <c r="F459" s="124">
        <v>11</v>
      </c>
    </row>
    <row r="460" spans="1:6" outlineLevel="3" x14ac:dyDescent="0.2">
      <c r="A460" s="121" t="s">
        <v>742</v>
      </c>
      <c r="B460" s="122" t="s">
        <v>207</v>
      </c>
      <c r="C460" s="122" t="s">
        <v>619</v>
      </c>
      <c r="D460" s="123" t="s">
        <v>560</v>
      </c>
      <c r="E460" s="122" t="s">
        <v>18</v>
      </c>
      <c r="F460" s="124">
        <v>13457</v>
      </c>
    </row>
    <row r="461" spans="1:6" outlineLevel="2" x14ac:dyDescent="0.2">
      <c r="B461" s="122"/>
      <c r="C461" s="118" t="s">
        <v>620</v>
      </c>
      <c r="E461" s="122"/>
      <c r="F461" s="124">
        <f>SUBTOTAL(9,F455:F460)</f>
        <v>30694</v>
      </c>
    </row>
    <row r="462" spans="1:6" outlineLevel="1" x14ac:dyDescent="0.2">
      <c r="B462" s="118" t="s">
        <v>743</v>
      </c>
      <c r="C462" s="122"/>
      <c r="E462" s="122"/>
      <c r="F462" s="124">
        <f>SUBTOTAL(9,F448:F460)</f>
        <v>46035</v>
      </c>
    </row>
    <row r="463" spans="1:6" outlineLevel="3" x14ac:dyDescent="0.2">
      <c r="A463" s="121" t="s">
        <v>66</v>
      </c>
      <c r="B463" s="122" t="s">
        <v>65</v>
      </c>
      <c r="C463" s="122" t="s">
        <v>563</v>
      </c>
      <c r="D463" s="123" t="s">
        <v>560</v>
      </c>
      <c r="E463" s="122" t="s">
        <v>9</v>
      </c>
      <c r="F463" s="124">
        <v>11418</v>
      </c>
    </row>
    <row r="464" spans="1:6" outlineLevel="2" x14ac:dyDescent="0.2">
      <c r="B464" s="122"/>
      <c r="C464" s="118" t="s">
        <v>564</v>
      </c>
      <c r="E464" s="122"/>
      <c r="F464" s="124">
        <f>SUBTOTAL(9,F463:F463)</f>
        <v>11418</v>
      </c>
    </row>
    <row r="465" spans="1:6" outlineLevel="1" x14ac:dyDescent="0.2">
      <c r="B465" s="118" t="s">
        <v>744</v>
      </c>
      <c r="C465" s="122"/>
      <c r="E465" s="122"/>
      <c r="F465" s="124">
        <f>SUBTOTAL(9,F463:F463)</f>
        <v>11418</v>
      </c>
    </row>
    <row r="466" spans="1:6" outlineLevel="3" x14ac:dyDescent="0.2">
      <c r="A466" s="121" t="s">
        <v>66</v>
      </c>
      <c r="B466" s="122" t="s">
        <v>67</v>
      </c>
      <c r="C466" s="122" t="s">
        <v>566</v>
      </c>
      <c r="D466" s="123" t="s">
        <v>560</v>
      </c>
      <c r="E466" s="122" t="s">
        <v>4</v>
      </c>
      <c r="F466" s="124">
        <v>6</v>
      </c>
    </row>
    <row r="467" spans="1:6" outlineLevel="3" x14ac:dyDescent="0.2">
      <c r="A467" s="121" t="s">
        <v>66</v>
      </c>
      <c r="B467" s="122" t="s">
        <v>67</v>
      </c>
      <c r="C467" s="122" t="s">
        <v>566</v>
      </c>
      <c r="D467" s="123" t="s">
        <v>560</v>
      </c>
      <c r="E467" s="122" t="s">
        <v>5</v>
      </c>
      <c r="F467" s="124">
        <v>116</v>
      </c>
    </row>
    <row r="468" spans="1:6" outlineLevel="3" x14ac:dyDescent="0.2">
      <c r="A468" s="121" t="s">
        <v>66</v>
      </c>
      <c r="B468" s="122" t="s">
        <v>67</v>
      </c>
      <c r="C468" s="122" t="s">
        <v>566</v>
      </c>
      <c r="D468" s="123" t="s">
        <v>560</v>
      </c>
      <c r="E468" s="122" t="s">
        <v>6</v>
      </c>
      <c r="F468" s="124">
        <v>1623</v>
      </c>
    </row>
    <row r="469" spans="1:6" outlineLevel="3" x14ac:dyDescent="0.2">
      <c r="A469" s="121" t="s">
        <v>66</v>
      </c>
      <c r="B469" s="122" t="s">
        <v>67</v>
      </c>
      <c r="C469" s="122" t="s">
        <v>566</v>
      </c>
      <c r="D469" s="123" t="s">
        <v>560</v>
      </c>
      <c r="E469" s="122" t="s">
        <v>7</v>
      </c>
      <c r="F469" s="124">
        <v>0</v>
      </c>
    </row>
    <row r="470" spans="1:6" outlineLevel="3" x14ac:dyDescent="0.2">
      <c r="A470" s="121" t="s">
        <v>66</v>
      </c>
      <c r="B470" s="122" t="s">
        <v>67</v>
      </c>
      <c r="C470" s="122" t="s">
        <v>566</v>
      </c>
      <c r="D470" s="123" t="s">
        <v>560</v>
      </c>
      <c r="E470" s="122" t="s">
        <v>18</v>
      </c>
      <c r="F470" s="124">
        <v>1668</v>
      </c>
    </row>
    <row r="471" spans="1:6" outlineLevel="2" x14ac:dyDescent="0.2">
      <c r="B471" s="122"/>
      <c r="C471" s="118" t="s">
        <v>567</v>
      </c>
      <c r="E471" s="122"/>
      <c r="F471" s="124">
        <f>SUBTOTAL(9,F466:F470)</f>
        <v>3413</v>
      </c>
    </row>
    <row r="472" spans="1:6" outlineLevel="1" x14ac:dyDescent="0.2">
      <c r="B472" s="118" t="s">
        <v>745</v>
      </c>
      <c r="C472" s="122"/>
      <c r="E472" s="122"/>
      <c r="F472" s="124">
        <f>SUBTOTAL(9,F466:F470)</f>
        <v>3413</v>
      </c>
    </row>
    <row r="473" spans="1:6" outlineLevel="3" x14ac:dyDescent="0.2">
      <c r="A473" s="121" t="s">
        <v>246</v>
      </c>
      <c r="B473" s="122" t="s">
        <v>245</v>
      </c>
      <c r="C473" s="122" t="s">
        <v>746</v>
      </c>
      <c r="D473" s="123" t="s">
        <v>577</v>
      </c>
      <c r="E473" s="122" t="s">
        <v>4</v>
      </c>
      <c r="F473" s="124">
        <v>73</v>
      </c>
    </row>
    <row r="474" spans="1:6" outlineLevel="2" x14ac:dyDescent="0.2">
      <c r="B474" s="122"/>
      <c r="C474" s="118" t="s">
        <v>747</v>
      </c>
      <c r="E474" s="122"/>
      <c r="F474" s="124">
        <f>SUBTOTAL(9,F473:F473)</f>
        <v>73</v>
      </c>
    </row>
    <row r="475" spans="1:6" outlineLevel="1" x14ac:dyDescent="0.2">
      <c r="B475" s="118" t="s">
        <v>748</v>
      </c>
      <c r="C475" s="122"/>
      <c r="E475" s="122"/>
      <c r="F475" s="124">
        <f>SUBTOTAL(9,F473:F473)</f>
        <v>73</v>
      </c>
    </row>
    <row r="476" spans="1:6" outlineLevel="3" x14ac:dyDescent="0.2">
      <c r="A476" s="121" t="s">
        <v>69</v>
      </c>
      <c r="B476" s="122" t="s">
        <v>68</v>
      </c>
      <c r="C476" s="122" t="s">
        <v>566</v>
      </c>
      <c r="D476" s="123" t="s">
        <v>560</v>
      </c>
      <c r="E476" s="122" t="s">
        <v>4</v>
      </c>
      <c r="F476" s="124">
        <v>1623</v>
      </c>
    </row>
    <row r="477" spans="1:6" outlineLevel="3" x14ac:dyDescent="0.2">
      <c r="A477" s="121" t="s">
        <v>69</v>
      </c>
      <c r="B477" s="122" t="s">
        <v>68</v>
      </c>
      <c r="C477" s="122" t="s">
        <v>566</v>
      </c>
      <c r="D477" s="123" t="s">
        <v>560</v>
      </c>
      <c r="E477" s="122" t="s">
        <v>8</v>
      </c>
      <c r="F477" s="124">
        <v>325</v>
      </c>
    </row>
    <row r="478" spans="1:6" outlineLevel="3" x14ac:dyDescent="0.2">
      <c r="A478" s="121" t="s">
        <v>69</v>
      </c>
      <c r="B478" s="122" t="s">
        <v>68</v>
      </c>
      <c r="C478" s="122" t="s">
        <v>566</v>
      </c>
      <c r="D478" s="123" t="s">
        <v>560</v>
      </c>
      <c r="E478" s="122" t="s">
        <v>7</v>
      </c>
      <c r="F478" s="124">
        <v>116</v>
      </c>
    </row>
    <row r="479" spans="1:6" outlineLevel="3" x14ac:dyDescent="0.2">
      <c r="A479" s="121" t="s">
        <v>69</v>
      </c>
      <c r="B479" s="122" t="s">
        <v>68</v>
      </c>
      <c r="C479" s="122" t="s">
        <v>566</v>
      </c>
      <c r="D479" s="123" t="s">
        <v>560</v>
      </c>
      <c r="E479" s="122" t="s">
        <v>18</v>
      </c>
      <c r="F479" s="124">
        <v>1349</v>
      </c>
    </row>
    <row r="480" spans="1:6" outlineLevel="2" x14ac:dyDescent="0.2">
      <c r="B480" s="122"/>
      <c r="C480" s="118" t="s">
        <v>567</v>
      </c>
      <c r="E480" s="122"/>
      <c r="F480" s="124">
        <f>SUBTOTAL(9,F476:F479)</f>
        <v>3413</v>
      </c>
    </row>
    <row r="481" spans="1:6" outlineLevel="1" x14ac:dyDescent="0.2">
      <c r="B481" s="118" t="s">
        <v>749</v>
      </c>
      <c r="C481" s="122"/>
      <c r="E481" s="122"/>
      <c r="F481" s="124">
        <f>SUBTOTAL(9,F476:F479)</f>
        <v>3413</v>
      </c>
    </row>
    <row r="482" spans="1:6" outlineLevel="3" x14ac:dyDescent="0.2">
      <c r="A482" s="121" t="s">
        <v>69</v>
      </c>
      <c r="B482" s="122" t="s">
        <v>70</v>
      </c>
      <c r="C482" s="122" t="s">
        <v>566</v>
      </c>
      <c r="D482" s="123" t="s">
        <v>560</v>
      </c>
      <c r="E482" s="122" t="s">
        <v>8</v>
      </c>
      <c r="F482" s="124">
        <v>3975</v>
      </c>
    </row>
    <row r="483" spans="1:6" outlineLevel="2" x14ac:dyDescent="0.2">
      <c r="B483" s="122"/>
      <c r="C483" s="118" t="s">
        <v>567</v>
      </c>
      <c r="E483" s="122"/>
      <c r="F483" s="124">
        <f>SUBTOTAL(9,F482:F482)</f>
        <v>3975</v>
      </c>
    </row>
    <row r="484" spans="1:6" outlineLevel="1" x14ac:dyDescent="0.2">
      <c r="B484" s="118" t="s">
        <v>750</v>
      </c>
      <c r="C484" s="122"/>
      <c r="E484" s="122"/>
      <c r="F484" s="124">
        <f>SUBTOTAL(9,F482:F482)</f>
        <v>3975</v>
      </c>
    </row>
    <row r="485" spans="1:6" outlineLevel="3" x14ac:dyDescent="0.2">
      <c r="A485" s="121" t="s">
        <v>72</v>
      </c>
      <c r="B485" s="122" t="s">
        <v>71</v>
      </c>
      <c r="C485" s="122" t="s">
        <v>559</v>
      </c>
      <c r="D485" s="123" t="s">
        <v>560</v>
      </c>
      <c r="E485" s="122" t="s">
        <v>8</v>
      </c>
      <c r="F485" s="124">
        <v>6820</v>
      </c>
    </row>
    <row r="486" spans="1:6" outlineLevel="2" x14ac:dyDescent="0.2">
      <c r="B486" s="122"/>
      <c r="C486" s="118" t="s">
        <v>561</v>
      </c>
      <c r="E486" s="122"/>
      <c r="F486" s="124">
        <f>SUBTOTAL(9,F485:F485)</f>
        <v>6820</v>
      </c>
    </row>
    <row r="487" spans="1:6" outlineLevel="1" x14ac:dyDescent="0.2">
      <c r="B487" s="118" t="s">
        <v>751</v>
      </c>
      <c r="C487" s="122"/>
      <c r="E487" s="122"/>
      <c r="F487" s="124">
        <f>SUBTOTAL(9,F485:F485)</f>
        <v>6820</v>
      </c>
    </row>
    <row r="488" spans="1:6" outlineLevel="3" x14ac:dyDescent="0.2">
      <c r="A488" s="121" t="s">
        <v>72</v>
      </c>
      <c r="B488" s="122" t="s">
        <v>73</v>
      </c>
      <c r="C488" s="122" t="s">
        <v>566</v>
      </c>
      <c r="D488" s="123" t="s">
        <v>560</v>
      </c>
      <c r="E488" s="122" t="s">
        <v>8</v>
      </c>
      <c r="F488" s="124">
        <v>13948</v>
      </c>
    </row>
    <row r="489" spans="1:6" outlineLevel="2" x14ac:dyDescent="0.2">
      <c r="B489" s="122"/>
      <c r="C489" s="118" t="s">
        <v>567</v>
      </c>
      <c r="E489" s="122"/>
      <c r="F489" s="124">
        <f>SUBTOTAL(9,F488:F488)</f>
        <v>13948</v>
      </c>
    </row>
    <row r="490" spans="1:6" outlineLevel="1" x14ac:dyDescent="0.2">
      <c r="B490" s="118" t="s">
        <v>752</v>
      </c>
      <c r="C490" s="122"/>
      <c r="E490" s="122"/>
      <c r="F490" s="124">
        <f>SUBTOTAL(9,F488:F488)</f>
        <v>13948</v>
      </c>
    </row>
    <row r="491" spans="1:6" outlineLevel="3" x14ac:dyDescent="0.2">
      <c r="A491" s="121" t="s">
        <v>72</v>
      </c>
      <c r="B491" s="122" t="s">
        <v>74</v>
      </c>
      <c r="C491" s="122" t="s">
        <v>563</v>
      </c>
      <c r="D491" s="123" t="s">
        <v>560</v>
      </c>
      <c r="E491" s="122" t="s">
        <v>8</v>
      </c>
      <c r="F491" s="124">
        <v>40403</v>
      </c>
    </row>
    <row r="492" spans="1:6" outlineLevel="2" x14ac:dyDescent="0.2">
      <c r="B492" s="122"/>
      <c r="C492" s="118" t="s">
        <v>564</v>
      </c>
      <c r="E492" s="122"/>
      <c r="F492" s="124">
        <f>SUBTOTAL(9,F491:F491)</f>
        <v>40403</v>
      </c>
    </row>
    <row r="493" spans="1:6" outlineLevel="1" x14ac:dyDescent="0.2">
      <c r="B493" s="118" t="s">
        <v>753</v>
      </c>
      <c r="C493" s="122"/>
      <c r="E493" s="122"/>
      <c r="F493" s="124">
        <f>SUBTOTAL(9,F491:F491)</f>
        <v>40403</v>
      </c>
    </row>
    <row r="494" spans="1:6" outlineLevel="3" x14ac:dyDescent="0.2">
      <c r="A494" s="121" t="s">
        <v>72</v>
      </c>
      <c r="B494" s="122" t="s">
        <v>75</v>
      </c>
      <c r="C494" s="122" t="s">
        <v>559</v>
      </c>
      <c r="D494" s="123" t="s">
        <v>560</v>
      </c>
      <c r="E494" s="122" t="s">
        <v>4</v>
      </c>
      <c r="F494" s="124">
        <v>47552</v>
      </c>
    </row>
    <row r="495" spans="1:6" outlineLevel="3" x14ac:dyDescent="0.2">
      <c r="A495" s="121" t="s">
        <v>72</v>
      </c>
      <c r="B495" s="122" t="s">
        <v>75</v>
      </c>
      <c r="C495" s="122" t="s">
        <v>559</v>
      </c>
      <c r="D495" s="123" t="s">
        <v>560</v>
      </c>
      <c r="E495" s="122" t="s">
        <v>8</v>
      </c>
      <c r="F495" s="124">
        <v>9535</v>
      </c>
    </row>
    <row r="496" spans="1:6" outlineLevel="3" x14ac:dyDescent="0.2">
      <c r="A496" s="121" t="s">
        <v>72</v>
      </c>
      <c r="B496" s="122" t="s">
        <v>75</v>
      </c>
      <c r="C496" s="122" t="s">
        <v>559</v>
      </c>
      <c r="D496" s="123" t="s">
        <v>560</v>
      </c>
      <c r="E496" s="122" t="s">
        <v>7</v>
      </c>
      <c r="F496" s="124">
        <v>3398</v>
      </c>
    </row>
    <row r="497" spans="1:6" outlineLevel="3" x14ac:dyDescent="0.2">
      <c r="A497" s="121" t="s">
        <v>72</v>
      </c>
      <c r="B497" s="122" t="s">
        <v>75</v>
      </c>
      <c r="C497" s="122" t="s">
        <v>559</v>
      </c>
      <c r="D497" s="123" t="s">
        <v>560</v>
      </c>
      <c r="E497" s="122" t="s">
        <v>18</v>
      </c>
      <c r="F497" s="124">
        <v>39515</v>
      </c>
    </row>
    <row r="498" spans="1:6" outlineLevel="2" x14ac:dyDescent="0.2">
      <c r="B498" s="122"/>
      <c r="C498" s="118" t="s">
        <v>561</v>
      </c>
      <c r="E498" s="122"/>
      <c r="F498" s="124">
        <f>SUBTOTAL(9,F494:F497)</f>
        <v>100000</v>
      </c>
    </row>
    <row r="499" spans="1:6" outlineLevel="1" x14ac:dyDescent="0.2">
      <c r="B499" s="118" t="s">
        <v>754</v>
      </c>
      <c r="C499" s="122"/>
      <c r="E499" s="122"/>
      <c r="F499" s="124">
        <f>SUBTOTAL(9,F494:F497)</f>
        <v>100000</v>
      </c>
    </row>
    <row r="500" spans="1:6" outlineLevel="3" x14ac:dyDescent="0.2">
      <c r="A500" s="121" t="s">
        <v>72</v>
      </c>
      <c r="B500" s="122" t="s">
        <v>76</v>
      </c>
      <c r="C500" s="122" t="s">
        <v>559</v>
      </c>
      <c r="D500" s="123" t="s">
        <v>560</v>
      </c>
      <c r="E500" s="122" t="s">
        <v>4</v>
      </c>
      <c r="F500" s="124">
        <v>14021</v>
      </c>
    </row>
    <row r="501" spans="1:6" outlineLevel="3" x14ac:dyDescent="0.2">
      <c r="A501" s="121" t="s">
        <v>72</v>
      </c>
      <c r="B501" s="122" t="s">
        <v>76</v>
      </c>
      <c r="C501" s="122" t="s">
        <v>559</v>
      </c>
      <c r="D501" s="123" t="s">
        <v>560</v>
      </c>
      <c r="E501" s="122" t="s">
        <v>8</v>
      </c>
      <c r="F501" s="124">
        <v>2812</v>
      </c>
    </row>
    <row r="502" spans="1:6" outlineLevel="3" x14ac:dyDescent="0.2">
      <c r="A502" s="121" t="s">
        <v>72</v>
      </c>
      <c r="B502" s="122" t="s">
        <v>76</v>
      </c>
      <c r="C502" s="122" t="s">
        <v>559</v>
      </c>
      <c r="D502" s="123" t="s">
        <v>560</v>
      </c>
      <c r="E502" s="122" t="s">
        <v>7</v>
      </c>
      <c r="F502" s="124">
        <v>1002</v>
      </c>
    </row>
    <row r="503" spans="1:6" outlineLevel="3" x14ac:dyDescent="0.2">
      <c r="A503" s="121" t="s">
        <v>72</v>
      </c>
      <c r="B503" s="122" t="s">
        <v>76</v>
      </c>
      <c r="C503" s="122" t="s">
        <v>559</v>
      </c>
      <c r="D503" s="123" t="s">
        <v>560</v>
      </c>
      <c r="E503" s="122" t="s">
        <v>18</v>
      </c>
      <c r="F503" s="124">
        <v>11652</v>
      </c>
    </row>
    <row r="504" spans="1:6" outlineLevel="2" x14ac:dyDescent="0.2">
      <c r="B504" s="122"/>
      <c r="C504" s="118" t="s">
        <v>561</v>
      </c>
      <c r="E504" s="122"/>
      <c r="F504" s="124">
        <f>SUBTOTAL(9,F500:F503)</f>
        <v>29487</v>
      </c>
    </row>
    <row r="505" spans="1:6" outlineLevel="1" x14ac:dyDescent="0.2">
      <c r="B505" s="118" t="s">
        <v>755</v>
      </c>
      <c r="C505" s="122"/>
      <c r="E505" s="122"/>
      <c r="F505" s="124">
        <f>SUBTOTAL(9,F500:F503)</f>
        <v>29487</v>
      </c>
    </row>
    <row r="506" spans="1:6" outlineLevel="3" x14ac:dyDescent="0.2">
      <c r="A506" s="121" t="s">
        <v>72</v>
      </c>
      <c r="B506" s="122" t="s">
        <v>77</v>
      </c>
      <c r="C506" s="122" t="s">
        <v>566</v>
      </c>
      <c r="D506" s="123" t="s">
        <v>560</v>
      </c>
      <c r="E506" s="122" t="s">
        <v>4</v>
      </c>
      <c r="F506" s="124">
        <v>6491</v>
      </c>
    </row>
    <row r="507" spans="1:6" outlineLevel="3" x14ac:dyDescent="0.2">
      <c r="A507" s="121" t="s">
        <v>72</v>
      </c>
      <c r="B507" s="122" t="s">
        <v>77</v>
      </c>
      <c r="C507" s="122" t="s">
        <v>566</v>
      </c>
      <c r="D507" s="123" t="s">
        <v>560</v>
      </c>
      <c r="E507" s="122" t="s">
        <v>8</v>
      </c>
      <c r="F507" s="124">
        <v>1301</v>
      </c>
    </row>
    <row r="508" spans="1:6" outlineLevel="3" x14ac:dyDescent="0.2">
      <c r="A508" s="121" t="s">
        <v>72</v>
      </c>
      <c r="B508" s="122" t="s">
        <v>77</v>
      </c>
      <c r="C508" s="122" t="s">
        <v>566</v>
      </c>
      <c r="D508" s="123" t="s">
        <v>560</v>
      </c>
      <c r="E508" s="122" t="s">
        <v>7</v>
      </c>
      <c r="F508" s="124">
        <v>463</v>
      </c>
    </row>
    <row r="509" spans="1:6" outlineLevel="3" x14ac:dyDescent="0.2">
      <c r="A509" s="121" t="s">
        <v>72</v>
      </c>
      <c r="B509" s="122" t="s">
        <v>77</v>
      </c>
      <c r="C509" s="122" t="s">
        <v>566</v>
      </c>
      <c r="D509" s="123" t="s">
        <v>560</v>
      </c>
      <c r="E509" s="122" t="s">
        <v>18</v>
      </c>
      <c r="F509" s="124">
        <v>5396</v>
      </c>
    </row>
    <row r="510" spans="1:6" outlineLevel="2" x14ac:dyDescent="0.2">
      <c r="B510" s="122"/>
      <c r="C510" s="118" t="s">
        <v>567</v>
      </c>
      <c r="E510" s="122"/>
      <c r="F510" s="124">
        <f>SUBTOTAL(9,F506:F509)</f>
        <v>13651</v>
      </c>
    </row>
    <row r="511" spans="1:6" outlineLevel="1" x14ac:dyDescent="0.2">
      <c r="B511" s="118" t="s">
        <v>756</v>
      </c>
      <c r="C511" s="122"/>
      <c r="E511" s="122"/>
      <c r="F511" s="124">
        <f>SUBTOTAL(9,F506:F509)</f>
        <v>13651</v>
      </c>
    </row>
    <row r="512" spans="1:6" outlineLevel="3" x14ac:dyDescent="0.2">
      <c r="A512" s="121" t="s">
        <v>248</v>
      </c>
      <c r="B512" s="122" t="s">
        <v>247</v>
      </c>
      <c r="C512" s="122" t="s">
        <v>757</v>
      </c>
      <c r="D512" s="123" t="s">
        <v>577</v>
      </c>
      <c r="E512" s="122" t="s">
        <v>4</v>
      </c>
      <c r="F512" s="124">
        <v>4419</v>
      </c>
    </row>
    <row r="513" spans="1:6" outlineLevel="3" x14ac:dyDescent="0.2">
      <c r="A513" s="121" t="s">
        <v>248</v>
      </c>
      <c r="B513" s="122" t="s">
        <v>247</v>
      </c>
      <c r="C513" s="122" t="s">
        <v>757</v>
      </c>
      <c r="D513" s="123" t="s">
        <v>577</v>
      </c>
      <c r="E513" s="122" t="s">
        <v>5</v>
      </c>
      <c r="F513" s="124">
        <v>28</v>
      </c>
    </row>
    <row r="514" spans="1:6" outlineLevel="3" x14ac:dyDescent="0.2">
      <c r="A514" s="121" t="s">
        <v>248</v>
      </c>
      <c r="B514" s="122" t="s">
        <v>247</v>
      </c>
      <c r="C514" s="122" t="s">
        <v>757</v>
      </c>
      <c r="D514" s="123" t="s">
        <v>577</v>
      </c>
      <c r="E514" s="122" t="s">
        <v>8</v>
      </c>
      <c r="F514" s="124">
        <v>552</v>
      </c>
    </row>
    <row r="515" spans="1:6" outlineLevel="3" x14ac:dyDescent="0.2">
      <c r="A515" s="121" t="s">
        <v>248</v>
      </c>
      <c r="B515" s="122" t="s">
        <v>247</v>
      </c>
      <c r="C515" s="122" t="s">
        <v>757</v>
      </c>
      <c r="D515" s="123" t="s">
        <v>577</v>
      </c>
      <c r="E515" s="122" t="s">
        <v>15</v>
      </c>
      <c r="F515" s="124">
        <v>41</v>
      </c>
    </row>
    <row r="516" spans="1:6" outlineLevel="3" x14ac:dyDescent="0.2">
      <c r="A516" s="121" t="s">
        <v>248</v>
      </c>
      <c r="B516" s="122" t="s">
        <v>247</v>
      </c>
      <c r="C516" s="122" t="s">
        <v>757</v>
      </c>
      <c r="D516" s="123" t="s">
        <v>577</v>
      </c>
      <c r="E516" s="122" t="s">
        <v>16</v>
      </c>
      <c r="F516" s="124">
        <v>148</v>
      </c>
    </row>
    <row r="517" spans="1:6" outlineLevel="3" x14ac:dyDescent="0.2">
      <c r="A517" s="121" t="s">
        <v>248</v>
      </c>
      <c r="B517" s="122" t="s">
        <v>247</v>
      </c>
      <c r="C517" s="122" t="s">
        <v>757</v>
      </c>
      <c r="D517" s="123" t="s">
        <v>577</v>
      </c>
      <c r="E517" s="122" t="s">
        <v>18</v>
      </c>
      <c r="F517" s="124">
        <v>203</v>
      </c>
    </row>
    <row r="518" spans="1:6" outlineLevel="2" x14ac:dyDescent="0.2">
      <c r="B518" s="122"/>
      <c r="C518" s="118" t="s">
        <v>758</v>
      </c>
      <c r="E518" s="122"/>
      <c r="F518" s="124">
        <f>SUBTOTAL(9,F512:F517)</f>
        <v>5391</v>
      </c>
    </row>
    <row r="519" spans="1:6" outlineLevel="1" x14ac:dyDescent="0.2">
      <c r="B519" s="118" t="s">
        <v>759</v>
      </c>
      <c r="C519" s="122"/>
      <c r="E519" s="122"/>
      <c r="F519" s="124">
        <f>SUBTOTAL(9,F512:F517)</f>
        <v>5391</v>
      </c>
    </row>
    <row r="520" spans="1:6" outlineLevel="3" x14ac:dyDescent="0.2">
      <c r="A520" s="121" t="s">
        <v>250</v>
      </c>
      <c r="B520" s="122" t="s">
        <v>249</v>
      </c>
      <c r="C520" s="122" t="s">
        <v>760</v>
      </c>
      <c r="D520" s="123" t="s">
        <v>577</v>
      </c>
      <c r="E520" s="122" t="s">
        <v>4</v>
      </c>
      <c r="F520" s="124">
        <v>18</v>
      </c>
    </row>
    <row r="521" spans="1:6" outlineLevel="3" x14ac:dyDescent="0.2">
      <c r="A521" s="121" t="s">
        <v>250</v>
      </c>
      <c r="B521" s="122" t="s">
        <v>249</v>
      </c>
      <c r="C521" s="122" t="s">
        <v>760</v>
      </c>
      <c r="D521" s="123" t="s">
        <v>577</v>
      </c>
      <c r="E521" s="122" t="s">
        <v>5</v>
      </c>
      <c r="F521" s="124">
        <v>353</v>
      </c>
    </row>
    <row r="522" spans="1:6" outlineLevel="3" x14ac:dyDescent="0.2">
      <c r="A522" s="121" t="s">
        <v>250</v>
      </c>
      <c r="B522" s="122" t="s">
        <v>249</v>
      </c>
      <c r="C522" s="122" t="s">
        <v>760</v>
      </c>
      <c r="D522" s="123" t="s">
        <v>577</v>
      </c>
      <c r="E522" s="122" t="s">
        <v>6</v>
      </c>
      <c r="F522" s="124">
        <v>35</v>
      </c>
    </row>
    <row r="523" spans="1:6" outlineLevel="2" x14ac:dyDescent="0.2">
      <c r="B523" s="122"/>
      <c r="C523" s="118" t="s">
        <v>761</v>
      </c>
      <c r="E523" s="122"/>
      <c r="F523" s="124">
        <f>SUBTOTAL(9,F520:F522)</f>
        <v>406</v>
      </c>
    </row>
    <row r="524" spans="1:6" outlineLevel="1" x14ac:dyDescent="0.2">
      <c r="B524" s="118" t="s">
        <v>762</v>
      </c>
      <c r="C524" s="122"/>
      <c r="E524" s="122"/>
      <c r="F524" s="124">
        <f>SUBTOTAL(9,F520:F522)</f>
        <v>406</v>
      </c>
    </row>
    <row r="525" spans="1:6" outlineLevel="3" x14ac:dyDescent="0.2">
      <c r="A525" s="121" t="s">
        <v>79</v>
      </c>
      <c r="B525" s="122" t="s">
        <v>78</v>
      </c>
      <c r="C525" s="122" t="s">
        <v>566</v>
      </c>
      <c r="D525" s="123" t="s">
        <v>560</v>
      </c>
      <c r="E525" s="122" t="s">
        <v>8</v>
      </c>
      <c r="F525" s="124">
        <v>11926</v>
      </c>
    </row>
    <row r="526" spans="1:6" outlineLevel="2" x14ac:dyDescent="0.2">
      <c r="B526" s="122"/>
      <c r="C526" s="118" t="s">
        <v>567</v>
      </c>
      <c r="E526" s="122"/>
      <c r="F526" s="124">
        <f>SUBTOTAL(9,F525:F525)</f>
        <v>11926</v>
      </c>
    </row>
    <row r="527" spans="1:6" outlineLevel="1" x14ac:dyDescent="0.2">
      <c r="B527" s="118" t="s">
        <v>763</v>
      </c>
      <c r="C527" s="122"/>
      <c r="E527" s="122"/>
      <c r="F527" s="124">
        <f>SUBTOTAL(9,F525:F525)</f>
        <v>11926</v>
      </c>
    </row>
    <row r="528" spans="1:6" outlineLevel="3" x14ac:dyDescent="0.2">
      <c r="A528" s="121" t="s">
        <v>79</v>
      </c>
      <c r="B528" s="122" t="s">
        <v>80</v>
      </c>
      <c r="C528" s="122" t="s">
        <v>563</v>
      </c>
      <c r="D528" s="123" t="s">
        <v>560</v>
      </c>
      <c r="E528" s="122" t="s">
        <v>8</v>
      </c>
      <c r="F528" s="124">
        <v>34253</v>
      </c>
    </row>
    <row r="529" spans="1:6" outlineLevel="2" x14ac:dyDescent="0.2">
      <c r="B529" s="122"/>
      <c r="C529" s="118" t="s">
        <v>564</v>
      </c>
      <c r="E529" s="122"/>
      <c r="F529" s="124">
        <f>SUBTOTAL(9,F528:F528)</f>
        <v>34253</v>
      </c>
    </row>
    <row r="530" spans="1:6" outlineLevel="1" x14ac:dyDescent="0.2">
      <c r="B530" s="118" t="s">
        <v>764</v>
      </c>
      <c r="C530" s="122"/>
      <c r="E530" s="122"/>
      <c r="F530" s="124">
        <f>SUBTOTAL(9,F528:F528)</f>
        <v>34253</v>
      </c>
    </row>
    <row r="531" spans="1:6" outlineLevel="3" x14ac:dyDescent="0.2">
      <c r="A531" s="121" t="s">
        <v>79</v>
      </c>
      <c r="B531" s="122" t="s">
        <v>81</v>
      </c>
      <c r="C531" s="122" t="s">
        <v>566</v>
      </c>
      <c r="D531" s="123" t="s">
        <v>560</v>
      </c>
      <c r="E531" s="122" t="s">
        <v>4</v>
      </c>
      <c r="F531" s="124">
        <v>4868</v>
      </c>
    </row>
    <row r="532" spans="1:6" outlineLevel="3" x14ac:dyDescent="0.2">
      <c r="A532" s="121" t="s">
        <v>79</v>
      </c>
      <c r="B532" s="122" t="s">
        <v>81</v>
      </c>
      <c r="C532" s="122" t="s">
        <v>566</v>
      </c>
      <c r="D532" s="123" t="s">
        <v>560</v>
      </c>
      <c r="E532" s="122" t="s">
        <v>5</v>
      </c>
      <c r="F532" s="124">
        <v>19</v>
      </c>
    </row>
    <row r="533" spans="1:6" outlineLevel="3" x14ac:dyDescent="0.2">
      <c r="A533" s="121" t="s">
        <v>79</v>
      </c>
      <c r="B533" s="122" t="s">
        <v>81</v>
      </c>
      <c r="C533" s="122" t="s">
        <v>566</v>
      </c>
      <c r="D533" s="123" t="s">
        <v>560</v>
      </c>
      <c r="E533" s="122" t="s">
        <v>6</v>
      </c>
      <c r="F533" s="124">
        <v>222</v>
      </c>
    </row>
    <row r="534" spans="1:6" outlineLevel="3" x14ac:dyDescent="0.2">
      <c r="A534" s="121" t="s">
        <v>79</v>
      </c>
      <c r="B534" s="122" t="s">
        <v>81</v>
      </c>
      <c r="C534" s="122" t="s">
        <v>566</v>
      </c>
      <c r="D534" s="123" t="s">
        <v>560</v>
      </c>
      <c r="E534" s="122" t="s">
        <v>8</v>
      </c>
      <c r="F534" s="124">
        <v>198</v>
      </c>
    </row>
    <row r="535" spans="1:6" outlineLevel="3" x14ac:dyDescent="0.2">
      <c r="A535" s="121" t="s">
        <v>79</v>
      </c>
      <c r="B535" s="122" t="s">
        <v>81</v>
      </c>
      <c r="C535" s="122" t="s">
        <v>566</v>
      </c>
      <c r="D535" s="123" t="s">
        <v>560</v>
      </c>
      <c r="E535" s="122" t="s">
        <v>18</v>
      </c>
      <c r="F535" s="124">
        <v>1416</v>
      </c>
    </row>
    <row r="536" spans="1:6" outlineLevel="3" x14ac:dyDescent="0.2">
      <c r="A536" s="121" t="s">
        <v>79</v>
      </c>
      <c r="B536" s="122" t="s">
        <v>81</v>
      </c>
      <c r="C536" s="122" t="s">
        <v>566</v>
      </c>
      <c r="D536" s="123" t="s">
        <v>560</v>
      </c>
      <c r="E536" s="122" t="s">
        <v>18</v>
      </c>
      <c r="F536" s="124">
        <v>972</v>
      </c>
    </row>
    <row r="537" spans="1:6" outlineLevel="2" x14ac:dyDescent="0.2">
      <c r="B537" s="122"/>
      <c r="C537" s="118" t="s">
        <v>567</v>
      </c>
      <c r="E537" s="122"/>
      <c r="F537" s="124">
        <f>SUBTOTAL(9,F531:F536)</f>
        <v>7695</v>
      </c>
    </row>
    <row r="538" spans="1:6" outlineLevel="1" x14ac:dyDescent="0.2">
      <c r="B538" s="118" t="s">
        <v>765</v>
      </c>
      <c r="C538" s="122"/>
      <c r="E538" s="122"/>
      <c r="F538" s="124">
        <f>SUBTOTAL(9,F531:F536)</f>
        <v>7695</v>
      </c>
    </row>
    <row r="539" spans="1:6" outlineLevel="3" x14ac:dyDescent="0.2">
      <c r="A539" s="121" t="s">
        <v>291</v>
      </c>
      <c r="B539" s="122" t="s">
        <v>290</v>
      </c>
      <c r="C539" s="122" t="s">
        <v>766</v>
      </c>
      <c r="D539" s="123" t="s">
        <v>560</v>
      </c>
      <c r="E539" s="122" t="s">
        <v>4</v>
      </c>
      <c r="F539" s="124">
        <v>21269</v>
      </c>
    </row>
    <row r="540" spans="1:6" outlineLevel="3" x14ac:dyDescent="0.2">
      <c r="A540" s="121" t="s">
        <v>291</v>
      </c>
      <c r="B540" s="122" t="s">
        <v>290</v>
      </c>
      <c r="C540" s="122" t="s">
        <v>766</v>
      </c>
      <c r="D540" s="123" t="s">
        <v>560</v>
      </c>
      <c r="E540" s="122" t="s">
        <v>5</v>
      </c>
      <c r="F540" s="124">
        <v>318</v>
      </c>
    </row>
    <row r="541" spans="1:6" outlineLevel="3" x14ac:dyDescent="0.2">
      <c r="A541" s="121" t="s">
        <v>291</v>
      </c>
      <c r="B541" s="122" t="s">
        <v>290</v>
      </c>
      <c r="C541" s="122" t="s">
        <v>766</v>
      </c>
      <c r="D541" s="123" t="s">
        <v>560</v>
      </c>
      <c r="E541" s="122" t="s">
        <v>6</v>
      </c>
      <c r="F541" s="124">
        <v>0</v>
      </c>
    </row>
    <row r="542" spans="1:6" outlineLevel="3" x14ac:dyDescent="0.2">
      <c r="A542" s="121" t="s">
        <v>291</v>
      </c>
      <c r="B542" s="122" t="s">
        <v>290</v>
      </c>
      <c r="C542" s="122" t="s">
        <v>766</v>
      </c>
      <c r="D542" s="123" t="s">
        <v>560</v>
      </c>
      <c r="E542" s="122" t="s">
        <v>8</v>
      </c>
      <c r="F542" s="124">
        <v>2471</v>
      </c>
    </row>
    <row r="543" spans="1:6" outlineLevel="3" x14ac:dyDescent="0.2">
      <c r="A543" s="121" t="s">
        <v>291</v>
      </c>
      <c r="B543" s="122" t="s">
        <v>290</v>
      </c>
      <c r="C543" s="122" t="s">
        <v>766</v>
      </c>
      <c r="D543" s="123" t="s">
        <v>560</v>
      </c>
      <c r="E543" s="122" t="s">
        <v>7</v>
      </c>
      <c r="F543" s="124">
        <v>1815</v>
      </c>
    </row>
    <row r="544" spans="1:6" outlineLevel="3" x14ac:dyDescent="0.2">
      <c r="A544" s="121" t="s">
        <v>291</v>
      </c>
      <c r="B544" s="122" t="s">
        <v>290</v>
      </c>
      <c r="C544" s="122" t="s">
        <v>766</v>
      </c>
      <c r="D544" s="123" t="s">
        <v>560</v>
      </c>
      <c r="E544" s="122" t="s">
        <v>18</v>
      </c>
      <c r="F544" s="124">
        <v>6481</v>
      </c>
    </row>
    <row r="545" spans="1:6" outlineLevel="2" x14ac:dyDescent="0.2">
      <c r="B545" s="122"/>
      <c r="C545" s="118" t="s">
        <v>767</v>
      </c>
      <c r="E545" s="122"/>
      <c r="F545" s="124">
        <f>SUBTOTAL(9,F539:F544)</f>
        <v>32354</v>
      </c>
    </row>
    <row r="546" spans="1:6" outlineLevel="3" x14ac:dyDescent="0.2">
      <c r="A546" s="121" t="s">
        <v>291</v>
      </c>
      <c r="B546" s="122" t="s">
        <v>290</v>
      </c>
      <c r="C546" s="122" t="s">
        <v>768</v>
      </c>
      <c r="D546" s="123" t="s">
        <v>560</v>
      </c>
      <c r="E546" s="122" t="s">
        <v>4</v>
      </c>
      <c r="F546" s="124">
        <v>38852</v>
      </c>
    </row>
    <row r="547" spans="1:6" outlineLevel="3" x14ac:dyDescent="0.2">
      <c r="A547" s="121" t="s">
        <v>291</v>
      </c>
      <c r="B547" s="122" t="s">
        <v>290</v>
      </c>
      <c r="C547" s="122" t="s">
        <v>768</v>
      </c>
      <c r="D547" s="123" t="s">
        <v>560</v>
      </c>
      <c r="E547" s="122" t="s">
        <v>5</v>
      </c>
      <c r="F547" s="124">
        <v>581</v>
      </c>
    </row>
    <row r="548" spans="1:6" outlineLevel="3" x14ac:dyDescent="0.2">
      <c r="A548" s="121" t="s">
        <v>291</v>
      </c>
      <c r="B548" s="122" t="s">
        <v>290</v>
      </c>
      <c r="C548" s="122" t="s">
        <v>768</v>
      </c>
      <c r="D548" s="123" t="s">
        <v>560</v>
      </c>
      <c r="E548" s="122" t="s">
        <v>6</v>
      </c>
      <c r="F548" s="124">
        <v>0</v>
      </c>
    </row>
    <row r="549" spans="1:6" outlineLevel="3" x14ac:dyDescent="0.2">
      <c r="A549" s="121" t="s">
        <v>291</v>
      </c>
      <c r="B549" s="122" t="s">
        <v>290</v>
      </c>
      <c r="C549" s="122" t="s">
        <v>768</v>
      </c>
      <c r="D549" s="123" t="s">
        <v>560</v>
      </c>
      <c r="E549" s="122" t="s">
        <v>8</v>
      </c>
      <c r="F549" s="124">
        <v>4515</v>
      </c>
    </row>
    <row r="550" spans="1:6" outlineLevel="3" x14ac:dyDescent="0.2">
      <c r="A550" s="121" t="s">
        <v>291</v>
      </c>
      <c r="B550" s="122" t="s">
        <v>290</v>
      </c>
      <c r="C550" s="122" t="s">
        <v>768</v>
      </c>
      <c r="D550" s="123" t="s">
        <v>560</v>
      </c>
      <c r="E550" s="122" t="s">
        <v>7</v>
      </c>
      <c r="F550" s="124">
        <v>3317</v>
      </c>
    </row>
    <row r="551" spans="1:6" outlineLevel="3" x14ac:dyDescent="0.2">
      <c r="A551" s="121" t="s">
        <v>291</v>
      </c>
      <c r="B551" s="122" t="s">
        <v>290</v>
      </c>
      <c r="C551" s="122" t="s">
        <v>768</v>
      </c>
      <c r="D551" s="123" t="s">
        <v>560</v>
      </c>
      <c r="E551" s="122" t="s">
        <v>18</v>
      </c>
      <c r="F551" s="124">
        <v>11839</v>
      </c>
    </row>
    <row r="552" spans="1:6" outlineLevel="2" x14ac:dyDescent="0.2">
      <c r="B552" s="122"/>
      <c r="C552" s="118" t="s">
        <v>769</v>
      </c>
      <c r="E552" s="122"/>
      <c r="F552" s="124">
        <f>SUBTOTAL(9,F546:F551)</f>
        <v>59104</v>
      </c>
    </row>
    <row r="553" spans="1:6" outlineLevel="1" x14ac:dyDescent="0.2">
      <c r="B553" s="118" t="s">
        <v>770</v>
      </c>
      <c r="C553" s="122"/>
      <c r="E553" s="122"/>
      <c r="F553" s="124">
        <f>SUBTOTAL(9,F539:F551)</f>
        <v>91458</v>
      </c>
    </row>
    <row r="554" spans="1:6" outlineLevel="3" x14ac:dyDescent="0.2">
      <c r="A554" s="121" t="s">
        <v>83</v>
      </c>
      <c r="B554" s="122" t="s">
        <v>82</v>
      </c>
      <c r="C554" s="122" t="s">
        <v>559</v>
      </c>
      <c r="D554" s="123" t="s">
        <v>560</v>
      </c>
      <c r="E554" s="122" t="s">
        <v>8</v>
      </c>
      <c r="F554" s="124">
        <v>10795</v>
      </c>
    </row>
    <row r="555" spans="1:6" outlineLevel="2" x14ac:dyDescent="0.2">
      <c r="B555" s="122"/>
      <c r="C555" s="118" t="s">
        <v>561</v>
      </c>
      <c r="E555" s="122"/>
      <c r="F555" s="124">
        <f>SUBTOTAL(9,F554:F554)</f>
        <v>10795</v>
      </c>
    </row>
    <row r="556" spans="1:6" outlineLevel="1" x14ac:dyDescent="0.2">
      <c r="B556" s="118" t="s">
        <v>771</v>
      </c>
      <c r="C556" s="122"/>
      <c r="E556" s="122"/>
      <c r="F556" s="124">
        <f>SUBTOTAL(9,F554:F554)</f>
        <v>10795</v>
      </c>
    </row>
    <row r="557" spans="1:6" outlineLevel="3" x14ac:dyDescent="0.2">
      <c r="A557" s="121" t="s">
        <v>83</v>
      </c>
      <c r="B557" s="122" t="s">
        <v>84</v>
      </c>
      <c r="C557" s="122" t="s">
        <v>566</v>
      </c>
      <c r="D557" s="123" t="s">
        <v>560</v>
      </c>
      <c r="E557" s="122" t="s">
        <v>8</v>
      </c>
      <c r="F557" s="124">
        <v>3975</v>
      </c>
    </row>
    <row r="558" spans="1:6" outlineLevel="2" x14ac:dyDescent="0.2">
      <c r="B558" s="122"/>
      <c r="C558" s="118" t="s">
        <v>567</v>
      </c>
      <c r="E558" s="122"/>
      <c r="F558" s="124">
        <f>SUBTOTAL(9,F557:F557)</f>
        <v>3975</v>
      </c>
    </row>
    <row r="559" spans="1:6" outlineLevel="1" x14ac:dyDescent="0.2">
      <c r="B559" s="118" t="s">
        <v>772</v>
      </c>
      <c r="C559" s="122"/>
      <c r="E559" s="122"/>
      <c r="F559" s="124">
        <f>SUBTOTAL(9,F557:F557)</f>
        <v>3975</v>
      </c>
    </row>
    <row r="560" spans="1:6" outlineLevel="3" x14ac:dyDescent="0.2">
      <c r="A560" s="121" t="s">
        <v>83</v>
      </c>
      <c r="B560" s="122" t="s">
        <v>85</v>
      </c>
      <c r="C560" s="122" t="s">
        <v>563</v>
      </c>
      <c r="D560" s="123" t="s">
        <v>560</v>
      </c>
      <c r="E560" s="122" t="s">
        <v>8</v>
      </c>
      <c r="F560" s="124">
        <v>11418</v>
      </c>
    </row>
    <row r="561" spans="1:6" outlineLevel="2" x14ac:dyDescent="0.2">
      <c r="B561" s="122"/>
      <c r="C561" s="118" t="s">
        <v>564</v>
      </c>
      <c r="E561" s="122"/>
      <c r="F561" s="124">
        <f>SUBTOTAL(9,F560:F560)</f>
        <v>11418</v>
      </c>
    </row>
    <row r="562" spans="1:6" outlineLevel="1" x14ac:dyDescent="0.2">
      <c r="B562" s="118" t="s">
        <v>773</v>
      </c>
      <c r="C562" s="122"/>
      <c r="E562" s="122"/>
      <c r="F562" s="124">
        <f>SUBTOTAL(9,F560:F560)</f>
        <v>11418</v>
      </c>
    </row>
    <row r="563" spans="1:6" outlineLevel="3" x14ac:dyDescent="0.2">
      <c r="A563" s="121" t="s">
        <v>83</v>
      </c>
      <c r="B563" s="122" t="s">
        <v>86</v>
      </c>
      <c r="C563" s="122" t="s">
        <v>559</v>
      </c>
      <c r="D563" s="123" t="s">
        <v>560</v>
      </c>
      <c r="E563" s="122" t="s">
        <v>4</v>
      </c>
      <c r="F563" s="124">
        <v>113698</v>
      </c>
    </row>
    <row r="564" spans="1:6" outlineLevel="3" x14ac:dyDescent="0.2">
      <c r="A564" s="121" t="s">
        <v>83</v>
      </c>
      <c r="B564" s="122" t="s">
        <v>86</v>
      </c>
      <c r="C564" s="122" t="s">
        <v>559</v>
      </c>
      <c r="D564" s="123" t="s">
        <v>560</v>
      </c>
      <c r="E564" s="122" t="s">
        <v>5</v>
      </c>
      <c r="F564" s="124">
        <v>469</v>
      </c>
    </row>
    <row r="565" spans="1:6" outlineLevel="3" x14ac:dyDescent="0.2">
      <c r="A565" s="121" t="s">
        <v>83</v>
      </c>
      <c r="B565" s="122" t="s">
        <v>86</v>
      </c>
      <c r="C565" s="122" t="s">
        <v>559</v>
      </c>
      <c r="D565" s="123" t="s">
        <v>560</v>
      </c>
      <c r="E565" s="122" t="s">
        <v>6</v>
      </c>
      <c r="F565" s="124">
        <v>5205</v>
      </c>
    </row>
    <row r="566" spans="1:6" outlineLevel="3" x14ac:dyDescent="0.2">
      <c r="A566" s="121" t="s">
        <v>83</v>
      </c>
      <c r="B566" s="122" t="s">
        <v>86</v>
      </c>
      <c r="C566" s="122" t="s">
        <v>559</v>
      </c>
      <c r="D566" s="123" t="s">
        <v>560</v>
      </c>
      <c r="E566" s="122" t="s">
        <v>8</v>
      </c>
      <c r="F566" s="124">
        <v>11423</v>
      </c>
    </row>
    <row r="567" spans="1:6" outlineLevel="3" x14ac:dyDescent="0.2">
      <c r="A567" s="121" t="s">
        <v>83</v>
      </c>
      <c r="B567" s="122" t="s">
        <v>86</v>
      </c>
      <c r="C567" s="122" t="s">
        <v>559</v>
      </c>
      <c r="D567" s="123" t="s">
        <v>560</v>
      </c>
      <c r="E567" s="122" t="s">
        <v>7</v>
      </c>
      <c r="F567" s="124">
        <v>81</v>
      </c>
    </row>
    <row r="568" spans="1:6" outlineLevel="3" x14ac:dyDescent="0.2">
      <c r="A568" s="121" t="s">
        <v>83</v>
      </c>
      <c r="B568" s="122" t="s">
        <v>86</v>
      </c>
      <c r="C568" s="122" t="s">
        <v>559</v>
      </c>
      <c r="D568" s="123" t="s">
        <v>560</v>
      </c>
      <c r="E568" s="122" t="s">
        <v>18</v>
      </c>
      <c r="F568" s="124">
        <v>29953</v>
      </c>
    </row>
    <row r="569" spans="1:6" outlineLevel="2" x14ac:dyDescent="0.2">
      <c r="B569" s="122"/>
      <c r="C569" s="118" t="s">
        <v>561</v>
      </c>
      <c r="E569" s="122"/>
      <c r="F569" s="124">
        <f>SUBTOTAL(9,F563:F568)</f>
        <v>160829</v>
      </c>
    </row>
    <row r="570" spans="1:6" outlineLevel="1" x14ac:dyDescent="0.2">
      <c r="B570" s="118" t="s">
        <v>774</v>
      </c>
      <c r="C570" s="122"/>
      <c r="E570" s="122"/>
      <c r="F570" s="124">
        <f>SUBTOTAL(9,F563:F568)</f>
        <v>160829</v>
      </c>
    </row>
    <row r="571" spans="1:6" outlineLevel="3" x14ac:dyDescent="0.2">
      <c r="A571" s="121" t="s">
        <v>83</v>
      </c>
      <c r="B571" s="122" t="s">
        <v>87</v>
      </c>
      <c r="C571" s="122" t="s">
        <v>559</v>
      </c>
      <c r="D571" s="123" t="s">
        <v>560</v>
      </c>
      <c r="E571" s="122" t="s">
        <v>4</v>
      </c>
      <c r="F571" s="124">
        <v>582</v>
      </c>
    </row>
    <row r="572" spans="1:6" outlineLevel="3" x14ac:dyDescent="0.2">
      <c r="A572" s="121" t="s">
        <v>83</v>
      </c>
      <c r="B572" s="122" t="s">
        <v>87</v>
      </c>
      <c r="C572" s="122" t="s">
        <v>559</v>
      </c>
      <c r="D572" s="123" t="s">
        <v>560</v>
      </c>
      <c r="E572" s="122" t="s">
        <v>5</v>
      </c>
      <c r="F572" s="124">
        <v>2</v>
      </c>
    </row>
    <row r="573" spans="1:6" outlineLevel="3" x14ac:dyDescent="0.2">
      <c r="A573" s="121" t="s">
        <v>83</v>
      </c>
      <c r="B573" s="122" t="s">
        <v>87</v>
      </c>
      <c r="C573" s="122" t="s">
        <v>559</v>
      </c>
      <c r="D573" s="123" t="s">
        <v>560</v>
      </c>
      <c r="E573" s="122" t="s">
        <v>6</v>
      </c>
      <c r="F573" s="124">
        <v>26</v>
      </c>
    </row>
    <row r="574" spans="1:6" outlineLevel="3" x14ac:dyDescent="0.2">
      <c r="A574" s="121" t="s">
        <v>83</v>
      </c>
      <c r="B574" s="122" t="s">
        <v>87</v>
      </c>
      <c r="C574" s="122" t="s">
        <v>559</v>
      </c>
      <c r="D574" s="123" t="s">
        <v>560</v>
      </c>
      <c r="E574" s="122" t="s">
        <v>8</v>
      </c>
      <c r="F574" s="124">
        <v>58</v>
      </c>
    </row>
    <row r="575" spans="1:6" outlineLevel="3" x14ac:dyDescent="0.2">
      <c r="A575" s="121" t="s">
        <v>83</v>
      </c>
      <c r="B575" s="122" t="s">
        <v>87</v>
      </c>
      <c r="C575" s="122" t="s">
        <v>559</v>
      </c>
      <c r="D575" s="123" t="s">
        <v>560</v>
      </c>
      <c r="E575" s="122" t="s">
        <v>7</v>
      </c>
      <c r="F575" s="124">
        <v>0</v>
      </c>
    </row>
    <row r="576" spans="1:6" outlineLevel="3" x14ac:dyDescent="0.2">
      <c r="A576" s="121" t="s">
        <v>83</v>
      </c>
      <c r="B576" s="122" t="s">
        <v>87</v>
      </c>
      <c r="C576" s="122" t="s">
        <v>559</v>
      </c>
      <c r="D576" s="123" t="s">
        <v>560</v>
      </c>
      <c r="E576" s="122" t="s">
        <v>18</v>
      </c>
      <c r="F576" s="124">
        <v>153</v>
      </c>
    </row>
    <row r="577" spans="1:6" outlineLevel="2" x14ac:dyDescent="0.2">
      <c r="B577" s="122"/>
      <c r="C577" s="118" t="s">
        <v>561</v>
      </c>
      <c r="E577" s="122"/>
      <c r="F577" s="124">
        <f>SUBTOTAL(9,F571:F576)</f>
        <v>821</v>
      </c>
    </row>
    <row r="578" spans="1:6" outlineLevel="1" x14ac:dyDescent="0.2">
      <c r="B578" s="118" t="s">
        <v>775</v>
      </c>
      <c r="C578" s="122"/>
      <c r="E578" s="122"/>
      <c r="F578" s="124">
        <f>SUBTOTAL(9,F571:F576)</f>
        <v>821</v>
      </c>
    </row>
    <row r="579" spans="1:6" outlineLevel="3" x14ac:dyDescent="0.2">
      <c r="A579" s="121" t="s">
        <v>83</v>
      </c>
      <c r="B579" s="122" t="s">
        <v>88</v>
      </c>
      <c r="C579" s="122" t="s">
        <v>566</v>
      </c>
      <c r="D579" s="123" t="s">
        <v>560</v>
      </c>
      <c r="E579" s="122" t="s">
        <v>4</v>
      </c>
      <c r="F579" s="124">
        <v>1623</v>
      </c>
    </row>
    <row r="580" spans="1:6" outlineLevel="3" x14ac:dyDescent="0.2">
      <c r="A580" s="121" t="s">
        <v>83</v>
      </c>
      <c r="B580" s="122" t="s">
        <v>88</v>
      </c>
      <c r="C580" s="122" t="s">
        <v>566</v>
      </c>
      <c r="D580" s="123" t="s">
        <v>560</v>
      </c>
      <c r="E580" s="122" t="s">
        <v>5</v>
      </c>
      <c r="F580" s="124">
        <v>6</v>
      </c>
    </row>
    <row r="581" spans="1:6" outlineLevel="3" x14ac:dyDescent="0.2">
      <c r="A581" s="121" t="s">
        <v>83</v>
      </c>
      <c r="B581" s="122" t="s">
        <v>88</v>
      </c>
      <c r="C581" s="122" t="s">
        <v>566</v>
      </c>
      <c r="D581" s="123" t="s">
        <v>560</v>
      </c>
      <c r="E581" s="122" t="s">
        <v>6</v>
      </c>
      <c r="F581" s="124">
        <v>73</v>
      </c>
    </row>
    <row r="582" spans="1:6" outlineLevel="3" x14ac:dyDescent="0.2">
      <c r="A582" s="121" t="s">
        <v>83</v>
      </c>
      <c r="B582" s="122" t="s">
        <v>88</v>
      </c>
      <c r="C582" s="122" t="s">
        <v>566</v>
      </c>
      <c r="D582" s="123" t="s">
        <v>560</v>
      </c>
      <c r="E582" s="122" t="s">
        <v>8</v>
      </c>
      <c r="F582" s="124">
        <v>162</v>
      </c>
    </row>
    <row r="583" spans="1:6" outlineLevel="3" x14ac:dyDescent="0.2">
      <c r="A583" s="121" t="s">
        <v>83</v>
      </c>
      <c r="B583" s="122" t="s">
        <v>88</v>
      </c>
      <c r="C583" s="122" t="s">
        <v>566</v>
      </c>
      <c r="D583" s="123" t="s">
        <v>560</v>
      </c>
      <c r="E583" s="122" t="s">
        <v>7</v>
      </c>
      <c r="F583" s="124">
        <v>1</v>
      </c>
    </row>
    <row r="584" spans="1:6" outlineLevel="3" x14ac:dyDescent="0.2">
      <c r="A584" s="121" t="s">
        <v>83</v>
      </c>
      <c r="B584" s="122" t="s">
        <v>88</v>
      </c>
      <c r="C584" s="122" t="s">
        <v>566</v>
      </c>
      <c r="D584" s="123" t="s">
        <v>560</v>
      </c>
      <c r="E584" s="122" t="s">
        <v>18</v>
      </c>
      <c r="F584" s="124">
        <v>428</v>
      </c>
    </row>
    <row r="585" spans="1:6" outlineLevel="2" x14ac:dyDescent="0.2">
      <c r="B585" s="122"/>
      <c r="C585" s="118" t="s">
        <v>567</v>
      </c>
      <c r="E585" s="122"/>
      <c r="F585" s="124">
        <f>SUBTOTAL(9,F579:F584)</f>
        <v>2293</v>
      </c>
    </row>
    <row r="586" spans="1:6" outlineLevel="1" x14ac:dyDescent="0.2">
      <c r="B586" s="118" t="s">
        <v>776</v>
      </c>
      <c r="C586" s="122"/>
      <c r="E586" s="122"/>
      <c r="F586" s="124">
        <f>SUBTOTAL(9,F579:F584)</f>
        <v>2293</v>
      </c>
    </row>
    <row r="587" spans="1:6" outlineLevel="3" x14ac:dyDescent="0.2">
      <c r="A587" s="121" t="s">
        <v>187</v>
      </c>
      <c r="B587" s="122" t="s">
        <v>186</v>
      </c>
      <c r="C587" s="122" t="s">
        <v>777</v>
      </c>
      <c r="D587" s="123" t="s">
        <v>560</v>
      </c>
      <c r="E587" s="122" t="s">
        <v>4</v>
      </c>
      <c r="F587" s="124">
        <v>3328</v>
      </c>
    </row>
    <row r="588" spans="1:6" outlineLevel="3" x14ac:dyDescent="0.2">
      <c r="A588" s="121" t="s">
        <v>187</v>
      </c>
      <c r="B588" s="122" t="s">
        <v>186</v>
      </c>
      <c r="C588" s="122" t="s">
        <v>777</v>
      </c>
      <c r="D588" s="123" t="s">
        <v>560</v>
      </c>
      <c r="E588" s="122" t="s">
        <v>5</v>
      </c>
      <c r="F588" s="124">
        <v>14</v>
      </c>
    </row>
    <row r="589" spans="1:6" outlineLevel="3" x14ac:dyDescent="0.2">
      <c r="A589" s="121" t="s">
        <v>187</v>
      </c>
      <c r="B589" s="122" t="s">
        <v>186</v>
      </c>
      <c r="C589" s="122" t="s">
        <v>777</v>
      </c>
      <c r="D589" s="123" t="s">
        <v>560</v>
      </c>
      <c r="E589" s="122" t="s">
        <v>6</v>
      </c>
      <c r="F589" s="124">
        <v>152</v>
      </c>
    </row>
    <row r="590" spans="1:6" outlineLevel="3" x14ac:dyDescent="0.2">
      <c r="A590" s="121" t="s">
        <v>187</v>
      </c>
      <c r="B590" s="122" t="s">
        <v>186</v>
      </c>
      <c r="C590" s="122" t="s">
        <v>777</v>
      </c>
      <c r="D590" s="123" t="s">
        <v>560</v>
      </c>
      <c r="E590" s="122" t="s">
        <v>8</v>
      </c>
      <c r="F590" s="124">
        <v>334</v>
      </c>
    </row>
    <row r="591" spans="1:6" outlineLevel="3" x14ac:dyDescent="0.2">
      <c r="A591" s="121" t="s">
        <v>187</v>
      </c>
      <c r="B591" s="122" t="s">
        <v>186</v>
      </c>
      <c r="C591" s="122" t="s">
        <v>777</v>
      </c>
      <c r="D591" s="123" t="s">
        <v>560</v>
      </c>
      <c r="E591" s="122" t="s">
        <v>7</v>
      </c>
      <c r="F591" s="124">
        <v>2</v>
      </c>
    </row>
    <row r="592" spans="1:6" outlineLevel="3" x14ac:dyDescent="0.2">
      <c r="A592" s="121" t="s">
        <v>187</v>
      </c>
      <c r="B592" s="122" t="s">
        <v>186</v>
      </c>
      <c r="C592" s="122" t="s">
        <v>777</v>
      </c>
      <c r="D592" s="123" t="s">
        <v>560</v>
      </c>
      <c r="E592" s="122" t="s">
        <v>18</v>
      </c>
      <c r="F592" s="124">
        <v>876</v>
      </c>
    </row>
    <row r="593" spans="1:6" outlineLevel="2" x14ac:dyDescent="0.2">
      <c r="B593" s="122"/>
      <c r="C593" s="118" t="s">
        <v>778</v>
      </c>
      <c r="E593" s="122"/>
      <c r="F593" s="124">
        <f>SUBTOTAL(9,F587:F592)</f>
        <v>4706</v>
      </c>
    </row>
    <row r="594" spans="1:6" outlineLevel="1" x14ac:dyDescent="0.2">
      <c r="B594" s="118" t="s">
        <v>779</v>
      </c>
      <c r="C594" s="122"/>
      <c r="E594" s="122"/>
      <c r="F594" s="124">
        <f>SUBTOTAL(9,F587:F592)</f>
        <v>4706</v>
      </c>
    </row>
    <row r="595" spans="1:6" outlineLevel="3" x14ac:dyDescent="0.2">
      <c r="A595" s="121" t="s">
        <v>252</v>
      </c>
      <c r="B595" s="122" t="s">
        <v>251</v>
      </c>
      <c r="C595" s="122" t="s">
        <v>780</v>
      </c>
      <c r="D595" s="123" t="s">
        <v>577</v>
      </c>
      <c r="E595" s="122" t="s">
        <v>4</v>
      </c>
      <c r="F595" s="124">
        <v>1163</v>
      </c>
    </row>
    <row r="596" spans="1:6" outlineLevel="3" x14ac:dyDescent="0.2">
      <c r="A596" s="121" t="s">
        <v>252</v>
      </c>
      <c r="B596" s="122" t="s">
        <v>251</v>
      </c>
      <c r="C596" s="122" t="s">
        <v>780</v>
      </c>
      <c r="D596" s="123" t="s">
        <v>577</v>
      </c>
      <c r="E596" s="122" t="s">
        <v>5</v>
      </c>
      <c r="F596" s="124">
        <v>2925</v>
      </c>
    </row>
    <row r="597" spans="1:6" outlineLevel="2" x14ac:dyDescent="0.2">
      <c r="B597" s="122"/>
      <c r="C597" s="118" t="s">
        <v>781</v>
      </c>
      <c r="E597" s="122"/>
      <c r="F597" s="124">
        <f>SUBTOTAL(9,F595:F596)</f>
        <v>4088</v>
      </c>
    </row>
    <row r="598" spans="1:6" outlineLevel="1" x14ac:dyDescent="0.2">
      <c r="B598" s="118" t="s">
        <v>782</v>
      </c>
      <c r="C598" s="122"/>
      <c r="E598" s="122"/>
      <c r="F598" s="124">
        <f>SUBTOTAL(9,F595:F596)</f>
        <v>4088</v>
      </c>
    </row>
    <row r="599" spans="1:6" outlineLevel="3" x14ac:dyDescent="0.2">
      <c r="A599" s="121" t="s">
        <v>210</v>
      </c>
      <c r="B599" s="122" t="s">
        <v>209</v>
      </c>
      <c r="C599" s="122" t="s">
        <v>619</v>
      </c>
      <c r="D599" s="123" t="s">
        <v>560</v>
      </c>
      <c r="E599" s="122" t="s">
        <v>4</v>
      </c>
      <c r="F599" s="124">
        <v>7116</v>
      </c>
    </row>
    <row r="600" spans="1:6" outlineLevel="3" x14ac:dyDescent="0.2">
      <c r="A600" s="121" t="s">
        <v>210</v>
      </c>
      <c r="B600" s="122" t="s">
        <v>209</v>
      </c>
      <c r="C600" s="122" t="s">
        <v>619</v>
      </c>
      <c r="D600" s="123" t="s">
        <v>560</v>
      </c>
      <c r="E600" s="122" t="s">
        <v>5</v>
      </c>
      <c r="F600" s="124">
        <v>22</v>
      </c>
    </row>
    <row r="601" spans="1:6" outlineLevel="3" x14ac:dyDescent="0.2">
      <c r="A601" s="121" t="s">
        <v>210</v>
      </c>
      <c r="B601" s="122" t="s">
        <v>209</v>
      </c>
      <c r="C601" s="122" t="s">
        <v>619</v>
      </c>
      <c r="D601" s="123" t="s">
        <v>560</v>
      </c>
      <c r="E601" s="122" t="s">
        <v>6</v>
      </c>
      <c r="F601" s="124">
        <v>388</v>
      </c>
    </row>
    <row r="602" spans="1:6" outlineLevel="3" x14ac:dyDescent="0.2">
      <c r="A602" s="121" t="s">
        <v>210</v>
      </c>
      <c r="B602" s="122" t="s">
        <v>209</v>
      </c>
      <c r="C602" s="122" t="s">
        <v>619</v>
      </c>
      <c r="D602" s="123" t="s">
        <v>560</v>
      </c>
      <c r="E602" s="122" t="s">
        <v>9</v>
      </c>
      <c r="F602" s="124">
        <v>1729</v>
      </c>
    </row>
    <row r="603" spans="1:6" outlineLevel="3" x14ac:dyDescent="0.2">
      <c r="A603" s="121" t="s">
        <v>210</v>
      </c>
      <c r="B603" s="122" t="s">
        <v>209</v>
      </c>
      <c r="C603" s="122" t="s">
        <v>619</v>
      </c>
      <c r="D603" s="123" t="s">
        <v>560</v>
      </c>
      <c r="E603" s="122" t="s">
        <v>7</v>
      </c>
      <c r="F603" s="124">
        <v>6</v>
      </c>
    </row>
    <row r="604" spans="1:6" outlineLevel="3" x14ac:dyDescent="0.2">
      <c r="A604" s="121" t="s">
        <v>210</v>
      </c>
      <c r="B604" s="122" t="s">
        <v>209</v>
      </c>
      <c r="C604" s="122" t="s">
        <v>619</v>
      </c>
      <c r="D604" s="123" t="s">
        <v>560</v>
      </c>
      <c r="E604" s="122" t="s">
        <v>18</v>
      </c>
      <c r="F604" s="124">
        <v>7234</v>
      </c>
    </row>
    <row r="605" spans="1:6" outlineLevel="2" x14ac:dyDescent="0.2">
      <c r="B605" s="122"/>
      <c r="C605" s="118" t="s">
        <v>620</v>
      </c>
      <c r="E605" s="122"/>
      <c r="F605" s="124">
        <f>SUBTOTAL(9,F599:F604)</f>
        <v>16495</v>
      </c>
    </row>
    <row r="606" spans="1:6" outlineLevel="1" x14ac:dyDescent="0.2">
      <c r="B606" s="118" t="s">
        <v>783</v>
      </c>
      <c r="C606" s="122"/>
      <c r="E606" s="122"/>
      <c r="F606" s="124">
        <f>SUBTOTAL(9,F599:F604)</f>
        <v>16495</v>
      </c>
    </row>
    <row r="607" spans="1:6" outlineLevel="3" x14ac:dyDescent="0.2">
      <c r="A607" s="121" t="s">
        <v>90</v>
      </c>
      <c r="B607" s="122" t="s">
        <v>89</v>
      </c>
      <c r="C607" s="122" t="s">
        <v>559</v>
      </c>
      <c r="D607" s="123" t="s">
        <v>560</v>
      </c>
      <c r="E607" s="122" t="s">
        <v>9</v>
      </c>
      <c r="F607" s="124">
        <v>10795</v>
      </c>
    </row>
    <row r="608" spans="1:6" outlineLevel="2" x14ac:dyDescent="0.2">
      <c r="B608" s="122"/>
      <c r="C608" s="118" t="s">
        <v>561</v>
      </c>
      <c r="E608" s="122"/>
      <c r="F608" s="124">
        <f>SUBTOTAL(9,F607:F607)</f>
        <v>10795</v>
      </c>
    </row>
    <row r="609" spans="1:6" outlineLevel="1" x14ac:dyDescent="0.2">
      <c r="B609" s="118" t="s">
        <v>784</v>
      </c>
      <c r="C609" s="122"/>
      <c r="E609" s="122"/>
      <c r="F609" s="124">
        <f>SUBTOTAL(9,F607:F607)</f>
        <v>10795</v>
      </c>
    </row>
    <row r="610" spans="1:6" outlineLevel="3" x14ac:dyDescent="0.2">
      <c r="A610" s="121" t="s">
        <v>90</v>
      </c>
      <c r="B610" s="122" t="s">
        <v>91</v>
      </c>
      <c r="C610" s="122" t="s">
        <v>563</v>
      </c>
      <c r="D610" s="123" t="s">
        <v>560</v>
      </c>
      <c r="E610" s="122" t="s">
        <v>9</v>
      </c>
      <c r="F610" s="124">
        <v>22836</v>
      </c>
    </row>
    <row r="611" spans="1:6" outlineLevel="2" x14ac:dyDescent="0.2">
      <c r="B611" s="122"/>
      <c r="C611" s="118" t="s">
        <v>564</v>
      </c>
      <c r="E611" s="122"/>
      <c r="F611" s="124">
        <f>SUBTOTAL(9,F610:F610)</f>
        <v>22836</v>
      </c>
    </row>
    <row r="612" spans="1:6" outlineLevel="1" x14ac:dyDescent="0.2">
      <c r="B612" s="118" t="s">
        <v>785</v>
      </c>
      <c r="C612" s="122"/>
      <c r="E612" s="122"/>
      <c r="F612" s="124">
        <f>SUBTOTAL(9,F610:F610)</f>
        <v>22836</v>
      </c>
    </row>
    <row r="613" spans="1:6" outlineLevel="3" x14ac:dyDescent="0.2">
      <c r="A613" s="121" t="s">
        <v>90</v>
      </c>
      <c r="B613" s="122" t="s">
        <v>92</v>
      </c>
      <c r="C613" s="122" t="s">
        <v>559</v>
      </c>
      <c r="D613" s="123" t="s">
        <v>560</v>
      </c>
      <c r="E613" s="122" t="s">
        <v>4</v>
      </c>
      <c r="F613" s="124">
        <v>95102</v>
      </c>
    </row>
    <row r="614" spans="1:6" outlineLevel="3" x14ac:dyDescent="0.2">
      <c r="A614" s="121" t="s">
        <v>90</v>
      </c>
      <c r="B614" s="122" t="s">
        <v>92</v>
      </c>
      <c r="C614" s="122" t="s">
        <v>559</v>
      </c>
      <c r="D614" s="123" t="s">
        <v>560</v>
      </c>
      <c r="E614" s="122" t="s">
        <v>5</v>
      </c>
      <c r="F614" s="124">
        <v>392</v>
      </c>
    </row>
    <row r="615" spans="1:6" outlineLevel="3" x14ac:dyDescent="0.2">
      <c r="A615" s="121" t="s">
        <v>90</v>
      </c>
      <c r="B615" s="122" t="s">
        <v>92</v>
      </c>
      <c r="C615" s="122" t="s">
        <v>559</v>
      </c>
      <c r="D615" s="123" t="s">
        <v>560</v>
      </c>
      <c r="E615" s="122" t="s">
        <v>6</v>
      </c>
      <c r="F615" s="124">
        <v>4354</v>
      </c>
    </row>
    <row r="616" spans="1:6" outlineLevel="3" x14ac:dyDescent="0.2">
      <c r="A616" s="121" t="s">
        <v>90</v>
      </c>
      <c r="B616" s="122" t="s">
        <v>92</v>
      </c>
      <c r="C616" s="122" t="s">
        <v>559</v>
      </c>
      <c r="D616" s="123" t="s">
        <v>560</v>
      </c>
      <c r="E616" s="122" t="s">
        <v>9</v>
      </c>
      <c r="F616" s="124">
        <v>9556</v>
      </c>
    </row>
    <row r="617" spans="1:6" outlineLevel="3" x14ac:dyDescent="0.2">
      <c r="A617" s="121" t="s">
        <v>90</v>
      </c>
      <c r="B617" s="122" t="s">
        <v>92</v>
      </c>
      <c r="C617" s="122" t="s">
        <v>559</v>
      </c>
      <c r="D617" s="123" t="s">
        <v>560</v>
      </c>
      <c r="E617" s="122" t="s">
        <v>7</v>
      </c>
      <c r="F617" s="124">
        <v>68</v>
      </c>
    </row>
    <row r="618" spans="1:6" outlineLevel="3" x14ac:dyDescent="0.2">
      <c r="A618" s="121" t="s">
        <v>90</v>
      </c>
      <c r="B618" s="122" t="s">
        <v>92</v>
      </c>
      <c r="C618" s="122" t="s">
        <v>559</v>
      </c>
      <c r="D618" s="123" t="s">
        <v>560</v>
      </c>
      <c r="E618" s="122" t="s">
        <v>18</v>
      </c>
      <c r="F618" s="124">
        <v>25054</v>
      </c>
    </row>
    <row r="619" spans="1:6" outlineLevel="2" x14ac:dyDescent="0.2">
      <c r="B619" s="122"/>
      <c r="C619" s="118" t="s">
        <v>561</v>
      </c>
      <c r="E619" s="122"/>
      <c r="F619" s="124">
        <f>SUBTOTAL(9,F613:F618)</f>
        <v>134526</v>
      </c>
    </row>
    <row r="620" spans="1:6" outlineLevel="1" x14ac:dyDescent="0.2">
      <c r="B620" s="118" t="s">
        <v>786</v>
      </c>
      <c r="C620" s="122"/>
      <c r="E620" s="122"/>
      <c r="F620" s="124">
        <f>SUBTOTAL(9,F613:F618)</f>
        <v>134526</v>
      </c>
    </row>
    <row r="621" spans="1:6" outlineLevel="3" x14ac:dyDescent="0.2">
      <c r="A621" s="121" t="s">
        <v>90</v>
      </c>
      <c r="B621" s="122" t="s">
        <v>93</v>
      </c>
      <c r="C621" s="122" t="s">
        <v>559</v>
      </c>
      <c r="D621" s="123" t="s">
        <v>560</v>
      </c>
      <c r="E621" s="122" t="s">
        <v>4</v>
      </c>
      <c r="F621" s="124">
        <v>7822</v>
      </c>
    </row>
    <row r="622" spans="1:6" outlineLevel="3" x14ac:dyDescent="0.2">
      <c r="A622" s="121" t="s">
        <v>90</v>
      </c>
      <c r="B622" s="122" t="s">
        <v>93</v>
      </c>
      <c r="C622" s="122" t="s">
        <v>559</v>
      </c>
      <c r="D622" s="123" t="s">
        <v>560</v>
      </c>
      <c r="E622" s="122" t="s">
        <v>5</v>
      </c>
      <c r="F622" s="124">
        <v>32</v>
      </c>
    </row>
    <row r="623" spans="1:6" outlineLevel="3" x14ac:dyDescent="0.2">
      <c r="A623" s="121" t="s">
        <v>90</v>
      </c>
      <c r="B623" s="122" t="s">
        <v>93</v>
      </c>
      <c r="C623" s="122" t="s">
        <v>559</v>
      </c>
      <c r="D623" s="123" t="s">
        <v>560</v>
      </c>
      <c r="E623" s="122" t="s">
        <v>6</v>
      </c>
      <c r="F623" s="124">
        <v>357</v>
      </c>
    </row>
    <row r="624" spans="1:6" outlineLevel="3" x14ac:dyDescent="0.2">
      <c r="A624" s="121" t="s">
        <v>90</v>
      </c>
      <c r="B624" s="122" t="s">
        <v>93</v>
      </c>
      <c r="C624" s="122" t="s">
        <v>559</v>
      </c>
      <c r="D624" s="123" t="s">
        <v>560</v>
      </c>
      <c r="E624" s="122" t="s">
        <v>9</v>
      </c>
      <c r="F624" s="124">
        <v>786</v>
      </c>
    </row>
    <row r="625" spans="1:6" outlineLevel="3" x14ac:dyDescent="0.2">
      <c r="A625" s="121" t="s">
        <v>90</v>
      </c>
      <c r="B625" s="122" t="s">
        <v>93</v>
      </c>
      <c r="C625" s="122" t="s">
        <v>559</v>
      </c>
      <c r="D625" s="123" t="s">
        <v>560</v>
      </c>
      <c r="E625" s="122" t="s">
        <v>7</v>
      </c>
      <c r="F625" s="124">
        <v>5</v>
      </c>
    </row>
    <row r="626" spans="1:6" outlineLevel="3" x14ac:dyDescent="0.2">
      <c r="A626" s="121" t="s">
        <v>90</v>
      </c>
      <c r="B626" s="122" t="s">
        <v>93</v>
      </c>
      <c r="C626" s="122" t="s">
        <v>559</v>
      </c>
      <c r="D626" s="123" t="s">
        <v>560</v>
      </c>
      <c r="E626" s="122" t="s">
        <v>18</v>
      </c>
      <c r="F626" s="124">
        <v>2060</v>
      </c>
    </row>
    <row r="627" spans="1:6" outlineLevel="2" x14ac:dyDescent="0.2">
      <c r="B627" s="122"/>
      <c r="C627" s="118" t="s">
        <v>561</v>
      </c>
      <c r="E627" s="122"/>
      <c r="F627" s="124">
        <f>SUBTOTAL(9,F621:F626)</f>
        <v>11062</v>
      </c>
    </row>
    <row r="628" spans="1:6" outlineLevel="1" x14ac:dyDescent="0.2">
      <c r="B628" s="118" t="s">
        <v>787</v>
      </c>
      <c r="C628" s="122"/>
      <c r="E628" s="122"/>
      <c r="F628" s="124">
        <f>SUBTOTAL(9,F621:F626)</f>
        <v>11062</v>
      </c>
    </row>
    <row r="629" spans="1:6" outlineLevel="3" x14ac:dyDescent="0.2">
      <c r="A629" s="121" t="s">
        <v>95</v>
      </c>
      <c r="B629" s="122" t="s">
        <v>94</v>
      </c>
      <c r="C629" s="122" t="s">
        <v>566</v>
      </c>
      <c r="D629" s="123" t="s">
        <v>560</v>
      </c>
      <c r="E629" s="122" t="s">
        <v>9</v>
      </c>
      <c r="F629" s="124">
        <v>3975</v>
      </c>
    </row>
    <row r="630" spans="1:6" outlineLevel="2" x14ac:dyDescent="0.2">
      <c r="B630" s="122"/>
      <c r="C630" s="118" t="s">
        <v>567</v>
      </c>
      <c r="E630" s="122"/>
      <c r="F630" s="124">
        <f>SUBTOTAL(9,F629:F629)</f>
        <v>3975</v>
      </c>
    </row>
    <row r="631" spans="1:6" outlineLevel="1" x14ac:dyDescent="0.2">
      <c r="B631" s="118" t="s">
        <v>788</v>
      </c>
      <c r="C631" s="122"/>
      <c r="E631" s="122"/>
      <c r="F631" s="124">
        <f>SUBTOTAL(9,F629:F629)</f>
        <v>3975</v>
      </c>
    </row>
    <row r="632" spans="1:6" outlineLevel="3" x14ac:dyDescent="0.2">
      <c r="A632" s="121" t="s">
        <v>181</v>
      </c>
      <c r="B632" s="122" t="s">
        <v>180</v>
      </c>
      <c r="C632" s="122" t="s">
        <v>789</v>
      </c>
      <c r="D632" s="123" t="s">
        <v>577</v>
      </c>
      <c r="E632" s="122" t="s">
        <v>4</v>
      </c>
      <c r="F632" s="124">
        <v>4604</v>
      </c>
    </row>
    <row r="633" spans="1:6" outlineLevel="2" x14ac:dyDescent="0.2">
      <c r="B633" s="122"/>
      <c r="C633" s="118" t="s">
        <v>790</v>
      </c>
      <c r="E633" s="122"/>
      <c r="F633" s="124">
        <f>SUBTOTAL(9,F632:F632)</f>
        <v>4604</v>
      </c>
    </row>
    <row r="634" spans="1:6" outlineLevel="1" x14ac:dyDescent="0.2">
      <c r="B634" s="118" t="s">
        <v>791</v>
      </c>
      <c r="C634" s="122"/>
      <c r="E634" s="122"/>
      <c r="F634" s="124">
        <f>SUBTOTAL(9,F632:F632)</f>
        <v>4604</v>
      </c>
    </row>
    <row r="635" spans="1:6" outlineLevel="3" x14ac:dyDescent="0.2">
      <c r="A635" s="121" t="s">
        <v>254</v>
      </c>
      <c r="B635" s="122" t="s">
        <v>253</v>
      </c>
      <c r="C635" s="122" t="s">
        <v>792</v>
      </c>
      <c r="D635" s="123" t="s">
        <v>577</v>
      </c>
      <c r="E635" s="122" t="s">
        <v>4</v>
      </c>
      <c r="F635" s="124">
        <v>458</v>
      </c>
    </row>
    <row r="636" spans="1:6" outlineLevel="3" x14ac:dyDescent="0.2">
      <c r="A636" s="121" t="s">
        <v>254</v>
      </c>
      <c r="B636" s="122" t="s">
        <v>253</v>
      </c>
      <c r="C636" s="122" t="s">
        <v>792</v>
      </c>
      <c r="D636" s="123" t="s">
        <v>577</v>
      </c>
      <c r="E636" s="122" t="s">
        <v>5</v>
      </c>
      <c r="F636" s="124">
        <v>1492</v>
      </c>
    </row>
    <row r="637" spans="1:6" outlineLevel="3" x14ac:dyDescent="0.2">
      <c r="A637" s="121" t="s">
        <v>254</v>
      </c>
      <c r="B637" s="122" t="s">
        <v>253</v>
      </c>
      <c r="C637" s="122" t="s">
        <v>792</v>
      </c>
      <c r="D637" s="123" t="s">
        <v>577</v>
      </c>
      <c r="E637" s="122" t="s">
        <v>6</v>
      </c>
      <c r="F637" s="124">
        <v>370</v>
      </c>
    </row>
    <row r="638" spans="1:6" outlineLevel="2" x14ac:dyDescent="0.2">
      <c r="B638" s="122"/>
      <c r="C638" s="118" t="s">
        <v>793</v>
      </c>
      <c r="E638" s="122"/>
      <c r="F638" s="124">
        <f>SUBTOTAL(9,F635:F637)</f>
        <v>2320</v>
      </c>
    </row>
    <row r="639" spans="1:6" outlineLevel="1" x14ac:dyDescent="0.2">
      <c r="B639" s="118" t="s">
        <v>794</v>
      </c>
      <c r="C639" s="122"/>
      <c r="E639" s="122"/>
      <c r="F639" s="124">
        <f>SUBTOTAL(9,F635:F637)</f>
        <v>2320</v>
      </c>
    </row>
    <row r="640" spans="1:6" outlineLevel="3" x14ac:dyDescent="0.2">
      <c r="A640" s="121" t="s">
        <v>97</v>
      </c>
      <c r="B640" s="122" t="s">
        <v>96</v>
      </c>
      <c r="C640" s="122" t="s">
        <v>566</v>
      </c>
      <c r="D640" s="123" t="s">
        <v>560</v>
      </c>
      <c r="E640" s="122" t="s">
        <v>4</v>
      </c>
      <c r="F640" s="124">
        <v>224</v>
      </c>
    </row>
    <row r="641" spans="1:6" outlineLevel="3" x14ac:dyDescent="0.2">
      <c r="A641" s="121" t="s">
        <v>97</v>
      </c>
      <c r="B641" s="122" t="s">
        <v>96</v>
      </c>
      <c r="C641" s="122" t="s">
        <v>566</v>
      </c>
      <c r="D641" s="123" t="s">
        <v>560</v>
      </c>
      <c r="E641" s="122" t="s">
        <v>5</v>
      </c>
      <c r="F641" s="124">
        <v>0</v>
      </c>
    </row>
    <row r="642" spans="1:6" outlineLevel="3" x14ac:dyDescent="0.2">
      <c r="A642" s="121" t="s">
        <v>97</v>
      </c>
      <c r="B642" s="122" t="s">
        <v>96</v>
      </c>
      <c r="C642" s="122" t="s">
        <v>566</v>
      </c>
      <c r="D642" s="123" t="s">
        <v>560</v>
      </c>
      <c r="E642" s="122" t="s">
        <v>6</v>
      </c>
      <c r="F642" s="124">
        <v>10</v>
      </c>
    </row>
    <row r="643" spans="1:6" outlineLevel="3" x14ac:dyDescent="0.2">
      <c r="A643" s="121" t="s">
        <v>97</v>
      </c>
      <c r="B643" s="122" t="s">
        <v>96</v>
      </c>
      <c r="C643" s="122" t="s">
        <v>566</v>
      </c>
      <c r="D643" s="123" t="s">
        <v>560</v>
      </c>
      <c r="E643" s="122" t="s">
        <v>7</v>
      </c>
      <c r="F643" s="124">
        <v>0</v>
      </c>
    </row>
    <row r="644" spans="1:6" outlineLevel="3" x14ac:dyDescent="0.2">
      <c r="A644" s="121" t="s">
        <v>97</v>
      </c>
      <c r="B644" s="122" t="s">
        <v>96</v>
      </c>
      <c r="C644" s="122" t="s">
        <v>566</v>
      </c>
      <c r="D644" s="123" t="s">
        <v>560</v>
      </c>
      <c r="E644" s="122" t="s">
        <v>18</v>
      </c>
      <c r="F644" s="124">
        <v>67</v>
      </c>
    </row>
    <row r="645" spans="1:6" outlineLevel="3" x14ac:dyDescent="0.2">
      <c r="A645" s="121" t="s">
        <v>97</v>
      </c>
      <c r="B645" s="122" t="s">
        <v>96</v>
      </c>
      <c r="C645" s="122" t="s">
        <v>566</v>
      </c>
      <c r="D645" s="123" t="s">
        <v>560</v>
      </c>
      <c r="E645" s="122" t="s">
        <v>18</v>
      </c>
      <c r="F645" s="124">
        <v>45</v>
      </c>
    </row>
    <row r="646" spans="1:6" outlineLevel="2" x14ac:dyDescent="0.2">
      <c r="B646" s="122"/>
      <c r="C646" s="118" t="s">
        <v>567</v>
      </c>
      <c r="E646" s="122"/>
      <c r="F646" s="124">
        <f>SUBTOTAL(9,F640:F645)</f>
        <v>346</v>
      </c>
    </row>
    <row r="647" spans="1:6" outlineLevel="1" x14ac:dyDescent="0.2">
      <c r="B647" s="118" t="s">
        <v>795</v>
      </c>
      <c r="C647" s="122"/>
      <c r="E647" s="122"/>
      <c r="F647" s="124">
        <f>SUBTOTAL(9,F640:F645)</f>
        <v>346</v>
      </c>
    </row>
    <row r="648" spans="1:6" outlineLevel="3" x14ac:dyDescent="0.2">
      <c r="A648" s="121" t="s">
        <v>256</v>
      </c>
      <c r="B648" s="122" t="s">
        <v>255</v>
      </c>
      <c r="C648" s="122" t="s">
        <v>796</v>
      </c>
      <c r="D648" s="123" t="s">
        <v>577</v>
      </c>
      <c r="E648" s="122" t="s">
        <v>4</v>
      </c>
      <c r="F648" s="124">
        <v>494</v>
      </c>
    </row>
    <row r="649" spans="1:6" outlineLevel="3" x14ac:dyDescent="0.2">
      <c r="A649" s="121" t="s">
        <v>256</v>
      </c>
      <c r="B649" s="122" t="s">
        <v>255</v>
      </c>
      <c r="C649" s="122" t="s">
        <v>796</v>
      </c>
      <c r="D649" s="123" t="s">
        <v>577</v>
      </c>
      <c r="E649" s="122" t="s">
        <v>8</v>
      </c>
      <c r="F649" s="124">
        <v>19</v>
      </c>
    </row>
    <row r="650" spans="1:6" outlineLevel="2" x14ac:dyDescent="0.2">
      <c r="B650" s="122"/>
      <c r="C650" s="118" t="s">
        <v>797</v>
      </c>
      <c r="E650" s="122"/>
      <c r="F650" s="124">
        <f>SUBTOTAL(9,F648:F649)</f>
        <v>513</v>
      </c>
    </row>
    <row r="651" spans="1:6" outlineLevel="1" x14ac:dyDescent="0.2">
      <c r="B651" s="118" t="s">
        <v>798</v>
      </c>
      <c r="C651" s="122"/>
      <c r="E651" s="122"/>
      <c r="F651" s="124">
        <f>SUBTOTAL(9,F648:F649)</f>
        <v>513</v>
      </c>
    </row>
    <row r="652" spans="1:6" outlineLevel="3" x14ac:dyDescent="0.2">
      <c r="A652" s="121" t="s">
        <v>99</v>
      </c>
      <c r="B652" s="122" t="s">
        <v>98</v>
      </c>
      <c r="C652" s="122" t="s">
        <v>563</v>
      </c>
      <c r="D652" s="123" t="s">
        <v>560</v>
      </c>
      <c r="E652" s="122" t="s">
        <v>18</v>
      </c>
      <c r="F652" s="124">
        <v>11418</v>
      </c>
    </row>
    <row r="653" spans="1:6" outlineLevel="2" x14ac:dyDescent="0.2">
      <c r="B653" s="122"/>
      <c r="C653" s="118" t="s">
        <v>564</v>
      </c>
      <c r="E653" s="122"/>
      <c r="F653" s="124">
        <f>SUBTOTAL(9,F652:F652)</f>
        <v>11418</v>
      </c>
    </row>
    <row r="654" spans="1:6" outlineLevel="1" x14ac:dyDescent="0.2">
      <c r="B654" s="118" t="s">
        <v>799</v>
      </c>
      <c r="C654" s="122"/>
      <c r="E654" s="122"/>
      <c r="F654" s="124">
        <f>SUBTOTAL(9,F652:F652)</f>
        <v>11418</v>
      </c>
    </row>
    <row r="655" spans="1:6" outlineLevel="3" x14ac:dyDescent="0.2">
      <c r="A655" s="121" t="s">
        <v>101</v>
      </c>
      <c r="B655" s="122" t="s">
        <v>191</v>
      </c>
      <c r="C655" s="122" t="s">
        <v>800</v>
      </c>
      <c r="D655" s="123" t="s">
        <v>560</v>
      </c>
      <c r="E655" s="122" t="s">
        <v>18</v>
      </c>
      <c r="F655" s="124">
        <v>9750</v>
      </c>
    </row>
    <row r="656" spans="1:6" outlineLevel="2" x14ac:dyDescent="0.2">
      <c r="B656" s="122"/>
      <c r="C656" s="118" t="s">
        <v>801</v>
      </c>
      <c r="E656" s="122"/>
      <c r="F656" s="124">
        <f>SUBTOTAL(9,F655:F655)</f>
        <v>9750</v>
      </c>
    </row>
    <row r="657" spans="1:6" outlineLevel="1" x14ac:dyDescent="0.2">
      <c r="B657" s="118" t="s">
        <v>802</v>
      </c>
      <c r="C657" s="122"/>
      <c r="E657" s="122"/>
      <c r="F657" s="124">
        <f>SUBTOTAL(9,F655:F655)</f>
        <v>9750</v>
      </c>
    </row>
    <row r="658" spans="1:6" outlineLevel="3" x14ac:dyDescent="0.2">
      <c r="A658" s="121" t="s">
        <v>101</v>
      </c>
      <c r="B658" s="122" t="s">
        <v>192</v>
      </c>
      <c r="C658" s="122" t="s">
        <v>800</v>
      </c>
      <c r="D658" s="123" t="s">
        <v>560</v>
      </c>
      <c r="E658" s="122" t="s">
        <v>4</v>
      </c>
      <c r="F658" s="124">
        <v>17656</v>
      </c>
    </row>
    <row r="659" spans="1:6" outlineLevel="3" x14ac:dyDescent="0.2">
      <c r="A659" s="121" t="s">
        <v>101</v>
      </c>
      <c r="B659" s="122" t="s">
        <v>192</v>
      </c>
      <c r="C659" s="122" t="s">
        <v>800</v>
      </c>
      <c r="D659" s="123" t="s">
        <v>560</v>
      </c>
      <c r="E659" s="122" t="s">
        <v>5</v>
      </c>
      <c r="F659" s="124">
        <v>56</v>
      </c>
    </row>
    <row r="660" spans="1:6" outlineLevel="3" x14ac:dyDescent="0.2">
      <c r="A660" s="121" t="s">
        <v>101</v>
      </c>
      <c r="B660" s="122" t="s">
        <v>192</v>
      </c>
      <c r="C660" s="122" t="s">
        <v>800</v>
      </c>
      <c r="D660" s="123" t="s">
        <v>560</v>
      </c>
      <c r="E660" s="122" t="s">
        <v>6</v>
      </c>
      <c r="F660" s="124">
        <v>964</v>
      </c>
    </row>
    <row r="661" spans="1:6" outlineLevel="3" x14ac:dyDescent="0.2">
      <c r="A661" s="121" t="s">
        <v>101</v>
      </c>
      <c r="B661" s="122" t="s">
        <v>192</v>
      </c>
      <c r="C661" s="122" t="s">
        <v>800</v>
      </c>
      <c r="D661" s="123" t="s">
        <v>560</v>
      </c>
      <c r="E661" s="122" t="s">
        <v>8</v>
      </c>
      <c r="F661" s="124">
        <v>859</v>
      </c>
    </row>
    <row r="662" spans="1:6" outlineLevel="3" x14ac:dyDescent="0.2">
      <c r="A662" s="121" t="s">
        <v>101</v>
      </c>
      <c r="B662" s="122" t="s">
        <v>192</v>
      </c>
      <c r="C662" s="122" t="s">
        <v>800</v>
      </c>
      <c r="D662" s="123" t="s">
        <v>560</v>
      </c>
      <c r="E662" s="122" t="s">
        <v>18</v>
      </c>
      <c r="F662" s="124">
        <v>10735</v>
      </c>
    </row>
    <row r="663" spans="1:6" outlineLevel="3" x14ac:dyDescent="0.2">
      <c r="A663" s="121" t="s">
        <v>101</v>
      </c>
      <c r="B663" s="122" t="s">
        <v>192</v>
      </c>
      <c r="C663" s="122" t="s">
        <v>800</v>
      </c>
      <c r="D663" s="123" t="s">
        <v>560</v>
      </c>
      <c r="E663" s="122" t="s">
        <v>18</v>
      </c>
      <c r="F663" s="124">
        <v>2947</v>
      </c>
    </row>
    <row r="664" spans="1:6" outlineLevel="2" x14ac:dyDescent="0.2">
      <c r="B664" s="122"/>
      <c r="C664" s="118" t="s">
        <v>801</v>
      </c>
      <c r="E664" s="122"/>
      <c r="F664" s="124">
        <f>SUBTOTAL(9,F658:F663)</f>
        <v>33217</v>
      </c>
    </row>
    <row r="665" spans="1:6" outlineLevel="1" x14ac:dyDescent="0.2">
      <c r="B665" s="118" t="s">
        <v>803</v>
      </c>
      <c r="C665" s="122"/>
      <c r="E665" s="122"/>
      <c r="F665" s="124">
        <f>SUBTOTAL(9,F658:F663)</f>
        <v>33217</v>
      </c>
    </row>
    <row r="666" spans="1:6" outlineLevel="3" x14ac:dyDescent="0.2">
      <c r="A666" s="121" t="s">
        <v>101</v>
      </c>
      <c r="B666" s="122" t="s">
        <v>193</v>
      </c>
      <c r="C666" s="122" t="s">
        <v>800</v>
      </c>
      <c r="D666" s="123" t="s">
        <v>560</v>
      </c>
      <c r="E666" s="122" t="s">
        <v>4</v>
      </c>
      <c r="F666" s="124">
        <v>8828</v>
      </c>
    </row>
    <row r="667" spans="1:6" outlineLevel="3" x14ac:dyDescent="0.2">
      <c r="A667" s="121" t="s">
        <v>101</v>
      </c>
      <c r="B667" s="122" t="s">
        <v>193</v>
      </c>
      <c r="C667" s="122" t="s">
        <v>800</v>
      </c>
      <c r="D667" s="123" t="s">
        <v>560</v>
      </c>
      <c r="E667" s="122" t="s">
        <v>6</v>
      </c>
      <c r="F667" s="124">
        <v>482</v>
      </c>
    </row>
    <row r="668" spans="1:6" outlineLevel="3" x14ac:dyDescent="0.2">
      <c r="A668" s="121" t="s">
        <v>101</v>
      </c>
      <c r="B668" s="122" t="s">
        <v>193</v>
      </c>
      <c r="C668" s="122" t="s">
        <v>800</v>
      </c>
      <c r="D668" s="123" t="s">
        <v>560</v>
      </c>
      <c r="E668" s="122" t="s">
        <v>14</v>
      </c>
      <c r="F668" s="124">
        <v>376</v>
      </c>
    </row>
    <row r="669" spans="1:6" outlineLevel="3" x14ac:dyDescent="0.2">
      <c r="A669" s="121" t="s">
        <v>101</v>
      </c>
      <c r="B669" s="122" t="s">
        <v>193</v>
      </c>
      <c r="C669" s="122" t="s">
        <v>800</v>
      </c>
      <c r="D669" s="123" t="s">
        <v>560</v>
      </c>
      <c r="E669" s="122" t="s">
        <v>9</v>
      </c>
      <c r="F669" s="124">
        <v>1417</v>
      </c>
    </row>
    <row r="670" spans="1:6" outlineLevel="3" x14ac:dyDescent="0.2">
      <c r="A670" s="121" t="s">
        <v>101</v>
      </c>
      <c r="B670" s="122" t="s">
        <v>193</v>
      </c>
      <c r="C670" s="122" t="s">
        <v>800</v>
      </c>
      <c r="D670" s="123" t="s">
        <v>560</v>
      </c>
      <c r="E670" s="122" t="s">
        <v>18</v>
      </c>
      <c r="F670" s="124">
        <v>4696</v>
      </c>
    </row>
    <row r="671" spans="1:6" outlineLevel="3" x14ac:dyDescent="0.2">
      <c r="A671" s="121" t="s">
        <v>101</v>
      </c>
      <c r="B671" s="122" t="s">
        <v>193</v>
      </c>
      <c r="C671" s="122" t="s">
        <v>800</v>
      </c>
      <c r="D671" s="123" t="s">
        <v>560</v>
      </c>
      <c r="E671" s="122" t="s">
        <v>18</v>
      </c>
      <c r="F671" s="124">
        <v>1290</v>
      </c>
    </row>
    <row r="672" spans="1:6" outlineLevel="2" x14ac:dyDescent="0.2">
      <c r="B672" s="122"/>
      <c r="C672" s="118" t="s">
        <v>801</v>
      </c>
      <c r="E672" s="122"/>
      <c r="F672" s="124">
        <f>SUBTOTAL(9,F666:F671)</f>
        <v>17089</v>
      </c>
    </row>
    <row r="673" spans="1:6" outlineLevel="1" x14ac:dyDescent="0.2">
      <c r="B673" s="118" t="s">
        <v>804</v>
      </c>
      <c r="C673" s="122"/>
      <c r="E673" s="122"/>
      <c r="F673" s="124">
        <f>SUBTOTAL(9,F666:F671)</f>
        <v>17089</v>
      </c>
    </row>
    <row r="674" spans="1:6" outlineLevel="3" x14ac:dyDescent="0.2">
      <c r="A674" s="121" t="s">
        <v>101</v>
      </c>
      <c r="B674" s="122" t="s">
        <v>194</v>
      </c>
      <c r="C674" s="122" t="s">
        <v>800</v>
      </c>
      <c r="D674" s="123" t="s">
        <v>560</v>
      </c>
      <c r="E674" s="122" t="s">
        <v>9</v>
      </c>
      <c r="F674" s="124">
        <v>40000</v>
      </c>
    </row>
    <row r="675" spans="1:6" outlineLevel="2" x14ac:dyDescent="0.2">
      <c r="B675" s="122"/>
      <c r="C675" s="118" t="s">
        <v>801</v>
      </c>
      <c r="E675" s="122"/>
      <c r="F675" s="124">
        <f>SUBTOTAL(9,F674:F674)</f>
        <v>40000</v>
      </c>
    </row>
    <row r="676" spans="1:6" outlineLevel="1" x14ac:dyDescent="0.2">
      <c r="B676" s="118" t="s">
        <v>805</v>
      </c>
      <c r="C676" s="122"/>
      <c r="E676" s="122"/>
      <c r="F676" s="124">
        <f>SUBTOTAL(9,F674:F674)</f>
        <v>40000</v>
      </c>
    </row>
    <row r="677" spans="1:6" outlineLevel="3" x14ac:dyDescent="0.2">
      <c r="A677" s="121" t="s">
        <v>101</v>
      </c>
      <c r="B677" s="122" t="s">
        <v>199</v>
      </c>
      <c r="C677" s="122" t="s">
        <v>800</v>
      </c>
      <c r="D677" s="123" t="s">
        <v>560</v>
      </c>
      <c r="E677" s="122" t="s">
        <v>16</v>
      </c>
      <c r="F677" s="124">
        <v>10795</v>
      </c>
    </row>
    <row r="678" spans="1:6" outlineLevel="2" x14ac:dyDescent="0.2">
      <c r="B678" s="122"/>
      <c r="C678" s="118" t="s">
        <v>801</v>
      </c>
      <c r="E678" s="122"/>
      <c r="F678" s="124">
        <f>SUBTOTAL(9,F677:F677)</f>
        <v>10795</v>
      </c>
    </row>
    <row r="679" spans="1:6" outlineLevel="1" x14ac:dyDescent="0.2">
      <c r="B679" s="118" t="s">
        <v>806</v>
      </c>
      <c r="C679" s="122"/>
      <c r="E679" s="122"/>
      <c r="F679" s="124">
        <f>SUBTOTAL(9,F677:F677)</f>
        <v>10795</v>
      </c>
    </row>
    <row r="680" spans="1:6" outlineLevel="3" x14ac:dyDescent="0.2">
      <c r="A680" s="121" t="s">
        <v>101</v>
      </c>
      <c r="B680" s="122" t="s">
        <v>200</v>
      </c>
      <c r="C680" s="122" t="s">
        <v>800</v>
      </c>
      <c r="D680" s="123" t="s">
        <v>560</v>
      </c>
      <c r="E680" s="122" t="s">
        <v>15</v>
      </c>
      <c r="F680" s="124">
        <v>3975</v>
      </c>
    </row>
    <row r="681" spans="1:6" outlineLevel="2" x14ac:dyDescent="0.2">
      <c r="B681" s="122"/>
      <c r="C681" s="118" t="s">
        <v>801</v>
      </c>
      <c r="E681" s="122"/>
      <c r="F681" s="124">
        <f>SUBTOTAL(9,F680:F680)</f>
        <v>3975</v>
      </c>
    </row>
    <row r="682" spans="1:6" outlineLevel="1" x14ac:dyDescent="0.2">
      <c r="B682" s="118" t="s">
        <v>807</v>
      </c>
      <c r="C682" s="122"/>
      <c r="E682" s="122"/>
      <c r="F682" s="124">
        <f>SUBTOTAL(9,F680:F680)</f>
        <v>3975</v>
      </c>
    </row>
    <row r="683" spans="1:6" outlineLevel="3" x14ac:dyDescent="0.2">
      <c r="A683" s="121" t="s">
        <v>101</v>
      </c>
      <c r="B683" s="122" t="s">
        <v>100</v>
      </c>
      <c r="C683" s="122" t="s">
        <v>563</v>
      </c>
      <c r="D683" s="123" t="s">
        <v>560</v>
      </c>
      <c r="E683" s="122" t="s">
        <v>14</v>
      </c>
      <c r="F683" s="124">
        <v>11418</v>
      </c>
    </row>
    <row r="684" spans="1:6" outlineLevel="2" x14ac:dyDescent="0.2">
      <c r="B684" s="122"/>
      <c r="C684" s="118" t="s">
        <v>564</v>
      </c>
      <c r="E684" s="122"/>
      <c r="F684" s="124">
        <f>SUBTOTAL(9,F683:F683)</f>
        <v>11418</v>
      </c>
    </row>
    <row r="685" spans="1:6" outlineLevel="1" x14ac:dyDescent="0.2">
      <c r="B685" s="118" t="s">
        <v>808</v>
      </c>
      <c r="C685" s="122"/>
      <c r="E685" s="122"/>
      <c r="F685" s="124">
        <f>SUBTOTAL(9,F683:F683)</f>
        <v>11418</v>
      </c>
    </row>
    <row r="686" spans="1:6" outlineLevel="3" x14ac:dyDescent="0.2">
      <c r="A686" s="121" t="s">
        <v>101</v>
      </c>
      <c r="B686" s="122" t="s">
        <v>201</v>
      </c>
      <c r="C686" s="122" t="s">
        <v>800</v>
      </c>
      <c r="D686" s="123" t="s">
        <v>560</v>
      </c>
      <c r="E686" s="122" t="s">
        <v>8</v>
      </c>
      <c r="F686" s="124">
        <v>8225</v>
      </c>
    </row>
    <row r="687" spans="1:6" outlineLevel="2" x14ac:dyDescent="0.2">
      <c r="B687" s="122"/>
      <c r="C687" s="118" t="s">
        <v>801</v>
      </c>
      <c r="E687" s="122"/>
      <c r="F687" s="124">
        <f>SUBTOTAL(9,F686:F686)</f>
        <v>8225</v>
      </c>
    </row>
    <row r="688" spans="1:6" outlineLevel="1" x14ac:dyDescent="0.2">
      <c r="B688" s="118" t="s">
        <v>809</v>
      </c>
      <c r="C688" s="122"/>
      <c r="E688" s="122"/>
      <c r="F688" s="124">
        <f>SUBTOTAL(9,F686:F686)</f>
        <v>8225</v>
      </c>
    </row>
    <row r="689" spans="1:6" outlineLevel="3" x14ac:dyDescent="0.2">
      <c r="A689" s="121" t="s">
        <v>101</v>
      </c>
      <c r="B689" s="122" t="s">
        <v>202</v>
      </c>
      <c r="C689" s="122" t="s">
        <v>800</v>
      </c>
      <c r="D689" s="123" t="s">
        <v>560</v>
      </c>
      <c r="E689" s="122" t="s">
        <v>15</v>
      </c>
      <c r="F689" s="124">
        <v>3413</v>
      </c>
    </row>
    <row r="690" spans="1:6" outlineLevel="2" x14ac:dyDescent="0.2">
      <c r="B690" s="122"/>
      <c r="C690" s="118" t="s">
        <v>801</v>
      </c>
      <c r="E690" s="122"/>
      <c r="F690" s="124">
        <f>SUBTOTAL(9,F689:F689)</f>
        <v>3413</v>
      </c>
    </row>
    <row r="691" spans="1:6" outlineLevel="1" x14ac:dyDescent="0.2">
      <c r="B691" s="118" t="s">
        <v>810</v>
      </c>
      <c r="C691" s="122"/>
      <c r="E691" s="122"/>
      <c r="F691" s="124">
        <f>SUBTOTAL(9,F689:F689)</f>
        <v>3413</v>
      </c>
    </row>
    <row r="692" spans="1:6" outlineLevel="3" x14ac:dyDescent="0.2">
      <c r="A692" s="121" t="s">
        <v>293</v>
      </c>
      <c r="B692" s="122" t="s">
        <v>292</v>
      </c>
      <c r="C692" s="122" t="s">
        <v>811</v>
      </c>
      <c r="D692" s="123" t="s">
        <v>560</v>
      </c>
      <c r="E692" s="122" t="s">
        <v>4</v>
      </c>
      <c r="F692" s="124">
        <v>13409</v>
      </c>
    </row>
    <row r="693" spans="1:6" outlineLevel="3" x14ac:dyDescent="0.2">
      <c r="A693" s="121" t="s">
        <v>293</v>
      </c>
      <c r="B693" s="122" t="s">
        <v>292</v>
      </c>
      <c r="C693" s="122" t="s">
        <v>811</v>
      </c>
      <c r="D693" s="123" t="s">
        <v>560</v>
      </c>
      <c r="E693" s="122" t="s">
        <v>5</v>
      </c>
      <c r="F693" s="124">
        <v>42</v>
      </c>
    </row>
    <row r="694" spans="1:6" outlineLevel="3" x14ac:dyDescent="0.2">
      <c r="A694" s="121" t="s">
        <v>293</v>
      </c>
      <c r="B694" s="122" t="s">
        <v>292</v>
      </c>
      <c r="C694" s="122" t="s">
        <v>811</v>
      </c>
      <c r="D694" s="123" t="s">
        <v>560</v>
      </c>
      <c r="E694" s="122" t="s">
        <v>6</v>
      </c>
      <c r="F694" s="124">
        <v>733</v>
      </c>
    </row>
    <row r="695" spans="1:6" outlineLevel="3" x14ac:dyDescent="0.2">
      <c r="A695" s="121" t="s">
        <v>293</v>
      </c>
      <c r="B695" s="122" t="s">
        <v>292</v>
      </c>
      <c r="C695" s="122" t="s">
        <v>811</v>
      </c>
      <c r="D695" s="123" t="s">
        <v>560</v>
      </c>
      <c r="E695" s="122" t="s">
        <v>7</v>
      </c>
      <c r="F695" s="124">
        <v>11</v>
      </c>
    </row>
    <row r="696" spans="1:6" outlineLevel="3" x14ac:dyDescent="0.2">
      <c r="A696" s="121" t="s">
        <v>293</v>
      </c>
      <c r="B696" s="122" t="s">
        <v>292</v>
      </c>
      <c r="C696" s="122" t="s">
        <v>811</v>
      </c>
      <c r="D696" s="123" t="s">
        <v>560</v>
      </c>
      <c r="E696" s="122" t="s">
        <v>18</v>
      </c>
      <c r="F696" s="124">
        <v>4854</v>
      </c>
    </row>
    <row r="697" spans="1:6" outlineLevel="3" x14ac:dyDescent="0.2">
      <c r="A697" s="121" t="s">
        <v>293</v>
      </c>
      <c r="B697" s="122" t="s">
        <v>292</v>
      </c>
      <c r="C697" s="122" t="s">
        <v>811</v>
      </c>
      <c r="D697" s="123" t="s">
        <v>560</v>
      </c>
      <c r="E697" s="122" t="s">
        <v>18</v>
      </c>
      <c r="F697" s="124">
        <v>3328</v>
      </c>
    </row>
    <row r="698" spans="1:6" outlineLevel="2" x14ac:dyDescent="0.2">
      <c r="B698" s="122"/>
      <c r="C698" s="118" t="s">
        <v>812</v>
      </c>
      <c r="E698" s="122"/>
      <c r="F698" s="124">
        <f>SUBTOTAL(9,F692:F697)</f>
        <v>22377</v>
      </c>
    </row>
    <row r="699" spans="1:6" outlineLevel="1" x14ac:dyDescent="0.2">
      <c r="B699" s="118" t="s">
        <v>813</v>
      </c>
      <c r="C699" s="122"/>
      <c r="E699" s="122"/>
      <c r="F699" s="124">
        <f>SUBTOTAL(9,F692:F697)</f>
        <v>22377</v>
      </c>
    </row>
    <row r="700" spans="1:6" outlineLevel="3" x14ac:dyDescent="0.2">
      <c r="A700" s="121" t="s">
        <v>103</v>
      </c>
      <c r="B700" s="122" t="s">
        <v>102</v>
      </c>
      <c r="C700" s="122" t="s">
        <v>559</v>
      </c>
      <c r="D700" s="123" t="s">
        <v>560</v>
      </c>
      <c r="E700" s="122" t="s">
        <v>4</v>
      </c>
      <c r="F700" s="124">
        <v>2809</v>
      </c>
    </row>
    <row r="701" spans="1:6" outlineLevel="3" x14ac:dyDescent="0.2">
      <c r="A701" s="121" t="s">
        <v>103</v>
      </c>
      <c r="B701" s="122" t="s">
        <v>102</v>
      </c>
      <c r="C701" s="122" t="s">
        <v>559</v>
      </c>
      <c r="D701" s="123" t="s">
        <v>560</v>
      </c>
      <c r="E701" s="122" t="s">
        <v>5</v>
      </c>
      <c r="F701" s="124">
        <v>11</v>
      </c>
    </row>
    <row r="702" spans="1:6" outlineLevel="3" x14ac:dyDescent="0.2">
      <c r="A702" s="121" t="s">
        <v>103</v>
      </c>
      <c r="B702" s="122" t="s">
        <v>102</v>
      </c>
      <c r="C702" s="122" t="s">
        <v>559</v>
      </c>
      <c r="D702" s="123" t="s">
        <v>560</v>
      </c>
      <c r="E702" s="122" t="s">
        <v>6</v>
      </c>
      <c r="F702" s="124">
        <v>128</v>
      </c>
    </row>
    <row r="703" spans="1:6" outlineLevel="3" x14ac:dyDescent="0.2">
      <c r="A703" s="121" t="s">
        <v>103</v>
      </c>
      <c r="B703" s="122" t="s">
        <v>102</v>
      </c>
      <c r="C703" s="122" t="s">
        <v>559</v>
      </c>
      <c r="D703" s="123" t="s">
        <v>560</v>
      </c>
      <c r="E703" s="122" t="s">
        <v>7</v>
      </c>
      <c r="F703" s="124">
        <v>2</v>
      </c>
    </row>
    <row r="704" spans="1:6" outlineLevel="3" x14ac:dyDescent="0.2">
      <c r="A704" s="121" t="s">
        <v>103</v>
      </c>
      <c r="B704" s="122" t="s">
        <v>102</v>
      </c>
      <c r="C704" s="122" t="s">
        <v>559</v>
      </c>
      <c r="D704" s="123" t="s">
        <v>560</v>
      </c>
      <c r="E704" s="122" t="s">
        <v>18</v>
      </c>
      <c r="F704" s="124">
        <v>849</v>
      </c>
    </row>
    <row r="705" spans="1:6" outlineLevel="3" x14ac:dyDescent="0.2">
      <c r="A705" s="121" t="s">
        <v>103</v>
      </c>
      <c r="B705" s="122" t="s">
        <v>102</v>
      </c>
      <c r="C705" s="122" t="s">
        <v>559</v>
      </c>
      <c r="D705" s="123" t="s">
        <v>560</v>
      </c>
      <c r="E705" s="122" t="s">
        <v>18</v>
      </c>
      <c r="F705" s="124">
        <v>583</v>
      </c>
    </row>
    <row r="706" spans="1:6" outlineLevel="2" x14ac:dyDescent="0.2">
      <c r="B706" s="122"/>
      <c r="C706" s="118" t="s">
        <v>561</v>
      </c>
      <c r="E706" s="122"/>
      <c r="F706" s="124">
        <f>SUBTOTAL(9,F700:F705)</f>
        <v>4382</v>
      </c>
    </row>
    <row r="707" spans="1:6" outlineLevel="1" x14ac:dyDescent="0.2">
      <c r="B707" s="118" t="s">
        <v>814</v>
      </c>
      <c r="C707" s="122"/>
      <c r="E707" s="122"/>
      <c r="F707" s="124">
        <f>SUBTOTAL(9,F700:F705)</f>
        <v>4382</v>
      </c>
    </row>
    <row r="708" spans="1:6" outlineLevel="3" x14ac:dyDescent="0.2">
      <c r="A708" s="121" t="s">
        <v>105</v>
      </c>
      <c r="B708" s="122" t="s">
        <v>104</v>
      </c>
      <c r="C708" s="122" t="s">
        <v>563</v>
      </c>
      <c r="D708" s="123" t="s">
        <v>560</v>
      </c>
      <c r="E708" s="122" t="s">
        <v>4</v>
      </c>
      <c r="F708" s="124">
        <v>9</v>
      </c>
    </row>
    <row r="709" spans="1:6" outlineLevel="3" x14ac:dyDescent="0.2">
      <c r="A709" s="121" t="s">
        <v>105</v>
      </c>
      <c r="B709" s="122" t="s">
        <v>104</v>
      </c>
      <c r="C709" s="122" t="s">
        <v>563</v>
      </c>
      <c r="D709" s="123" t="s">
        <v>560</v>
      </c>
      <c r="E709" s="122" t="s">
        <v>5</v>
      </c>
      <c r="F709" s="124">
        <v>264</v>
      </c>
    </row>
    <row r="710" spans="1:6" outlineLevel="3" x14ac:dyDescent="0.2">
      <c r="A710" s="121" t="s">
        <v>105</v>
      </c>
      <c r="B710" s="122" t="s">
        <v>104</v>
      </c>
      <c r="C710" s="122" t="s">
        <v>563</v>
      </c>
      <c r="D710" s="123" t="s">
        <v>560</v>
      </c>
      <c r="E710" s="122" t="s">
        <v>6</v>
      </c>
      <c r="F710" s="124">
        <v>3089</v>
      </c>
    </row>
    <row r="711" spans="1:6" outlineLevel="3" x14ac:dyDescent="0.2">
      <c r="A711" s="121" t="s">
        <v>105</v>
      </c>
      <c r="B711" s="122" t="s">
        <v>104</v>
      </c>
      <c r="C711" s="122" t="s">
        <v>563</v>
      </c>
      <c r="D711" s="123" t="s">
        <v>560</v>
      </c>
      <c r="E711" s="122" t="s">
        <v>7</v>
      </c>
      <c r="F711" s="124">
        <v>2</v>
      </c>
    </row>
    <row r="712" spans="1:6" outlineLevel="3" x14ac:dyDescent="0.2">
      <c r="A712" s="121" t="s">
        <v>105</v>
      </c>
      <c r="B712" s="122" t="s">
        <v>104</v>
      </c>
      <c r="C712" s="122" t="s">
        <v>563</v>
      </c>
      <c r="D712" s="123" t="s">
        <v>560</v>
      </c>
      <c r="E712" s="122" t="s">
        <v>16</v>
      </c>
      <c r="F712" s="124">
        <v>362</v>
      </c>
    </row>
    <row r="713" spans="1:6" outlineLevel="3" x14ac:dyDescent="0.2">
      <c r="A713" s="121" t="s">
        <v>105</v>
      </c>
      <c r="B713" s="122" t="s">
        <v>104</v>
      </c>
      <c r="C713" s="122" t="s">
        <v>563</v>
      </c>
      <c r="D713" s="123" t="s">
        <v>560</v>
      </c>
      <c r="E713" s="122" t="s">
        <v>18</v>
      </c>
      <c r="F713" s="124">
        <v>950</v>
      </c>
    </row>
    <row r="714" spans="1:6" outlineLevel="2" x14ac:dyDescent="0.2">
      <c r="B714" s="122"/>
      <c r="C714" s="118" t="s">
        <v>564</v>
      </c>
      <c r="E714" s="122"/>
      <c r="F714" s="124">
        <f>SUBTOTAL(9,F708:F713)</f>
        <v>4676</v>
      </c>
    </row>
    <row r="715" spans="1:6" outlineLevel="1" x14ac:dyDescent="0.2">
      <c r="B715" s="118" t="s">
        <v>815</v>
      </c>
      <c r="C715" s="122"/>
      <c r="E715" s="122"/>
      <c r="F715" s="124">
        <f>SUBTOTAL(9,F708:F713)</f>
        <v>4676</v>
      </c>
    </row>
    <row r="716" spans="1:6" outlineLevel="3" x14ac:dyDescent="0.2">
      <c r="A716" s="121" t="s">
        <v>816</v>
      </c>
      <c r="B716" s="122" t="s">
        <v>182</v>
      </c>
      <c r="C716" s="122" t="s">
        <v>817</v>
      </c>
      <c r="D716" s="123" t="s">
        <v>577</v>
      </c>
      <c r="E716" s="122" t="s">
        <v>4</v>
      </c>
      <c r="F716" s="124">
        <v>1482</v>
      </c>
    </row>
    <row r="717" spans="1:6" outlineLevel="2" x14ac:dyDescent="0.2">
      <c r="B717" s="122"/>
      <c r="C717" s="118" t="s">
        <v>818</v>
      </c>
      <c r="E717" s="122"/>
      <c r="F717" s="124">
        <f>SUBTOTAL(9,F716:F716)</f>
        <v>1482</v>
      </c>
    </row>
    <row r="718" spans="1:6" outlineLevel="3" x14ac:dyDescent="0.2">
      <c r="A718" s="121" t="s">
        <v>816</v>
      </c>
      <c r="B718" s="122" t="s">
        <v>182</v>
      </c>
      <c r="C718" s="122" t="s">
        <v>652</v>
      </c>
      <c r="D718" s="123" t="s">
        <v>577</v>
      </c>
      <c r="E718" s="122" t="s">
        <v>4</v>
      </c>
      <c r="F718" s="124">
        <v>978</v>
      </c>
    </row>
    <row r="719" spans="1:6" outlineLevel="2" x14ac:dyDescent="0.2">
      <c r="B719" s="122"/>
      <c r="C719" s="118" t="s">
        <v>653</v>
      </c>
      <c r="E719" s="122"/>
      <c r="F719" s="124">
        <f>SUBTOTAL(9,F718:F718)</f>
        <v>978</v>
      </c>
    </row>
    <row r="720" spans="1:6" outlineLevel="3" x14ac:dyDescent="0.2">
      <c r="A720" s="121" t="s">
        <v>816</v>
      </c>
      <c r="B720" s="122" t="s">
        <v>182</v>
      </c>
      <c r="C720" s="122" t="s">
        <v>654</v>
      </c>
      <c r="D720" s="123" t="s">
        <v>577</v>
      </c>
      <c r="E720" s="122" t="s">
        <v>4</v>
      </c>
      <c r="F720" s="124">
        <v>1449</v>
      </c>
    </row>
    <row r="721" spans="1:6" outlineLevel="2" x14ac:dyDescent="0.2">
      <c r="B721" s="122"/>
      <c r="C721" s="118" t="s">
        <v>655</v>
      </c>
      <c r="E721" s="122"/>
      <c r="F721" s="124">
        <f>SUBTOTAL(9,F720:F720)</f>
        <v>1449</v>
      </c>
    </row>
    <row r="722" spans="1:6" outlineLevel="3" x14ac:dyDescent="0.2">
      <c r="A722" s="121" t="s">
        <v>816</v>
      </c>
      <c r="B722" s="122" t="s">
        <v>182</v>
      </c>
      <c r="C722" s="122" t="s">
        <v>819</v>
      </c>
      <c r="D722" s="123" t="s">
        <v>577</v>
      </c>
      <c r="E722" s="122" t="s">
        <v>4</v>
      </c>
      <c r="F722" s="124">
        <v>1206</v>
      </c>
    </row>
    <row r="723" spans="1:6" outlineLevel="2" x14ac:dyDescent="0.2">
      <c r="B723" s="122"/>
      <c r="C723" s="118" t="s">
        <v>820</v>
      </c>
      <c r="E723" s="122"/>
      <c r="F723" s="124">
        <f>SUBTOTAL(9,F722:F722)</f>
        <v>1206</v>
      </c>
    </row>
    <row r="724" spans="1:6" outlineLevel="1" x14ac:dyDescent="0.2">
      <c r="B724" s="118" t="s">
        <v>821</v>
      </c>
      <c r="C724" s="122"/>
      <c r="E724" s="122"/>
      <c r="F724" s="124">
        <f>SUBTOTAL(9,F716:F722)</f>
        <v>5115</v>
      </c>
    </row>
    <row r="725" spans="1:6" outlineLevel="3" x14ac:dyDescent="0.2">
      <c r="A725" s="121" t="s">
        <v>816</v>
      </c>
      <c r="B725" s="122" t="s">
        <v>257</v>
      </c>
      <c r="C725" s="122" t="s">
        <v>817</v>
      </c>
      <c r="D725" s="123" t="s">
        <v>577</v>
      </c>
      <c r="E725" s="122" t="s">
        <v>4</v>
      </c>
      <c r="F725" s="124">
        <v>5211</v>
      </c>
    </row>
    <row r="726" spans="1:6" outlineLevel="2" x14ac:dyDescent="0.2">
      <c r="B726" s="122"/>
      <c r="C726" s="118" t="s">
        <v>818</v>
      </c>
      <c r="E726" s="122"/>
      <c r="F726" s="124">
        <f>SUBTOTAL(9,F725:F725)</f>
        <v>5211</v>
      </c>
    </row>
    <row r="727" spans="1:6" outlineLevel="1" x14ac:dyDescent="0.2">
      <c r="B727" s="118" t="s">
        <v>822</v>
      </c>
      <c r="C727" s="122"/>
      <c r="E727" s="122"/>
      <c r="F727" s="124">
        <f>SUBTOTAL(9,F725:F725)</f>
        <v>5211</v>
      </c>
    </row>
    <row r="728" spans="1:6" outlineLevel="3" x14ac:dyDescent="0.2">
      <c r="A728" s="121" t="s">
        <v>823</v>
      </c>
      <c r="B728" s="122" t="s">
        <v>294</v>
      </c>
      <c r="C728" s="122" t="s">
        <v>824</v>
      </c>
      <c r="D728" s="123" t="s">
        <v>560</v>
      </c>
      <c r="E728" s="122" t="s">
        <v>4</v>
      </c>
      <c r="F728" s="124">
        <v>0</v>
      </c>
    </row>
    <row r="729" spans="1:6" outlineLevel="3" x14ac:dyDescent="0.2">
      <c r="A729" s="121" t="s">
        <v>823</v>
      </c>
      <c r="B729" s="122" t="s">
        <v>294</v>
      </c>
      <c r="C729" s="122" t="s">
        <v>824</v>
      </c>
      <c r="D729" s="123" t="s">
        <v>560</v>
      </c>
      <c r="E729" s="122" t="s">
        <v>5</v>
      </c>
      <c r="F729" s="124">
        <v>46</v>
      </c>
    </row>
    <row r="730" spans="1:6" outlineLevel="3" x14ac:dyDescent="0.2">
      <c r="A730" s="121" t="s">
        <v>823</v>
      </c>
      <c r="B730" s="122" t="s">
        <v>294</v>
      </c>
      <c r="C730" s="122" t="s">
        <v>824</v>
      </c>
      <c r="D730" s="123" t="s">
        <v>560</v>
      </c>
      <c r="E730" s="122" t="s">
        <v>6</v>
      </c>
      <c r="F730" s="124">
        <v>2378</v>
      </c>
    </row>
    <row r="731" spans="1:6" outlineLevel="3" x14ac:dyDescent="0.2">
      <c r="A731" s="121" t="s">
        <v>823</v>
      </c>
      <c r="B731" s="122" t="s">
        <v>294</v>
      </c>
      <c r="C731" s="122" t="s">
        <v>824</v>
      </c>
      <c r="D731" s="123" t="s">
        <v>560</v>
      </c>
      <c r="E731" s="122" t="s">
        <v>7</v>
      </c>
      <c r="F731" s="124">
        <v>0</v>
      </c>
    </row>
    <row r="732" spans="1:6" outlineLevel="3" x14ac:dyDescent="0.2">
      <c r="A732" s="121" t="s">
        <v>823</v>
      </c>
      <c r="B732" s="122" t="s">
        <v>294</v>
      </c>
      <c r="C732" s="122" t="s">
        <v>824</v>
      </c>
      <c r="D732" s="123" t="s">
        <v>560</v>
      </c>
      <c r="E732" s="122" t="s">
        <v>18</v>
      </c>
      <c r="F732" s="124">
        <v>3</v>
      </c>
    </row>
    <row r="733" spans="1:6" outlineLevel="3" x14ac:dyDescent="0.2">
      <c r="A733" s="121" t="s">
        <v>823</v>
      </c>
      <c r="B733" s="122" t="s">
        <v>294</v>
      </c>
      <c r="C733" s="122" t="s">
        <v>824</v>
      </c>
      <c r="D733" s="123" t="s">
        <v>560</v>
      </c>
      <c r="E733" s="122" t="s">
        <v>18</v>
      </c>
      <c r="F733" s="124">
        <v>1</v>
      </c>
    </row>
    <row r="734" spans="1:6" outlineLevel="2" x14ac:dyDescent="0.2">
      <c r="B734" s="122"/>
      <c r="C734" s="118" t="s">
        <v>825</v>
      </c>
      <c r="E734" s="122"/>
      <c r="F734" s="124">
        <f>SUBTOTAL(9,F728:F733)</f>
        <v>2428</v>
      </c>
    </row>
    <row r="735" spans="1:6" outlineLevel="3" x14ac:dyDescent="0.2">
      <c r="A735" s="121" t="s">
        <v>823</v>
      </c>
      <c r="B735" s="122" t="s">
        <v>294</v>
      </c>
      <c r="C735" s="122" t="s">
        <v>826</v>
      </c>
      <c r="D735" s="123" t="s">
        <v>560</v>
      </c>
      <c r="E735" s="122" t="s">
        <v>4</v>
      </c>
      <c r="F735" s="124">
        <v>493</v>
      </c>
    </row>
    <row r="736" spans="1:6" outlineLevel="3" x14ac:dyDescent="0.2">
      <c r="A736" s="121" t="s">
        <v>823</v>
      </c>
      <c r="B736" s="122" t="s">
        <v>294</v>
      </c>
      <c r="C736" s="122" t="s">
        <v>826</v>
      </c>
      <c r="D736" s="123" t="s">
        <v>560</v>
      </c>
      <c r="E736" s="122" t="s">
        <v>5</v>
      </c>
      <c r="F736" s="124">
        <v>1897</v>
      </c>
    </row>
    <row r="737" spans="1:6" outlineLevel="3" x14ac:dyDescent="0.2">
      <c r="A737" s="121" t="s">
        <v>823</v>
      </c>
      <c r="B737" s="122" t="s">
        <v>294</v>
      </c>
      <c r="C737" s="122" t="s">
        <v>826</v>
      </c>
      <c r="D737" s="123" t="s">
        <v>560</v>
      </c>
      <c r="E737" s="122" t="s">
        <v>6</v>
      </c>
      <c r="F737" s="124">
        <v>13030</v>
      </c>
    </row>
    <row r="738" spans="1:6" outlineLevel="3" x14ac:dyDescent="0.2">
      <c r="A738" s="121" t="s">
        <v>823</v>
      </c>
      <c r="B738" s="122" t="s">
        <v>294</v>
      </c>
      <c r="C738" s="122" t="s">
        <v>826</v>
      </c>
      <c r="D738" s="123" t="s">
        <v>560</v>
      </c>
      <c r="E738" s="122" t="s">
        <v>7</v>
      </c>
      <c r="F738" s="124">
        <v>137</v>
      </c>
    </row>
    <row r="739" spans="1:6" outlineLevel="3" x14ac:dyDescent="0.2">
      <c r="A739" s="121" t="s">
        <v>823</v>
      </c>
      <c r="B739" s="122" t="s">
        <v>294</v>
      </c>
      <c r="C739" s="122" t="s">
        <v>826</v>
      </c>
      <c r="D739" s="123" t="s">
        <v>560</v>
      </c>
      <c r="E739" s="122" t="s">
        <v>18</v>
      </c>
      <c r="F739" s="124">
        <v>13</v>
      </c>
    </row>
    <row r="740" spans="1:6" outlineLevel="3" x14ac:dyDescent="0.2">
      <c r="A740" s="121" t="s">
        <v>823</v>
      </c>
      <c r="B740" s="122" t="s">
        <v>294</v>
      </c>
      <c r="C740" s="122" t="s">
        <v>826</v>
      </c>
      <c r="D740" s="123" t="s">
        <v>560</v>
      </c>
      <c r="E740" s="122" t="s">
        <v>18</v>
      </c>
      <c r="F740" s="124">
        <v>7</v>
      </c>
    </row>
    <row r="741" spans="1:6" outlineLevel="2" x14ac:dyDescent="0.2">
      <c r="B741" s="122"/>
      <c r="C741" s="118" t="s">
        <v>827</v>
      </c>
      <c r="E741" s="122"/>
      <c r="F741" s="124">
        <f>SUBTOTAL(9,F735:F740)</f>
        <v>15577</v>
      </c>
    </row>
    <row r="742" spans="1:6" outlineLevel="1" x14ac:dyDescent="0.2">
      <c r="B742" s="118" t="s">
        <v>828</v>
      </c>
      <c r="C742" s="122"/>
      <c r="E742" s="122"/>
      <c r="F742" s="124">
        <f>SUBTOTAL(9,F728:F740)</f>
        <v>18005</v>
      </c>
    </row>
    <row r="743" spans="1:6" outlineLevel="3" x14ac:dyDescent="0.2">
      <c r="A743" s="121" t="s">
        <v>259</v>
      </c>
      <c r="B743" s="122" t="s">
        <v>258</v>
      </c>
      <c r="C743" s="122" t="s">
        <v>829</v>
      </c>
      <c r="D743" s="123" t="s">
        <v>577</v>
      </c>
      <c r="E743" s="122" t="s">
        <v>4</v>
      </c>
      <c r="F743" s="124">
        <v>64</v>
      </c>
    </row>
    <row r="744" spans="1:6" outlineLevel="2" x14ac:dyDescent="0.2">
      <c r="B744" s="122"/>
      <c r="C744" s="118" t="s">
        <v>830</v>
      </c>
      <c r="E744" s="122"/>
      <c r="F744" s="124">
        <f>SUBTOTAL(9,F743:F743)</f>
        <v>64</v>
      </c>
    </row>
    <row r="745" spans="1:6" outlineLevel="1" x14ac:dyDescent="0.2">
      <c r="B745" s="118" t="s">
        <v>831</v>
      </c>
      <c r="C745" s="122"/>
      <c r="E745" s="122"/>
      <c r="F745" s="124">
        <f>SUBTOTAL(9,F743:F743)</f>
        <v>64</v>
      </c>
    </row>
    <row r="746" spans="1:6" outlineLevel="3" x14ac:dyDescent="0.2">
      <c r="A746" s="121" t="s">
        <v>107</v>
      </c>
      <c r="B746" s="122" t="s">
        <v>106</v>
      </c>
      <c r="C746" s="122" t="s">
        <v>559</v>
      </c>
      <c r="D746" s="123" t="s">
        <v>560</v>
      </c>
      <c r="E746" s="122" t="s">
        <v>18</v>
      </c>
      <c r="F746" s="124">
        <v>10795</v>
      </c>
    </row>
    <row r="747" spans="1:6" outlineLevel="2" x14ac:dyDescent="0.2">
      <c r="B747" s="122"/>
      <c r="C747" s="118" t="s">
        <v>561</v>
      </c>
      <c r="E747" s="122"/>
      <c r="F747" s="124">
        <f>SUBTOTAL(9,F746:F746)</f>
        <v>10795</v>
      </c>
    </row>
    <row r="748" spans="1:6" outlineLevel="1" x14ac:dyDescent="0.2">
      <c r="B748" s="118" t="s">
        <v>832</v>
      </c>
      <c r="C748" s="122"/>
      <c r="E748" s="122"/>
      <c r="F748" s="124">
        <f>SUBTOTAL(9,F746:F746)</f>
        <v>10795</v>
      </c>
    </row>
    <row r="749" spans="1:6" outlineLevel="3" x14ac:dyDescent="0.2">
      <c r="A749" s="121" t="s">
        <v>107</v>
      </c>
      <c r="B749" s="122" t="s">
        <v>108</v>
      </c>
      <c r="C749" s="122" t="s">
        <v>559</v>
      </c>
      <c r="D749" s="123" t="s">
        <v>560</v>
      </c>
      <c r="E749" s="122" t="s">
        <v>4</v>
      </c>
      <c r="F749" s="124">
        <v>1293</v>
      </c>
    </row>
    <row r="750" spans="1:6" outlineLevel="3" x14ac:dyDescent="0.2">
      <c r="A750" s="121" t="s">
        <v>107</v>
      </c>
      <c r="B750" s="122" t="s">
        <v>108</v>
      </c>
      <c r="C750" s="122" t="s">
        <v>559</v>
      </c>
      <c r="D750" s="123" t="s">
        <v>560</v>
      </c>
      <c r="E750" s="122" t="s">
        <v>5</v>
      </c>
      <c r="F750" s="124">
        <v>5</v>
      </c>
    </row>
    <row r="751" spans="1:6" outlineLevel="3" x14ac:dyDescent="0.2">
      <c r="A751" s="121" t="s">
        <v>107</v>
      </c>
      <c r="B751" s="122" t="s">
        <v>108</v>
      </c>
      <c r="C751" s="122" t="s">
        <v>559</v>
      </c>
      <c r="D751" s="123" t="s">
        <v>560</v>
      </c>
      <c r="E751" s="122" t="s">
        <v>6</v>
      </c>
      <c r="F751" s="124">
        <v>58</v>
      </c>
    </row>
    <row r="752" spans="1:6" outlineLevel="3" x14ac:dyDescent="0.2">
      <c r="A752" s="121" t="s">
        <v>107</v>
      </c>
      <c r="B752" s="122" t="s">
        <v>108</v>
      </c>
      <c r="C752" s="122" t="s">
        <v>559</v>
      </c>
      <c r="D752" s="123" t="s">
        <v>560</v>
      </c>
      <c r="E752" s="122" t="s">
        <v>7</v>
      </c>
      <c r="F752" s="124">
        <v>0</v>
      </c>
    </row>
    <row r="753" spans="1:6" outlineLevel="3" x14ac:dyDescent="0.2">
      <c r="A753" s="121" t="s">
        <v>107</v>
      </c>
      <c r="B753" s="122" t="s">
        <v>108</v>
      </c>
      <c r="C753" s="122" t="s">
        <v>559</v>
      </c>
      <c r="D753" s="123" t="s">
        <v>560</v>
      </c>
      <c r="E753" s="122" t="s">
        <v>18</v>
      </c>
      <c r="F753" s="124">
        <v>390</v>
      </c>
    </row>
    <row r="754" spans="1:6" outlineLevel="3" x14ac:dyDescent="0.2">
      <c r="A754" s="121" t="s">
        <v>107</v>
      </c>
      <c r="B754" s="122" t="s">
        <v>108</v>
      </c>
      <c r="C754" s="122" t="s">
        <v>559</v>
      </c>
      <c r="D754" s="123" t="s">
        <v>560</v>
      </c>
      <c r="E754" s="122" t="s">
        <v>18</v>
      </c>
      <c r="F754" s="124">
        <v>267</v>
      </c>
    </row>
    <row r="755" spans="1:6" outlineLevel="2" x14ac:dyDescent="0.2">
      <c r="B755" s="122"/>
      <c r="C755" s="118" t="s">
        <v>561</v>
      </c>
      <c r="E755" s="122"/>
      <c r="F755" s="124">
        <f>SUBTOTAL(9,F749:F754)</f>
        <v>2013</v>
      </c>
    </row>
    <row r="756" spans="1:6" outlineLevel="1" x14ac:dyDescent="0.2">
      <c r="B756" s="118" t="s">
        <v>833</v>
      </c>
      <c r="C756" s="122"/>
      <c r="E756" s="122"/>
      <c r="F756" s="124">
        <f>SUBTOTAL(9,F749:F754)</f>
        <v>2013</v>
      </c>
    </row>
    <row r="757" spans="1:6" outlineLevel="3" x14ac:dyDescent="0.2">
      <c r="A757" s="121" t="s">
        <v>107</v>
      </c>
      <c r="B757" s="122" t="s">
        <v>109</v>
      </c>
      <c r="C757" s="122" t="s">
        <v>559</v>
      </c>
      <c r="D757" s="123" t="s">
        <v>560</v>
      </c>
      <c r="E757" s="122" t="s">
        <v>4</v>
      </c>
      <c r="F757" s="124">
        <v>1324</v>
      </c>
    </row>
    <row r="758" spans="1:6" outlineLevel="3" x14ac:dyDescent="0.2">
      <c r="A758" s="121" t="s">
        <v>107</v>
      </c>
      <c r="B758" s="122" t="s">
        <v>109</v>
      </c>
      <c r="C758" s="122" t="s">
        <v>559</v>
      </c>
      <c r="D758" s="123" t="s">
        <v>560</v>
      </c>
      <c r="E758" s="122" t="s">
        <v>5</v>
      </c>
      <c r="F758" s="124">
        <v>5</v>
      </c>
    </row>
    <row r="759" spans="1:6" outlineLevel="3" x14ac:dyDescent="0.2">
      <c r="A759" s="121" t="s">
        <v>107</v>
      </c>
      <c r="B759" s="122" t="s">
        <v>109</v>
      </c>
      <c r="C759" s="122" t="s">
        <v>559</v>
      </c>
      <c r="D759" s="123" t="s">
        <v>560</v>
      </c>
      <c r="E759" s="122" t="s">
        <v>6</v>
      </c>
      <c r="F759" s="124">
        <v>60</v>
      </c>
    </row>
    <row r="760" spans="1:6" outlineLevel="3" x14ac:dyDescent="0.2">
      <c r="A760" s="121" t="s">
        <v>107</v>
      </c>
      <c r="B760" s="122" t="s">
        <v>109</v>
      </c>
      <c r="C760" s="122" t="s">
        <v>559</v>
      </c>
      <c r="D760" s="123" t="s">
        <v>560</v>
      </c>
      <c r="E760" s="122" t="s">
        <v>7</v>
      </c>
      <c r="F760" s="124">
        <v>0</v>
      </c>
    </row>
    <row r="761" spans="1:6" outlineLevel="3" x14ac:dyDescent="0.2">
      <c r="A761" s="121" t="s">
        <v>107</v>
      </c>
      <c r="B761" s="122" t="s">
        <v>109</v>
      </c>
      <c r="C761" s="122" t="s">
        <v>559</v>
      </c>
      <c r="D761" s="123" t="s">
        <v>560</v>
      </c>
      <c r="E761" s="122" t="s">
        <v>18</v>
      </c>
      <c r="F761" s="124">
        <v>401</v>
      </c>
    </row>
    <row r="762" spans="1:6" outlineLevel="3" x14ac:dyDescent="0.2">
      <c r="A762" s="121" t="s">
        <v>107</v>
      </c>
      <c r="B762" s="122" t="s">
        <v>109</v>
      </c>
      <c r="C762" s="122" t="s">
        <v>559</v>
      </c>
      <c r="D762" s="123" t="s">
        <v>560</v>
      </c>
      <c r="E762" s="122" t="s">
        <v>18</v>
      </c>
      <c r="F762" s="124">
        <v>274</v>
      </c>
    </row>
    <row r="763" spans="1:6" outlineLevel="2" x14ac:dyDescent="0.2">
      <c r="B763" s="122"/>
      <c r="C763" s="118" t="s">
        <v>561</v>
      </c>
      <c r="E763" s="122"/>
      <c r="F763" s="124">
        <f>SUBTOTAL(9,F757:F762)</f>
        <v>2064</v>
      </c>
    </row>
    <row r="764" spans="1:6" outlineLevel="1" x14ac:dyDescent="0.2">
      <c r="B764" s="118" t="s">
        <v>834</v>
      </c>
      <c r="C764" s="122"/>
      <c r="E764" s="122"/>
      <c r="F764" s="124">
        <f>SUBTOTAL(9,F757:F762)</f>
        <v>2064</v>
      </c>
    </row>
    <row r="765" spans="1:6" outlineLevel="3" x14ac:dyDescent="0.2">
      <c r="A765" s="121" t="s">
        <v>107</v>
      </c>
      <c r="B765" s="122" t="s">
        <v>110</v>
      </c>
      <c r="C765" s="122" t="s">
        <v>559</v>
      </c>
      <c r="D765" s="123" t="s">
        <v>560</v>
      </c>
      <c r="E765" s="122" t="s">
        <v>4</v>
      </c>
      <c r="F765" s="124">
        <v>1260</v>
      </c>
    </row>
    <row r="766" spans="1:6" outlineLevel="3" x14ac:dyDescent="0.2">
      <c r="A766" s="121" t="s">
        <v>107</v>
      </c>
      <c r="B766" s="122" t="s">
        <v>110</v>
      </c>
      <c r="C766" s="122" t="s">
        <v>559</v>
      </c>
      <c r="D766" s="123" t="s">
        <v>560</v>
      </c>
      <c r="E766" s="122" t="s">
        <v>5</v>
      </c>
      <c r="F766" s="124">
        <v>5</v>
      </c>
    </row>
    <row r="767" spans="1:6" outlineLevel="3" x14ac:dyDescent="0.2">
      <c r="A767" s="121" t="s">
        <v>107</v>
      </c>
      <c r="B767" s="122" t="s">
        <v>110</v>
      </c>
      <c r="C767" s="122" t="s">
        <v>559</v>
      </c>
      <c r="D767" s="123" t="s">
        <v>560</v>
      </c>
      <c r="E767" s="122" t="s">
        <v>6</v>
      </c>
      <c r="F767" s="124">
        <v>57</v>
      </c>
    </row>
    <row r="768" spans="1:6" outlineLevel="3" x14ac:dyDescent="0.2">
      <c r="A768" s="121" t="s">
        <v>107</v>
      </c>
      <c r="B768" s="122" t="s">
        <v>110</v>
      </c>
      <c r="C768" s="122" t="s">
        <v>559</v>
      </c>
      <c r="D768" s="123" t="s">
        <v>560</v>
      </c>
      <c r="E768" s="122" t="s">
        <v>7</v>
      </c>
      <c r="F768" s="124">
        <v>0</v>
      </c>
    </row>
    <row r="769" spans="1:6" outlineLevel="3" x14ac:dyDescent="0.2">
      <c r="A769" s="121" t="s">
        <v>107</v>
      </c>
      <c r="B769" s="122" t="s">
        <v>110</v>
      </c>
      <c r="C769" s="122" t="s">
        <v>559</v>
      </c>
      <c r="D769" s="123" t="s">
        <v>560</v>
      </c>
      <c r="E769" s="122" t="s">
        <v>18</v>
      </c>
      <c r="F769" s="124">
        <v>380</v>
      </c>
    </row>
    <row r="770" spans="1:6" outlineLevel="3" x14ac:dyDescent="0.2">
      <c r="A770" s="121" t="s">
        <v>107</v>
      </c>
      <c r="B770" s="122" t="s">
        <v>110</v>
      </c>
      <c r="C770" s="122" t="s">
        <v>559</v>
      </c>
      <c r="D770" s="123" t="s">
        <v>560</v>
      </c>
      <c r="E770" s="122" t="s">
        <v>18</v>
      </c>
      <c r="F770" s="124">
        <v>262</v>
      </c>
    </row>
    <row r="771" spans="1:6" outlineLevel="2" x14ac:dyDescent="0.2">
      <c r="B771" s="122"/>
      <c r="C771" s="118" t="s">
        <v>561</v>
      </c>
      <c r="E771" s="122"/>
      <c r="F771" s="124">
        <f>SUBTOTAL(9,F765:F770)</f>
        <v>1964</v>
      </c>
    </row>
    <row r="772" spans="1:6" outlineLevel="1" x14ac:dyDescent="0.2">
      <c r="B772" s="118" t="s">
        <v>835</v>
      </c>
      <c r="C772" s="122"/>
      <c r="E772" s="122"/>
      <c r="F772" s="124">
        <f>SUBTOTAL(9,F765:F770)</f>
        <v>1964</v>
      </c>
    </row>
    <row r="773" spans="1:6" outlineLevel="3" x14ac:dyDescent="0.2">
      <c r="A773" s="121" t="s">
        <v>34</v>
      </c>
      <c r="B773" s="122" t="s">
        <v>33</v>
      </c>
      <c r="C773" s="122" t="s">
        <v>836</v>
      </c>
      <c r="D773" s="123" t="s">
        <v>560</v>
      </c>
      <c r="E773" s="122" t="s">
        <v>18</v>
      </c>
      <c r="F773" s="124">
        <v>85000</v>
      </c>
    </row>
    <row r="774" spans="1:6" outlineLevel="2" x14ac:dyDescent="0.2">
      <c r="B774" s="122"/>
      <c r="C774" s="118" t="s">
        <v>837</v>
      </c>
      <c r="E774" s="122"/>
      <c r="F774" s="124">
        <f>SUBTOTAL(9,F773:F773)</f>
        <v>85000</v>
      </c>
    </row>
    <row r="775" spans="1:6" outlineLevel="1" x14ac:dyDescent="0.2">
      <c r="B775" s="118" t="s">
        <v>838</v>
      </c>
      <c r="C775" s="122"/>
      <c r="E775" s="122"/>
      <c r="F775" s="124">
        <f>SUBTOTAL(9,F773:F773)</f>
        <v>85000</v>
      </c>
    </row>
    <row r="776" spans="1:6" outlineLevel="3" x14ac:dyDescent="0.2">
      <c r="A776" s="121" t="s">
        <v>24</v>
      </c>
      <c r="B776" s="122" t="s">
        <v>188</v>
      </c>
      <c r="C776" s="122" t="s">
        <v>839</v>
      </c>
      <c r="D776" s="123" t="s">
        <v>560</v>
      </c>
      <c r="E776" s="122" t="s">
        <v>4</v>
      </c>
      <c r="F776" s="124">
        <v>105</v>
      </c>
    </row>
    <row r="777" spans="1:6" outlineLevel="3" x14ac:dyDescent="0.2">
      <c r="A777" s="121" t="s">
        <v>24</v>
      </c>
      <c r="B777" s="122" t="s">
        <v>188</v>
      </c>
      <c r="C777" s="122" t="s">
        <v>839</v>
      </c>
      <c r="D777" s="123" t="s">
        <v>560</v>
      </c>
      <c r="E777" s="122" t="s">
        <v>5</v>
      </c>
      <c r="F777" s="124">
        <v>2</v>
      </c>
    </row>
    <row r="778" spans="1:6" outlineLevel="3" x14ac:dyDescent="0.2">
      <c r="A778" s="121" t="s">
        <v>24</v>
      </c>
      <c r="B778" s="122" t="s">
        <v>188</v>
      </c>
      <c r="C778" s="122" t="s">
        <v>839</v>
      </c>
      <c r="D778" s="123" t="s">
        <v>560</v>
      </c>
      <c r="E778" s="122" t="s">
        <v>6</v>
      </c>
      <c r="F778" s="124">
        <v>5</v>
      </c>
    </row>
    <row r="779" spans="1:6" outlineLevel="3" x14ac:dyDescent="0.2">
      <c r="A779" s="121" t="s">
        <v>24</v>
      </c>
      <c r="B779" s="122" t="s">
        <v>188</v>
      </c>
      <c r="C779" s="122" t="s">
        <v>839</v>
      </c>
      <c r="D779" s="123" t="s">
        <v>560</v>
      </c>
      <c r="E779" s="122" t="s">
        <v>7</v>
      </c>
      <c r="F779" s="124">
        <v>2</v>
      </c>
    </row>
    <row r="780" spans="1:6" outlineLevel="3" x14ac:dyDescent="0.2">
      <c r="A780" s="121" t="s">
        <v>24</v>
      </c>
      <c r="B780" s="122" t="s">
        <v>188</v>
      </c>
      <c r="C780" s="122" t="s">
        <v>839</v>
      </c>
      <c r="D780" s="123" t="s">
        <v>560</v>
      </c>
      <c r="E780" s="122" t="s">
        <v>18</v>
      </c>
      <c r="F780" s="124">
        <v>46</v>
      </c>
    </row>
    <row r="781" spans="1:6" outlineLevel="3" x14ac:dyDescent="0.2">
      <c r="A781" s="121" t="s">
        <v>24</v>
      </c>
      <c r="B781" s="122" t="s">
        <v>188</v>
      </c>
      <c r="C781" s="122" t="s">
        <v>839</v>
      </c>
      <c r="D781" s="123" t="s">
        <v>560</v>
      </c>
      <c r="E781" s="122" t="s">
        <v>18</v>
      </c>
      <c r="F781" s="124">
        <v>14</v>
      </c>
    </row>
    <row r="782" spans="1:6" outlineLevel="2" x14ac:dyDescent="0.2">
      <c r="B782" s="122"/>
      <c r="C782" s="118" t="s">
        <v>840</v>
      </c>
      <c r="E782" s="122"/>
      <c r="F782" s="124">
        <f>SUBTOTAL(9,F776:F781)</f>
        <v>174</v>
      </c>
    </row>
    <row r="783" spans="1:6" outlineLevel="3" x14ac:dyDescent="0.2">
      <c r="A783" s="121" t="s">
        <v>24</v>
      </c>
      <c r="B783" s="122" t="s">
        <v>188</v>
      </c>
      <c r="C783" s="122" t="s">
        <v>841</v>
      </c>
      <c r="D783" s="123" t="s">
        <v>560</v>
      </c>
      <c r="E783" s="122" t="s">
        <v>4</v>
      </c>
      <c r="F783" s="124">
        <v>16</v>
      </c>
    </row>
    <row r="784" spans="1:6" outlineLevel="3" x14ac:dyDescent="0.2">
      <c r="A784" s="121" t="s">
        <v>24</v>
      </c>
      <c r="B784" s="122" t="s">
        <v>188</v>
      </c>
      <c r="C784" s="122" t="s">
        <v>841</v>
      </c>
      <c r="D784" s="123" t="s">
        <v>560</v>
      </c>
      <c r="E784" s="122" t="s">
        <v>5</v>
      </c>
      <c r="F784" s="124">
        <v>0</v>
      </c>
    </row>
    <row r="785" spans="1:6" outlineLevel="3" x14ac:dyDescent="0.2">
      <c r="A785" s="121" t="s">
        <v>24</v>
      </c>
      <c r="B785" s="122" t="s">
        <v>188</v>
      </c>
      <c r="C785" s="122" t="s">
        <v>841</v>
      </c>
      <c r="D785" s="123" t="s">
        <v>560</v>
      </c>
      <c r="E785" s="122" t="s">
        <v>6</v>
      </c>
      <c r="F785" s="124">
        <v>0</v>
      </c>
    </row>
    <row r="786" spans="1:6" outlineLevel="3" x14ac:dyDescent="0.2">
      <c r="A786" s="121" t="s">
        <v>24</v>
      </c>
      <c r="B786" s="122" t="s">
        <v>188</v>
      </c>
      <c r="C786" s="122" t="s">
        <v>841</v>
      </c>
      <c r="D786" s="123" t="s">
        <v>560</v>
      </c>
      <c r="E786" s="122" t="s">
        <v>7</v>
      </c>
      <c r="F786" s="124">
        <v>0</v>
      </c>
    </row>
    <row r="787" spans="1:6" outlineLevel="3" x14ac:dyDescent="0.2">
      <c r="A787" s="121" t="s">
        <v>24</v>
      </c>
      <c r="B787" s="122" t="s">
        <v>188</v>
      </c>
      <c r="C787" s="122" t="s">
        <v>841</v>
      </c>
      <c r="D787" s="123" t="s">
        <v>560</v>
      </c>
      <c r="E787" s="122" t="s">
        <v>18</v>
      </c>
      <c r="F787" s="124">
        <v>6</v>
      </c>
    </row>
    <row r="788" spans="1:6" outlineLevel="3" x14ac:dyDescent="0.2">
      <c r="A788" s="121" t="s">
        <v>24</v>
      </c>
      <c r="B788" s="122" t="s">
        <v>188</v>
      </c>
      <c r="C788" s="122" t="s">
        <v>841</v>
      </c>
      <c r="D788" s="123" t="s">
        <v>560</v>
      </c>
      <c r="E788" s="122" t="s">
        <v>18</v>
      </c>
      <c r="F788" s="124">
        <v>2</v>
      </c>
    </row>
    <row r="789" spans="1:6" outlineLevel="2" x14ac:dyDescent="0.2">
      <c r="B789" s="122"/>
      <c r="C789" s="118" t="s">
        <v>842</v>
      </c>
      <c r="E789" s="122"/>
      <c r="F789" s="124">
        <f>SUBTOTAL(9,F783:F788)</f>
        <v>24</v>
      </c>
    </row>
    <row r="790" spans="1:6" outlineLevel="3" x14ac:dyDescent="0.2">
      <c r="A790" s="121" t="s">
        <v>24</v>
      </c>
      <c r="B790" s="122" t="s">
        <v>188</v>
      </c>
      <c r="C790" s="122" t="s">
        <v>843</v>
      </c>
      <c r="D790" s="123" t="s">
        <v>560</v>
      </c>
      <c r="E790" s="122" t="s">
        <v>4</v>
      </c>
      <c r="F790" s="124">
        <v>18</v>
      </c>
    </row>
    <row r="791" spans="1:6" outlineLevel="3" x14ac:dyDescent="0.2">
      <c r="A791" s="121" t="s">
        <v>24</v>
      </c>
      <c r="B791" s="122" t="s">
        <v>188</v>
      </c>
      <c r="C791" s="122" t="s">
        <v>843</v>
      </c>
      <c r="D791" s="123" t="s">
        <v>560</v>
      </c>
      <c r="E791" s="122" t="s">
        <v>5</v>
      </c>
      <c r="F791" s="124">
        <v>0</v>
      </c>
    </row>
    <row r="792" spans="1:6" outlineLevel="3" x14ac:dyDescent="0.2">
      <c r="A792" s="121" t="s">
        <v>24</v>
      </c>
      <c r="B792" s="122" t="s">
        <v>188</v>
      </c>
      <c r="C792" s="122" t="s">
        <v>843</v>
      </c>
      <c r="D792" s="123" t="s">
        <v>560</v>
      </c>
      <c r="E792" s="122" t="s">
        <v>6</v>
      </c>
      <c r="F792" s="124">
        <v>0</v>
      </c>
    </row>
    <row r="793" spans="1:6" outlineLevel="3" x14ac:dyDescent="0.2">
      <c r="A793" s="121" t="s">
        <v>24</v>
      </c>
      <c r="B793" s="122" t="s">
        <v>188</v>
      </c>
      <c r="C793" s="122" t="s">
        <v>843</v>
      </c>
      <c r="D793" s="123" t="s">
        <v>560</v>
      </c>
      <c r="E793" s="122" t="s">
        <v>7</v>
      </c>
      <c r="F793" s="124">
        <v>0</v>
      </c>
    </row>
    <row r="794" spans="1:6" outlineLevel="3" x14ac:dyDescent="0.2">
      <c r="A794" s="121" t="s">
        <v>24</v>
      </c>
      <c r="B794" s="122" t="s">
        <v>188</v>
      </c>
      <c r="C794" s="122" t="s">
        <v>843</v>
      </c>
      <c r="D794" s="123" t="s">
        <v>560</v>
      </c>
      <c r="E794" s="122" t="s">
        <v>18</v>
      </c>
      <c r="F794" s="124">
        <v>8</v>
      </c>
    </row>
    <row r="795" spans="1:6" outlineLevel="3" x14ac:dyDescent="0.2">
      <c r="A795" s="121" t="s">
        <v>24</v>
      </c>
      <c r="B795" s="122" t="s">
        <v>188</v>
      </c>
      <c r="C795" s="122" t="s">
        <v>843</v>
      </c>
      <c r="D795" s="123" t="s">
        <v>560</v>
      </c>
      <c r="E795" s="122" t="s">
        <v>18</v>
      </c>
      <c r="F795" s="124">
        <v>2</v>
      </c>
    </row>
    <row r="796" spans="1:6" outlineLevel="2" x14ac:dyDescent="0.2">
      <c r="B796" s="122"/>
      <c r="C796" s="118" t="s">
        <v>844</v>
      </c>
      <c r="E796" s="122"/>
      <c r="F796" s="124">
        <f>SUBTOTAL(9,F790:F795)</f>
        <v>28</v>
      </c>
    </row>
    <row r="797" spans="1:6" outlineLevel="3" x14ac:dyDescent="0.2">
      <c r="A797" s="121" t="s">
        <v>24</v>
      </c>
      <c r="B797" s="122" t="s">
        <v>188</v>
      </c>
      <c r="C797" s="122" t="s">
        <v>845</v>
      </c>
      <c r="D797" s="123" t="s">
        <v>560</v>
      </c>
      <c r="E797" s="122" t="s">
        <v>4</v>
      </c>
      <c r="F797" s="124">
        <v>826</v>
      </c>
    </row>
    <row r="798" spans="1:6" outlineLevel="3" x14ac:dyDescent="0.2">
      <c r="A798" s="121" t="s">
        <v>24</v>
      </c>
      <c r="B798" s="122" t="s">
        <v>188</v>
      </c>
      <c r="C798" s="122" t="s">
        <v>845</v>
      </c>
      <c r="D798" s="123" t="s">
        <v>560</v>
      </c>
      <c r="E798" s="122" t="s">
        <v>5</v>
      </c>
      <c r="F798" s="124">
        <v>21</v>
      </c>
    </row>
    <row r="799" spans="1:6" outlineLevel="3" x14ac:dyDescent="0.2">
      <c r="A799" s="121" t="s">
        <v>24</v>
      </c>
      <c r="B799" s="122" t="s">
        <v>188</v>
      </c>
      <c r="C799" s="122" t="s">
        <v>845</v>
      </c>
      <c r="D799" s="123" t="s">
        <v>560</v>
      </c>
      <c r="E799" s="122" t="s">
        <v>6</v>
      </c>
      <c r="F799" s="124">
        <v>45</v>
      </c>
    </row>
    <row r="800" spans="1:6" outlineLevel="3" x14ac:dyDescent="0.2">
      <c r="A800" s="121" t="s">
        <v>24</v>
      </c>
      <c r="B800" s="122" t="s">
        <v>188</v>
      </c>
      <c r="C800" s="122" t="s">
        <v>845</v>
      </c>
      <c r="D800" s="123" t="s">
        <v>560</v>
      </c>
      <c r="E800" s="122" t="s">
        <v>7</v>
      </c>
      <c r="F800" s="124">
        <v>18</v>
      </c>
    </row>
    <row r="801" spans="1:6" outlineLevel="3" x14ac:dyDescent="0.2">
      <c r="A801" s="121" t="s">
        <v>24</v>
      </c>
      <c r="B801" s="122" t="s">
        <v>188</v>
      </c>
      <c r="C801" s="122" t="s">
        <v>845</v>
      </c>
      <c r="D801" s="123" t="s">
        <v>560</v>
      </c>
      <c r="E801" s="122" t="s">
        <v>18</v>
      </c>
      <c r="F801" s="124">
        <v>1008</v>
      </c>
    </row>
    <row r="802" spans="1:6" outlineLevel="3" x14ac:dyDescent="0.2">
      <c r="A802" s="121" t="s">
        <v>24</v>
      </c>
      <c r="B802" s="122" t="s">
        <v>188</v>
      </c>
      <c r="C802" s="122" t="s">
        <v>845</v>
      </c>
      <c r="D802" s="123" t="s">
        <v>560</v>
      </c>
      <c r="E802" s="122" t="s">
        <v>18</v>
      </c>
      <c r="F802" s="124">
        <v>386</v>
      </c>
    </row>
    <row r="803" spans="1:6" outlineLevel="2" x14ac:dyDescent="0.2">
      <c r="B803" s="122"/>
      <c r="C803" s="118" t="s">
        <v>846</v>
      </c>
      <c r="E803" s="122"/>
      <c r="F803" s="124">
        <f>SUBTOTAL(9,F797:F802)</f>
        <v>2304</v>
      </c>
    </row>
    <row r="804" spans="1:6" outlineLevel="3" x14ac:dyDescent="0.2">
      <c r="A804" s="121" t="s">
        <v>24</v>
      </c>
      <c r="B804" s="122" t="s">
        <v>188</v>
      </c>
      <c r="C804" s="122" t="s">
        <v>847</v>
      </c>
      <c r="D804" s="123" t="s">
        <v>560</v>
      </c>
      <c r="E804" s="122" t="s">
        <v>4</v>
      </c>
      <c r="F804" s="124">
        <v>253</v>
      </c>
    </row>
    <row r="805" spans="1:6" outlineLevel="3" x14ac:dyDescent="0.2">
      <c r="A805" s="121" t="s">
        <v>24</v>
      </c>
      <c r="B805" s="122" t="s">
        <v>188</v>
      </c>
      <c r="C805" s="122" t="s">
        <v>847</v>
      </c>
      <c r="D805" s="123" t="s">
        <v>560</v>
      </c>
      <c r="E805" s="122" t="s">
        <v>5</v>
      </c>
      <c r="F805" s="124">
        <v>6</v>
      </c>
    </row>
    <row r="806" spans="1:6" outlineLevel="3" x14ac:dyDescent="0.2">
      <c r="A806" s="121" t="s">
        <v>24</v>
      </c>
      <c r="B806" s="122" t="s">
        <v>188</v>
      </c>
      <c r="C806" s="122" t="s">
        <v>847</v>
      </c>
      <c r="D806" s="123" t="s">
        <v>560</v>
      </c>
      <c r="E806" s="122" t="s">
        <v>6</v>
      </c>
      <c r="F806" s="124">
        <v>13</v>
      </c>
    </row>
    <row r="807" spans="1:6" outlineLevel="3" x14ac:dyDescent="0.2">
      <c r="A807" s="121" t="s">
        <v>24</v>
      </c>
      <c r="B807" s="122" t="s">
        <v>188</v>
      </c>
      <c r="C807" s="122" t="s">
        <v>847</v>
      </c>
      <c r="D807" s="123" t="s">
        <v>560</v>
      </c>
      <c r="E807" s="122" t="s">
        <v>7</v>
      </c>
      <c r="F807" s="124">
        <v>5</v>
      </c>
    </row>
    <row r="808" spans="1:6" outlineLevel="3" x14ac:dyDescent="0.2">
      <c r="A808" s="121" t="s">
        <v>24</v>
      </c>
      <c r="B808" s="122" t="s">
        <v>188</v>
      </c>
      <c r="C808" s="122" t="s">
        <v>847</v>
      </c>
      <c r="D808" s="123" t="s">
        <v>560</v>
      </c>
      <c r="E808" s="122" t="s">
        <v>18</v>
      </c>
      <c r="F808" s="124">
        <v>177</v>
      </c>
    </row>
    <row r="809" spans="1:6" outlineLevel="3" x14ac:dyDescent="0.2">
      <c r="A809" s="121" t="s">
        <v>24</v>
      </c>
      <c r="B809" s="122" t="s">
        <v>188</v>
      </c>
      <c r="C809" s="122" t="s">
        <v>847</v>
      </c>
      <c r="D809" s="123" t="s">
        <v>560</v>
      </c>
      <c r="E809" s="122" t="s">
        <v>18</v>
      </c>
      <c r="F809" s="124">
        <v>101</v>
      </c>
    </row>
    <row r="810" spans="1:6" outlineLevel="2" x14ac:dyDescent="0.2">
      <c r="B810" s="122"/>
      <c r="C810" s="118" t="s">
        <v>848</v>
      </c>
      <c r="E810" s="122"/>
      <c r="F810" s="124">
        <f>SUBTOTAL(9,F804:F809)</f>
        <v>555</v>
      </c>
    </row>
    <row r="811" spans="1:6" outlineLevel="3" x14ac:dyDescent="0.2">
      <c r="A811" s="121" t="s">
        <v>24</v>
      </c>
      <c r="B811" s="122" t="s">
        <v>188</v>
      </c>
      <c r="C811" s="122" t="s">
        <v>849</v>
      </c>
      <c r="D811" s="123" t="s">
        <v>560</v>
      </c>
      <c r="E811" s="122" t="s">
        <v>4</v>
      </c>
      <c r="F811" s="124">
        <v>2797</v>
      </c>
    </row>
    <row r="812" spans="1:6" outlineLevel="3" x14ac:dyDescent="0.2">
      <c r="A812" s="121" t="s">
        <v>24</v>
      </c>
      <c r="B812" s="122" t="s">
        <v>188</v>
      </c>
      <c r="C812" s="122" t="s">
        <v>849</v>
      </c>
      <c r="D812" s="123" t="s">
        <v>560</v>
      </c>
      <c r="E812" s="122" t="s">
        <v>5</v>
      </c>
      <c r="F812" s="124">
        <v>71</v>
      </c>
    </row>
    <row r="813" spans="1:6" outlineLevel="3" x14ac:dyDescent="0.2">
      <c r="A813" s="121" t="s">
        <v>24</v>
      </c>
      <c r="B813" s="122" t="s">
        <v>188</v>
      </c>
      <c r="C813" s="122" t="s">
        <v>849</v>
      </c>
      <c r="D813" s="123" t="s">
        <v>560</v>
      </c>
      <c r="E813" s="122" t="s">
        <v>6</v>
      </c>
      <c r="F813" s="124">
        <v>153</v>
      </c>
    </row>
    <row r="814" spans="1:6" outlineLevel="3" x14ac:dyDescent="0.2">
      <c r="A814" s="121" t="s">
        <v>24</v>
      </c>
      <c r="B814" s="122" t="s">
        <v>188</v>
      </c>
      <c r="C814" s="122" t="s">
        <v>849</v>
      </c>
      <c r="D814" s="123" t="s">
        <v>560</v>
      </c>
      <c r="E814" s="122" t="s">
        <v>7</v>
      </c>
      <c r="F814" s="124">
        <v>61</v>
      </c>
    </row>
    <row r="815" spans="1:6" outlineLevel="3" x14ac:dyDescent="0.2">
      <c r="A815" s="121" t="s">
        <v>24</v>
      </c>
      <c r="B815" s="122" t="s">
        <v>188</v>
      </c>
      <c r="C815" s="122" t="s">
        <v>849</v>
      </c>
      <c r="D815" s="123" t="s">
        <v>560</v>
      </c>
      <c r="E815" s="122" t="s">
        <v>18</v>
      </c>
      <c r="F815" s="124">
        <v>1953</v>
      </c>
    </row>
    <row r="816" spans="1:6" outlineLevel="3" x14ac:dyDescent="0.2">
      <c r="A816" s="121" t="s">
        <v>24</v>
      </c>
      <c r="B816" s="122" t="s">
        <v>188</v>
      </c>
      <c r="C816" s="122" t="s">
        <v>849</v>
      </c>
      <c r="D816" s="123" t="s">
        <v>560</v>
      </c>
      <c r="E816" s="122" t="s">
        <v>18</v>
      </c>
      <c r="F816" s="124">
        <v>1119</v>
      </c>
    </row>
    <row r="817" spans="1:6" outlineLevel="2" x14ac:dyDescent="0.2">
      <c r="B817" s="122"/>
      <c r="C817" s="118" t="s">
        <v>850</v>
      </c>
      <c r="E817" s="122"/>
      <c r="F817" s="124">
        <f>SUBTOTAL(9,F811:F816)</f>
        <v>6154</v>
      </c>
    </row>
    <row r="818" spans="1:6" outlineLevel="3" x14ac:dyDescent="0.2">
      <c r="A818" s="121" t="s">
        <v>24</v>
      </c>
      <c r="B818" s="122" t="s">
        <v>188</v>
      </c>
      <c r="C818" s="122" t="s">
        <v>851</v>
      </c>
      <c r="D818" s="123" t="s">
        <v>560</v>
      </c>
      <c r="E818" s="122" t="s">
        <v>4</v>
      </c>
      <c r="F818" s="124">
        <v>753</v>
      </c>
    </row>
    <row r="819" spans="1:6" outlineLevel="3" x14ac:dyDescent="0.2">
      <c r="A819" s="121" t="s">
        <v>24</v>
      </c>
      <c r="B819" s="122" t="s">
        <v>188</v>
      </c>
      <c r="C819" s="122" t="s">
        <v>851</v>
      </c>
      <c r="D819" s="123" t="s">
        <v>560</v>
      </c>
      <c r="E819" s="122" t="s">
        <v>5</v>
      </c>
      <c r="F819" s="124">
        <v>19</v>
      </c>
    </row>
    <row r="820" spans="1:6" outlineLevel="3" x14ac:dyDescent="0.2">
      <c r="A820" s="121" t="s">
        <v>24</v>
      </c>
      <c r="B820" s="122" t="s">
        <v>188</v>
      </c>
      <c r="C820" s="122" t="s">
        <v>851</v>
      </c>
      <c r="D820" s="123" t="s">
        <v>560</v>
      </c>
      <c r="E820" s="122" t="s">
        <v>6</v>
      </c>
      <c r="F820" s="124">
        <v>40</v>
      </c>
    </row>
    <row r="821" spans="1:6" outlineLevel="3" x14ac:dyDescent="0.2">
      <c r="A821" s="121" t="s">
        <v>24</v>
      </c>
      <c r="B821" s="122" t="s">
        <v>188</v>
      </c>
      <c r="C821" s="122" t="s">
        <v>851</v>
      </c>
      <c r="D821" s="123" t="s">
        <v>560</v>
      </c>
      <c r="E821" s="122" t="s">
        <v>7</v>
      </c>
      <c r="F821" s="124">
        <v>16</v>
      </c>
    </row>
    <row r="822" spans="1:6" outlineLevel="3" x14ac:dyDescent="0.2">
      <c r="A822" s="121" t="s">
        <v>24</v>
      </c>
      <c r="B822" s="122" t="s">
        <v>188</v>
      </c>
      <c r="C822" s="122" t="s">
        <v>851</v>
      </c>
      <c r="D822" s="123" t="s">
        <v>560</v>
      </c>
      <c r="E822" s="122" t="s">
        <v>18</v>
      </c>
      <c r="F822" s="124">
        <v>525</v>
      </c>
    </row>
    <row r="823" spans="1:6" outlineLevel="3" x14ac:dyDescent="0.2">
      <c r="A823" s="121" t="s">
        <v>24</v>
      </c>
      <c r="B823" s="122" t="s">
        <v>188</v>
      </c>
      <c r="C823" s="122" t="s">
        <v>851</v>
      </c>
      <c r="D823" s="123" t="s">
        <v>560</v>
      </c>
      <c r="E823" s="122" t="s">
        <v>18</v>
      </c>
      <c r="F823" s="124">
        <v>352</v>
      </c>
    </row>
    <row r="824" spans="1:6" outlineLevel="2" x14ac:dyDescent="0.2">
      <c r="B824" s="122"/>
      <c r="C824" s="118" t="s">
        <v>852</v>
      </c>
      <c r="E824" s="122"/>
      <c r="F824" s="124">
        <f>SUBTOTAL(9,F818:F823)</f>
        <v>1705</v>
      </c>
    </row>
    <row r="825" spans="1:6" outlineLevel="3" x14ac:dyDescent="0.2">
      <c r="A825" s="121" t="s">
        <v>24</v>
      </c>
      <c r="B825" s="122" t="s">
        <v>188</v>
      </c>
      <c r="C825" s="122" t="s">
        <v>853</v>
      </c>
      <c r="D825" s="123" t="s">
        <v>560</v>
      </c>
      <c r="E825" s="122" t="s">
        <v>4</v>
      </c>
      <c r="F825" s="124">
        <v>749</v>
      </c>
    </row>
    <row r="826" spans="1:6" outlineLevel="3" x14ac:dyDescent="0.2">
      <c r="A826" s="121" t="s">
        <v>24</v>
      </c>
      <c r="B826" s="122" t="s">
        <v>188</v>
      </c>
      <c r="C826" s="122" t="s">
        <v>853</v>
      </c>
      <c r="D826" s="123" t="s">
        <v>560</v>
      </c>
      <c r="E826" s="122" t="s">
        <v>5</v>
      </c>
      <c r="F826" s="124">
        <v>19</v>
      </c>
    </row>
    <row r="827" spans="1:6" outlineLevel="3" x14ac:dyDescent="0.2">
      <c r="A827" s="121" t="s">
        <v>24</v>
      </c>
      <c r="B827" s="122" t="s">
        <v>188</v>
      </c>
      <c r="C827" s="122" t="s">
        <v>853</v>
      </c>
      <c r="D827" s="123" t="s">
        <v>560</v>
      </c>
      <c r="E827" s="122" t="s">
        <v>6</v>
      </c>
      <c r="F827" s="124">
        <v>40</v>
      </c>
    </row>
    <row r="828" spans="1:6" outlineLevel="3" x14ac:dyDescent="0.2">
      <c r="A828" s="121" t="s">
        <v>24</v>
      </c>
      <c r="B828" s="122" t="s">
        <v>188</v>
      </c>
      <c r="C828" s="122" t="s">
        <v>853</v>
      </c>
      <c r="D828" s="123" t="s">
        <v>560</v>
      </c>
      <c r="E828" s="122" t="s">
        <v>7</v>
      </c>
      <c r="F828" s="124">
        <v>16</v>
      </c>
    </row>
    <row r="829" spans="1:6" outlineLevel="3" x14ac:dyDescent="0.2">
      <c r="A829" s="121" t="s">
        <v>24</v>
      </c>
      <c r="B829" s="122" t="s">
        <v>188</v>
      </c>
      <c r="C829" s="122" t="s">
        <v>853</v>
      </c>
      <c r="D829" s="123" t="s">
        <v>560</v>
      </c>
      <c r="E829" s="122" t="s">
        <v>18</v>
      </c>
      <c r="F829" s="124">
        <v>523</v>
      </c>
    </row>
    <row r="830" spans="1:6" outlineLevel="3" x14ac:dyDescent="0.2">
      <c r="A830" s="121" t="s">
        <v>24</v>
      </c>
      <c r="B830" s="122" t="s">
        <v>188</v>
      </c>
      <c r="C830" s="122" t="s">
        <v>853</v>
      </c>
      <c r="D830" s="123" t="s">
        <v>560</v>
      </c>
      <c r="E830" s="122" t="s">
        <v>18</v>
      </c>
      <c r="F830" s="124">
        <v>300</v>
      </c>
    </row>
    <row r="831" spans="1:6" outlineLevel="2" x14ac:dyDescent="0.2">
      <c r="B831" s="122"/>
      <c r="C831" s="118" t="s">
        <v>854</v>
      </c>
      <c r="E831" s="122"/>
      <c r="F831" s="124">
        <f>SUBTOTAL(9,F825:F830)</f>
        <v>1647</v>
      </c>
    </row>
    <row r="832" spans="1:6" outlineLevel="3" x14ac:dyDescent="0.2">
      <c r="A832" s="121" t="s">
        <v>24</v>
      </c>
      <c r="B832" s="122" t="s">
        <v>188</v>
      </c>
      <c r="C832" s="122" t="s">
        <v>855</v>
      </c>
      <c r="D832" s="123" t="s">
        <v>560</v>
      </c>
      <c r="E832" s="122" t="s">
        <v>4</v>
      </c>
      <c r="F832" s="124">
        <v>238</v>
      </c>
    </row>
    <row r="833" spans="1:6" outlineLevel="3" x14ac:dyDescent="0.2">
      <c r="A833" s="121" t="s">
        <v>24</v>
      </c>
      <c r="B833" s="122" t="s">
        <v>188</v>
      </c>
      <c r="C833" s="122" t="s">
        <v>855</v>
      </c>
      <c r="D833" s="123" t="s">
        <v>560</v>
      </c>
      <c r="E833" s="122" t="s">
        <v>5</v>
      </c>
      <c r="F833" s="124">
        <v>6</v>
      </c>
    </row>
    <row r="834" spans="1:6" outlineLevel="3" x14ac:dyDescent="0.2">
      <c r="A834" s="121" t="s">
        <v>24</v>
      </c>
      <c r="B834" s="122" t="s">
        <v>188</v>
      </c>
      <c r="C834" s="122" t="s">
        <v>855</v>
      </c>
      <c r="D834" s="123" t="s">
        <v>560</v>
      </c>
      <c r="E834" s="122" t="s">
        <v>6</v>
      </c>
      <c r="F834" s="124">
        <v>12</v>
      </c>
    </row>
    <row r="835" spans="1:6" outlineLevel="3" x14ac:dyDescent="0.2">
      <c r="A835" s="121" t="s">
        <v>24</v>
      </c>
      <c r="B835" s="122" t="s">
        <v>188</v>
      </c>
      <c r="C835" s="122" t="s">
        <v>855</v>
      </c>
      <c r="D835" s="123" t="s">
        <v>560</v>
      </c>
      <c r="E835" s="122" t="s">
        <v>7</v>
      </c>
      <c r="F835" s="124">
        <v>5</v>
      </c>
    </row>
    <row r="836" spans="1:6" outlineLevel="3" x14ac:dyDescent="0.2">
      <c r="A836" s="121" t="s">
        <v>24</v>
      </c>
      <c r="B836" s="122" t="s">
        <v>188</v>
      </c>
      <c r="C836" s="122" t="s">
        <v>855</v>
      </c>
      <c r="D836" s="123" t="s">
        <v>560</v>
      </c>
      <c r="E836" s="122" t="s">
        <v>18</v>
      </c>
      <c r="F836" s="124">
        <v>292</v>
      </c>
    </row>
    <row r="837" spans="1:6" outlineLevel="3" x14ac:dyDescent="0.2">
      <c r="A837" s="121" t="s">
        <v>24</v>
      </c>
      <c r="B837" s="122" t="s">
        <v>188</v>
      </c>
      <c r="C837" s="122" t="s">
        <v>855</v>
      </c>
      <c r="D837" s="123" t="s">
        <v>560</v>
      </c>
      <c r="E837" s="122" t="s">
        <v>18</v>
      </c>
      <c r="F837" s="124">
        <v>112</v>
      </c>
    </row>
    <row r="838" spans="1:6" outlineLevel="2" x14ac:dyDescent="0.2">
      <c r="B838" s="122"/>
      <c r="C838" s="118" t="s">
        <v>856</v>
      </c>
      <c r="E838" s="122"/>
      <c r="F838" s="124">
        <f>SUBTOTAL(9,F832:F837)</f>
        <v>665</v>
      </c>
    </row>
    <row r="839" spans="1:6" outlineLevel="3" x14ac:dyDescent="0.2">
      <c r="A839" s="121" t="s">
        <v>24</v>
      </c>
      <c r="B839" s="122" t="s">
        <v>188</v>
      </c>
      <c r="C839" s="122" t="s">
        <v>857</v>
      </c>
      <c r="D839" s="123" t="s">
        <v>560</v>
      </c>
      <c r="E839" s="122" t="s">
        <v>4</v>
      </c>
      <c r="F839" s="124">
        <v>321</v>
      </c>
    </row>
    <row r="840" spans="1:6" outlineLevel="3" x14ac:dyDescent="0.2">
      <c r="A840" s="121" t="s">
        <v>24</v>
      </c>
      <c r="B840" s="122" t="s">
        <v>188</v>
      </c>
      <c r="C840" s="122" t="s">
        <v>857</v>
      </c>
      <c r="D840" s="123" t="s">
        <v>560</v>
      </c>
      <c r="E840" s="122" t="s">
        <v>5</v>
      </c>
      <c r="F840" s="124">
        <v>8</v>
      </c>
    </row>
    <row r="841" spans="1:6" outlineLevel="3" x14ac:dyDescent="0.2">
      <c r="A841" s="121" t="s">
        <v>24</v>
      </c>
      <c r="B841" s="122" t="s">
        <v>188</v>
      </c>
      <c r="C841" s="122" t="s">
        <v>857</v>
      </c>
      <c r="D841" s="123" t="s">
        <v>560</v>
      </c>
      <c r="E841" s="122" t="s">
        <v>6</v>
      </c>
      <c r="F841" s="124">
        <v>17</v>
      </c>
    </row>
    <row r="842" spans="1:6" outlineLevel="3" x14ac:dyDescent="0.2">
      <c r="A842" s="121" t="s">
        <v>24</v>
      </c>
      <c r="B842" s="122" t="s">
        <v>188</v>
      </c>
      <c r="C842" s="122" t="s">
        <v>857</v>
      </c>
      <c r="D842" s="123" t="s">
        <v>560</v>
      </c>
      <c r="E842" s="122" t="s">
        <v>7</v>
      </c>
      <c r="F842" s="124">
        <v>7</v>
      </c>
    </row>
    <row r="843" spans="1:6" outlineLevel="3" x14ac:dyDescent="0.2">
      <c r="A843" s="121" t="s">
        <v>24</v>
      </c>
      <c r="B843" s="122" t="s">
        <v>188</v>
      </c>
      <c r="C843" s="122" t="s">
        <v>857</v>
      </c>
      <c r="D843" s="123" t="s">
        <v>560</v>
      </c>
      <c r="E843" s="122" t="s">
        <v>18</v>
      </c>
      <c r="F843" s="124">
        <v>392</v>
      </c>
    </row>
    <row r="844" spans="1:6" outlineLevel="3" x14ac:dyDescent="0.2">
      <c r="A844" s="121" t="s">
        <v>24</v>
      </c>
      <c r="B844" s="122" t="s">
        <v>188</v>
      </c>
      <c r="C844" s="122" t="s">
        <v>857</v>
      </c>
      <c r="D844" s="123" t="s">
        <v>560</v>
      </c>
      <c r="E844" s="122" t="s">
        <v>18</v>
      </c>
      <c r="F844" s="124">
        <v>150</v>
      </c>
    </row>
    <row r="845" spans="1:6" outlineLevel="2" x14ac:dyDescent="0.2">
      <c r="B845" s="122"/>
      <c r="C845" s="118" t="s">
        <v>858</v>
      </c>
      <c r="E845" s="122"/>
      <c r="F845" s="124">
        <f>SUBTOTAL(9,F839:F844)</f>
        <v>895</v>
      </c>
    </row>
    <row r="846" spans="1:6" outlineLevel="3" x14ac:dyDescent="0.2">
      <c r="A846" s="121" t="s">
        <v>24</v>
      </c>
      <c r="B846" s="122" t="s">
        <v>188</v>
      </c>
      <c r="C846" s="122" t="s">
        <v>859</v>
      </c>
      <c r="D846" s="123" t="s">
        <v>560</v>
      </c>
      <c r="E846" s="122" t="s">
        <v>4</v>
      </c>
      <c r="F846" s="124">
        <v>0</v>
      </c>
    </row>
    <row r="847" spans="1:6" outlineLevel="3" x14ac:dyDescent="0.2">
      <c r="A847" s="121" t="s">
        <v>24</v>
      </c>
      <c r="B847" s="122" t="s">
        <v>188</v>
      </c>
      <c r="C847" s="122" t="s">
        <v>859</v>
      </c>
      <c r="D847" s="123" t="s">
        <v>560</v>
      </c>
      <c r="E847" s="122" t="s">
        <v>5</v>
      </c>
      <c r="F847" s="124">
        <v>0</v>
      </c>
    </row>
    <row r="848" spans="1:6" outlineLevel="3" x14ac:dyDescent="0.2">
      <c r="A848" s="121" t="s">
        <v>24</v>
      </c>
      <c r="B848" s="122" t="s">
        <v>188</v>
      </c>
      <c r="C848" s="122" t="s">
        <v>859</v>
      </c>
      <c r="D848" s="123" t="s">
        <v>560</v>
      </c>
      <c r="E848" s="122" t="s">
        <v>6</v>
      </c>
      <c r="F848" s="124">
        <v>0</v>
      </c>
    </row>
    <row r="849" spans="1:6" outlineLevel="3" x14ac:dyDescent="0.2">
      <c r="A849" s="121" t="s">
        <v>24</v>
      </c>
      <c r="B849" s="122" t="s">
        <v>188</v>
      </c>
      <c r="C849" s="122" t="s">
        <v>859</v>
      </c>
      <c r="D849" s="123" t="s">
        <v>560</v>
      </c>
      <c r="E849" s="122" t="s">
        <v>7</v>
      </c>
      <c r="F849" s="124">
        <v>0</v>
      </c>
    </row>
    <row r="850" spans="1:6" outlineLevel="3" x14ac:dyDescent="0.2">
      <c r="A850" s="121" t="s">
        <v>24</v>
      </c>
      <c r="B850" s="122" t="s">
        <v>188</v>
      </c>
      <c r="C850" s="122" t="s">
        <v>859</v>
      </c>
      <c r="D850" s="123" t="s">
        <v>560</v>
      </c>
      <c r="E850" s="122" t="s">
        <v>18</v>
      </c>
      <c r="F850" s="124">
        <v>0</v>
      </c>
    </row>
    <row r="851" spans="1:6" outlineLevel="3" x14ac:dyDescent="0.2">
      <c r="A851" s="121" t="s">
        <v>24</v>
      </c>
      <c r="B851" s="122" t="s">
        <v>188</v>
      </c>
      <c r="C851" s="122" t="s">
        <v>859</v>
      </c>
      <c r="D851" s="123" t="s">
        <v>560</v>
      </c>
      <c r="E851" s="122" t="s">
        <v>18</v>
      </c>
      <c r="F851" s="124">
        <v>0</v>
      </c>
    </row>
    <row r="852" spans="1:6" outlineLevel="2" x14ac:dyDescent="0.2">
      <c r="B852" s="122"/>
      <c r="C852" s="118" t="s">
        <v>860</v>
      </c>
      <c r="E852" s="122"/>
      <c r="F852" s="124">
        <f>SUBTOTAL(9,F846:F851)</f>
        <v>0</v>
      </c>
    </row>
    <row r="853" spans="1:6" outlineLevel="3" x14ac:dyDescent="0.2">
      <c r="A853" s="121" t="s">
        <v>24</v>
      </c>
      <c r="B853" s="122" t="s">
        <v>188</v>
      </c>
      <c r="C853" s="122" t="s">
        <v>861</v>
      </c>
      <c r="D853" s="123" t="s">
        <v>560</v>
      </c>
      <c r="E853" s="122" t="s">
        <v>4</v>
      </c>
      <c r="F853" s="124">
        <v>1</v>
      </c>
    </row>
    <row r="854" spans="1:6" outlineLevel="3" x14ac:dyDescent="0.2">
      <c r="A854" s="121" t="s">
        <v>24</v>
      </c>
      <c r="B854" s="122" t="s">
        <v>188</v>
      </c>
      <c r="C854" s="122" t="s">
        <v>861</v>
      </c>
      <c r="D854" s="123" t="s">
        <v>560</v>
      </c>
      <c r="E854" s="122" t="s">
        <v>5</v>
      </c>
      <c r="F854" s="124">
        <v>0</v>
      </c>
    </row>
    <row r="855" spans="1:6" outlineLevel="3" x14ac:dyDescent="0.2">
      <c r="A855" s="121" t="s">
        <v>24</v>
      </c>
      <c r="B855" s="122" t="s">
        <v>188</v>
      </c>
      <c r="C855" s="122" t="s">
        <v>861</v>
      </c>
      <c r="D855" s="123" t="s">
        <v>560</v>
      </c>
      <c r="E855" s="122" t="s">
        <v>6</v>
      </c>
      <c r="F855" s="124">
        <v>0</v>
      </c>
    </row>
    <row r="856" spans="1:6" outlineLevel="3" x14ac:dyDescent="0.2">
      <c r="A856" s="121" t="s">
        <v>24</v>
      </c>
      <c r="B856" s="122" t="s">
        <v>188</v>
      </c>
      <c r="C856" s="122" t="s">
        <v>861</v>
      </c>
      <c r="D856" s="123" t="s">
        <v>560</v>
      </c>
      <c r="E856" s="122" t="s">
        <v>7</v>
      </c>
      <c r="F856" s="124">
        <v>0</v>
      </c>
    </row>
    <row r="857" spans="1:6" outlineLevel="3" x14ac:dyDescent="0.2">
      <c r="A857" s="121" t="s">
        <v>24</v>
      </c>
      <c r="B857" s="122" t="s">
        <v>188</v>
      </c>
      <c r="C857" s="122" t="s">
        <v>861</v>
      </c>
      <c r="D857" s="123" t="s">
        <v>560</v>
      </c>
      <c r="E857" s="122" t="s">
        <v>18</v>
      </c>
      <c r="F857" s="124">
        <v>3</v>
      </c>
    </row>
    <row r="858" spans="1:6" outlineLevel="3" x14ac:dyDescent="0.2">
      <c r="A858" s="121" t="s">
        <v>24</v>
      </c>
      <c r="B858" s="122" t="s">
        <v>188</v>
      </c>
      <c r="C858" s="122" t="s">
        <v>861</v>
      </c>
      <c r="D858" s="123" t="s">
        <v>560</v>
      </c>
      <c r="E858" s="122" t="s">
        <v>18</v>
      </c>
      <c r="F858" s="124">
        <v>1</v>
      </c>
    </row>
    <row r="859" spans="1:6" outlineLevel="2" x14ac:dyDescent="0.2">
      <c r="B859" s="122"/>
      <c r="C859" s="118" t="s">
        <v>862</v>
      </c>
      <c r="E859" s="122"/>
      <c r="F859" s="124">
        <f>SUBTOTAL(9,F853:F858)</f>
        <v>5</v>
      </c>
    </row>
    <row r="860" spans="1:6" outlineLevel="3" x14ac:dyDescent="0.2">
      <c r="A860" s="121" t="s">
        <v>24</v>
      </c>
      <c r="B860" s="122" t="s">
        <v>188</v>
      </c>
      <c r="C860" s="122" t="s">
        <v>863</v>
      </c>
      <c r="D860" s="123" t="s">
        <v>560</v>
      </c>
      <c r="E860" s="122" t="s">
        <v>4</v>
      </c>
      <c r="F860" s="124">
        <v>3</v>
      </c>
    </row>
    <row r="861" spans="1:6" outlineLevel="3" x14ac:dyDescent="0.2">
      <c r="A861" s="121" t="s">
        <v>24</v>
      </c>
      <c r="B861" s="122" t="s">
        <v>188</v>
      </c>
      <c r="C861" s="122" t="s">
        <v>863</v>
      </c>
      <c r="D861" s="123" t="s">
        <v>560</v>
      </c>
      <c r="E861" s="122" t="s">
        <v>5</v>
      </c>
      <c r="F861" s="124">
        <v>0</v>
      </c>
    </row>
    <row r="862" spans="1:6" outlineLevel="3" x14ac:dyDescent="0.2">
      <c r="A862" s="121" t="s">
        <v>24</v>
      </c>
      <c r="B862" s="122" t="s">
        <v>188</v>
      </c>
      <c r="C862" s="122" t="s">
        <v>863</v>
      </c>
      <c r="D862" s="123" t="s">
        <v>560</v>
      </c>
      <c r="E862" s="122" t="s">
        <v>6</v>
      </c>
      <c r="F862" s="124">
        <v>0</v>
      </c>
    </row>
    <row r="863" spans="1:6" outlineLevel="3" x14ac:dyDescent="0.2">
      <c r="A863" s="121" t="s">
        <v>24</v>
      </c>
      <c r="B863" s="122" t="s">
        <v>188</v>
      </c>
      <c r="C863" s="122" t="s">
        <v>863</v>
      </c>
      <c r="D863" s="123" t="s">
        <v>560</v>
      </c>
      <c r="E863" s="122" t="s">
        <v>7</v>
      </c>
      <c r="F863" s="124">
        <v>0</v>
      </c>
    </row>
    <row r="864" spans="1:6" outlineLevel="3" x14ac:dyDescent="0.2">
      <c r="A864" s="121" t="s">
        <v>24</v>
      </c>
      <c r="B864" s="122" t="s">
        <v>188</v>
      </c>
      <c r="C864" s="122" t="s">
        <v>863</v>
      </c>
      <c r="D864" s="123" t="s">
        <v>560</v>
      </c>
      <c r="E864" s="122" t="s">
        <v>18</v>
      </c>
      <c r="F864" s="124">
        <v>2</v>
      </c>
    </row>
    <row r="865" spans="1:6" outlineLevel="3" x14ac:dyDescent="0.2">
      <c r="A865" s="121" t="s">
        <v>24</v>
      </c>
      <c r="B865" s="122" t="s">
        <v>188</v>
      </c>
      <c r="C865" s="122" t="s">
        <v>863</v>
      </c>
      <c r="D865" s="123" t="s">
        <v>560</v>
      </c>
      <c r="E865" s="122" t="s">
        <v>18</v>
      </c>
      <c r="F865" s="124">
        <v>1</v>
      </c>
    </row>
    <row r="866" spans="1:6" outlineLevel="2" x14ac:dyDescent="0.2">
      <c r="B866" s="122"/>
      <c r="C866" s="118" t="s">
        <v>864</v>
      </c>
      <c r="E866" s="122"/>
      <c r="F866" s="124">
        <f>SUBTOTAL(9,F860:F865)</f>
        <v>6</v>
      </c>
    </row>
    <row r="867" spans="1:6" outlineLevel="3" x14ac:dyDescent="0.2">
      <c r="A867" s="121" t="s">
        <v>24</v>
      </c>
      <c r="B867" s="122" t="s">
        <v>188</v>
      </c>
      <c r="C867" s="122" t="s">
        <v>865</v>
      </c>
      <c r="D867" s="123" t="s">
        <v>560</v>
      </c>
      <c r="E867" s="122" t="s">
        <v>4</v>
      </c>
      <c r="F867" s="124">
        <v>174</v>
      </c>
    </row>
    <row r="868" spans="1:6" outlineLevel="3" x14ac:dyDescent="0.2">
      <c r="A868" s="121" t="s">
        <v>24</v>
      </c>
      <c r="B868" s="122" t="s">
        <v>188</v>
      </c>
      <c r="C868" s="122" t="s">
        <v>865</v>
      </c>
      <c r="D868" s="123" t="s">
        <v>560</v>
      </c>
      <c r="E868" s="122" t="s">
        <v>5</v>
      </c>
      <c r="F868" s="124">
        <v>4</v>
      </c>
    </row>
    <row r="869" spans="1:6" outlineLevel="3" x14ac:dyDescent="0.2">
      <c r="A869" s="121" t="s">
        <v>24</v>
      </c>
      <c r="B869" s="122" t="s">
        <v>188</v>
      </c>
      <c r="C869" s="122" t="s">
        <v>865</v>
      </c>
      <c r="D869" s="123" t="s">
        <v>560</v>
      </c>
      <c r="E869" s="122" t="s">
        <v>6</v>
      </c>
      <c r="F869" s="124">
        <v>9</v>
      </c>
    </row>
    <row r="870" spans="1:6" outlineLevel="3" x14ac:dyDescent="0.2">
      <c r="A870" s="121" t="s">
        <v>24</v>
      </c>
      <c r="B870" s="122" t="s">
        <v>188</v>
      </c>
      <c r="C870" s="122" t="s">
        <v>865</v>
      </c>
      <c r="D870" s="123" t="s">
        <v>560</v>
      </c>
      <c r="E870" s="122" t="s">
        <v>7</v>
      </c>
      <c r="F870" s="124">
        <v>3</v>
      </c>
    </row>
    <row r="871" spans="1:6" outlineLevel="3" x14ac:dyDescent="0.2">
      <c r="A871" s="121" t="s">
        <v>24</v>
      </c>
      <c r="B871" s="122" t="s">
        <v>188</v>
      </c>
      <c r="C871" s="122" t="s">
        <v>865</v>
      </c>
      <c r="D871" s="123" t="s">
        <v>560</v>
      </c>
      <c r="E871" s="122" t="s">
        <v>18</v>
      </c>
      <c r="F871" s="124">
        <v>122</v>
      </c>
    </row>
    <row r="872" spans="1:6" outlineLevel="3" x14ac:dyDescent="0.2">
      <c r="A872" s="121" t="s">
        <v>24</v>
      </c>
      <c r="B872" s="122" t="s">
        <v>188</v>
      </c>
      <c r="C872" s="122" t="s">
        <v>865</v>
      </c>
      <c r="D872" s="123" t="s">
        <v>560</v>
      </c>
      <c r="E872" s="122" t="s">
        <v>18</v>
      </c>
      <c r="F872" s="124">
        <v>82</v>
      </c>
    </row>
    <row r="873" spans="1:6" outlineLevel="2" x14ac:dyDescent="0.2">
      <c r="B873" s="122"/>
      <c r="C873" s="118" t="s">
        <v>866</v>
      </c>
      <c r="E873" s="122"/>
      <c r="F873" s="124">
        <f>SUBTOTAL(9,F867:F872)</f>
        <v>394</v>
      </c>
    </row>
    <row r="874" spans="1:6" outlineLevel="3" x14ac:dyDescent="0.2">
      <c r="A874" s="121" t="s">
        <v>24</v>
      </c>
      <c r="B874" s="122" t="s">
        <v>188</v>
      </c>
      <c r="C874" s="122" t="s">
        <v>867</v>
      </c>
      <c r="D874" s="123" t="s">
        <v>560</v>
      </c>
      <c r="E874" s="122" t="s">
        <v>4</v>
      </c>
      <c r="F874" s="124">
        <v>23</v>
      </c>
    </row>
    <row r="875" spans="1:6" outlineLevel="3" x14ac:dyDescent="0.2">
      <c r="A875" s="121" t="s">
        <v>24</v>
      </c>
      <c r="B875" s="122" t="s">
        <v>188</v>
      </c>
      <c r="C875" s="122" t="s">
        <v>867</v>
      </c>
      <c r="D875" s="123" t="s">
        <v>560</v>
      </c>
      <c r="E875" s="122" t="s">
        <v>5</v>
      </c>
      <c r="F875" s="124">
        <v>0</v>
      </c>
    </row>
    <row r="876" spans="1:6" outlineLevel="3" x14ac:dyDescent="0.2">
      <c r="A876" s="121" t="s">
        <v>24</v>
      </c>
      <c r="B876" s="122" t="s">
        <v>188</v>
      </c>
      <c r="C876" s="122" t="s">
        <v>867</v>
      </c>
      <c r="D876" s="123" t="s">
        <v>560</v>
      </c>
      <c r="E876" s="122" t="s">
        <v>6</v>
      </c>
      <c r="F876" s="124">
        <v>1</v>
      </c>
    </row>
    <row r="877" spans="1:6" outlineLevel="3" x14ac:dyDescent="0.2">
      <c r="A877" s="121" t="s">
        <v>24</v>
      </c>
      <c r="B877" s="122" t="s">
        <v>188</v>
      </c>
      <c r="C877" s="122" t="s">
        <v>867</v>
      </c>
      <c r="D877" s="123" t="s">
        <v>560</v>
      </c>
      <c r="E877" s="122" t="s">
        <v>7</v>
      </c>
      <c r="F877" s="124">
        <v>0</v>
      </c>
    </row>
    <row r="878" spans="1:6" outlineLevel="3" x14ac:dyDescent="0.2">
      <c r="A878" s="121" t="s">
        <v>24</v>
      </c>
      <c r="B878" s="122" t="s">
        <v>188</v>
      </c>
      <c r="C878" s="122" t="s">
        <v>867</v>
      </c>
      <c r="D878" s="123" t="s">
        <v>560</v>
      </c>
      <c r="E878" s="122" t="s">
        <v>18</v>
      </c>
      <c r="F878" s="124">
        <v>29</v>
      </c>
    </row>
    <row r="879" spans="1:6" outlineLevel="3" x14ac:dyDescent="0.2">
      <c r="A879" s="121" t="s">
        <v>24</v>
      </c>
      <c r="B879" s="122" t="s">
        <v>188</v>
      </c>
      <c r="C879" s="122" t="s">
        <v>867</v>
      </c>
      <c r="D879" s="123" t="s">
        <v>560</v>
      </c>
      <c r="E879" s="122" t="s">
        <v>18</v>
      </c>
      <c r="F879" s="124">
        <v>11</v>
      </c>
    </row>
    <row r="880" spans="1:6" outlineLevel="2" x14ac:dyDescent="0.2">
      <c r="B880" s="122"/>
      <c r="C880" s="118" t="s">
        <v>868</v>
      </c>
      <c r="E880" s="122"/>
      <c r="F880" s="124">
        <f>SUBTOTAL(9,F874:F879)</f>
        <v>64</v>
      </c>
    </row>
    <row r="881" spans="1:6" outlineLevel="3" x14ac:dyDescent="0.2">
      <c r="A881" s="121" t="s">
        <v>24</v>
      </c>
      <c r="B881" s="122" t="s">
        <v>188</v>
      </c>
      <c r="C881" s="122" t="s">
        <v>869</v>
      </c>
      <c r="D881" s="123" t="s">
        <v>560</v>
      </c>
      <c r="E881" s="122" t="s">
        <v>4</v>
      </c>
      <c r="F881" s="124">
        <v>98</v>
      </c>
    </row>
    <row r="882" spans="1:6" outlineLevel="3" x14ac:dyDescent="0.2">
      <c r="A882" s="121" t="s">
        <v>24</v>
      </c>
      <c r="B882" s="122" t="s">
        <v>188</v>
      </c>
      <c r="C882" s="122" t="s">
        <v>869</v>
      </c>
      <c r="D882" s="123" t="s">
        <v>560</v>
      </c>
      <c r="E882" s="122" t="s">
        <v>5</v>
      </c>
      <c r="F882" s="124">
        <v>2</v>
      </c>
    </row>
    <row r="883" spans="1:6" outlineLevel="3" x14ac:dyDescent="0.2">
      <c r="A883" s="121" t="s">
        <v>24</v>
      </c>
      <c r="B883" s="122" t="s">
        <v>188</v>
      </c>
      <c r="C883" s="122" t="s">
        <v>869</v>
      </c>
      <c r="D883" s="123" t="s">
        <v>560</v>
      </c>
      <c r="E883" s="122" t="s">
        <v>6</v>
      </c>
      <c r="F883" s="124">
        <v>5</v>
      </c>
    </row>
    <row r="884" spans="1:6" outlineLevel="3" x14ac:dyDescent="0.2">
      <c r="A884" s="121" t="s">
        <v>24</v>
      </c>
      <c r="B884" s="122" t="s">
        <v>188</v>
      </c>
      <c r="C884" s="122" t="s">
        <v>869</v>
      </c>
      <c r="D884" s="123" t="s">
        <v>560</v>
      </c>
      <c r="E884" s="122" t="s">
        <v>7</v>
      </c>
      <c r="F884" s="124">
        <v>2</v>
      </c>
    </row>
    <row r="885" spans="1:6" outlineLevel="3" x14ac:dyDescent="0.2">
      <c r="A885" s="121" t="s">
        <v>24</v>
      </c>
      <c r="B885" s="122" t="s">
        <v>188</v>
      </c>
      <c r="C885" s="122" t="s">
        <v>869</v>
      </c>
      <c r="D885" s="123" t="s">
        <v>560</v>
      </c>
      <c r="E885" s="122" t="s">
        <v>18</v>
      </c>
      <c r="F885" s="124">
        <v>89</v>
      </c>
    </row>
    <row r="886" spans="1:6" outlineLevel="3" x14ac:dyDescent="0.2">
      <c r="A886" s="121" t="s">
        <v>24</v>
      </c>
      <c r="B886" s="122" t="s">
        <v>188</v>
      </c>
      <c r="C886" s="122" t="s">
        <v>869</v>
      </c>
      <c r="D886" s="123" t="s">
        <v>560</v>
      </c>
      <c r="E886" s="122" t="s">
        <v>18</v>
      </c>
      <c r="F886" s="124">
        <v>13</v>
      </c>
    </row>
    <row r="887" spans="1:6" outlineLevel="2" x14ac:dyDescent="0.2">
      <c r="B887" s="122"/>
      <c r="C887" s="118" t="s">
        <v>870</v>
      </c>
      <c r="E887" s="122"/>
      <c r="F887" s="124">
        <f>SUBTOTAL(9,F881:F886)</f>
        <v>209</v>
      </c>
    </row>
    <row r="888" spans="1:6" outlineLevel="3" x14ac:dyDescent="0.2">
      <c r="A888" s="121" t="s">
        <v>24</v>
      </c>
      <c r="B888" s="122" t="s">
        <v>188</v>
      </c>
      <c r="C888" s="122" t="s">
        <v>871</v>
      </c>
      <c r="D888" s="123" t="s">
        <v>560</v>
      </c>
      <c r="E888" s="122" t="s">
        <v>4</v>
      </c>
      <c r="F888" s="124">
        <v>0</v>
      </c>
    </row>
    <row r="889" spans="1:6" outlineLevel="3" x14ac:dyDescent="0.2">
      <c r="A889" s="121" t="s">
        <v>24</v>
      </c>
      <c r="B889" s="122" t="s">
        <v>188</v>
      </c>
      <c r="C889" s="122" t="s">
        <v>871</v>
      </c>
      <c r="D889" s="123" t="s">
        <v>560</v>
      </c>
      <c r="E889" s="122" t="s">
        <v>5</v>
      </c>
      <c r="F889" s="124">
        <v>0</v>
      </c>
    </row>
    <row r="890" spans="1:6" outlineLevel="3" x14ac:dyDescent="0.2">
      <c r="A890" s="121" t="s">
        <v>24</v>
      </c>
      <c r="B890" s="122" t="s">
        <v>188</v>
      </c>
      <c r="C890" s="122" t="s">
        <v>871</v>
      </c>
      <c r="D890" s="123" t="s">
        <v>560</v>
      </c>
      <c r="E890" s="122" t="s">
        <v>6</v>
      </c>
      <c r="F890" s="124">
        <v>0</v>
      </c>
    </row>
    <row r="891" spans="1:6" outlineLevel="3" x14ac:dyDescent="0.2">
      <c r="A891" s="121" t="s">
        <v>24</v>
      </c>
      <c r="B891" s="122" t="s">
        <v>188</v>
      </c>
      <c r="C891" s="122" t="s">
        <v>871</v>
      </c>
      <c r="D891" s="123" t="s">
        <v>560</v>
      </c>
      <c r="E891" s="122" t="s">
        <v>7</v>
      </c>
      <c r="F891" s="124">
        <v>0</v>
      </c>
    </row>
    <row r="892" spans="1:6" outlineLevel="3" x14ac:dyDescent="0.2">
      <c r="A892" s="121" t="s">
        <v>24</v>
      </c>
      <c r="B892" s="122" t="s">
        <v>188</v>
      </c>
      <c r="C892" s="122" t="s">
        <v>871</v>
      </c>
      <c r="D892" s="123" t="s">
        <v>560</v>
      </c>
      <c r="E892" s="122" t="s">
        <v>18</v>
      </c>
      <c r="F892" s="124">
        <v>0</v>
      </c>
    </row>
    <row r="893" spans="1:6" outlineLevel="3" x14ac:dyDescent="0.2">
      <c r="A893" s="121" t="s">
        <v>24</v>
      </c>
      <c r="B893" s="122" t="s">
        <v>188</v>
      </c>
      <c r="C893" s="122" t="s">
        <v>871</v>
      </c>
      <c r="D893" s="123" t="s">
        <v>560</v>
      </c>
      <c r="E893" s="122" t="s">
        <v>18</v>
      </c>
      <c r="F893" s="124">
        <v>0</v>
      </c>
    </row>
    <row r="894" spans="1:6" outlineLevel="2" x14ac:dyDescent="0.2">
      <c r="B894" s="122"/>
      <c r="C894" s="118" t="s">
        <v>872</v>
      </c>
      <c r="E894" s="122"/>
      <c r="F894" s="124">
        <f>SUBTOTAL(9,F888:F893)</f>
        <v>0</v>
      </c>
    </row>
    <row r="895" spans="1:6" outlineLevel="3" x14ac:dyDescent="0.2">
      <c r="A895" s="121" t="s">
        <v>24</v>
      </c>
      <c r="B895" s="122" t="s">
        <v>188</v>
      </c>
      <c r="C895" s="122" t="s">
        <v>873</v>
      </c>
      <c r="D895" s="123" t="s">
        <v>560</v>
      </c>
      <c r="E895" s="122" t="s">
        <v>4</v>
      </c>
      <c r="F895" s="124">
        <v>0</v>
      </c>
    </row>
    <row r="896" spans="1:6" outlineLevel="3" x14ac:dyDescent="0.2">
      <c r="A896" s="121" t="s">
        <v>24</v>
      </c>
      <c r="B896" s="122" t="s">
        <v>188</v>
      </c>
      <c r="C896" s="122" t="s">
        <v>873</v>
      </c>
      <c r="D896" s="123" t="s">
        <v>560</v>
      </c>
      <c r="E896" s="122" t="s">
        <v>5</v>
      </c>
      <c r="F896" s="124">
        <v>0</v>
      </c>
    </row>
    <row r="897" spans="1:6" outlineLevel="3" x14ac:dyDescent="0.2">
      <c r="A897" s="121" t="s">
        <v>24</v>
      </c>
      <c r="B897" s="122" t="s">
        <v>188</v>
      </c>
      <c r="C897" s="122" t="s">
        <v>873</v>
      </c>
      <c r="D897" s="123" t="s">
        <v>560</v>
      </c>
      <c r="E897" s="122" t="s">
        <v>6</v>
      </c>
      <c r="F897" s="124">
        <v>0</v>
      </c>
    </row>
    <row r="898" spans="1:6" outlineLevel="3" x14ac:dyDescent="0.2">
      <c r="A898" s="121" t="s">
        <v>24</v>
      </c>
      <c r="B898" s="122" t="s">
        <v>188</v>
      </c>
      <c r="C898" s="122" t="s">
        <v>873</v>
      </c>
      <c r="D898" s="123" t="s">
        <v>560</v>
      </c>
      <c r="E898" s="122" t="s">
        <v>7</v>
      </c>
      <c r="F898" s="124">
        <v>0</v>
      </c>
    </row>
    <row r="899" spans="1:6" outlineLevel="3" x14ac:dyDescent="0.2">
      <c r="A899" s="121" t="s">
        <v>24</v>
      </c>
      <c r="B899" s="122" t="s">
        <v>188</v>
      </c>
      <c r="C899" s="122" t="s">
        <v>873</v>
      </c>
      <c r="D899" s="123" t="s">
        <v>560</v>
      </c>
      <c r="E899" s="122" t="s">
        <v>18</v>
      </c>
      <c r="F899" s="124">
        <v>0</v>
      </c>
    </row>
    <row r="900" spans="1:6" outlineLevel="3" x14ac:dyDescent="0.2">
      <c r="A900" s="121" t="s">
        <v>24</v>
      </c>
      <c r="B900" s="122" t="s">
        <v>188</v>
      </c>
      <c r="C900" s="122" t="s">
        <v>873</v>
      </c>
      <c r="D900" s="123" t="s">
        <v>560</v>
      </c>
      <c r="E900" s="122" t="s">
        <v>18</v>
      </c>
      <c r="F900" s="124">
        <v>0</v>
      </c>
    </row>
    <row r="901" spans="1:6" outlineLevel="2" x14ac:dyDescent="0.2">
      <c r="B901" s="122"/>
      <c r="C901" s="118" t="s">
        <v>874</v>
      </c>
      <c r="E901" s="122"/>
      <c r="F901" s="124">
        <f>SUBTOTAL(9,F895:F900)</f>
        <v>0</v>
      </c>
    </row>
    <row r="902" spans="1:6" outlineLevel="3" x14ac:dyDescent="0.2">
      <c r="A902" s="121" t="s">
        <v>24</v>
      </c>
      <c r="B902" s="122" t="s">
        <v>188</v>
      </c>
      <c r="C902" s="122" t="s">
        <v>875</v>
      </c>
      <c r="D902" s="123" t="s">
        <v>560</v>
      </c>
      <c r="E902" s="122" t="s">
        <v>4</v>
      </c>
      <c r="F902" s="124">
        <v>4592</v>
      </c>
    </row>
    <row r="903" spans="1:6" outlineLevel="3" x14ac:dyDescent="0.2">
      <c r="A903" s="121" t="s">
        <v>24</v>
      </c>
      <c r="B903" s="122" t="s">
        <v>188</v>
      </c>
      <c r="C903" s="122" t="s">
        <v>875</v>
      </c>
      <c r="D903" s="123" t="s">
        <v>560</v>
      </c>
      <c r="E903" s="122" t="s">
        <v>5</v>
      </c>
      <c r="F903" s="124">
        <v>117</v>
      </c>
    </row>
    <row r="904" spans="1:6" outlineLevel="3" x14ac:dyDescent="0.2">
      <c r="A904" s="121" t="s">
        <v>24</v>
      </c>
      <c r="B904" s="122" t="s">
        <v>188</v>
      </c>
      <c r="C904" s="122" t="s">
        <v>875</v>
      </c>
      <c r="D904" s="123" t="s">
        <v>560</v>
      </c>
      <c r="E904" s="122" t="s">
        <v>6</v>
      </c>
      <c r="F904" s="124">
        <v>250</v>
      </c>
    </row>
    <row r="905" spans="1:6" outlineLevel="3" x14ac:dyDescent="0.2">
      <c r="A905" s="121" t="s">
        <v>24</v>
      </c>
      <c r="B905" s="122" t="s">
        <v>188</v>
      </c>
      <c r="C905" s="122" t="s">
        <v>875</v>
      </c>
      <c r="D905" s="123" t="s">
        <v>560</v>
      </c>
      <c r="E905" s="122" t="s">
        <v>7</v>
      </c>
      <c r="F905" s="124">
        <v>101</v>
      </c>
    </row>
    <row r="906" spans="1:6" outlineLevel="3" x14ac:dyDescent="0.2">
      <c r="A906" s="121" t="s">
        <v>24</v>
      </c>
      <c r="B906" s="122" t="s">
        <v>188</v>
      </c>
      <c r="C906" s="122" t="s">
        <v>875</v>
      </c>
      <c r="D906" s="123" t="s">
        <v>560</v>
      </c>
      <c r="E906" s="122" t="s">
        <v>18</v>
      </c>
      <c r="F906" s="124">
        <v>3207</v>
      </c>
    </row>
    <row r="907" spans="1:6" outlineLevel="3" x14ac:dyDescent="0.2">
      <c r="A907" s="121" t="s">
        <v>24</v>
      </c>
      <c r="B907" s="122" t="s">
        <v>188</v>
      </c>
      <c r="C907" s="122" t="s">
        <v>875</v>
      </c>
      <c r="D907" s="123" t="s">
        <v>560</v>
      </c>
      <c r="E907" s="122" t="s">
        <v>18</v>
      </c>
      <c r="F907" s="124">
        <v>1838</v>
      </c>
    </row>
    <row r="908" spans="1:6" outlineLevel="2" x14ac:dyDescent="0.2">
      <c r="B908" s="122"/>
      <c r="C908" s="118" t="s">
        <v>876</v>
      </c>
      <c r="E908" s="122"/>
      <c r="F908" s="124">
        <f>SUBTOTAL(9,F902:F907)</f>
        <v>10105</v>
      </c>
    </row>
    <row r="909" spans="1:6" outlineLevel="3" x14ac:dyDescent="0.2">
      <c r="A909" s="121" t="s">
        <v>24</v>
      </c>
      <c r="B909" s="122" t="s">
        <v>188</v>
      </c>
      <c r="C909" s="122" t="s">
        <v>877</v>
      </c>
      <c r="D909" s="123" t="s">
        <v>560</v>
      </c>
      <c r="E909" s="122" t="s">
        <v>4</v>
      </c>
      <c r="F909" s="124">
        <v>2257</v>
      </c>
    </row>
    <row r="910" spans="1:6" outlineLevel="3" x14ac:dyDescent="0.2">
      <c r="A910" s="121" t="s">
        <v>24</v>
      </c>
      <c r="B910" s="122" t="s">
        <v>188</v>
      </c>
      <c r="C910" s="122" t="s">
        <v>877</v>
      </c>
      <c r="D910" s="123" t="s">
        <v>560</v>
      </c>
      <c r="E910" s="122" t="s">
        <v>5</v>
      </c>
      <c r="F910" s="124">
        <v>57</v>
      </c>
    </row>
    <row r="911" spans="1:6" outlineLevel="3" x14ac:dyDescent="0.2">
      <c r="A911" s="121" t="s">
        <v>24</v>
      </c>
      <c r="B911" s="122" t="s">
        <v>188</v>
      </c>
      <c r="C911" s="122" t="s">
        <v>877</v>
      </c>
      <c r="D911" s="123" t="s">
        <v>560</v>
      </c>
      <c r="E911" s="122" t="s">
        <v>6</v>
      </c>
      <c r="F911" s="124">
        <v>123</v>
      </c>
    </row>
    <row r="912" spans="1:6" outlineLevel="3" x14ac:dyDescent="0.2">
      <c r="A912" s="121" t="s">
        <v>24</v>
      </c>
      <c r="B912" s="122" t="s">
        <v>188</v>
      </c>
      <c r="C912" s="122" t="s">
        <v>877</v>
      </c>
      <c r="D912" s="123" t="s">
        <v>560</v>
      </c>
      <c r="E912" s="122" t="s">
        <v>7</v>
      </c>
      <c r="F912" s="124">
        <v>49</v>
      </c>
    </row>
    <row r="913" spans="1:6" outlineLevel="3" x14ac:dyDescent="0.2">
      <c r="A913" s="121" t="s">
        <v>24</v>
      </c>
      <c r="B913" s="122" t="s">
        <v>188</v>
      </c>
      <c r="C913" s="122" t="s">
        <v>877</v>
      </c>
      <c r="D913" s="123" t="s">
        <v>560</v>
      </c>
      <c r="E913" s="122" t="s">
        <v>18</v>
      </c>
      <c r="F913" s="124">
        <v>1575</v>
      </c>
    </row>
    <row r="914" spans="1:6" outlineLevel="3" x14ac:dyDescent="0.2">
      <c r="A914" s="121" t="s">
        <v>24</v>
      </c>
      <c r="B914" s="122" t="s">
        <v>188</v>
      </c>
      <c r="C914" s="122" t="s">
        <v>877</v>
      </c>
      <c r="D914" s="123" t="s">
        <v>560</v>
      </c>
      <c r="E914" s="122" t="s">
        <v>18</v>
      </c>
      <c r="F914" s="124">
        <v>1053</v>
      </c>
    </row>
    <row r="915" spans="1:6" outlineLevel="2" x14ac:dyDescent="0.2">
      <c r="B915" s="122"/>
      <c r="C915" s="118" t="s">
        <v>878</v>
      </c>
      <c r="E915" s="122"/>
      <c r="F915" s="124">
        <f>SUBTOTAL(9,F909:F914)</f>
        <v>5114</v>
      </c>
    </row>
    <row r="916" spans="1:6" outlineLevel="1" x14ac:dyDescent="0.2">
      <c r="B916" s="118" t="s">
        <v>879</v>
      </c>
      <c r="C916" s="122"/>
      <c r="E916" s="122"/>
      <c r="F916" s="124">
        <f>SUBTOTAL(9,F776:F914)</f>
        <v>30048</v>
      </c>
    </row>
    <row r="917" spans="1:6" outlineLevel="3" x14ac:dyDescent="0.2">
      <c r="A917" s="121" t="s">
        <v>24</v>
      </c>
      <c r="B917" s="122" t="s">
        <v>211</v>
      </c>
      <c r="C917" s="122" t="s">
        <v>608</v>
      </c>
      <c r="D917" s="123" t="s">
        <v>560</v>
      </c>
      <c r="E917" s="122" t="s">
        <v>4</v>
      </c>
      <c r="F917" s="124">
        <v>21574</v>
      </c>
    </row>
    <row r="918" spans="1:6" outlineLevel="3" x14ac:dyDescent="0.2">
      <c r="A918" s="121" t="s">
        <v>24</v>
      </c>
      <c r="B918" s="122" t="s">
        <v>211</v>
      </c>
      <c r="C918" s="122" t="s">
        <v>608</v>
      </c>
      <c r="D918" s="123" t="s">
        <v>560</v>
      </c>
      <c r="E918" s="122" t="s">
        <v>5</v>
      </c>
      <c r="F918" s="124">
        <v>69</v>
      </c>
    </row>
    <row r="919" spans="1:6" outlineLevel="3" x14ac:dyDescent="0.2">
      <c r="A919" s="121" t="s">
        <v>24</v>
      </c>
      <c r="B919" s="122" t="s">
        <v>211</v>
      </c>
      <c r="C919" s="122" t="s">
        <v>608</v>
      </c>
      <c r="D919" s="123" t="s">
        <v>560</v>
      </c>
      <c r="E919" s="122" t="s">
        <v>6</v>
      </c>
      <c r="F919" s="124">
        <v>1180</v>
      </c>
    </row>
    <row r="920" spans="1:6" outlineLevel="3" x14ac:dyDescent="0.2">
      <c r="A920" s="121" t="s">
        <v>24</v>
      </c>
      <c r="B920" s="122" t="s">
        <v>211</v>
      </c>
      <c r="C920" s="122" t="s">
        <v>608</v>
      </c>
      <c r="D920" s="123" t="s">
        <v>560</v>
      </c>
      <c r="E920" s="122" t="s">
        <v>7</v>
      </c>
      <c r="F920" s="124">
        <v>18</v>
      </c>
    </row>
    <row r="921" spans="1:6" outlineLevel="3" x14ac:dyDescent="0.2">
      <c r="A921" s="121" t="s">
        <v>24</v>
      </c>
      <c r="B921" s="122" t="s">
        <v>211</v>
      </c>
      <c r="C921" s="122" t="s">
        <v>608</v>
      </c>
      <c r="D921" s="123" t="s">
        <v>560</v>
      </c>
      <c r="E921" s="122" t="s">
        <v>18</v>
      </c>
      <c r="F921" s="124">
        <v>21410</v>
      </c>
    </row>
    <row r="922" spans="1:6" outlineLevel="3" x14ac:dyDescent="0.2">
      <c r="A922" s="121" t="s">
        <v>24</v>
      </c>
      <c r="B922" s="122" t="s">
        <v>211</v>
      </c>
      <c r="C922" s="122" t="s">
        <v>608</v>
      </c>
      <c r="D922" s="123" t="s">
        <v>560</v>
      </c>
      <c r="E922" s="122" t="s">
        <v>18</v>
      </c>
      <c r="F922" s="124">
        <v>5749</v>
      </c>
    </row>
    <row r="923" spans="1:6" outlineLevel="2" x14ac:dyDescent="0.2">
      <c r="B923" s="122"/>
      <c r="C923" s="118" t="s">
        <v>609</v>
      </c>
      <c r="E923" s="122"/>
      <c r="F923" s="124">
        <f>SUBTOTAL(9,F917:F922)</f>
        <v>50000</v>
      </c>
    </row>
    <row r="924" spans="1:6" outlineLevel="1" x14ac:dyDescent="0.2">
      <c r="B924" s="118" t="s">
        <v>880</v>
      </c>
      <c r="C924" s="122"/>
      <c r="E924" s="122"/>
      <c r="F924" s="124">
        <f>SUBTOTAL(9,F917:F922)</f>
        <v>50000</v>
      </c>
    </row>
    <row r="925" spans="1:6" outlineLevel="3" x14ac:dyDescent="0.2">
      <c r="A925" s="121" t="s">
        <v>24</v>
      </c>
      <c r="B925" s="122" t="s">
        <v>22</v>
      </c>
      <c r="C925" s="122" t="s">
        <v>881</v>
      </c>
      <c r="D925" s="123" t="s">
        <v>560</v>
      </c>
      <c r="E925" s="122" t="s">
        <v>13</v>
      </c>
      <c r="F925" s="124">
        <v>10500</v>
      </c>
    </row>
    <row r="926" spans="1:6" outlineLevel="2" x14ac:dyDescent="0.2">
      <c r="B926" s="122"/>
      <c r="C926" s="118" t="s">
        <v>882</v>
      </c>
      <c r="E926" s="122"/>
      <c r="F926" s="124">
        <f>SUBTOTAL(9,F925:F925)</f>
        <v>10500</v>
      </c>
    </row>
    <row r="927" spans="1:6" outlineLevel="1" x14ac:dyDescent="0.2">
      <c r="B927" s="118" t="s">
        <v>883</v>
      </c>
      <c r="C927" s="122"/>
      <c r="E927" s="122"/>
      <c r="F927" s="124">
        <f>SUBTOTAL(9,F925:F925)</f>
        <v>10500</v>
      </c>
    </row>
    <row r="928" spans="1:6" outlineLevel="3" x14ac:dyDescent="0.2">
      <c r="A928" s="121" t="s">
        <v>24</v>
      </c>
      <c r="B928" s="122" t="s">
        <v>111</v>
      </c>
      <c r="C928" s="122" t="s">
        <v>566</v>
      </c>
      <c r="D928" s="123" t="s">
        <v>560</v>
      </c>
      <c r="E928" s="122" t="s">
        <v>4</v>
      </c>
      <c r="F928" s="124">
        <v>3644</v>
      </c>
    </row>
    <row r="929" spans="1:6" outlineLevel="3" x14ac:dyDescent="0.2">
      <c r="A929" s="121" t="s">
        <v>24</v>
      </c>
      <c r="B929" s="122" t="s">
        <v>111</v>
      </c>
      <c r="C929" s="122" t="s">
        <v>566</v>
      </c>
      <c r="D929" s="123" t="s">
        <v>560</v>
      </c>
      <c r="E929" s="122" t="s">
        <v>5</v>
      </c>
      <c r="F929" s="124">
        <v>14</v>
      </c>
    </row>
    <row r="930" spans="1:6" outlineLevel="3" x14ac:dyDescent="0.2">
      <c r="A930" s="121" t="s">
        <v>24</v>
      </c>
      <c r="B930" s="122" t="s">
        <v>111</v>
      </c>
      <c r="C930" s="122" t="s">
        <v>566</v>
      </c>
      <c r="D930" s="123" t="s">
        <v>560</v>
      </c>
      <c r="E930" s="122" t="s">
        <v>6</v>
      </c>
      <c r="F930" s="124">
        <v>166</v>
      </c>
    </row>
    <row r="931" spans="1:6" outlineLevel="3" x14ac:dyDescent="0.2">
      <c r="A931" s="121" t="s">
        <v>24</v>
      </c>
      <c r="B931" s="122" t="s">
        <v>111</v>
      </c>
      <c r="C931" s="122" t="s">
        <v>566</v>
      </c>
      <c r="D931" s="123" t="s">
        <v>560</v>
      </c>
      <c r="E931" s="122" t="s">
        <v>12</v>
      </c>
      <c r="F931" s="124">
        <v>351</v>
      </c>
    </row>
    <row r="932" spans="1:6" outlineLevel="3" x14ac:dyDescent="0.2">
      <c r="A932" s="121" t="s">
        <v>24</v>
      </c>
      <c r="B932" s="122" t="s">
        <v>111</v>
      </c>
      <c r="C932" s="122" t="s">
        <v>566</v>
      </c>
      <c r="D932" s="123" t="s">
        <v>560</v>
      </c>
      <c r="E932" s="122" t="s">
        <v>13</v>
      </c>
      <c r="F932" s="124">
        <v>148</v>
      </c>
    </row>
    <row r="933" spans="1:6" outlineLevel="3" x14ac:dyDescent="0.2">
      <c r="A933" s="121" t="s">
        <v>24</v>
      </c>
      <c r="B933" s="122" t="s">
        <v>111</v>
      </c>
      <c r="C933" s="122" t="s">
        <v>566</v>
      </c>
      <c r="D933" s="123" t="s">
        <v>560</v>
      </c>
      <c r="E933" s="122" t="s">
        <v>18</v>
      </c>
      <c r="F933" s="124">
        <v>924</v>
      </c>
    </row>
    <row r="934" spans="1:6" outlineLevel="2" x14ac:dyDescent="0.2">
      <c r="B934" s="122"/>
      <c r="C934" s="118" t="s">
        <v>567</v>
      </c>
      <c r="E934" s="122"/>
      <c r="F934" s="124">
        <f>SUBTOTAL(9,F928:F933)</f>
        <v>5247</v>
      </c>
    </row>
    <row r="935" spans="1:6" outlineLevel="1" x14ac:dyDescent="0.2">
      <c r="B935" s="118" t="s">
        <v>884</v>
      </c>
      <c r="C935" s="122"/>
      <c r="E935" s="122"/>
      <c r="F935" s="124">
        <f>SUBTOTAL(9,F928:F933)</f>
        <v>5247</v>
      </c>
    </row>
    <row r="936" spans="1:6" outlineLevel="3" x14ac:dyDescent="0.2">
      <c r="A936" s="121" t="s">
        <v>24</v>
      </c>
      <c r="B936" s="122" t="s">
        <v>112</v>
      </c>
      <c r="C936" s="122" t="s">
        <v>563</v>
      </c>
      <c r="D936" s="123" t="s">
        <v>560</v>
      </c>
      <c r="E936" s="122" t="s">
        <v>13</v>
      </c>
      <c r="F936" s="124">
        <v>12796</v>
      </c>
    </row>
    <row r="937" spans="1:6" outlineLevel="2" x14ac:dyDescent="0.2">
      <c r="B937" s="122"/>
      <c r="C937" s="118" t="s">
        <v>564</v>
      </c>
      <c r="E937" s="122"/>
      <c r="F937" s="124">
        <f>SUBTOTAL(9,F936:F936)</f>
        <v>12796</v>
      </c>
    </row>
    <row r="938" spans="1:6" outlineLevel="1" x14ac:dyDescent="0.2">
      <c r="B938" s="118" t="s">
        <v>885</v>
      </c>
      <c r="C938" s="122"/>
      <c r="E938" s="122"/>
      <c r="F938" s="124">
        <f>SUBTOTAL(9,F936:F936)</f>
        <v>12796</v>
      </c>
    </row>
    <row r="939" spans="1:6" outlineLevel="3" x14ac:dyDescent="0.2">
      <c r="A939" s="121" t="s">
        <v>114</v>
      </c>
      <c r="B939" s="122" t="s">
        <v>113</v>
      </c>
      <c r="C939" s="122" t="s">
        <v>563</v>
      </c>
      <c r="D939" s="123" t="s">
        <v>560</v>
      </c>
      <c r="E939" s="122" t="s">
        <v>18</v>
      </c>
      <c r="F939" s="124">
        <v>2665</v>
      </c>
    </row>
    <row r="940" spans="1:6" outlineLevel="2" x14ac:dyDescent="0.2">
      <c r="B940" s="122"/>
      <c r="C940" s="118" t="s">
        <v>564</v>
      </c>
      <c r="E940" s="122"/>
      <c r="F940" s="124">
        <f>SUBTOTAL(9,F939:F939)</f>
        <v>2665</v>
      </c>
    </row>
    <row r="941" spans="1:6" outlineLevel="1" x14ac:dyDescent="0.2">
      <c r="B941" s="118" t="s">
        <v>886</v>
      </c>
      <c r="C941" s="122"/>
      <c r="E941" s="122"/>
      <c r="F941" s="124">
        <f>SUBTOTAL(9,F939:F939)</f>
        <v>2665</v>
      </c>
    </row>
    <row r="942" spans="1:6" outlineLevel="3" x14ac:dyDescent="0.2">
      <c r="A942" s="121" t="s">
        <v>213</v>
      </c>
      <c r="B942" s="122" t="s">
        <v>212</v>
      </c>
      <c r="C942" s="122" t="s">
        <v>619</v>
      </c>
      <c r="D942" s="123" t="s">
        <v>560</v>
      </c>
      <c r="E942" s="122" t="s">
        <v>4</v>
      </c>
      <c r="F942" s="124">
        <v>11034</v>
      </c>
    </row>
    <row r="943" spans="1:6" outlineLevel="3" x14ac:dyDescent="0.2">
      <c r="A943" s="121" t="s">
        <v>213</v>
      </c>
      <c r="B943" s="122" t="s">
        <v>212</v>
      </c>
      <c r="C943" s="122" t="s">
        <v>619</v>
      </c>
      <c r="D943" s="123" t="s">
        <v>560</v>
      </c>
      <c r="E943" s="122" t="s">
        <v>5</v>
      </c>
      <c r="F943" s="124">
        <v>942</v>
      </c>
    </row>
    <row r="944" spans="1:6" outlineLevel="3" x14ac:dyDescent="0.2">
      <c r="A944" s="121" t="s">
        <v>213</v>
      </c>
      <c r="B944" s="122" t="s">
        <v>212</v>
      </c>
      <c r="C944" s="122" t="s">
        <v>619</v>
      </c>
      <c r="D944" s="123" t="s">
        <v>560</v>
      </c>
      <c r="E944" s="122" t="s">
        <v>6</v>
      </c>
      <c r="F944" s="124">
        <v>0</v>
      </c>
    </row>
    <row r="945" spans="1:6" outlineLevel="3" x14ac:dyDescent="0.2">
      <c r="A945" s="121" t="s">
        <v>213</v>
      </c>
      <c r="B945" s="122" t="s">
        <v>212</v>
      </c>
      <c r="C945" s="122" t="s">
        <v>619</v>
      </c>
      <c r="D945" s="123" t="s">
        <v>560</v>
      </c>
      <c r="E945" s="122" t="s">
        <v>12</v>
      </c>
      <c r="F945" s="124">
        <v>2523</v>
      </c>
    </row>
    <row r="946" spans="1:6" outlineLevel="3" x14ac:dyDescent="0.2">
      <c r="A946" s="121" t="s">
        <v>213</v>
      </c>
      <c r="B946" s="122" t="s">
        <v>212</v>
      </c>
      <c r="C946" s="122" t="s">
        <v>619</v>
      </c>
      <c r="D946" s="123" t="s">
        <v>560</v>
      </c>
      <c r="E946" s="122" t="s">
        <v>8</v>
      </c>
      <c r="F946" s="124">
        <v>525</v>
      </c>
    </row>
    <row r="947" spans="1:6" outlineLevel="3" x14ac:dyDescent="0.2">
      <c r="A947" s="121" t="s">
        <v>213</v>
      </c>
      <c r="B947" s="122" t="s">
        <v>212</v>
      </c>
      <c r="C947" s="122" t="s">
        <v>619</v>
      </c>
      <c r="D947" s="123" t="s">
        <v>560</v>
      </c>
      <c r="E947" s="122" t="s">
        <v>18</v>
      </c>
      <c r="F947" s="124">
        <v>10551</v>
      </c>
    </row>
    <row r="948" spans="1:6" outlineLevel="2" x14ac:dyDescent="0.2">
      <c r="B948" s="122"/>
      <c r="C948" s="118" t="s">
        <v>620</v>
      </c>
      <c r="E948" s="122"/>
      <c r="F948" s="124">
        <f>SUBTOTAL(9,F942:F947)</f>
        <v>25575</v>
      </c>
    </row>
    <row r="949" spans="1:6" outlineLevel="1" x14ac:dyDescent="0.2">
      <c r="B949" s="118" t="s">
        <v>887</v>
      </c>
      <c r="C949" s="122"/>
      <c r="E949" s="122"/>
      <c r="F949" s="124">
        <f>SUBTOTAL(9,F942:F947)</f>
        <v>25575</v>
      </c>
    </row>
    <row r="950" spans="1:6" outlineLevel="3" x14ac:dyDescent="0.2">
      <c r="A950" s="121" t="s">
        <v>116</v>
      </c>
      <c r="B950" s="122" t="s">
        <v>115</v>
      </c>
      <c r="C950" s="122" t="s">
        <v>563</v>
      </c>
      <c r="D950" s="123" t="s">
        <v>560</v>
      </c>
      <c r="E950" s="122" t="s">
        <v>8</v>
      </c>
      <c r="F950" s="124">
        <v>4866</v>
      </c>
    </row>
    <row r="951" spans="1:6" outlineLevel="2" x14ac:dyDescent="0.2">
      <c r="B951" s="122"/>
      <c r="C951" s="118" t="s">
        <v>564</v>
      </c>
      <c r="E951" s="122"/>
      <c r="F951" s="124">
        <f>SUBTOTAL(9,F950:F950)</f>
        <v>4866</v>
      </c>
    </row>
    <row r="952" spans="1:6" outlineLevel="1" x14ac:dyDescent="0.2">
      <c r="B952" s="118" t="s">
        <v>888</v>
      </c>
      <c r="C952" s="122"/>
      <c r="E952" s="122"/>
      <c r="F952" s="124">
        <f>SUBTOTAL(9,F950:F950)</f>
        <v>4866</v>
      </c>
    </row>
    <row r="953" spans="1:6" outlineLevel="3" x14ac:dyDescent="0.2">
      <c r="A953" s="121" t="s">
        <v>116</v>
      </c>
      <c r="B953" s="122" t="s">
        <v>117</v>
      </c>
      <c r="C953" s="122" t="s">
        <v>563</v>
      </c>
      <c r="D953" s="123" t="s">
        <v>560</v>
      </c>
      <c r="E953" s="122" t="s">
        <v>8</v>
      </c>
      <c r="F953" s="124">
        <v>15000</v>
      </c>
    </row>
    <row r="954" spans="1:6" outlineLevel="2" x14ac:dyDescent="0.2">
      <c r="B954" s="122"/>
      <c r="C954" s="118" t="s">
        <v>564</v>
      </c>
      <c r="E954" s="122"/>
      <c r="F954" s="124">
        <f>SUBTOTAL(9,F953:F953)</f>
        <v>15000</v>
      </c>
    </row>
    <row r="955" spans="1:6" outlineLevel="1" x14ac:dyDescent="0.2">
      <c r="B955" s="118" t="s">
        <v>889</v>
      </c>
      <c r="C955" s="122"/>
      <c r="E955" s="122"/>
      <c r="F955" s="124">
        <f>SUBTOTAL(9,F953:F953)</f>
        <v>15000</v>
      </c>
    </row>
    <row r="956" spans="1:6" outlineLevel="3" x14ac:dyDescent="0.2">
      <c r="A956" s="121" t="s">
        <v>116</v>
      </c>
      <c r="B956" s="122" t="s">
        <v>118</v>
      </c>
      <c r="C956" s="122" t="s">
        <v>559</v>
      </c>
      <c r="D956" s="123" t="s">
        <v>560</v>
      </c>
      <c r="E956" s="122" t="s">
        <v>4</v>
      </c>
      <c r="F956" s="124">
        <v>10461</v>
      </c>
    </row>
    <row r="957" spans="1:6" outlineLevel="3" x14ac:dyDescent="0.2">
      <c r="A957" s="121" t="s">
        <v>116</v>
      </c>
      <c r="B957" s="122" t="s">
        <v>118</v>
      </c>
      <c r="C957" s="122" t="s">
        <v>559</v>
      </c>
      <c r="D957" s="123" t="s">
        <v>560</v>
      </c>
      <c r="E957" s="122" t="s">
        <v>5</v>
      </c>
      <c r="F957" s="124">
        <v>42</v>
      </c>
    </row>
    <row r="958" spans="1:6" outlineLevel="3" x14ac:dyDescent="0.2">
      <c r="A958" s="121" t="s">
        <v>116</v>
      </c>
      <c r="B958" s="122" t="s">
        <v>118</v>
      </c>
      <c r="C958" s="122" t="s">
        <v>559</v>
      </c>
      <c r="D958" s="123" t="s">
        <v>560</v>
      </c>
      <c r="E958" s="122" t="s">
        <v>6</v>
      </c>
      <c r="F958" s="124">
        <v>478</v>
      </c>
    </row>
    <row r="959" spans="1:6" outlineLevel="3" x14ac:dyDescent="0.2">
      <c r="A959" s="121" t="s">
        <v>116</v>
      </c>
      <c r="B959" s="122" t="s">
        <v>118</v>
      </c>
      <c r="C959" s="122" t="s">
        <v>559</v>
      </c>
      <c r="D959" s="123" t="s">
        <v>560</v>
      </c>
      <c r="E959" s="122" t="s">
        <v>8</v>
      </c>
      <c r="F959" s="124">
        <v>425</v>
      </c>
    </row>
    <row r="960" spans="1:6" outlineLevel="3" x14ac:dyDescent="0.2">
      <c r="A960" s="121" t="s">
        <v>116</v>
      </c>
      <c r="B960" s="122" t="s">
        <v>118</v>
      </c>
      <c r="C960" s="122" t="s">
        <v>559</v>
      </c>
      <c r="D960" s="123" t="s">
        <v>560</v>
      </c>
      <c r="E960" s="122" t="s">
        <v>9</v>
      </c>
      <c r="F960" s="124">
        <v>1011</v>
      </c>
    </row>
    <row r="961" spans="1:6" outlineLevel="3" x14ac:dyDescent="0.2">
      <c r="A961" s="121" t="s">
        <v>116</v>
      </c>
      <c r="B961" s="122" t="s">
        <v>118</v>
      </c>
      <c r="C961" s="122" t="s">
        <v>559</v>
      </c>
      <c r="D961" s="123" t="s">
        <v>560</v>
      </c>
      <c r="E961" s="122" t="s">
        <v>18</v>
      </c>
      <c r="F961" s="124">
        <v>2652</v>
      </c>
    </row>
    <row r="962" spans="1:6" outlineLevel="2" x14ac:dyDescent="0.2">
      <c r="B962" s="122"/>
      <c r="C962" s="118" t="s">
        <v>561</v>
      </c>
      <c r="E962" s="122"/>
      <c r="F962" s="124">
        <f>SUBTOTAL(9,F956:F961)</f>
        <v>15069</v>
      </c>
    </row>
    <row r="963" spans="1:6" outlineLevel="1" x14ac:dyDescent="0.2">
      <c r="B963" s="118" t="s">
        <v>890</v>
      </c>
      <c r="C963" s="122"/>
      <c r="E963" s="122"/>
      <c r="F963" s="124">
        <f>SUBTOTAL(9,F956:F961)</f>
        <v>15069</v>
      </c>
    </row>
    <row r="964" spans="1:6" outlineLevel="3" x14ac:dyDescent="0.2">
      <c r="A964" s="121" t="s">
        <v>116</v>
      </c>
      <c r="B964" s="122" t="s">
        <v>119</v>
      </c>
      <c r="C964" s="122" t="s">
        <v>559</v>
      </c>
      <c r="D964" s="123" t="s">
        <v>560</v>
      </c>
      <c r="E964" s="122" t="s">
        <v>8</v>
      </c>
      <c r="F964" s="124">
        <v>53969</v>
      </c>
    </row>
    <row r="965" spans="1:6" outlineLevel="2" x14ac:dyDescent="0.2">
      <c r="B965" s="122"/>
      <c r="C965" s="118" t="s">
        <v>561</v>
      </c>
      <c r="E965" s="122"/>
      <c r="F965" s="124">
        <f>SUBTOTAL(9,F964:F964)</f>
        <v>53969</v>
      </c>
    </row>
    <row r="966" spans="1:6" outlineLevel="1" x14ac:dyDescent="0.2">
      <c r="B966" s="118" t="s">
        <v>891</v>
      </c>
      <c r="C966" s="122"/>
      <c r="E966" s="122"/>
      <c r="F966" s="124">
        <f>SUBTOTAL(9,F964:F964)</f>
        <v>53969</v>
      </c>
    </row>
    <row r="967" spans="1:6" outlineLevel="3" x14ac:dyDescent="0.2">
      <c r="A967" s="121" t="s">
        <v>116</v>
      </c>
      <c r="B967" s="122" t="s">
        <v>120</v>
      </c>
      <c r="C967" s="122" t="s">
        <v>566</v>
      </c>
      <c r="D967" s="123" t="s">
        <v>560</v>
      </c>
      <c r="E967" s="122" t="s">
        <v>8</v>
      </c>
      <c r="F967" s="124">
        <v>19877</v>
      </c>
    </row>
    <row r="968" spans="1:6" outlineLevel="2" x14ac:dyDescent="0.2">
      <c r="B968" s="122"/>
      <c r="C968" s="118" t="s">
        <v>567</v>
      </c>
      <c r="E968" s="122"/>
      <c r="F968" s="124">
        <f>SUBTOTAL(9,F967:F967)</f>
        <v>19877</v>
      </c>
    </row>
    <row r="969" spans="1:6" outlineLevel="1" x14ac:dyDescent="0.2">
      <c r="B969" s="118" t="s">
        <v>892</v>
      </c>
      <c r="C969" s="122"/>
      <c r="E969" s="122"/>
      <c r="F969" s="124">
        <f>SUBTOTAL(9,F967:F967)</f>
        <v>19877</v>
      </c>
    </row>
    <row r="970" spans="1:6" outlineLevel="3" x14ac:dyDescent="0.2">
      <c r="A970" s="121" t="s">
        <v>116</v>
      </c>
      <c r="B970" s="122" t="s">
        <v>121</v>
      </c>
      <c r="C970" s="122" t="s">
        <v>563</v>
      </c>
      <c r="D970" s="123" t="s">
        <v>560</v>
      </c>
      <c r="E970" s="122" t="s">
        <v>8</v>
      </c>
      <c r="F970" s="124">
        <v>57089</v>
      </c>
    </row>
    <row r="971" spans="1:6" outlineLevel="2" x14ac:dyDescent="0.2">
      <c r="B971" s="122"/>
      <c r="C971" s="118" t="s">
        <v>564</v>
      </c>
      <c r="E971" s="122"/>
      <c r="F971" s="124">
        <f>SUBTOTAL(9,F970:F970)</f>
        <v>57089</v>
      </c>
    </row>
    <row r="972" spans="1:6" outlineLevel="1" x14ac:dyDescent="0.2">
      <c r="B972" s="118" t="s">
        <v>893</v>
      </c>
      <c r="C972" s="122"/>
      <c r="E972" s="122"/>
      <c r="F972" s="124">
        <f>SUBTOTAL(9,F970:F970)</f>
        <v>57089</v>
      </c>
    </row>
    <row r="973" spans="1:6" outlineLevel="3" x14ac:dyDescent="0.2">
      <c r="A973" s="121" t="s">
        <v>116</v>
      </c>
      <c r="B973" s="122" t="s">
        <v>122</v>
      </c>
      <c r="C973" s="122" t="s">
        <v>559</v>
      </c>
      <c r="D973" s="123" t="s">
        <v>560</v>
      </c>
      <c r="E973" s="122" t="s">
        <v>4</v>
      </c>
      <c r="F973" s="124">
        <v>19555</v>
      </c>
    </row>
    <row r="974" spans="1:6" outlineLevel="3" x14ac:dyDescent="0.2">
      <c r="A974" s="121" t="s">
        <v>116</v>
      </c>
      <c r="B974" s="122" t="s">
        <v>122</v>
      </c>
      <c r="C974" s="122" t="s">
        <v>559</v>
      </c>
      <c r="D974" s="123" t="s">
        <v>560</v>
      </c>
      <c r="E974" s="122" t="s">
        <v>5</v>
      </c>
      <c r="F974" s="124">
        <v>80</v>
      </c>
    </row>
    <row r="975" spans="1:6" outlineLevel="3" x14ac:dyDescent="0.2">
      <c r="A975" s="121" t="s">
        <v>116</v>
      </c>
      <c r="B975" s="122" t="s">
        <v>122</v>
      </c>
      <c r="C975" s="122" t="s">
        <v>559</v>
      </c>
      <c r="D975" s="123" t="s">
        <v>560</v>
      </c>
      <c r="E975" s="122" t="s">
        <v>6</v>
      </c>
      <c r="F975" s="124">
        <v>895</v>
      </c>
    </row>
    <row r="976" spans="1:6" outlineLevel="3" x14ac:dyDescent="0.2">
      <c r="A976" s="121" t="s">
        <v>116</v>
      </c>
      <c r="B976" s="122" t="s">
        <v>122</v>
      </c>
      <c r="C976" s="122" t="s">
        <v>559</v>
      </c>
      <c r="D976" s="123" t="s">
        <v>560</v>
      </c>
      <c r="E976" s="122" t="s">
        <v>8</v>
      </c>
      <c r="F976" s="124">
        <v>795</v>
      </c>
    </row>
    <row r="977" spans="1:6" outlineLevel="3" x14ac:dyDescent="0.2">
      <c r="A977" s="121" t="s">
        <v>116</v>
      </c>
      <c r="B977" s="122" t="s">
        <v>122</v>
      </c>
      <c r="C977" s="122" t="s">
        <v>559</v>
      </c>
      <c r="D977" s="123" t="s">
        <v>560</v>
      </c>
      <c r="E977" s="122" t="s">
        <v>9</v>
      </c>
      <c r="F977" s="124">
        <v>1890</v>
      </c>
    </row>
    <row r="978" spans="1:6" outlineLevel="3" x14ac:dyDescent="0.2">
      <c r="A978" s="121" t="s">
        <v>116</v>
      </c>
      <c r="B978" s="122" t="s">
        <v>122</v>
      </c>
      <c r="C978" s="122" t="s">
        <v>559</v>
      </c>
      <c r="D978" s="123" t="s">
        <v>560</v>
      </c>
      <c r="E978" s="122" t="s">
        <v>18</v>
      </c>
      <c r="F978" s="124">
        <v>4956</v>
      </c>
    </row>
    <row r="979" spans="1:6" outlineLevel="2" x14ac:dyDescent="0.2">
      <c r="B979" s="122"/>
      <c r="C979" s="118" t="s">
        <v>561</v>
      </c>
      <c r="E979" s="122"/>
      <c r="F979" s="124">
        <f>SUBTOTAL(9,F973:F978)</f>
        <v>28171</v>
      </c>
    </row>
    <row r="980" spans="1:6" outlineLevel="1" x14ac:dyDescent="0.2">
      <c r="B980" s="118" t="s">
        <v>894</v>
      </c>
      <c r="C980" s="122"/>
      <c r="E980" s="122"/>
      <c r="F980" s="124">
        <f>SUBTOTAL(9,F973:F978)</f>
        <v>28171</v>
      </c>
    </row>
    <row r="981" spans="1:6" outlineLevel="3" x14ac:dyDescent="0.2">
      <c r="A981" s="121" t="s">
        <v>116</v>
      </c>
      <c r="B981" s="122" t="s">
        <v>123</v>
      </c>
      <c r="C981" s="122" t="s">
        <v>566</v>
      </c>
      <c r="D981" s="123" t="s">
        <v>560</v>
      </c>
      <c r="E981" s="122" t="s">
        <v>4</v>
      </c>
      <c r="F981" s="124">
        <v>8113</v>
      </c>
    </row>
    <row r="982" spans="1:6" outlineLevel="3" x14ac:dyDescent="0.2">
      <c r="A982" s="121" t="s">
        <v>116</v>
      </c>
      <c r="B982" s="122" t="s">
        <v>123</v>
      </c>
      <c r="C982" s="122" t="s">
        <v>566</v>
      </c>
      <c r="D982" s="123" t="s">
        <v>560</v>
      </c>
      <c r="E982" s="122" t="s">
        <v>5</v>
      </c>
      <c r="F982" s="124">
        <v>33</v>
      </c>
    </row>
    <row r="983" spans="1:6" outlineLevel="3" x14ac:dyDescent="0.2">
      <c r="A983" s="121" t="s">
        <v>116</v>
      </c>
      <c r="B983" s="122" t="s">
        <v>123</v>
      </c>
      <c r="C983" s="122" t="s">
        <v>566</v>
      </c>
      <c r="D983" s="123" t="s">
        <v>560</v>
      </c>
      <c r="E983" s="122" t="s">
        <v>6</v>
      </c>
      <c r="F983" s="124">
        <v>371</v>
      </c>
    </row>
    <row r="984" spans="1:6" outlineLevel="3" x14ac:dyDescent="0.2">
      <c r="A984" s="121" t="s">
        <v>116</v>
      </c>
      <c r="B984" s="122" t="s">
        <v>123</v>
      </c>
      <c r="C984" s="122" t="s">
        <v>566</v>
      </c>
      <c r="D984" s="123" t="s">
        <v>560</v>
      </c>
      <c r="E984" s="122" t="s">
        <v>8</v>
      </c>
      <c r="F984" s="124">
        <v>330</v>
      </c>
    </row>
    <row r="985" spans="1:6" outlineLevel="3" x14ac:dyDescent="0.2">
      <c r="A985" s="121" t="s">
        <v>116</v>
      </c>
      <c r="B985" s="122" t="s">
        <v>123</v>
      </c>
      <c r="C985" s="122" t="s">
        <v>566</v>
      </c>
      <c r="D985" s="123" t="s">
        <v>560</v>
      </c>
      <c r="E985" s="122" t="s">
        <v>9</v>
      </c>
      <c r="F985" s="124">
        <v>784</v>
      </c>
    </row>
    <row r="986" spans="1:6" outlineLevel="3" x14ac:dyDescent="0.2">
      <c r="A986" s="121" t="s">
        <v>116</v>
      </c>
      <c r="B986" s="122" t="s">
        <v>123</v>
      </c>
      <c r="C986" s="122" t="s">
        <v>566</v>
      </c>
      <c r="D986" s="123" t="s">
        <v>560</v>
      </c>
      <c r="E986" s="122" t="s">
        <v>18</v>
      </c>
      <c r="F986" s="124">
        <v>2056</v>
      </c>
    </row>
    <row r="987" spans="1:6" outlineLevel="2" x14ac:dyDescent="0.2">
      <c r="B987" s="122"/>
      <c r="C987" s="118" t="s">
        <v>567</v>
      </c>
      <c r="E987" s="122"/>
      <c r="F987" s="124">
        <f>SUBTOTAL(9,F981:F986)</f>
        <v>11687</v>
      </c>
    </row>
    <row r="988" spans="1:6" outlineLevel="1" x14ac:dyDescent="0.2">
      <c r="B988" s="118" t="s">
        <v>895</v>
      </c>
      <c r="C988" s="122"/>
      <c r="E988" s="122"/>
      <c r="F988" s="124">
        <f>SUBTOTAL(9,F981:F986)</f>
        <v>11687</v>
      </c>
    </row>
    <row r="989" spans="1:6" outlineLevel="3" x14ac:dyDescent="0.2">
      <c r="A989" s="121" t="s">
        <v>196</v>
      </c>
      <c r="B989" s="122" t="s">
        <v>195</v>
      </c>
      <c r="C989" s="122" t="s">
        <v>896</v>
      </c>
      <c r="D989" s="123" t="s">
        <v>560</v>
      </c>
      <c r="E989" s="122" t="s">
        <v>4</v>
      </c>
      <c r="F989" s="124">
        <v>5297</v>
      </c>
    </row>
    <row r="990" spans="1:6" outlineLevel="3" x14ac:dyDescent="0.2">
      <c r="A990" s="121" t="s">
        <v>196</v>
      </c>
      <c r="B990" s="122" t="s">
        <v>195</v>
      </c>
      <c r="C990" s="122" t="s">
        <v>896</v>
      </c>
      <c r="D990" s="123" t="s">
        <v>560</v>
      </c>
      <c r="E990" s="122" t="s">
        <v>5</v>
      </c>
      <c r="F990" s="124">
        <v>16</v>
      </c>
    </row>
    <row r="991" spans="1:6" outlineLevel="3" x14ac:dyDescent="0.2">
      <c r="A991" s="121" t="s">
        <v>196</v>
      </c>
      <c r="B991" s="122" t="s">
        <v>195</v>
      </c>
      <c r="C991" s="122" t="s">
        <v>896</v>
      </c>
      <c r="D991" s="123" t="s">
        <v>560</v>
      </c>
      <c r="E991" s="122" t="s">
        <v>6</v>
      </c>
      <c r="F991" s="124">
        <v>289</v>
      </c>
    </row>
    <row r="992" spans="1:6" outlineLevel="3" x14ac:dyDescent="0.2">
      <c r="A992" s="121" t="s">
        <v>196</v>
      </c>
      <c r="B992" s="122" t="s">
        <v>195</v>
      </c>
      <c r="C992" s="122" t="s">
        <v>896</v>
      </c>
      <c r="D992" s="123" t="s">
        <v>560</v>
      </c>
      <c r="E992" s="122" t="s">
        <v>7</v>
      </c>
      <c r="F992" s="124">
        <v>4</v>
      </c>
    </row>
    <row r="993" spans="1:6" outlineLevel="3" x14ac:dyDescent="0.2">
      <c r="A993" s="121" t="s">
        <v>196</v>
      </c>
      <c r="B993" s="122" t="s">
        <v>195</v>
      </c>
      <c r="C993" s="122" t="s">
        <v>896</v>
      </c>
      <c r="D993" s="123" t="s">
        <v>560</v>
      </c>
      <c r="E993" s="122" t="s">
        <v>18</v>
      </c>
      <c r="F993" s="124">
        <v>3348</v>
      </c>
    </row>
    <row r="994" spans="1:6" outlineLevel="3" x14ac:dyDescent="0.2">
      <c r="A994" s="121" t="s">
        <v>196</v>
      </c>
      <c r="B994" s="122" t="s">
        <v>195</v>
      </c>
      <c r="C994" s="122" t="s">
        <v>896</v>
      </c>
      <c r="D994" s="123" t="s">
        <v>560</v>
      </c>
      <c r="E994" s="122" t="s">
        <v>18</v>
      </c>
      <c r="F994" s="124">
        <v>918</v>
      </c>
    </row>
    <row r="995" spans="1:6" outlineLevel="2" x14ac:dyDescent="0.2">
      <c r="B995" s="122"/>
      <c r="C995" s="118" t="s">
        <v>897</v>
      </c>
      <c r="E995" s="122"/>
      <c r="F995" s="124">
        <f>SUBTOTAL(9,F989:F994)</f>
        <v>9872</v>
      </c>
    </row>
    <row r="996" spans="1:6" outlineLevel="1" x14ac:dyDescent="0.2">
      <c r="B996" s="118" t="s">
        <v>898</v>
      </c>
      <c r="C996" s="122"/>
      <c r="E996" s="122"/>
      <c r="F996" s="124">
        <f>SUBTOTAL(9,F989:F994)</f>
        <v>9872</v>
      </c>
    </row>
    <row r="997" spans="1:6" outlineLevel="3" x14ac:dyDescent="0.2">
      <c r="A997" s="121" t="s">
        <v>899</v>
      </c>
      <c r="B997" s="122" t="s">
        <v>296</v>
      </c>
      <c r="C997" s="122" t="s">
        <v>900</v>
      </c>
      <c r="D997" s="123" t="s">
        <v>560</v>
      </c>
      <c r="E997" s="122" t="s">
        <v>4</v>
      </c>
      <c r="F997" s="124">
        <v>3702</v>
      </c>
    </row>
    <row r="998" spans="1:6" outlineLevel="3" x14ac:dyDescent="0.2">
      <c r="A998" s="121" t="s">
        <v>899</v>
      </c>
      <c r="B998" s="122" t="s">
        <v>296</v>
      </c>
      <c r="C998" s="122" t="s">
        <v>900</v>
      </c>
      <c r="D998" s="123" t="s">
        <v>560</v>
      </c>
      <c r="E998" s="122" t="s">
        <v>5</v>
      </c>
      <c r="F998" s="124">
        <v>12</v>
      </c>
    </row>
    <row r="999" spans="1:6" outlineLevel="3" x14ac:dyDescent="0.2">
      <c r="A999" s="121" t="s">
        <v>899</v>
      </c>
      <c r="B999" s="122" t="s">
        <v>296</v>
      </c>
      <c r="C999" s="122" t="s">
        <v>900</v>
      </c>
      <c r="D999" s="123" t="s">
        <v>560</v>
      </c>
      <c r="E999" s="122" t="s">
        <v>6</v>
      </c>
      <c r="F999" s="124">
        <v>202</v>
      </c>
    </row>
    <row r="1000" spans="1:6" outlineLevel="3" x14ac:dyDescent="0.2">
      <c r="A1000" s="121" t="s">
        <v>899</v>
      </c>
      <c r="B1000" s="122" t="s">
        <v>296</v>
      </c>
      <c r="C1000" s="122" t="s">
        <v>900</v>
      </c>
      <c r="D1000" s="123" t="s">
        <v>560</v>
      </c>
      <c r="E1000" s="122" t="s">
        <v>7</v>
      </c>
      <c r="F1000" s="124">
        <v>3</v>
      </c>
    </row>
    <row r="1001" spans="1:6" outlineLevel="3" x14ac:dyDescent="0.2">
      <c r="A1001" s="121" t="s">
        <v>899</v>
      </c>
      <c r="B1001" s="122" t="s">
        <v>296</v>
      </c>
      <c r="C1001" s="122" t="s">
        <v>900</v>
      </c>
      <c r="D1001" s="123" t="s">
        <v>560</v>
      </c>
      <c r="E1001" s="122" t="s">
        <v>18</v>
      </c>
      <c r="F1001" s="124">
        <v>1340</v>
      </c>
    </row>
    <row r="1002" spans="1:6" outlineLevel="3" x14ac:dyDescent="0.2">
      <c r="A1002" s="121" t="s">
        <v>899</v>
      </c>
      <c r="B1002" s="122" t="s">
        <v>296</v>
      </c>
      <c r="C1002" s="122" t="s">
        <v>900</v>
      </c>
      <c r="D1002" s="123" t="s">
        <v>560</v>
      </c>
      <c r="E1002" s="122" t="s">
        <v>18</v>
      </c>
      <c r="F1002" s="124">
        <v>919</v>
      </c>
    </row>
    <row r="1003" spans="1:6" outlineLevel="2" x14ac:dyDescent="0.2">
      <c r="B1003" s="122"/>
      <c r="C1003" s="118" t="s">
        <v>901</v>
      </c>
      <c r="E1003" s="122"/>
      <c r="F1003" s="124">
        <f>SUBTOTAL(9,F997:F1002)</f>
        <v>6178</v>
      </c>
    </row>
    <row r="1004" spans="1:6" outlineLevel="3" x14ac:dyDescent="0.2">
      <c r="A1004" s="121" t="s">
        <v>899</v>
      </c>
      <c r="B1004" s="122" t="s">
        <v>296</v>
      </c>
      <c r="C1004" s="122" t="s">
        <v>902</v>
      </c>
      <c r="D1004" s="123" t="s">
        <v>560</v>
      </c>
      <c r="E1004" s="122" t="s">
        <v>4</v>
      </c>
      <c r="F1004" s="124">
        <v>4279</v>
      </c>
    </row>
    <row r="1005" spans="1:6" outlineLevel="3" x14ac:dyDescent="0.2">
      <c r="A1005" s="121" t="s">
        <v>899</v>
      </c>
      <c r="B1005" s="122" t="s">
        <v>296</v>
      </c>
      <c r="C1005" s="122" t="s">
        <v>902</v>
      </c>
      <c r="D1005" s="123" t="s">
        <v>560</v>
      </c>
      <c r="E1005" s="122" t="s">
        <v>5</v>
      </c>
      <c r="F1005" s="124">
        <v>14</v>
      </c>
    </row>
    <row r="1006" spans="1:6" outlineLevel="3" x14ac:dyDescent="0.2">
      <c r="A1006" s="121" t="s">
        <v>899</v>
      </c>
      <c r="B1006" s="122" t="s">
        <v>296</v>
      </c>
      <c r="C1006" s="122" t="s">
        <v>902</v>
      </c>
      <c r="D1006" s="123" t="s">
        <v>560</v>
      </c>
      <c r="E1006" s="122" t="s">
        <v>6</v>
      </c>
      <c r="F1006" s="124">
        <v>234</v>
      </c>
    </row>
    <row r="1007" spans="1:6" outlineLevel="3" x14ac:dyDescent="0.2">
      <c r="A1007" s="121" t="s">
        <v>899</v>
      </c>
      <c r="B1007" s="122" t="s">
        <v>296</v>
      </c>
      <c r="C1007" s="122" t="s">
        <v>902</v>
      </c>
      <c r="D1007" s="123" t="s">
        <v>560</v>
      </c>
      <c r="E1007" s="122" t="s">
        <v>7</v>
      </c>
      <c r="F1007" s="124">
        <v>3</v>
      </c>
    </row>
    <row r="1008" spans="1:6" outlineLevel="3" x14ac:dyDescent="0.2">
      <c r="A1008" s="121" t="s">
        <v>899</v>
      </c>
      <c r="B1008" s="122" t="s">
        <v>296</v>
      </c>
      <c r="C1008" s="122" t="s">
        <v>902</v>
      </c>
      <c r="D1008" s="123" t="s">
        <v>560</v>
      </c>
      <c r="E1008" s="122" t="s">
        <v>18</v>
      </c>
      <c r="F1008" s="124">
        <v>1549</v>
      </c>
    </row>
    <row r="1009" spans="1:6" outlineLevel="3" x14ac:dyDescent="0.2">
      <c r="A1009" s="121" t="s">
        <v>899</v>
      </c>
      <c r="B1009" s="122" t="s">
        <v>296</v>
      </c>
      <c r="C1009" s="122" t="s">
        <v>902</v>
      </c>
      <c r="D1009" s="123" t="s">
        <v>560</v>
      </c>
      <c r="E1009" s="122" t="s">
        <v>18</v>
      </c>
      <c r="F1009" s="124">
        <v>1062</v>
      </c>
    </row>
    <row r="1010" spans="1:6" outlineLevel="2" x14ac:dyDescent="0.2">
      <c r="B1010" s="122"/>
      <c r="C1010" s="118" t="s">
        <v>903</v>
      </c>
      <c r="E1010" s="122"/>
      <c r="F1010" s="124">
        <f>SUBTOTAL(9,F1004:F1009)</f>
        <v>7141</v>
      </c>
    </row>
    <row r="1011" spans="1:6" outlineLevel="3" x14ac:dyDescent="0.2">
      <c r="A1011" s="121" t="s">
        <v>899</v>
      </c>
      <c r="B1011" s="122" t="s">
        <v>296</v>
      </c>
      <c r="C1011" s="122" t="s">
        <v>904</v>
      </c>
      <c r="D1011" s="123" t="s">
        <v>560</v>
      </c>
      <c r="E1011" s="122" t="s">
        <v>4</v>
      </c>
      <c r="F1011" s="124">
        <v>7828</v>
      </c>
    </row>
    <row r="1012" spans="1:6" outlineLevel="3" x14ac:dyDescent="0.2">
      <c r="A1012" s="121" t="s">
        <v>899</v>
      </c>
      <c r="B1012" s="122" t="s">
        <v>296</v>
      </c>
      <c r="C1012" s="122" t="s">
        <v>904</v>
      </c>
      <c r="D1012" s="123" t="s">
        <v>560</v>
      </c>
      <c r="E1012" s="122" t="s">
        <v>5</v>
      </c>
      <c r="F1012" s="124">
        <v>25</v>
      </c>
    </row>
    <row r="1013" spans="1:6" outlineLevel="3" x14ac:dyDescent="0.2">
      <c r="A1013" s="121" t="s">
        <v>899</v>
      </c>
      <c r="B1013" s="122" t="s">
        <v>296</v>
      </c>
      <c r="C1013" s="122" t="s">
        <v>904</v>
      </c>
      <c r="D1013" s="123" t="s">
        <v>560</v>
      </c>
      <c r="E1013" s="122" t="s">
        <v>6</v>
      </c>
      <c r="F1013" s="124">
        <v>428</v>
      </c>
    </row>
    <row r="1014" spans="1:6" outlineLevel="3" x14ac:dyDescent="0.2">
      <c r="A1014" s="121" t="s">
        <v>899</v>
      </c>
      <c r="B1014" s="122" t="s">
        <v>296</v>
      </c>
      <c r="C1014" s="122" t="s">
        <v>904</v>
      </c>
      <c r="D1014" s="123" t="s">
        <v>560</v>
      </c>
      <c r="E1014" s="122" t="s">
        <v>7</v>
      </c>
      <c r="F1014" s="124">
        <v>6</v>
      </c>
    </row>
    <row r="1015" spans="1:6" outlineLevel="3" x14ac:dyDescent="0.2">
      <c r="A1015" s="121" t="s">
        <v>899</v>
      </c>
      <c r="B1015" s="122" t="s">
        <v>296</v>
      </c>
      <c r="C1015" s="122" t="s">
        <v>904</v>
      </c>
      <c r="D1015" s="123" t="s">
        <v>560</v>
      </c>
      <c r="E1015" s="122" t="s">
        <v>18</v>
      </c>
      <c r="F1015" s="124">
        <v>2834</v>
      </c>
    </row>
    <row r="1016" spans="1:6" outlineLevel="3" x14ac:dyDescent="0.2">
      <c r="A1016" s="121" t="s">
        <v>899</v>
      </c>
      <c r="B1016" s="122" t="s">
        <v>296</v>
      </c>
      <c r="C1016" s="122" t="s">
        <v>904</v>
      </c>
      <c r="D1016" s="123" t="s">
        <v>560</v>
      </c>
      <c r="E1016" s="122" t="s">
        <v>18</v>
      </c>
      <c r="F1016" s="124">
        <v>1944</v>
      </c>
    </row>
    <row r="1017" spans="1:6" outlineLevel="2" x14ac:dyDescent="0.2">
      <c r="B1017" s="122"/>
      <c r="C1017" s="118" t="s">
        <v>905</v>
      </c>
      <c r="E1017" s="122"/>
      <c r="F1017" s="124">
        <f>SUBTOTAL(9,F1011:F1016)</f>
        <v>13065</v>
      </c>
    </row>
    <row r="1018" spans="1:6" outlineLevel="3" x14ac:dyDescent="0.2">
      <c r="A1018" s="121" t="s">
        <v>899</v>
      </c>
      <c r="B1018" s="122" t="s">
        <v>296</v>
      </c>
      <c r="C1018" s="122" t="s">
        <v>906</v>
      </c>
      <c r="D1018" s="123" t="s">
        <v>560</v>
      </c>
      <c r="E1018" s="122" t="s">
        <v>4</v>
      </c>
      <c r="F1018" s="124">
        <v>6868</v>
      </c>
    </row>
    <row r="1019" spans="1:6" outlineLevel="3" x14ac:dyDescent="0.2">
      <c r="A1019" s="121" t="s">
        <v>899</v>
      </c>
      <c r="B1019" s="122" t="s">
        <v>296</v>
      </c>
      <c r="C1019" s="122" t="s">
        <v>906</v>
      </c>
      <c r="D1019" s="123" t="s">
        <v>560</v>
      </c>
      <c r="E1019" s="122" t="s">
        <v>5</v>
      </c>
      <c r="F1019" s="124">
        <v>21</v>
      </c>
    </row>
    <row r="1020" spans="1:6" outlineLevel="3" x14ac:dyDescent="0.2">
      <c r="A1020" s="121" t="s">
        <v>899</v>
      </c>
      <c r="B1020" s="122" t="s">
        <v>296</v>
      </c>
      <c r="C1020" s="122" t="s">
        <v>906</v>
      </c>
      <c r="D1020" s="123" t="s">
        <v>560</v>
      </c>
      <c r="E1020" s="122" t="s">
        <v>6</v>
      </c>
      <c r="F1020" s="124">
        <v>375</v>
      </c>
    </row>
    <row r="1021" spans="1:6" outlineLevel="3" x14ac:dyDescent="0.2">
      <c r="A1021" s="121" t="s">
        <v>899</v>
      </c>
      <c r="B1021" s="122" t="s">
        <v>296</v>
      </c>
      <c r="C1021" s="122" t="s">
        <v>906</v>
      </c>
      <c r="D1021" s="123" t="s">
        <v>560</v>
      </c>
      <c r="E1021" s="122" t="s">
        <v>7</v>
      </c>
      <c r="F1021" s="124">
        <v>6</v>
      </c>
    </row>
    <row r="1022" spans="1:6" outlineLevel="3" x14ac:dyDescent="0.2">
      <c r="A1022" s="121" t="s">
        <v>899</v>
      </c>
      <c r="B1022" s="122" t="s">
        <v>296</v>
      </c>
      <c r="C1022" s="122" t="s">
        <v>906</v>
      </c>
      <c r="D1022" s="123" t="s">
        <v>560</v>
      </c>
      <c r="E1022" s="122" t="s">
        <v>18</v>
      </c>
      <c r="F1022" s="124">
        <v>2487</v>
      </c>
    </row>
    <row r="1023" spans="1:6" outlineLevel="3" x14ac:dyDescent="0.2">
      <c r="A1023" s="121" t="s">
        <v>899</v>
      </c>
      <c r="B1023" s="122" t="s">
        <v>296</v>
      </c>
      <c r="C1023" s="122" t="s">
        <v>906</v>
      </c>
      <c r="D1023" s="123" t="s">
        <v>560</v>
      </c>
      <c r="E1023" s="122" t="s">
        <v>18</v>
      </c>
      <c r="F1023" s="124">
        <v>1705</v>
      </c>
    </row>
    <row r="1024" spans="1:6" outlineLevel="2" x14ac:dyDescent="0.2">
      <c r="B1024" s="122"/>
      <c r="C1024" s="118" t="s">
        <v>907</v>
      </c>
      <c r="E1024" s="122"/>
      <c r="F1024" s="124">
        <f>SUBTOTAL(9,F1018:F1023)</f>
        <v>11462</v>
      </c>
    </row>
    <row r="1025" spans="1:6" outlineLevel="3" x14ac:dyDescent="0.2">
      <c r="A1025" s="121" t="s">
        <v>899</v>
      </c>
      <c r="B1025" s="122" t="s">
        <v>296</v>
      </c>
      <c r="C1025" s="122" t="s">
        <v>908</v>
      </c>
      <c r="D1025" s="123" t="s">
        <v>560</v>
      </c>
      <c r="E1025" s="122" t="s">
        <v>4</v>
      </c>
      <c r="F1025" s="124">
        <v>209</v>
      </c>
    </row>
    <row r="1026" spans="1:6" outlineLevel="3" x14ac:dyDescent="0.2">
      <c r="A1026" s="121" t="s">
        <v>899</v>
      </c>
      <c r="B1026" s="122" t="s">
        <v>296</v>
      </c>
      <c r="C1026" s="122" t="s">
        <v>908</v>
      </c>
      <c r="D1026" s="123" t="s">
        <v>560</v>
      </c>
      <c r="E1026" s="122" t="s">
        <v>5</v>
      </c>
      <c r="F1026" s="124">
        <v>0</v>
      </c>
    </row>
    <row r="1027" spans="1:6" outlineLevel="3" x14ac:dyDescent="0.2">
      <c r="A1027" s="121" t="s">
        <v>899</v>
      </c>
      <c r="B1027" s="122" t="s">
        <v>296</v>
      </c>
      <c r="C1027" s="122" t="s">
        <v>908</v>
      </c>
      <c r="D1027" s="123" t="s">
        <v>560</v>
      </c>
      <c r="E1027" s="122" t="s">
        <v>6</v>
      </c>
      <c r="F1027" s="124">
        <v>11</v>
      </c>
    </row>
    <row r="1028" spans="1:6" outlineLevel="3" x14ac:dyDescent="0.2">
      <c r="A1028" s="121" t="s">
        <v>899</v>
      </c>
      <c r="B1028" s="122" t="s">
        <v>296</v>
      </c>
      <c r="C1028" s="122" t="s">
        <v>908</v>
      </c>
      <c r="D1028" s="123" t="s">
        <v>560</v>
      </c>
      <c r="E1028" s="122" t="s">
        <v>7</v>
      </c>
      <c r="F1028" s="124">
        <v>0</v>
      </c>
    </row>
    <row r="1029" spans="1:6" outlineLevel="3" x14ac:dyDescent="0.2">
      <c r="A1029" s="121" t="s">
        <v>899</v>
      </c>
      <c r="B1029" s="122" t="s">
        <v>296</v>
      </c>
      <c r="C1029" s="122" t="s">
        <v>908</v>
      </c>
      <c r="D1029" s="123" t="s">
        <v>560</v>
      </c>
      <c r="E1029" s="122" t="s">
        <v>18</v>
      </c>
      <c r="F1029" s="124">
        <v>75</v>
      </c>
    </row>
    <row r="1030" spans="1:6" outlineLevel="3" x14ac:dyDescent="0.2">
      <c r="A1030" s="121" t="s">
        <v>899</v>
      </c>
      <c r="B1030" s="122" t="s">
        <v>296</v>
      </c>
      <c r="C1030" s="122" t="s">
        <v>908</v>
      </c>
      <c r="D1030" s="123" t="s">
        <v>560</v>
      </c>
      <c r="E1030" s="122" t="s">
        <v>18</v>
      </c>
      <c r="F1030" s="124">
        <v>51</v>
      </c>
    </row>
    <row r="1031" spans="1:6" outlineLevel="2" x14ac:dyDescent="0.2">
      <c r="B1031" s="122"/>
      <c r="C1031" s="118" t="s">
        <v>909</v>
      </c>
      <c r="E1031" s="122"/>
      <c r="F1031" s="124">
        <f>SUBTOTAL(9,F1025:F1030)</f>
        <v>346</v>
      </c>
    </row>
    <row r="1032" spans="1:6" outlineLevel="3" x14ac:dyDescent="0.2">
      <c r="A1032" s="121" t="s">
        <v>899</v>
      </c>
      <c r="B1032" s="122" t="s">
        <v>296</v>
      </c>
      <c r="C1032" s="122" t="s">
        <v>910</v>
      </c>
      <c r="D1032" s="123" t="s">
        <v>560</v>
      </c>
      <c r="E1032" s="122" t="s">
        <v>4</v>
      </c>
      <c r="F1032" s="124">
        <v>1615</v>
      </c>
    </row>
    <row r="1033" spans="1:6" outlineLevel="3" x14ac:dyDescent="0.2">
      <c r="A1033" s="121" t="s">
        <v>899</v>
      </c>
      <c r="B1033" s="122" t="s">
        <v>296</v>
      </c>
      <c r="C1033" s="122" t="s">
        <v>910</v>
      </c>
      <c r="D1033" s="123" t="s">
        <v>560</v>
      </c>
      <c r="E1033" s="122" t="s">
        <v>5</v>
      </c>
      <c r="F1033" s="124">
        <v>5</v>
      </c>
    </row>
    <row r="1034" spans="1:6" outlineLevel="3" x14ac:dyDescent="0.2">
      <c r="A1034" s="121" t="s">
        <v>899</v>
      </c>
      <c r="B1034" s="122" t="s">
        <v>296</v>
      </c>
      <c r="C1034" s="122" t="s">
        <v>910</v>
      </c>
      <c r="D1034" s="123" t="s">
        <v>560</v>
      </c>
      <c r="E1034" s="122" t="s">
        <v>6</v>
      </c>
      <c r="F1034" s="124">
        <v>87</v>
      </c>
    </row>
    <row r="1035" spans="1:6" outlineLevel="3" x14ac:dyDescent="0.2">
      <c r="A1035" s="121" t="s">
        <v>899</v>
      </c>
      <c r="B1035" s="122" t="s">
        <v>296</v>
      </c>
      <c r="C1035" s="122" t="s">
        <v>910</v>
      </c>
      <c r="D1035" s="123" t="s">
        <v>560</v>
      </c>
      <c r="E1035" s="122" t="s">
        <v>7</v>
      </c>
      <c r="F1035" s="124">
        <v>1</v>
      </c>
    </row>
    <row r="1036" spans="1:6" outlineLevel="3" x14ac:dyDescent="0.2">
      <c r="A1036" s="121" t="s">
        <v>899</v>
      </c>
      <c r="B1036" s="122" t="s">
        <v>296</v>
      </c>
      <c r="C1036" s="122" t="s">
        <v>910</v>
      </c>
      <c r="D1036" s="123" t="s">
        <v>560</v>
      </c>
      <c r="E1036" s="122" t="s">
        <v>18</v>
      </c>
      <c r="F1036" s="124">
        <v>583</v>
      </c>
    </row>
    <row r="1037" spans="1:6" outlineLevel="3" x14ac:dyDescent="0.2">
      <c r="A1037" s="121" t="s">
        <v>899</v>
      </c>
      <c r="B1037" s="122" t="s">
        <v>296</v>
      </c>
      <c r="C1037" s="122" t="s">
        <v>910</v>
      </c>
      <c r="D1037" s="123" t="s">
        <v>560</v>
      </c>
      <c r="E1037" s="122" t="s">
        <v>18</v>
      </c>
      <c r="F1037" s="124">
        <v>400</v>
      </c>
    </row>
    <row r="1038" spans="1:6" outlineLevel="2" x14ac:dyDescent="0.2">
      <c r="B1038" s="122"/>
      <c r="C1038" s="118" t="s">
        <v>911</v>
      </c>
      <c r="E1038" s="122"/>
      <c r="F1038" s="124">
        <f>SUBTOTAL(9,F1032:F1037)</f>
        <v>2691</v>
      </c>
    </row>
    <row r="1039" spans="1:6" outlineLevel="3" x14ac:dyDescent="0.2">
      <c r="A1039" s="121" t="s">
        <v>899</v>
      </c>
      <c r="B1039" s="122" t="s">
        <v>296</v>
      </c>
      <c r="C1039" s="122" t="s">
        <v>912</v>
      </c>
      <c r="D1039" s="123" t="s">
        <v>560</v>
      </c>
      <c r="E1039" s="122" t="s">
        <v>4</v>
      </c>
      <c r="F1039" s="124">
        <v>339</v>
      </c>
    </row>
    <row r="1040" spans="1:6" outlineLevel="3" x14ac:dyDescent="0.2">
      <c r="A1040" s="121" t="s">
        <v>899</v>
      </c>
      <c r="B1040" s="122" t="s">
        <v>296</v>
      </c>
      <c r="C1040" s="122" t="s">
        <v>912</v>
      </c>
      <c r="D1040" s="123" t="s">
        <v>560</v>
      </c>
      <c r="E1040" s="122" t="s">
        <v>5</v>
      </c>
      <c r="F1040" s="124">
        <v>0</v>
      </c>
    </row>
    <row r="1041" spans="1:6" outlineLevel="3" x14ac:dyDescent="0.2">
      <c r="A1041" s="121" t="s">
        <v>899</v>
      </c>
      <c r="B1041" s="122" t="s">
        <v>296</v>
      </c>
      <c r="C1041" s="122" t="s">
        <v>912</v>
      </c>
      <c r="D1041" s="123" t="s">
        <v>560</v>
      </c>
      <c r="E1041" s="122" t="s">
        <v>6</v>
      </c>
      <c r="F1041" s="124">
        <v>18</v>
      </c>
    </row>
    <row r="1042" spans="1:6" outlineLevel="3" x14ac:dyDescent="0.2">
      <c r="A1042" s="121" t="s">
        <v>899</v>
      </c>
      <c r="B1042" s="122" t="s">
        <v>296</v>
      </c>
      <c r="C1042" s="122" t="s">
        <v>912</v>
      </c>
      <c r="D1042" s="123" t="s">
        <v>560</v>
      </c>
      <c r="E1042" s="122" t="s">
        <v>7</v>
      </c>
      <c r="F1042" s="124">
        <v>0</v>
      </c>
    </row>
    <row r="1043" spans="1:6" outlineLevel="3" x14ac:dyDescent="0.2">
      <c r="A1043" s="121" t="s">
        <v>899</v>
      </c>
      <c r="B1043" s="122" t="s">
        <v>296</v>
      </c>
      <c r="C1043" s="122" t="s">
        <v>912</v>
      </c>
      <c r="D1043" s="123" t="s">
        <v>560</v>
      </c>
      <c r="E1043" s="122" t="s">
        <v>18</v>
      </c>
      <c r="F1043" s="124">
        <v>122</v>
      </c>
    </row>
    <row r="1044" spans="1:6" outlineLevel="3" x14ac:dyDescent="0.2">
      <c r="A1044" s="121" t="s">
        <v>899</v>
      </c>
      <c r="B1044" s="122" t="s">
        <v>296</v>
      </c>
      <c r="C1044" s="122" t="s">
        <v>912</v>
      </c>
      <c r="D1044" s="123" t="s">
        <v>560</v>
      </c>
      <c r="E1044" s="122" t="s">
        <v>18</v>
      </c>
      <c r="F1044" s="124">
        <v>84</v>
      </c>
    </row>
    <row r="1045" spans="1:6" outlineLevel="2" x14ac:dyDescent="0.2">
      <c r="B1045" s="122"/>
      <c r="C1045" s="118" t="s">
        <v>913</v>
      </c>
      <c r="E1045" s="122"/>
      <c r="F1045" s="124">
        <f>SUBTOTAL(9,F1039:F1044)</f>
        <v>563</v>
      </c>
    </row>
    <row r="1046" spans="1:6" outlineLevel="3" x14ac:dyDescent="0.2">
      <c r="A1046" s="121" t="s">
        <v>899</v>
      </c>
      <c r="B1046" s="122" t="s">
        <v>296</v>
      </c>
      <c r="C1046" s="122" t="s">
        <v>914</v>
      </c>
      <c r="D1046" s="123" t="s">
        <v>560</v>
      </c>
      <c r="E1046" s="122" t="s">
        <v>4</v>
      </c>
      <c r="F1046" s="124">
        <v>25</v>
      </c>
    </row>
    <row r="1047" spans="1:6" outlineLevel="3" x14ac:dyDescent="0.2">
      <c r="A1047" s="121" t="s">
        <v>899</v>
      </c>
      <c r="B1047" s="122" t="s">
        <v>296</v>
      </c>
      <c r="C1047" s="122" t="s">
        <v>914</v>
      </c>
      <c r="D1047" s="123" t="s">
        <v>560</v>
      </c>
      <c r="E1047" s="122" t="s">
        <v>5</v>
      </c>
      <c r="F1047" s="124">
        <v>0</v>
      </c>
    </row>
    <row r="1048" spans="1:6" outlineLevel="3" x14ac:dyDescent="0.2">
      <c r="A1048" s="121" t="s">
        <v>899</v>
      </c>
      <c r="B1048" s="122" t="s">
        <v>296</v>
      </c>
      <c r="C1048" s="122" t="s">
        <v>914</v>
      </c>
      <c r="D1048" s="123" t="s">
        <v>560</v>
      </c>
      <c r="E1048" s="122" t="s">
        <v>6</v>
      </c>
      <c r="F1048" s="124">
        <v>1</v>
      </c>
    </row>
    <row r="1049" spans="1:6" outlineLevel="3" x14ac:dyDescent="0.2">
      <c r="A1049" s="121" t="s">
        <v>899</v>
      </c>
      <c r="B1049" s="122" t="s">
        <v>296</v>
      </c>
      <c r="C1049" s="122" t="s">
        <v>914</v>
      </c>
      <c r="D1049" s="123" t="s">
        <v>560</v>
      </c>
      <c r="E1049" s="122" t="s">
        <v>7</v>
      </c>
      <c r="F1049" s="124">
        <v>0</v>
      </c>
    </row>
    <row r="1050" spans="1:6" outlineLevel="3" x14ac:dyDescent="0.2">
      <c r="A1050" s="121" t="s">
        <v>899</v>
      </c>
      <c r="B1050" s="122" t="s">
        <v>296</v>
      </c>
      <c r="C1050" s="122" t="s">
        <v>914</v>
      </c>
      <c r="D1050" s="123" t="s">
        <v>560</v>
      </c>
      <c r="E1050" s="122" t="s">
        <v>18</v>
      </c>
      <c r="F1050" s="124">
        <v>8</v>
      </c>
    </row>
    <row r="1051" spans="1:6" outlineLevel="3" x14ac:dyDescent="0.2">
      <c r="A1051" s="121" t="s">
        <v>899</v>
      </c>
      <c r="B1051" s="122" t="s">
        <v>296</v>
      </c>
      <c r="C1051" s="122" t="s">
        <v>914</v>
      </c>
      <c r="D1051" s="123" t="s">
        <v>560</v>
      </c>
      <c r="E1051" s="122" t="s">
        <v>18</v>
      </c>
      <c r="F1051" s="124">
        <v>5</v>
      </c>
    </row>
    <row r="1052" spans="1:6" outlineLevel="2" x14ac:dyDescent="0.2">
      <c r="B1052" s="122"/>
      <c r="C1052" s="118" t="s">
        <v>915</v>
      </c>
      <c r="E1052" s="122"/>
      <c r="F1052" s="124">
        <f>SUBTOTAL(9,F1046:F1051)</f>
        <v>39</v>
      </c>
    </row>
    <row r="1053" spans="1:6" outlineLevel="1" x14ac:dyDescent="0.2">
      <c r="B1053" s="118" t="s">
        <v>916</v>
      </c>
      <c r="C1053" s="122"/>
      <c r="E1053" s="122"/>
      <c r="F1053" s="124">
        <f>SUBTOTAL(9,F997:F1051)</f>
        <v>41485</v>
      </c>
    </row>
    <row r="1054" spans="1:6" outlineLevel="3" x14ac:dyDescent="0.2">
      <c r="A1054" s="121" t="s">
        <v>26</v>
      </c>
      <c r="B1054" s="122" t="s">
        <v>25</v>
      </c>
      <c r="C1054" s="122" t="s">
        <v>917</v>
      </c>
      <c r="D1054" s="123" t="s">
        <v>560</v>
      </c>
      <c r="E1054" s="122" t="s">
        <v>18</v>
      </c>
      <c r="F1054" s="124">
        <v>5000</v>
      </c>
    </row>
    <row r="1055" spans="1:6" outlineLevel="2" x14ac:dyDescent="0.2">
      <c r="B1055" s="122"/>
      <c r="C1055" s="118" t="s">
        <v>918</v>
      </c>
      <c r="E1055" s="122"/>
      <c r="F1055" s="124">
        <f>SUBTOTAL(9,F1054:F1054)</f>
        <v>5000</v>
      </c>
    </row>
    <row r="1056" spans="1:6" outlineLevel="1" x14ac:dyDescent="0.2">
      <c r="B1056" s="118" t="s">
        <v>919</v>
      </c>
      <c r="C1056" s="122"/>
      <c r="E1056" s="122"/>
      <c r="F1056" s="124">
        <f>SUBTOTAL(9,F1054:F1054)</f>
        <v>5000</v>
      </c>
    </row>
    <row r="1057" spans="1:6" outlineLevel="3" x14ac:dyDescent="0.2">
      <c r="A1057" s="121" t="s">
        <v>26</v>
      </c>
      <c r="B1057" s="122" t="s">
        <v>27</v>
      </c>
      <c r="C1057" s="122" t="s">
        <v>917</v>
      </c>
      <c r="D1057" s="123" t="s">
        <v>560</v>
      </c>
      <c r="E1057" s="122" t="s">
        <v>18</v>
      </c>
      <c r="F1057" s="124">
        <v>25575</v>
      </c>
    </row>
    <row r="1058" spans="1:6" outlineLevel="2" x14ac:dyDescent="0.2">
      <c r="B1058" s="122"/>
      <c r="C1058" s="118" t="s">
        <v>918</v>
      </c>
      <c r="E1058" s="122"/>
      <c r="F1058" s="124">
        <f>SUBTOTAL(9,F1057:F1057)</f>
        <v>25575</v>
      </c>
    </row>
    <row r="1059" spans="1:6" outlineLevel="1" x14ac:dyDescent="0.2">
      <c r="B1059" s="118" t="s">
        <v>920</v>
      </c>
      <c r="C1059" s="122"/>
      <c r="E1059" s="122"/>
      <c r="F1059" s="124">
        <f>SUBTOTAL(9,F1057:F1057)</f>
        <v>25575</v>
      </c>
    </row>
    <row r="1060" spans="1:6" outlineLevel="3" x14ac:dyDescent="0.2">
      <c r="A1060" s="121" t="s">
        <v>198</v>
      </c>
      <c r="B1060" s="122" t="s">
        <v>197</v>
      </c>
      <c r="C1060" s="122" t="s">
        <v>921</v>
      </c>
      <c r="D1060" s="123" t="s">
        <v>560</v>
      </c>
      <c r="E1060" s="122" t="s">
        <v>18</v>
      </c>
      <c r="F1060" s="124">
        <v>409</v>
      </c>
    </row>
    <row r="1061" spans="1:6" outlineLevel="2" x14ac:dyDescent="0.2">
      <c r="B1061" s="122"/>
      <c r="C1061" s="118" t="s">
        <v>922</v>
      </c>
      <c r="E1061" s="122"/>
      <c r="F1061" s="124">
        <f>SUBTOTAL(9,F1060:F1060)</f>
        <v>409</v>
      </c>
    </row>
    <row r="1062" spans="1:6" outlineLevel="1" x14ac:dyDescent="0.2">
      <c r="B1062" s="118" t="s">
        <v>923</v>
      </c>
      <c r="C1062" s="122"/>
      <c r="E1062" s="122"/>
      <c r="F1062" s="124">
        <f>SUBTOTAL(9,F1060:F1060)</f>
        <v>409</v>
      </c>
    </row>
    <row r="1063" spans="1:6" outlineLevel="3" x14ac:dyDescent="0.2">
      <c r="A1063" s="121" t="s">
        <v>924</v>
      </c>
      <c r="B1063" s="122" t="s">
        <v>298</v>
      </c>
      <c r="C1063" s="122" t="s">
        <v>925</v>
      </c>
      <c r="D1063" s="123" t="s">
        <v>560</v>
      </c>
      <c r="E1063" s="122" t="s">
        <v>4</v>
      </c>
      <c r="F1063" s="124">
        <v>5985</v>
      </c>
    </row>
    <row r="1064" spans="1:6" outlineLevel="3" x14ac:dyDescent="0.2">
      <c r="A1064" s="121" t="s">
        <v>924</v>
      </c>
      <c r="B1064" s="122" t="s">
        <v>298</v>
      </c>
      <c r="C1064" s="122" t="s">
        <v>925</v>
      </c>
      <c r="D1064" s="123" t="s">
        <v>560</v>
      </c>
      <c r="E1064" s="122" t="s">
        <v>5</v>
      </c>
      <c r="F1064" s="124">
        <v>15</v>
      </c>
    </row>
    <row r="1065" spans="1:6" outlineLevel="3" x14ac:dyDescent="0.2">
      <c r="A1065" s="121" t="s">
        <v>924</v>
      </c>
      <c r="B1065" s="122" t="s">
        <v>298</v>
      </c>
      <c r="C1065" s="122" t="s">
        <v>925</v>
      </c>
      <c r="D1065" s="123" t="s">
        <v>560</v>
      </c>
      <c r="E1065" s="122" t="s">
        <v>6</v>
      </c>
      <c r="F1065" s="124">
        <v>292</v>
      </c>
    </row>
    <row r="1066" spans="1:6" outlineLevel="3" x14ac:dyDescent="0.2">
      <c r="A1066" s="121" t="s">
        <v>924</v>
      </c>
      <c r="B1066" s="122" t="s">
        <v>298</v>
      </c>
      <c r="C1066" s="122" t="s">
        <v>925</v>
      </c>
      <c r="D1066" s="123" t="s">
        <v>560</v>
      </c>
      <c r="E1066" s="122" t="s">
        <v>7</v>
      </c>
      <c r="F1066" s="124">
        <v>4</v>
      </c>
    </row>
    <row r="1067" spans="1:6" outlineLevel="3" x14ac:dyDescent="0.2">
      <c r="A1067" s="121" t="s">
        <v>924</v>
      </c>
      <c r="B1067" s="122" t="s">
        <v>298</v>
      </c>
      <c r="C1067" s="122" t="s">
        <v>925</v>
      </c>
      <c r="D1067" s="123" t="s">
        <v>560</v>
      </c>
      <c r="E1067" s="122" t="s">
        <v>18</v>
      </c>
      <c r="F1067" s="124">
        <v>1486</v>
      </c>
    </row>
    <row r="1068" spans="1:6" outlineLevel="3" x14ac:dyDescent="0.2">
      <c r="A1068" s="121" t="s">
        <v>924</v>
      </c>
      <c r="B1068" s="122" t="s">
        <v>298</v>
      </c>
      <c r="C1068" s="122" t="s">
        <v>925</v>
      </c>
      <c r="D1068" s="123" t="s">
        <v>560</v>
      </c>
      <c r="E1068" s="122" t="s">
        <v>18</v>
      </c>
      <c r="F1068" s="124">
        <v>839</v>
      </c>
    </row>
    <row r="1069" spans="1:6" outlineLevel="2" x14ac:dyDescent="0.2">
      <c r="B1069" s="122"/>
      <c r="C1069" s="118" t="s">
        <v>926</v>
      </c>
      <c r="E1069" s="122"/>
      <c r="F1069" s="124">
        <f>SUBTOTAL(9,F1063:F1068)</f>
        <v>8621</v>
      </c>
    </row>
    <row r="1070" spans="1:6" outlineLevel="3" x14ac:dyDescent="0.2">
      <c r="A1070" s="121" t="s">
        <v>924</v>
      </c>
      <c r="B1070" s="122" t="s">
        <v>298</v>
      </c>
      <c r="C1070" s="122" t="s">
        <v>927</v>
      </c>
      <c r="D1070" s="123" t="s">
        <v>560</v>
      </c>
      <c r="E1070" s="122" t="s">
        <v>4</v>
      </c>
      <c r="F1070" s="124">
        <v>9084</v>
      </c>
    </row>
    <row r="1071" spans="1:6" outlineLevel="3" x14ac:dyDescent="0.2">
      <c r="A1071" s="121" t="s">
        <v>924</v>
      </c>
      <c r="B1071" s="122" t="s">
        <v>298</v>
      </c>
      <c r="C1071" s="122" t="s">
        <v>927</v>
      </c>
      <c r="D1071" s="123" t="s">
        <v>560</v>
      </c>
      <c r="E1071" s="122" t="s">
        <v>5</v>
      </c>
      <c r="F1071" s="124">
        <v>117</v>
      </c>
    </row>
    <row r="1072" spans="1:6" outlineLevel="3" x14ac:dyDescent="0.2">
      <c r="A1072" s="121" t="s">
        <v>924</v>
      </c>
      <c r="B1072" s="122" t="s">
        <v>298</v>
      </c>
      <c r="C1072" s="122" t="s">
        <v>927</v>
      </c>
      <c r="D1072" s="123" t="s">
        <v>560</v>
      </c>
      <c r="E1072" s="122" t="s">
        <v>6</v>
      </c>
      <c r="F1072" s="124">
        <v>444</v>
      </c>
    </row>
    <row r="1073" spans="1:6" outlineLevel="3" x14ac:dyDescent="0.2">
      <c r="A1073" s="121" t="s">
        <v>924</v>
      </c>
      <c r="B1073" s="122" t="s">
        <v>298</v>
      </c>
      <c r="C1073" s="122" t="s">
        <v>927</v>
      </c>
      <c r="D1073" s="123" t="s">
        <v>560</v>
      </c>
      <c r="E1073" s="122" t="s">
        <v>7</v>
      </c>
      <c r="F1073" s="124">
        <v>5</v>
      </c>
    </row>
    <row r="1074" spans="1:6" outlineLevel="3" x14ac:dyDescent="0.2">
      <c r="A1074" s="121" t="s">
        <v>924</v>
      </c>
      <c r="B1074" s="122" t="s">
        <v>298</v>
      </c>
      <c r="C1074" s="122" t="s">
        <v>927</v>
      </c>
      <c r="D1074" s="123" t="s">
        <v>560</v>
      </c>
      <c r="E1074" s="122" t="s">
        <v>18</v>
      </c>
      <c r="F1074" s="124">
        <v>2255</v>
      </c>
    </row>
    <row r="1075" spans="1:6" outlineLevel="3" x14ac:dyDescent="0.2">
      <c r="A1075" s="121" t="s">
        <v>924</v>
      </c>
      <c r="B1075" s="122" t="s">
        <v>298</v>
      </c>
      <c r="C1075" s="122" t="s">
        <v>927</v>
      </c>
      <c r="D1075" s="123" t="s">
        <v>560</v>
      </c>
      <c r="E1075" s="122" t="s">
        <v>18</v>
      </c>
      <c r="F1075" s="124">
        <v>1274</v>
      </c>
    </row>
    <row r="1076" spans="1:6" outlineLevel="2" x14ac:dyDescent="0.2">
      <c r="B1076" s="122"/>
      <c r="C1076" s="118" t="s">
        <v>928</v>
      </c>
      <c r="E1076" s="122"/>
      <c r="F1076" s="124">
        <f>SUBTOTAL(9,F1070:F1075)</f>
        <v>13179</v>
      </c>
    </row>
    <row r="1077" spans="1:6" outlineLevel="3" x14ac:dyDescent="0.2">
      <c r="A1077" s="121" t="s">
        <v>924</v>
      </c>
      <c r="B1077" s="122" t="s">
        <v>298</v>
      </c>
      <c r="C1077" s="122" t="s">
        <v>929</v>
      </c>
      <c r="D1077" s="123" t="s">
        <v>560</v>
      </c>
      <c r="E1077" s="122" t="s">
        <v>4</v>
      </c>
      <c r="F1077" s="124">
        <v>1683</v>
      </c>
    </row>
    <row r="1078" spans="1:6" outlineLevel="3" x14ac:dyDescent="0.2">
      <c r="A1078" s="121" t="s">
        <v>924</v>
      </c>
      <c r="B1078" s="122" t="s">
        <v>298</v>
      </c>
      <c r="C1078" s="122" t="s">
        <v>929</v>
      </c>
      <c r="D1078" s="123" t="s">
        <v>560</v>
      </c>
      <c r="E1078" s="122" t="s">
        <v>5</v>
      </c>
      <c r="F1078" s="124">
        <v>4</v>
      </c>
    </row>
    <row r="1079" spans="1:6" outlineLevel="3" x14ac:dyDescent="0.2">
      <c r="A1079" s="121" t="s">
        <v>924</v>
      </c>
      <c r="B1079" s="122" t="s">
        <v>298</v>
      </c>
      <c r="C1079" s="122" t="s">
        <v>929</v>
      </c>
      <c r="D1079" s="123" t="s">
        <v>560</v>
      </c>
      <c r="E1079" s="122" t="s">
        <v>6</v>
      </c>
      <c r="F1079" s="124">
        <v>82</v>
      </c>
    </row>
    <row r="1080" spans="1:6" outlineLevel="3" x14ac:dyDescent="0.2">
      <c r="A1080" s="121" t="s">
        <v>924</v>
      </c>
      <c r="B1080" s="122" t="s">
        <v>298</v>
      </c>
      <c r="C1080" s="122" t="s">
        <v>929</v>
      </c>
      <c r="D1080" s="123" t="s">
        <v>560</v>
      </c>
      <c r="E1080" s="122" t="s">
        <v>7</v>
      </c>
      <c r="F1080" s="124">
        <v>1</v>
      </c>
    </row>
    <row r="1081" spans="1:6" outlineLevel="3" x14ac:dyDescent="0.2">
      <c r="A1081" s="121" t="s">
        <v>924</v>
      </c>
      <c r="B1081" s="122" t="s">
        <v>298</v>
      </c>
      <c r="C1081" s="122" t="s">
        <v>929</v>
      </c>
      <c r="D1081" s="123" t="s">
        <v>560</v>
      </c>
      <c r="E1081" s="122" t="s">
        <v>18</v>
      </c>
      <c r="F1081" s="124">
        <v>417</v>
      </c>
    </row>
    <row r="1082" spans="1:6" outlineLevel="3" x14ac:dyDescent="0.2">
      <c r="A1082" s="121" t="s">
        <v>924</v>
      </c>
      <c r="B1082" s="122" t="s">
        <v>298</v>
      </c>
      <c r="C1082" s="122" t="s">
        <v>929</v>
      </c>
      <c r="D1082" s="123" t="s">
        <v>560</v>
      </c>
      <c r="E1082" s="122" t="s">
        <v>18</v>
      </c>
      <c r="F1082" s="124">
        <v>236</v>
      </c>
    </row>
    <row r="1083" spans="1:6" outlineLevel="2" x14ac:dyDescent="0.2">
      <c r="B1083" s="122"/>
      <c r="C1083" s="118" t="s">
        <v>930</v>
      </c>
      <c r="E1083" s="122"/>
      <c r="F1083" s="124">
        <f>SUBTOTAL(9,F1077:F1082)</f>
        <v>2423</v>
      </c>
    </row>
    <row r="1084" spans="1:6" outlineLevel="3" x14ac:dyDescent="0.2">
      <c r="A1084" s="121" t="s">
        <v>924</v>
      </c>
      <c r="B1084" s="122" t="s">
        <v>298</v>
      </c>
      <c r="C1084" s="122" t="s">
        <v>931</v>
      </c>
      <c r="D1084" s="123" t="s">
        <v>560</v>
      </c>
      <c r="E1084" s="122" t="s">
        <v>4</v>
      </c>
      <c r="F1084" s="124">
        <v>2188</v>
      </c>
    </row>
    <row r="1085" spans="1:6" outlineLevel="3" x14ac:dyDescent="0.2">
      <c r="A1085" s="121" t="s">
        <v>924</v>
      </c>
      <c r="B1085" s="122" t="s">
        <v>298</v>
      </c>
      <c r="C1085" s="122" t="s">
        <v>931</v>
      </c>
      <c r="D1085" s="123" t="s">
        <v>560</v>
      </c>
      <c r="E1085" s="122" t="s">
        <v>5</v>
      </c>
      <c r="F1085" s="124">
        <v>27</v>
      </c>
    </row>
    <row r="1086" spans="1:6" outlineLevel="3" x14ac:dyDescent="0.2">
      <c r="A1086" s="121" t="s">
        <v>924</v>
      </c>
      <c r="B1086" s="122" t="s">
        <v>298</v>
      </c>
      <c r="C1086" s="122" t="s">
        <v>931</v>
      </c>
      <c r="D1086" s="123" t="s">
        <v>560</v>
      </c>
      <c r="E1086" s="122" t="s">
        <v>6</v>
      </c>
      <c r="F1086" s="124">
        <v>106</v>
      </c>
    </row>
    <row r="1087" spans="1:6" outlineLevel="3" x14ac:dyDescent="0.2">
      <c r="A1087" s="121" t="s">
        <v>924</v>
      </c>
      <c r="B1087" s="122" t="s">
        <v>298</v>
      </c>
      <c r="C1087" s="122" t="s">
        <v>931</v>
      </c>
      <c r="D1087" s="123" t="s">
        <v>560</v>
      </c>
      <c r="E1087" s="122" t="s">
        <v>7</v>
      </c>
      <c r="F1087" s="124">
        <v>1</v>
      </c>
    </row>
    <row r="1088" spans="1:6" outlineLevel="3" x14ac:dyDescent="0.2">
      <c r="A1088" s="121" t="s">
        <v>924</v>
      </c>
      <c r="B1088" s="122" t="s">
        <v>298</v>
      </c>
      <c r="C1088" s="122" t="s">
        <v>931</v>
      </c>
      <c r="D1088" s="123" t="s">
        <v>560</v>
      </c>
      <c r="E1088" s="122" t="s">
        <v>18</v>
      </c>
      <c r="F1088" s="124">
        <v>542</v>
      </c>
    </row>
    <row r="1089" spans="1:6" outlineLevel="3" x14ac:dyDescent="0.2">
      <c r="A1089" s="121" t="s">
        <v>924</v>
      </c>
      <c r="B1089" s="122" t="s">
        <v>298</v>
      </c>
      <c r="C1089" s="122" t="s">
        <v>931</v>
      </c>
      <c r="D1089" s="123" t="s">
        <v>560</v>
      </c>
      <c r="E1089" s="122" t="s">
        <v>18</v>
      </c>
      <c r="F1089" s="124">
        <v>306</v>
      </c>
    </row>
    <row r="1090" spans="1:6" outlineLevel="2" x14ac:dyDescent="0.2">
      <c r="B1090" s="122"/>
      <c r="C1090" s="118" t="s">
        <v>932</v>
      </c>
      <c r="E1090" s="122"/>
      <c r="F1090" s="124">
        <f>SUBTOTAL(9,F1084:F1089)</f>
        <v>3170</v>
      </c>
    </row>
    <row r="1091" spans="1:6" outlineLevel="3" x14ac:dyDescent="0.2">
      <c r="A1091" s="121" t="s">
        <v>924</v>
      </c>
      <c r="B1091" s="122" t="s">
        <v>298</v>
      </c>
      <c r="C1091" s="122" t="s">
        <v>933</v>
      </c>
      <c r="D1091" s="123" t="s">
        <v>560</v>
      </c>
      <c r="E1091" s="122" t="s">
        <v>4</v>
      </c>
      <c r="F1091" s="124">
        <v>8198</v>
      </c>
    </row>
    <row r="1092" spans="1:6" outlineLevel="3" x14ac:dyDescent="0.2">
      <c r="A1092" s="121" t="s">
        <v>924</v>
      </c>
      <c r="B1092" s="122" t="s">
        <v>298</v>
      </c>
      <c r="C1092" s="122" t="s">
        <v>933</v>
      </c>
      <c r="D1092" s="123" t="s">
        <v>560</v>
      </c>
      <c r="E1092" s="122" t="s">
        <v>5</v>
      </c>
      <c r="F1092" s="124">
        <v>175</v>
      </c>
    </row>
    <row r="1093" spans="1:6" outlineLevel="3" x14ac:dyDescent="0.2">
      <c r="A1093" s="121" t="s">
        <v>924</v>
      </c>
      <c r="B1093" s="122" t="s">
        <v>298</v>
      </c>
      <c r="C1093" s="122" t="s">
        <v>933</v>
      </c>
      <c r="D1093" s="123" t="s">
        <v>560</v>
      </c>
      <c r="E1093" s="122" t="s">
        <v>6</v>
      </c>
      <c r="F1093" s="124">
        <v>401</v>
      </c>
    </row>
    <row r="1094" spans="1:6" outlineLevel="3" x14ac:dyDescent="0.2">
      <c r="A1094" s="121" t="s">
        <v>924</v>
      </c>
      <c r="B1094" s="122" t="s">
        <v>298</v>
      </c>
      <c r="C1094" s="122" t="s">
        <v>933</v>
      </c>
      <c r="D1094" s="123" t="s">
        <v>560</v>
      </c>
      <c r="E1094" s="122" t="s">
        <v>7</v>
      </c>
      <c r="F1094" s="124">
        <v>139</v>
      </c>
    </row>
    <row r="1095" spans="1:6" outlineLevel="3" x14ac:dyDescent="0.2">
      <c r="A1095" s="121" t="s">
        <v>924</v>
      </c>
      <c r="B1095" s="122" t="s">
        <v>298</v>
      </c>
      <c r="C1095" s="122" t="s">
        <v>933</v>
      </c>
      <c r="D1095" s="123" t="s">
        <v>560</v>
      </c>
      <c r="E1095" s="122" t="s">
        <v>18</v>
      </c>
      <c r="F1095" s="124">
        <v>4057</v>
      </c>
    </row>
    <row r="1096" spans="1:6" outlineLevel="3" x14ac:dyDescent="0.2">
      <c r="A1096" s="121" t="s">
        <v>924</v>
      </c>
      <c r="B1096" s="122" t="s">
        <v>298</v>
      </c>
      <c r="C1096" s="122" t="s">
        <v>933</v>
      </c>
      <c r="D1096" s="123" t="s">
        <v>560</v>
      </c>
      <c r="E1096" s="122" t="s">
        <v>18</v>
      </c>
      <c r="F1096" s="124">
        <v>3567</v>
      </c>
    </row>
    <row r="1097" spans="1:6" outlineLevel="2" x14ac:dyDescent="0.2">
      <c r="B1097" s="122"/>
      <c r="C1097" s="118" t="s">
        <v>934</v>
      </c>
      <c r="E1097" s="122"/>
      <c r="F1097" s="124">
        <f>SUBTOTAL(9,F1091:F1096)</f>
        <v>16537</v>
      </c>
    </row>
    <row r="1098" spans="1:6" outlineLevel="3" x14ac:dyDescent="0.2">
      <c r="A1098" s="121" t="s">
        <v>924</v>
      </c>
      <c r="B1098" s="122" t="s">
        <v>298</v>
      </c>
      <c r="C1098" s="122" t="s">
        <v>935</v>
      </c>
      <c r="D1098" s="123" t="s">
        <v>560</v>
      </c>
      <c r="E1098" s="122" t="s">
        <v>4</v>
      </c>
      <c r="F1098" s="124">
        <v>2378</v>
      </c>
    </row>
    <row r="1099" spans="1:6" outlineLevel="3" x14ac:dyDescent="0.2">
      <c r="A1099" s="121" t="s">
        <v>924</v>
      </c>
      <c r="B1099" s="122" t="s">
        <v>298</v>
      </c>
      <c r="C1099" s="122" t="s">
        <v>935</v>
      </c>
      <c r="D1099" s="123" t="s">
        <v>560</v>
      </c>
      <c r="E1099" s="122" t="s">
        <v>5</v>
      </c>
      <c r="F1099" s="124">
        <v>45</v>
      </c>
    </row>
    <row r="1100" spans="1:6" outlineLevel="3" x14ac:dyDescent="0.2">
      <c r="A1100" s="121" t="s">
        <v>924</v>
      </c>
      <c r="B1100" s="122" t="s">
        <v>298</v>
      </c>
      <c r="C1100" s="122" t="s">
        <v>935</v>
      </c>
      <c r="D1100" s="123" t="s">
        <v>560</v>
      </c>
      <c r="E1100" s="122" t="s">
        <v>6</v>
      </c>
      <c r="F1100" s="124">
        <v>104</v>
      </c>
    </row>
    <row r="1101" spans="1:6" outlineLevel="3" x14ac:dyDescent="0.2">
      <c r="A1101" s="121" t="s">
        <v>924</v>
      </c>
      <c r="B1101" s="122" t="s">
        <v>298</v>
      </c>
      <c r="C1101" s="122" t="s">
        <v>935</v>
      </c>
      <c r="D1101" s="123" t="s">
        <v>560</v>
      </c>
      <c r="E1101" s="122" t="s">
        <v>7</v>
      </c>
      <c r="F1101" s="124">
        <v>36</v>
      </c>
    </row>
    <row r="1102" spans="1:6" outlineLevel="3" x14ac:dyDescent="0.2">
      <c r="A1102" s="121" t="s">
        <v>924</v>
      </c>
      <c r="B1102" s="122" t="s">
        <v>298</v>
      </c>
      <c r="C1102" s="122" t="s">
        <v>935</v>
      </c>
      <c r="D1102" s="123" t="s">
        <v>560</v>
      </c>
      <c r="E1102" s="122" t="s">
        <v>18</v>
      </c>
      <c r="F1102" s="124">
        <v>679</v>
      </c>
    </row>
    <row r="1103" spans="1:6" outlineLevel="3" x14ac:dyDescent="0.2">
      <c r="A1103" s="121" t="s">
        <v>924</v>
      </c>
      <c r="B1103" s="122" t="s">
        <v>298</v>
      </c>
      <c r="C1103" s="122" t="s">
        <v>935</v>
      </c>
      <c r="D1103" s="123" t="s">
        <v>560</v>
      </c>
      <c r="E1103" s="122" t="s">
        <v>18</v>
      </c>
      <c r="F1103" s="124">
        <v>309</v>
      </c>
    </row>
    <row r="1104" spans="1:6" outlineLevel="2" x14ac:dyDescent="0.2">
      <c r="B1104" s="122"/>
      <c r="C1104" s="118" t="s">
        <v>936</v>
      </c>
      <c r="E1104" s="122"/>
      <c r="F1104" s="124">
        <f>SUBTOTAL(9,F1098:F1103)</f>
        <v>3551</v>
      </c>
    </row>
    <row r="1105" spans="1:6" outlineLevel="3" x14ac:dyDescent="0.2">
      <c r="A1105" s="121" t="s">
        <v>924</v>
      </c>
      <c r="B1105" s="122" t="s">
        <v>298</v>
      </c>
      <c r="C1105" s="122" t="s">
        <v>937</v>
      </c>
      <c r="D1105" s="123" t="s">
        <v>560</v>
      </c>
      <c r="E1105" s="122" t="s">
        <v>4</v>
      </c>
      <c r="F1105" s="124">
        <v>11883</v>
      </c>
    </row>
    <row r="1106" spans="1:6" outlineLevel="3" x14ac:dyDescent="0.2">
      <c r="A1106" s="121" t="s">
        <v>924</v>
      </c>
      <c r="B1106" s="122" t="s">
        <v>298</v>
      </c>
      <c r="C1106" s="122" t="s">
        <v>937</v>
      </c>
      <c r="D1106" s="123" t="s">
        <v>560</v>
      </c>
      <c r="E1106" s="122" t="s">
        <v>5</v>
      </c>
      <c r="F1106" s="124">
        <v>5476</v>
      </c>
    </row>
    <row r="1107" spans="1:6" outlineLevel="3" x14ac:dyDescent="0.2">
      <c r="A1107" s="121" t="s">
        <v>924</v>
      </c>
      <c r="B1107" s="122" t="s">
        <v>298</v>
      </c>
      <c r="C1107" s="122" t="s">
        <v>937</v>
      </c>
      <c r="D1107" s="123" t="s">
        <v>560</v>
      </c>
      <c r="E1107" s="122" t="s">
        <v>6</v>
      </c>
      <c r="F1107" s="124">
        <v>3873</v>
      </c>
    </row>
    <row r="1108" spans="1:6" outlineLevel="3" x14ac:dyDescent="0.2">
      <c r="A1108" s="121" t="s">
        <v>924</v>
      </c>
      <c r="B1108" s="122" t="s">
        <v>298</v>
      </c>
      <c r="C1108" s="122" t="s">
        <v>937</v>
      </c>
      <c r="D1108" s="123" t="s">
        <v>560</v>
      </c>
      <c r="E1108" s="122" t="s">
        <v>7</v>
      </c>
      <c r="F1108" s="124">
        <v>4914</v>
      </c>
    </row>
    <row r="1109" spans="1:6" outlineLevel="3" x14ac:dyDescent="0.2">
      <c r="A1109" s="121" t="s">
        <v>924</v>
      </c>
      <c r="B1109" s="122" t="s">
        <v>298</v>
      </c>
      <c r="C1109" s="122" t="s">
        <v>937</v>
      </c>
      <c r="D1109" s="123" t="s">
        <v>560</v>
      </c>
      <c r="E1109" s="122" t="s">
        <v>18</v>
      </c>
      <c r="F1109" s="124">
        <v>1614</v>
      </c>
    </row>
    <row r="1110" spans="1:6" outlineLevel="3" x14ac:dyDescent="0.2">
      <c r="A1110" s="121" t="s">
        <v>924</v>
      </c>
      <c r="B1110" s="122" t="s">
        <v>298</v>
      </c>
      <c r="C1110" s="122" t="s">
        <v>937</v>
      </c>
      <c r="D1110" s="123" t="s">
        <v>560</v>
      </c>
      <c r="E1110" s="122" t="s">
        <v>18</v>
      </c>
      <c r="F1110" s="124">
        <v>736</v>
      </c>
    </row>
    <row r="1111" spans="1:6" outlineLevel="2" x14ac:dyDescent="0.2">
      <c r="B1111" s="122"/>
      <c r="C1111" s="118" t="s">
        <v>938</v>
      </c>
      <c r="E1111" s="122"/>
      <c r="F1111" s="124">
        <f>SUBTOTAL(9,F1105:F1110)</f>
        <v>28496</v>
      </c>
    </row>
    <row r="1112" spans="1:6" outlineLevel="3" x14ac:dyDescent="0.2">
      <c r="A1112" s="121" t="s">
        <v>924</v>
      </c>
      <c r="B1112" s="122" t="s">
        <v>298</v>
      </c>
      <c r="C1112" s="122" t="s">
        <v>939</v>
      </c>
      <c r="D1112" s="123" t="s">
        <v>560</v>
      </c>
      <c r="E1112" s="122" t="s">
        <v>4</v>
      </c>
      <c r="F1112" s="124">
        <v>11257</v>
      </c>
    </row>
    <row r="1113" spans="1:6" outlineLevel="3" x14ac:dyDescent="0.2">
      <c r="A1113" s="121" t="s">
        <v>924</v>
      </c>
      <c r="B1113" s="122" t="s">
        <v>298</v>
      </c>
      <c r="C1113" s="122" t="s">
        <v>939</v>
      </c>
      <c r="D1113" s="123" t="s">
        <v>560</v>
      </c>
      <c r="E1113" s="122" t="s">
        <v>5</v>
      </c>
      <c r="F1113" s="124">
        <v>218</v>
      </c>
    </row>
    <row r="1114" spans="1:6" outlineLevel="3" x14ac:dyDescent="0.2">
      <c r="A1114" s="121" t="s">
        <v>924</v>
      </c>
      <c r="B1114" s="122" t="s">
        <v>298</v>
      </c>
      <c r="C1114" s="122" t="s">
        <v>939</v>
      </c>
      <c r="D1114" s="123" t="s">
        <v>560</v>
      </c>
      <c r="E1114" s="122" t="s">
        <v>6</v>
      </c>
      <c r="F1114" s="124">
        <v>499</v>
      </c>
    </row>
    <row r="1115" spans="1:6" outlineLevel="3" x14ac:dyDescent="0.2">
      <c r="A1115" s="121" t="s">
        <v>924</v>
      </c>
      <c r="B1115" s="122" t="s">
        <v>298</v>
      </c>
      <c r="C1115" s="122" t="s">
        <v>939</v>
      </c>
      <c r="D1115" s="123" t="s">
        <v>560</v>
      </c>
      <c r="E1115" s="122" t="s">
        <v>7</v>
      </c>
      <c r="F1115" s="124">
        <v>173</v>
      </c>
    </row>
    <row r="1116" spans="1:6" outlineLevel="3" x14ac:dyDescent="0.2">
      <c r="A1116" s="121" t="s">
        <v>924</v>
      </c>
      <c r="B1116" s="122" t="s">
        <v>298</v>
      </c>
      <c r="C1116" s="122" t="s">
        <v>939</v>
      </c>
      <c r="D1116" s="123" t="s">
        <v>560</v>
      </c>
      <c r="E1116" s="122" t="s">
        <v>18</v>
      </c>
      <c r="F1116" s="124">
        <v>3218</v>
      </c>
    </row>
    <row r="1117" spans="1:6" outlineLevel="3" x14ac:dyDescent="0.2">
      <c r="A1117" s="121" t="s">
        <v>924</v>
      </c>
      <c r="B1117" s="122" t="s">
        <v>298</v>
      </c>
      <c r="C1117" s="122" t="s">
        <v>939</v>
      </c>
      <c r="D1117" s="123" t="s">
        <v>560</v>
      </c>
      <c r="E1117" s="122" t="s">
        <v>18</v>
      </c>
      <c r="F1117" s="124">
        <v>1465</v>
      </c>
    </row>
    <row r="1118" spans="1:6" outlineLevel="2" x14ac:dyDescent="0.2">
      <c r="B1118" s="122"/>
      <c r="C1118" s="118" t="s">
        <v>940</v>
      </c>
      <c r="E1118" s="122"/>
      <c r="F1118" s="124">
        <f>SUBTOTAL(9,F1112:F1117)</f>
        <v>16830</v>
      </c>
    </row>
    <row r="1119" spans="1:6" outlineLevel="3" x14ac:dyDescent="0.2">
      <c r="A1119" s="121" t="s">
        <v>924</v>
      </c>
      <c r="B1119" s="122" t="s">
        <v>298</v>
      </c>
      <c r="C1119" s="122" t="s">
        <v>941</v>
      </c>
      <c r="D1119" s="123" t="s">
        <v>560</v>
      </c>
      <c r="E1119" s="122" t="s">
        <v>4</v>
      </c>
      <c r="F1119" s="124">
        <v>0</v>
      </c>
    </row>
    <row r="1120" spans="1:6" outlineLevel="3" x14ac:dyDescent="0.2">
      <c r="A1120" s="121" t="s">
        <v>924</v>
      </c>
      <c r="B1120" s="122" t="s">
        <v>298</v>
      </c>
      <c r="C1120" s="122" t="s">
        <v>941</v>
      </c>
      <c r="D1120" s="123" t="s">
        <v>560</v>
      </c>
      <c r="E1120" s="122" t="s">
        <v>5</v>
      </c>
      <c r="F1120" s="124">
        <v>0</v>
      </c>
    </row>
    <row r="1121" spans="1:6" outlineLevel="3" x14ac:dyDescent="0.2">
      <c r="A1121" s="121" t="s">
        <v>924</v>
      </c>
      <c r="B1121" s="122" t="s">
        <v>298</v>
      </c>
      <c r="C1121" s="122" t="s">
        <v>941</v>
      </c>
      <c r="D1121" s="123" t="s">
        <v>560</v>
      </c>
      <c r="E1121" s="122" t="s">
        <v>6</v>
      </c>
      <c r="F1121" s="124">
        <v>0</v>
      </c>
    </row>
    <row r="1122" spans="1:6" outlineLevel="3" x14ac:dyDescent="0.2">
      <c r="A1122" s="121" t="s">
        <v>924</v>
      </c>
      <c r="B1122" s="122" t="s">
        <v>298</v>
      </c>
      <c r="C1122" s="122" t="s">
        <v>941</v>
      </c>
      <c r="D1122" s="123" t="s">
        <v>560</v>
      </c>
      <c r="E1122" s="122" t="s">
        <v>7</v>
      </c>
      <c r="F1122" s="124">
        <v>0</v>
      </c>
    </row>
    <row r="1123" spans="1:6" outlineLevel="3" x14ac:dyDescent="0.2">
      <c r="A1123" s="121" t="s">
        <v>924</v>
      </c>
      <c r="B1123" s="122" t="s">
        <v>298</v>
      </c>
      <c r="C1123" s="122" t="s">
        <v>941</v>
      </c>
      <c r="D1123" s="123" t="s">
        <v>560</v>
      </c>
      <c r="E1123" s="122" t="s">
        <v>18</v>
      </c>
      <c r="F1123" s="124">
        <v>0</v>
      </c>
    </row>
    <row r="1124" spans="1:6" outlineLevel="3" x14ac:dyDescent="0.2">
      <c r="A1124" s="121" t="s">
        <v>924</v>
      </c>
      <c r="B1124" s="122" t="s">
        <v>298</v>
      </c>
      <c r="C1124" s="122" t="s">
        <v>941</v>
      </c>
      <c r="D1124" s="123" t="s">
        <v>560</v>
      </c>
      <c r="E1124" s="122" t="s">
        <v>18</v>
      </c>
      <c r="F1124" s="124">
        <v>0</v>
      </c>
    </row>
    <row r="1125" spans="1:6" outlineLevel="2" x14ac:dyDescent="0.2">
      <c r="B1125" s="122"/>
      <c r="C1125" s="118" t="s">
        <v>942</v>
      </c>
      <c r="E1125" s="122"/>
      <c r="F1125" s="124">
        <f>SUBTOTAL(9,F1119:F1124)</f>
        <v>0</v>
      </c>
    </row>
    <row r="1126" spans="1:6" outlineLevel="3" x14ac:dyDescent="0.2">
      <c r="A1126" s="121" t="s">
        <v>924</v>
      </c>
      <c r="B1126" s="122" t="s">
        <v>298</v>
      </c>
      <c r="C1126" s="122" t="s">
        <v>943</v>
      </c>
      <c r="D1126" s="123" t="s">
        <v>560</v>
      </c>
      <c r="E1126" s="122" t="s">
        <v>4</v>
      </c>
      <c r="F1126" s="124">
        <v>0</v>
      </c>
    </row>
    <row r="1127" spans="1:6" outlineLevel="3" x14ac:dyDescent="0.2">
      <c r="A1127" s="121" t="s">
        <v>924</v>
      </c>
      <c r="B1127" s="122" t="s">
        <v>298</v>
      </c>
      <c r="C1127" s="122" t="s">
        <v>943</v>
      </c>
      <c r="D1127" s="123" t="s">
        <v>560</v>
      </c>
      <c r="E1127" s="122" t="s">
        <v>5</v>
      </c>
      <c r="F1127" s="124">
        <v>0</v>
      </c>
    </row>
    <row r="1128" spans="1:6" outlineLevel="3" x14ac:dyDescent="0.2">
      <c r="A1128" s="121" t="s">
        <v>924</v>
      </c>
      <c r="B1128" s="122" t="s">
        <v>298</v>
      </c>
      <c r="C1128" s="122" t="s">
        <v>943</v>
      </c>
      <c r="D1128" s="123" t="s">
        <v>560</v>
      </c>
      <c r="E1128" s="122" t="s">
        <v>6</v>
      </c>
      <c r="F1128" s="124">
        <v>0</v>
      </c>
    </row>
    <row r="1129" spans="1:6" outlineLevel="3" x14ac:dyDescent="0.2">
      <c r="A1129" s="121" t="s">
        <v>924</v>
      </c>
      <c r="B1129" s="122" t="s">
        <v>298</v>
      </c>
      <c r="C1129" s="122" t="s">
        <v>943</v>
      </c>
      <c r="D1129" s="123" t="s">
        <v>560</v>
      </c>
      <c r="E1129" s="122" t="s">
        <v>7</v>
      </c>
      <c r="F1129" s="124">
        <v>0</v>
      </c>
    </row>
    <row r="1130" spans="1:6" outlineLevel="3" x14ac:dyDescent="0.2">
      <c r="A1130" s="121" t="s">
        <v>924</v>
      </c>
      <c r="B1130" s="122" t="s">
        <v>298</v>
      </c>
      <c r="C1130" s="122" t="s">
        <v>943</v>
      </c>
      <c r="D1130" s="123" t="s">
        <v>560</v>
      </c>
      <c r="E1130" s="122" t="s">
        <v>18</v>
      </c>
      <c r="F1130" s="124">
        <v>0</v>
      </c>
    </row>
    <row r="1131" spans="1:6" outlineLevel="3" x14ac:dyDescent="0.2">
      <c r="A1131" s="121" t="s">
        <v>924</v>
      </c>
      <c r="B1131" s="122" t="s">
        <v>298</v>
      </c>
      <c r="C1131" s="122" t="s">
        <v>943</v>
      </c>
      <c r="D1131" s="123" t="s">
        <v>560</v>
      </c>
      <c r="E1131" s="122" t="s">
        <v>18</v>
      </c>
      <c r="F1131" s="124">
        <v>0</v>
      </c>
    </row>
    <row r="1132" spans="1:6" outlineLevel="2" x14ac:dyDescent="0.2">
      <c r="B1132" s="122"/>
      <c r="C1132" s="118" t="s">
        <v>944</v>
      </c>
      <c r="E1132" s="122"/>
      <c r="F1132" s="124">
        <f>SUBTOTAL(9,F1126:F1131)</f>
        <v>0</v>
      </c>
    </row>
    <row r="1133" spans="1:6" outlineLevel="3" x14ac:dyDescent="0.2">
      <c r="A1133" s="121" t="s">
        <v>924</v>
      </c>
      <c r="B1133" s="122" t="s">
        <v>298</v>
      </c>
      <c r="C1133" s="122" t="s">
        <v>945</v>
      </c>
      <c r="D1133" s="123" t="s">
        <v>560</v>
      </c>
      <c r="E1133" s="122" t="s">
        <v>4</v>
      </c>
      <c r="F1133" s="124">
        <v>23</v>
      </c>
    </row>
    <row r="1134" spans="1:6" outlineLevel="3" x14ac:dyDescent="0.2">
      <c r="A1134" s="121" t="s">
        <v>924</v>
      </c>
      <c r="B1134" s="122" t="s">
        <v>298</v>
      </c>
      <c r="C1134" s="122" t="s">
        <v>945</v>
      </c>
      <c r="D1134" s="123" t="s">
        <v>560</v>
      </c>
      <c r="E1134" s="122" t="s">
        <v>5</v>
      </c>
      <c r="F1134" s="124">
        <v>0</v>
      </c>
    </row>
    <row r="1135" spans="1:6" outlineLevel="3" x14ac:dyDescent="0.2">
      <c r="A1135" s="121" t="s">
        <v>924</v>
      </c>
      <c r="B1135" s="122" t="s">
        <v>298</v>
      </c>
      <c r="C1135" s="122" t="s">
        <v>945</v>
      </c>
      <c r="D1135" s="123" t="s">
        <v>560</v>
      </c>
      <c r="E1135" s="122" t="s">
        <v>6</v>
      </c>
      <c r="F1135" s="124">
        <v>0</v>
      </c>
    </row>
    <row r="1136" spans="1:6" outlineLevel="3" x14ac:dyDescent="0.2">
      <c r="A1136" s="121" t="s">
        <v>924</v>
      </c>
      <c r="B1136" s="122" t="s">
        <v>298</v>
      </c>
      <c r="C1136" s="122" t="s">
        <v>945</v>
      </c>
      <c r="D1136" s="123" t="s">
        <v>560</v>
      </c>
      <c r="E1136" s="122" t="s">
        <v>7</v>
      </c>
      <c r="F1136" s="124">
        <v>0</v>
      </c>
    </row>
    <row r="1137" spans="1:6" outlineLevel="3" x14ac:dyDescent="0.2">
      <c r="A1137" s="121" t="s">
        <v>924</v>
      </c>
      <c r="B1137" s="122" t="s">
        <v>298</v>
      </c>
      <c r="C1137" s="122" t="s">
        <v>945</v>
      </c>
      <c r="D1137" s="123" t="s">
        <v>560</v>
      </c>
      <c r="E1137" s="122" t="s">
        <v>18</v>
      </c>
      <c r="F1137" s="124">
        <v>6</v>
      </c>
    </row>
    <row r="1138" spans="1:6" outlineLevel="3" x14ac:dyDescent="0.2">
      <c r="A1138" s="121" t="s">
        <v>924</v>
      </c>
      <c r="B1138" s="122" t="s">
        <v>298</v>
      </c>
      <c r="C1138" s="122" t="s">
        <v>945</v>
      </c>
      <c r="D1138" s="123" t="s">
        <v>560</v>
      </c>
      <c r="E1138" s="122" t="s">
        <v>18</v>
      </c>
      <c r="F1138" s="124">
        <v>3</v>
      </c>
    </row>
    <row r="1139" spans="1:6" outlineLevel="2" x14ac:dyDescent="0.2">
      <c r="B1139" s="122"/>
      <c r="C1139" s="118" t="s">
        <v>946</v>
      </c>
      <c r="E1139" s="122"/>
      <c r="F1139" s="124">
        <f>SUBTOTAL(9,F1133:F1138)</f>
        <v>32</v>
      </c>
    </row>
    <row r="1140" spans="1:6" outlineLevel="3" x14ac:dyDescent="0.2">
      <c r="A1140" s="121" t="s">
        <v>924</v>
      </c>
      <c r="B1140" s="122" t="s">
        <v>298</v>
      </c>
      <c r="C1140" s="122" t="s">
        <v>947</v>
      </c>
      <c r="D1140" s="123" t="s">
        <v>560</v>
      </c>
      <c r="E1140" s="122" t="s">
        <v>4</v>
      </c>
      <c r="F1140" s="124">
        <v>762</v>
      </c>
    </row>
    <row r="1141" spans="1:6" outlineLevel="3" x14ac:dyDescent="0.2">
      <c r="A1141" s="121" t="s">
        <v>924</v>
      </c>
      <c r="B1141" s="122" t="s">
        <v>298</v>
      </c>
      <c r="C1141" s="122" t="s">
        <v>947</v>
      </c>
      <c r="D1141" s="123" t="s">
        <v>560</v>
      </c>
      <c r="E1141" s="122" t="s">
        <v>5</v>
      </c>
      <c r="F1141" s="124">
        <v>9</v>
      </c>
    </row>
    <row r="1142" spans="1:6" outlineLevel="3" x14ac:dyDescent="0.2">
      <c r="A1142" s="121" t="s">
        <v>924</v>
      </c>
      <c r="B1142" s="122" t="s">
        <v>298</v>
      </c>
      <c r="C1142" s="122" t="s">
        <v>947</v>
      </c>
      <c r="D1142" s="123" t="s">
        <v>560</v>
      </c>
      <c r="E1142" s="122" t="s">
        <v>6</v>
      </c>
      <c r="F1142" s="124">
        <v>37</v>
      </c>
    </row>
    <row r="1143" spans="1:6" outlineLevel="3" x14ac:dyDescent="0.2">
      <c r="A1143" s="121" t="s">
        <v>924</v>
      </c>
      <c r="B1143" s="122" t="s">
        <v>298</v>
      </c>
      <c r="C1143" s="122" t="s">
        <v>947</v>
      </c>
      <c r="D1143" s="123" t="s">
        <v>560</v>
      </c>
      <c r="E1143" s="122" t="s">
        <v>7</v>
      </c>
      <c r="F1143" s="124">
        <v>0</v>
      </c>
    </row>
    <row r="1144" spans="1:6" outlineLevel="3" x14ac:dyDescent="0.2">
      <c r="A1144" s="121" t="s">
        <v>924</v>
      </c>
      <c r="B1144" s="122" t="s">
        <v>298</v>
      </c>
      <c r="C1144" s="122" t="s">
        <v>947</v>
      </c>
      <c r="D1144" s="123" t="s">
        <v>560</v>
      </c>
      <c r="E1144" s="122" t="s">
        <v>18</v>
      </c>
      <c r="F1144" s="124">
        <v>188</v>
      </c>
    </row>
    <row r="1145" spans="1:6" outlineLevel="3" x14ac:dyDescent="0.2">
      <c r="A1145" s="121" t="s">
        <v>924</v>
      </c>
      <c r="B1145" s="122" t="s">
        <v>298</v>
      </c>
      <c r="C1145" s="122" t="s">
        <v>947</v>
      </c>
      <c r="D1145" s="123" t="s">
        <v>560</v>
      </c>
      <c r="E1145" s="122" t="s">
        <v>18</v>
      </c>
      <c r="F1145" s="124">
        <v>106</v>
      </c>
    </row>
    <row r="1146" spans="1:6" outlineLevel="2" x14ac:dyDescent="0.2">
      <c r="B1146" s="122"/>
      <c r="C1146" s="118" t="s">
        <v>948</v>
      </c>
      <c r="E1146" s="122"/>
      <c r="F1146" s="124">
        <f>SUBTOTAL(9,F1140:F1145)</f>
        <v>1102</v>
      </c>
    </row>
    <row r="1147" spans="1:6" outlineLevel="3" x14ac:dyDescent="0.2">
      <c r="A1147" s="121" t="s">
        <v>924</v>
      </c>
      <c r="B1147" s="122" t="s">
        <v>298</v>
      </c>
      <c r="C1147" s="122" t="s">
        <v>949</v>
      </c>
      <c r="D1147" s="123" t="s">
        <v>560</v>
      </c>
      <c r="E1147" s="122" t="s">
        <v>4</v>
      </c>
      <c r="F1147" s="124">
        <v>12552</v>
      </c>
    </row>
    <row r="1148" spans="1:6" outlineLevel="3" x14ac:dyDescent="0.2">
      <c r="A1148" s="121" t="s">
        <v>924</v>
      </c>
      <c r="B1148" s="122" t="s">
        <v>298</v>
      </c>
      <c r="C1148" s="122" t="s">
        <v>949</v>
      </c>
      <c r="D1148" s="123" t="s">
        <v>560</v>
      </c>
      <c r="E1148" s="122" t="s">
        <v>5</v>
      </c>
      <c r="F1148" s="124">
        <v>269</v>
      </c>
    </row>
    <row r="1149" spans="1:6" outlineLevel="3" x14ac:dyDescent="0.2">
      <c r="A1149" s="121" t="s">
        <v>924</v>
      </c>
      <c r="B1149" s="122" t="s">
        <v>298</v>
      </c>
      <c r="C1149" s="122" t="s">
        <v>949</v>
      </c>
      <c r="D1149" s="123" t="s">
        <v>560</v>
      </c>
      <c r="E1149" s="122" t="s">
        <v>6</v>
      </c>
      <c r="F1149" s="124">
        <v>614</v>
      </c>
    </row>
    <row r="1150" spans="1:6" outlineLevel="3" x14ac:dyDescent="0.2">
      <c r="A1150" s="121" t="s">
        <v>924</v>
      </c>
      <c r="B1150" s="122" t="s">
        <v>298</v>
      </c>
      <c r="C1150" s="122" t="s">
        <v>949</v>
      </c>
      <c r="D1150" s="123" t="s">
        <v>560</v>
      </c>
      <c r="E1150" s="122" t="s">
        <v>7</v>
      </c>
      <c r="F1150" s="124">
        <v>212</v>
      </c>
    </row>
    <row r="1151" spans="1:6" outlineLevel="3" x14ac:dyDescent="0.2">
      <c r="A1151" s="121" t="s">
        <v>924</v>
      </c>
      <c r="B1151" s="122" t="s">
        <v>298</v>
      </c>
      <c r="C1151" s="122" t="s">
        <v>949</v>
      </c>
      <c r="D1151" s="123" t="s">
        <v>560</v>
      </c>
      <c r="E1151" s="122" t="s">
        <v>18</v>
      </c>
      <c r="F1151" s="124">
        <v>6211</v>
      </c>
    </row>
    <row r="1152" spans="1:6" outlineLevel="3" x14ac:dyDescent="0.2">
      <c r="A1152" s="121" t="s">
        <v>924</v>
      </c>
      <c r="B1152" s="122" t="s">
        <v>298</v>
      </c>
      <c r="C1152" s="122" t="s">
        <v>949</v>
      </c>
      <c r="D1152" s="123" t="s">
        <v>560</v>
      </c>
      <c r="E1152" s="122" t="s">
        <v>18</v>
      </c>
      <c r="F1152" s="124">
        <v>6367</v>
      </c>
    </row>
    <row r="1153" spans="1:6" outlineLevel="2" x14ac:dyDescent="0.2">
      <c r="B1153" s="122"/>
      <c r="C1153" s="118" t="s">
        <v>950</v>
      </c>
      <c r="E1153" s="122"/>
      <c r="F1153" s="124">
        <f>SUBTOTAL(9,F1147:F1152)</f>
        <v>26225</v>
      </c>
    </row>
    <row r="1154" spans="1:6" outlineLevel="3" x14ac:dyDescent="0.2">
      <c r="A1154" s="121" t="s">
        <v>924</v>
      </c>
      <c r="B1154" s="122" t="s">
        <v>298</v>
      </c>
      <c r="C1154" s="122" t="s">
        <v>951</v>
      </c>
      <c r="D1154" s="123" t="s">
        <v>560</v>
      </c>
      <c r="E1154" s="122" t="s">
        <v>4</v>
      </c>
      <c r="F1154" s="124">
        <v>0</v>
      </c>
    </row>
    <row r="1155" spans="1:6" outlineLevel="3" x14ac:dyDescent="0.2">
      <c r="A1155" s="121" t="s">
        <v>924</v>
      </c>
      <c r="B1155" s="122" t="s">
        <v>298</v>
      </c>
      <c r="C1155" s="122" t="s">
        <v>951</v>
      </c>
      <c r="D1155" s="123" t="s">
        <v>560</v>
      </c>
      <c r="E1155" s="122" t="s">
        <v>5</v>
      </c>
      <c r="F1155" s="124">
        <v>0</v>
      </c>
    </row>
    <row r="1156" spans="1:6" outlineLevel="3" x14ac:dyDescent="0.2">
      <c r="A1156" s="121" t="s">
        <v>924</v>
      </c>
      <c r="B1156" s="122" t="s">
        <v>298</v>
      </c>
      <c r="C1156" s="122" t="s">
        <v>951</v>
      </c>
      <c r="D1156" s="123" t="s">
        <v>560</v>
      </c>
      <c r="E1156" s="122" t="s">
        <v>6</v>
      </c>
      <c r="F1156" s="124">
        <v>0</v>
      </c>
    </row>
    <row r="1157" spans="1:6" outlineLevel="3" x14ac:dyDescent="0.2">
      <c r="A1157" s="121" t="s">
        <v>924</v>
      </c>
      <c r="B1157" s="122" t="s">
        <v>298</v>
      </c>
      <c r="C1157" s="122" t="s">
        <v>951</v>
      </c>
      <c r="D1157" s="123" t="s">
        <v>560</v>
      </c>
      <c r="E1157" s="122" t="s">
        <v>7</v>
      </c>
      <c r="F1157" s="124">
        <v>0</v>
      </c>
    </row>
    <row r="1158" spans="1:6" outlineLevel="3" x14ac:dyDescent="0.2">
      <c r="A1158" s="121" t="s">
        <v>924</v>
      </c>
      <c r="B1158" s="122" t="s">
        <v>298</v>
      </c>
      <c r="C1158" s="122" t="s">
        <v>951</v>
      </c>
      <c r="D1158" s="123" t="s">
        <v>560</v>
      </c>
      <c r="E1158" s="122" t="s">
        <v>18</v>
      </c>
      <c r="F1158" s="124">
        <v>0</v>
      </c>
    </row>
    <row r="1159" spans="1:6" outlineLevel="3" x14ac:dyDescent="0.2">
      <c r="A1159" s="121" t="s">
        <v>924</v>
      </c>
      <c r="B1159" s="122" t="s">
        <v>298</v>
      </c>
      <c r="C1159" s="122" t="s">
        <v>951</v>
      </c>
      <c r="D1159" s="123" t="s">
        <v>560</v>
      </c>
      <c r="E1159" s="122" t="s">
        <v>18</v>
      </c>
      <c r="F1159" s="124">
        <v>0</v>
      </c>
    </row>
    <row r="1160" spans="1:6" outlineLevel="2" x14ac:dyDescent="0.2">
      <c r="B1160" s="122"/>
      <c r="C1160" s="118" t="s">
        <v>952</v>
      </c>
      <c r="E1160" s="122"/>
      <c r="F1160" s="124">
        <f>SUBTOTAL(9,F1154:F1159)</f>
        <v>0</v>
      </c>
    </row>
    <row r="1161" spans="1:6" outlineLevel="1" x14ac:dyDescent="0.2">
      <c r="B1161" s="118" t="s">
        <v>953</v>
      </c>
      <c r="C1161" s="122"/>
      <c r="E1161" s="122"/>
      <c r="F1161" s="124">
        <f>SUBTOTAL(9,F1063:F1159)</f>
        <v>120166</v>
      </c>
    </row>
    <row r="1162" spans="1:6" outlineLevel="3" x14ac:dyDescent="0.2">
      <c r="A1162" s="121" t="s">
        <v>125</v>
      </c>
      <c r="B1162" s="122" t="s">
        <v>124</v>
      </c>
      <c r="C1162" s="122" t="s">
        <v>566</v>
      </c>
      <c r="D1162" s="123" t="s">
        <v>560</v>
      </c>
      <c r="E1162" s="122" t="s">
        <v>18</v>
      </c>
      <c r="F1162" s="124">
        <v>1832</v>
      </c>
    </row>
    <row r="1163" spans="1:6" outlineLevel="2" x14ac:dyDescent="0.2">
      <c r="B1163" s="122"/>
      <c r="C1163" s="118" t="s">
        <v>567</v>
      </c>
      <c r="E1163" s="122"/>
      <c r="F1163" s="124">
        <f>SUBTOTAL(9,F1162:F1162)</f>
        <v>1832</v>
      </c>
    </row>
    <row r="1164" spans="1:6" outlineLevel="1" x14ac:dyDescent="0.2">
      <c r="B1164" s="118" t="s">
        <v>954</v>
      </c>
      <c r="C1164" s="122"/>
      <c r="E1164" s="122"/>
      <c r="F1164" s="124">
        <f>SUBTOTAL(9,F1162:F1162)</f>
        <v>1832</v>
      </c>
    </row>
    <row r="1165" spans="1:6" outlineLevel="3" x14ac:dyDescent="0.2">
      <c r="A1165" s="121" t="s">
        <v>127</v>
      </c>
      <c r="B1165" s="122" t="s">
        <v>126</v>
      </c>
      <c r="C1165" s="122" t="s">
        <v>563</v>
      </c>
      <c r="D1165" s="123" t="s">
        <v>560</v>
      </c>
      <c r="E1165" s="122" t="s">
        <v>4</v>
      </c>
      <c r="F1165" s="124">
        <v>35809</v>
      </c>
    </row>
    <row r="1166" spans="1:6" outlineLevel="3" x14ac:dyDescent="0.2">
      <c r="A1166" s="121" t="s">
        <v>127</v>
      </c>
      <c r="B1166" s="122" t="s">
        <v>126</v>
      </c>
      <c r="C1166" s="122" t="s">
        <v>563</v>
      </c>
      <c r="D1166" s="123" t="s">
        <v>560</v>
      </c>
      <c r="E1166" s="122" t="s">
        <v>5</v>
      </c>
      <c r="F1166" s="124">
        <v>21574</v>
      </c>
    </row>
    <row r="1167" spans="1:6" outlineLevel="3" x14ac:dyDescent="0.2">
      <c r="A1167" s="121" t="s">
        <v>127</v>
      </c>
      <c r="B1167" s="122" t="s">
        <v>126</v>
      </c>
      <c r="C1167" s="122" t="s">
        <v>563</v>
      </c>
      <c r="D1167" s="123" t="s">
        <v>560</v>
      </c>
      <c r="E1167" s="122" t="s">
        <v>6</v>
      </c>
      <c r="F1167" s="124">
        <v>3137</v>
      </c>
    </row>
    <row r="1168" spans="1:6" outlineLevel="3" x14ac:dyDescent="0.2">
      <c r="A1168" s="121" t="s">
        <v>127</v>
      </c>
      <c r="B1168" s="122" t="s">
        <v>126</v>
      </c>
      <c r="C1168" s="122" t="s">
        <v>563</v>
      </c>
      <c r="D1168" s="123" t="s">
        <v>560</v>
      </c>
      <c r="E1168" s="122" t="s">
        <v>7</v>
      </c>
      <c r="F1168" s="124">
        <v>184</v>
      </c>
    </row>
    <row r="1169" spans="1:6" outlineLevel="3" x14ac:dyDescent="0.2">
      <c r="A1169" s="121" t="s">
        <v>127</v>
      </c>
      <c r="B1169" s="122" t="s">
        <v>126</v>
      </c>
      <c r="C1169" s="122" t="s">
        <v>563</v>
      </c>
      <c r="D1169" s="123" t="s">
        <v>560</v>
      </c>
      <c r="E1169" s="122" t="s">
        <v>18</v>
      </c>
      <c r="F1169" s="124">
        <v>72286</v>
      </c>
    </row>
    <row r="1170" spans="1:6" outlineLevel="2" x14ac:dyDescent="0.2">
      <c r="B1170" s="122"/>
      <c r="C1170" s="118" t="s">
        <v>564</v>
      </c>
      <c r="E1170" s="122"/>
      <c r="F1170" s="124">
        <f>SUBTOTAL(9,F1165:F1169)</f>
        <v>132990</v>
      </c>
    </row>
    <row r="1171" spans="1:6" outlineLevel="1" x14ac:dyDescent="0.2">
      <c r="B1171" s="118" t="s">
        <v>955</v>
      </c>
      <c r="C1171" s="122"/>
      <c r="E1171" s="122"/>
      <c r="F1171" s="124">
        <f>SUBTOTAL(9,F1165:F1169)</f>
        <v>132990</v>
      </c>
    </row>
    <row r="1172" spans="1:6" outlineLevel="3" x14ac:dyDescent="0.2">
      <c r="A1172" s="121" t="s">
        <v>261</v>
      </c>
      <c r="B1172" s="122" t="s">
        <v>260</v>
      </c>
      <c r="C1172" s="122" t="s">
        <v>956</v>
      </c>
      <c r="D1172" s="123" t="s">
        <v>577</v>
      </c>
      <c r="E1172" s="122" t="s">
        <v>5</v>
      </c>
      <c r="F1172" s="124">
        <v>7349</v>
      </c>
    </row>
    <row r="1173" spans="1:6" outlineLevel="3" x14ac:dyDescent="0.2">
      <c r="A1173" s="121" t="s">
        <v>261</v>
      </c>
      <c r="B1173" s="122" t="s">
        <v>260</v>
      </c>
      <c r="C1173" s="122" t="s">
        <v>956</v>
      </c>
      <c r="D1173" s="123" t="s">
        <v>577</v>
      </c>
      <c r="E1173" s="122" t="s">
        <v>6</v>
      </c>
      <c r="F1173" s="124">
        <v>18</v>
      </c>
    </row>
    <row r="1174" spans="1:6" outlineLevel="2" x14ac:dyDescent="0.2">
      <c r="B1174" s="122"/>
      <c r="C1174" s="118" t="s">
        <v>957</v>
      </c>
      <c r="E1174" s="122"/>
      <c r="F1174" s="124">
        <f>SUBTOTAL(9,F1172:F1173)</f>
        <v>7367</v>
      </c>
    </row>
    <row r="1175" spans="1:6" outlineLevel="1" x14ac:dyDescent="0.2">
      <c r="B1175" s="118" t="s">
        <v>958</v>
      </c>
      <c r="C1175" s="122"/>
      <c r="E1175" s="122"/>
      <c r="F1175" s="124">
        <f>SUBTOTAL(9,F1172:F1173)</f>
        <v>7367</v>
      </c>
    </row>
    <row r="1176" spans="1:6" outlineLevel="3" x14ac:dyDescent="0.2">
      <c r="A1176" s="121" t="s">
        <v>129</v>
      </c>
      <c r="B1176" s="122" t="s">
        <v>128</v>
      </c>
      <c r="C1176" s="122" t="s">
        <v>559</v>
      </c>
      <c r="D1176" s="123" t="s">
        <v>560</v>
      </c>
      <c r="E1176" s="122" t="s">
        <v>4</v>
      </c>
      <c r="F1176" s="124">
        <v>4754</v>
      </c>
    </row>
    <row r="1177" spans="1:6" outlineLevel="3" x14ac:dyDescent="0.2">
      <c r="A1177" s="121" t="s">
        <v>129</v>
      </c>
      <c r="B1177" s="122" t="s">
        <v>128</v>
      </c>
      <c r="C1177" s="122" t="s">
        <v>559</v>
      </c>
      <c r="D1177" s="123" t="s">
        <v>560</v>
      </c>
      <c r="E1177" s="122" t="s">
        <v>5</v>
      </c>
      <c r="F1177" s="124">
        <v>19</v>
      </c>
    </row>
    <row r="1178" spans="1:6" outlineLevel="3" x14ac:dyDescent="0.2">
      <c r="A1178" s="121" t="s">
        <v>129</v>
      </c>
      <c r="B1178" s="122" t="s">
        <v>128</v>
      </c>
      <c r="C1178" s="122" t="s">
        <v>559</v>
      </c>
      <c r="D1178" s="123" t="s">
        <v>560</v>
      </c>
      <c r="E1178" s="122" t="s">
        <v>6</v>
      </c>
      <c r="F1178" s="124">
        <v>217</v>
      </c>
    </row>
    <row r="1179" spans="1:6" outlineLevel="3" x14ac:dyDescent="0.2">
      <c r="A1179" s="121" t="s">
        <v>129</v>
      </c>
      <c r="B1179" s="122" t="s">
        <v>128</v>
      </c>
      <c r="C1179" s="122" t="s">
        <v>559</v>
      </c>
      <c r="D1179" s="123" t="s">
        <v>560</v>
      </c>
      <c r="E1179" s="122" t="s">
        <v>7</v>
      </c>
      <c r="F1179" s="124">
        <v>3</v>
      </c>
    </row>
    <row r="1180" spans="1:6" outlineLevel="3" x14ac:dyDescent="0.2">
      <c r="A1180" s="121" t="s">
        <v>129</v>
      </c>
      <c r="B1180" s="122" t="s">
        <v>128</v>
      </c>
      <c r="C1180" s="122" t="s">
        <v>559</v>
      </c>
      <c r="D1180" s="123" t="s">
        <v>560</v>
      </c>
      <c r="E1180" s="122" t="s">
        <v>18</v>
      </c>
      <c r="F1180" s="124">
        <v>1438</v>
      </c>
    </row>
    <row r="1181" spans="1:6" outlineLevel="3" x14ac:dyDescent="0.2">
      <c r="A1181" s="121" t="s">
        <v>129</v>
      </c>
      <c r="B1181" s="122" t="s">
        <v>128</v>
      </c>
      <c r="C1181" s="122" t="s">
        <v>559</v>
      </c>
      <c r="D1181" s="123" t="s">
        <v>560</v>
      </c>
      <c r="E1181" s="122" t="s">
        <v>18</v>
      </c>
      <c r="F1181" s="124">
        <v>987</v>
      </c>
    </row>
    <row r="1182" spans="1:6" outlineLevel="2" x14ac:dyDescent="0.2">
      <c r="B1182" s="122"/>
      <c r="C1182" s="118" t="s">
        <v>561</v>
      </c>
      <c r="E1182" s="122"/>
      <c r="F1182" s="124">
        <f>SUBTOTAL(9,F1176:F1181)</f>
        <v>7418</v>
      </c>
    </row>
    <row r="1183" spans="1:6" outlineLevel="1" x14ac:dyDescent="0.2">
      <c r="B1183" s="118" t="s">
        <v>959</v>
      </c>
      <c r="C1183" s="122"/>
      <c r="E1183" s="122"/>
      <c r="F1183" s="124">
        <f>SUBTOTAL(9,F1176:F1181)</f>
        <v>7418</v>
      </c>
    </row>
    <row r="1184" spans="1:6" outlineLevel="3" x14ac:dyDescent="0.2">
      <c r="A1184" s="121" t="s">
        <v>131</v>
      </c>
      <c r="B1184" s="122" t="s">
        <v>130</v>
      </c>
      <c r="C1184" s="122" t="s">
        <v>559</v>
      </c>
      <c r="D1184" s="123" t="s">
        <v>560</v>
      </c>
      <c r="E1184" s="122" t="s">
        <v>4</v>
      </c>
      <c r="F1184" s="124">
        <v>6084</v>
      </c>
    </row>
    <row r="1185" spans="1:6" outlineLevel="3" x14ac:dyDescent="0.2">
      <c r="A1185" s="121" t="s">
        <v>131</v>
      </c>
      <c r="B1185" s="122" t="s">
        <v>130</v>
      </c>
      <c r="C1185" s="122" t="s">
        <v>559</v>
      </c>
      <c r="D1185" s="123" t="s">
        <v>560</v>
      </c>
      <c r="E1185" s="122" t="s">
        <v>5</v>
      </c>
      <c r="F1185" s="124">
        <v>24</v>
      </c>
    </row>
    <row r="1186" spans="1:6" outlineLevel="3" x14ac:dyDescent="0.2">
      <c r="A1186" s="121" t="s">
        <v>131</v>
      </c>
      <c r="B1186" s="122" t="s">
        <v>130</v>
      </c>
      <c r="C1186" s="122" t="s">
        <v>559</v>
      </c>
      <c r="D1186" s="123" t="s">
        <v>560</v>
      </c>
      <c r="E1186" s="122" t="s">
        <v>6</v>
      </c>
      <c r="F1186" s="124">
        <v>278</v>
      </c>
    </row>
    <row r="1187" spans="1:6" outlineLevel="3" x14ac:dyDescent="0.2">
      <c r="A1187" s="121" t="s">
        <v>131</v>
      </c>
      <c r="B1187" s="122" t="s">
        <v>130</v>
      </c>
      <c r="C1187" s="122" t="s">
        <v>559</v>
      </c>
      <c r="D1187" s="123" t="s">
        <v>560</v>
      </c>
      <c r="E1187" s="122" t="s">
        <v>7</v>
      </c>
      <c r="F1187" s="124">
        <v>4</v>
      </c>
    </row>
    <row r="1188" spans="1:6" outlineLevel="3" x14ac:dyDescent="0.2">
      <c r="A1188" s="121" t="s">
        <v>131</v>
      </c>
      <c r="B1188" s="122" t="s">
        <v>130</v>
      </c>
      <c r="C1188" s="122" t="s">
        <v>559</v>
      </c>
      <c r="D1188" s="123" t="s">
        <v>560</v>
      </c>
      <c r="E1188" s="122" t="s">
        <v>18</v>
      </c>
      <c r="F1188" s="124">
        <v>1841</v>
      </c>
    </row>
    <row r="1189" spans="1:6" outlineLevel="3" x14ac:dyDescent="0.2">
      <c r="A1189" s="121" t="s">
        <v>131</v>
      </c>
      <c r="B1189" s="122" t="s">
        <v>130</v>
      </c>
      <c r="C1189" s="122" t="s">
        <v>559</v>
      </c>
      <c r="D1189" s="123" t="s">
        <v>560</v>
      </c>
      <c r="E1189" s="122" t="s">
        <v>18</v>
      </c>
      <c r="F1189" s="124">
        <v>1262</v>
      </c>
    </row>
    <row r="1190" spans="1:6" outlineLevel="2" x14ac:dyDescent="0.2">
      <c r="B1190" s="122"/>
      <c r="C1190" s="118" t="s">
        <v>561</v>
      </c>
      <c r="E1190" s="122"/>
      <c r="F1190" s="124">
        <f>SUBTOTAL(9,F1184:F1189)</f>
        <v>9493</v>
      </c>
    </row>
    <row r="1191" spans="1:6" outlineLevel="1" x14ac:dyDescent="0.2">
      <c r="B1191" s="118" t="s">
        <v>960</v>
      </c>
      <c r="C1191" s="122"/>
      <c r="E1191" s="122"/>
      <c r="F1191" s="124">
        <f>SUBTOTAL(9,F1184:F1189)</f>
        <v>9493</v>
      </c>
    </row>
    <row r="1192" spans="1:6" outlineLevel="3" x14ac:dyDescent="0.2">
      <c r="A1192" s="121" t="s">
        <v>131</v>
      </c>
      <c r="B1192" s="122" t="s">
        <v>132</v>
      </c>
      <c r="C1192" s="122" t="s">
        <v>566</v>
      </c>
      <c r="D1192" s="123" t="s">
        <v>560</v>
      </c>
      <c r="E1192" s="122" t="s">
        <v>4</v>
      </c>
      <c r="F1192" s="124">
        <v>3644</v>
      </c>
    </row>
    <row r="1193" spans="1:6" outlineLevel="3" x14ac:dyDescent="0.2">
      <c r="A1193" s="121" t="s">
        <v>131</v>
      </c>
      <c r="B1193" s="122" t="s">
        <v>132</v>
      </c>
      <c r="C1193" s="122" t="s">
        <v>566</v>
      </c>
      <c r="D1193" s="123" t="s">
        <v>560</v>
      </c>
      <c r="E1193" s="122" t="s">
        <v>5</v>
      </c>
      <c r="F1193" s="124">
        <v>14</v>
      </c>
    </row>
    <row r="1194" spans="1:6" outlineLevel="3" x14ac:dyDescent="0.2">
      <c r="A1194" s="121" t="s">
        <v>131</v>
      </c>
      <c r="B1194" s="122" t="s">
        <v>132</v>
      </c>
      <c r="C1194" s="122" t="s">
        <v>566</v>
      </c>
      <c r="D1194" s="123" t="s">
        <v>560</v>
      </c>
      <c r="E1194" s="122" t="s">
        <v>6</v>
      </c>
      <c r="F1194" s="124">
        <v>166</v>
      </c>
    </row>
    <row r="1195" spans="1:6" outlineLevel="3" x14ac:dyDescent="0.2">
      <c r="A1195" s="121" t="s">
        <v>131</v>
      </c>
      <c r="B1195" s="122" t="s">
        <v>132</v>
      </c>
      <c r="C1195" s="122" t="s">
        <v>566</v>
      </c>
      <c r="D1195" s="123" t="s">
        <v>560</v>
      </c>
      <c r="E1195" s="122" t="s">
        <v>7</v>
      </c>
      <c r="F1195" s="124">
        <v>2</v>
      </c>
    </row>
    <row r="1196" spans="1:6" outlineLevel="3" x14ac:dyDescent="0.2">
      <c r="A1196" s="121" t="s">
        <v>131</v>
      </c>
      <c r="B1196" s="122" t="s">
        <v>132</v>
      </c>
      <c r="C1196" s="122" t="s">
        <v>566</v>
      </c>
      <c r="D1196" s="123" t="s">
        <v>560</v>
      </c>
      <c r="E1196" s="122" t="s">
        <v>18</v>
      </c>
      <c r="F1196" s="124">
        <v>1103</v>
      </c>
    </row>
    <row r="1197" spans="1:6" outlineLevel="3" x14ac:dyDescent="0.2">
      <c r="A1197" s="121" t="s">
        <v>131</v>
      </c>
      <c r="B1197" s="122" t="s">
        <v>132</v>
      </c>
      <c r="C1197" s="122" t="s">
        <v>566</v>
      </c>
      <c r="D1197" s="123" t="s">
        <v>560</v>
      </c>
      <c r="E1197" s="122" t="s">
        <v>18</v>
      </c>
      <c r="F1197" s="124">
        <v>756</v>
      </c>
    </row>
    <row r="1198" spans="1:6" outlineLevel="2" x14ac:dyDescent="0.2">
      <c r="B1198" s="122"/>
      <c r="C1198" s="118" t="s">
        <v>567</v>
      </c>
      <c r="E1198" s="122"/>
      <c r="F1198" s="124">
        <f>SUBTOTAL(9,F1192:F1197)</f>
        <v>5685</v>
      </c>
    </row>
    <row r="1199" spans="1:6" outlineLevel="1" x14ac:dyDescent="0.2">
      <c r="B1199" s="118" t="s">
        <v>961</v>
      </c>
      <c r="C1199" s="122"/>
      <c r="E1199" s="122"/>
      <c r="F1199" s="124">
        <f>SUBTOTAL(9,F1192:F1197)</f>
        <v>5685</v>
      </c>
    </row>
    <row r="1200" spans="1:6" outlineLevel="3" x14ac:dyDescent="0.2">
      <c r="A1200" s="121" t="s">
        <v>301</v>
      </c>
      <c r="B1200" s="122" t="s">
        <v>300</v>
      </c>
      <c r="C1200" s="122" t="s">
        <v>962</v>
      </c>
      <c r="D1200" s="123" t="s">
        <v>560</v>
      </c>
      <c r="E1200" s="122" t="s">
        <v>4</v>
      </c>
      <c r="F1200" s="124">
        <v>71056</v>
      </c>
    </row>
    <row r="1201" spans="1:6" outlineLevel="3" x14ac:dyDescent="0.2">
      <c r="A1201" s="121" t="s">
        <v>301</v>
      </c>
      <c r="B1201" s="122" t="s">
        <v>300</v>
      </c>
      <c r="C1201" s="122" t="s">
        <v>962</v>
      </c>
      <c r="D1201" s="123" t="s">
        <v>560</v>
      </c>
      <c r="E1201" s="122" t="s">
        <v>5</v>
      </c>
      <c r="F1201" s="124">
        <v>8676</v>
      </c>
    </row>
    <row r="1202" spans="1:6" outlineLevel="3" x14ac:dyDescent="0.2">
      <c r="A1202" s="121" t="s">
        <v>301</v>
      </c>
      <c r="B1202" s="122" t="s">
        <v>300</v>
      </c>
      <c r="C1202" s="122" t="s">
        <v>962</v>
      </c>
      <c r="D1202" s="123" t="s">
        <v>560</v>
      </c>
      <c r="E1202" s="122" t="s">
        <v>6</v>
      </c>
      <c r="F1202" s="124">
        <v>26457</v>
      </c>
    </row>
    <row r="1203" spans="1:6" outlineLevel="3" x14ac:dyDescent="0.2">
      <c r="A1203" s="121" t="s">
        <v>301</v>
      </c>
      <c r="B1203" s="122" t="s">
        <v>300</v>
      </c>
      <c r="C1203" s="122" t="s">
        <v>962</v>
      </c>
      <c r="D1203" s="123" t="s">
        <v>560</v>
      </c>
      <c r="E1203" s="122" t="s">
        <v>10</v>
      </c>
      <c r="F1203" s="124">
        <v>691</v>
      </c>
    </row>
    <row r="1204" spans="1:6" outlineLevel="3" x14ac:dyDescent="0.2">
      <c r="A1204" s="121" t="s">
        <v>301</v>
      </c>
      <c r="B1204" s="122" t="s">
        <v>300</v>
      </c>
      <c r="C1204" s="122" t="s">
        <v>962</v>
      </c>
      <c r="D1204" s="123" t="s">
        <v>560</v>
      </c>
      <c r="E1204" s="122" t="s">
        <v>11</v>
      </c>
      <c r="F1204" s="124">
        <v>6483</v>
      </c>
    </row>
    <row r="1205" spans="1:6" outlineLevel="3" x14ac:dyDescent="0.2">
      <c r="A1205" s="121" t="s">
        <v>301</v>
      </c>
      <c r="B1205" s="122" t="s">
        <v>300</v>
      </c>
      <c r="C1205" s="122" t="s">
        <v>962</v>
      </c>
      <c r="D1205" s="123" t="s">
        <v>560</v>
      </c>
      <c r="E1205" s="122" t="s">
        <v>12</v>
      </c>
      <c r="F1205" s="124">
        <v>4378</v>
      </c>
    </row>
    <row r="1206" spans="1:6" outlineLevel="3" x14ac:dyDescent="0.2">
      <c r="A1206" s="121" t="s">
        <v>301</v>
      </c>
      <c r="B1206" s="122" t="s">
        <v>300</v>
      </c>
      <c r="C1206" s="122" t="s">
        <v>962</v>
      </c>
      <c r="D1206" s="123" t="s">
        <v>560</v>
      </c>
      <c r="E1206" s="122" t="s">
        <v>8</v>
      </c>
      <c r="F1206" s="124">
        <v>16517</v>
      </c>
    </row>
    <row r="1207" spans="1:6" outlineLevel="3" x14ac:dyDescent="0.2">
      <c r="A1207" s="121" t="s">
        <v>301</v>
      </c>
      <c r="B1207" s="122" t="s">
        <v>300</v>
      </c>
      <c r="C1207" s="122" t="s">
        <v>962</v>
      </c>
      <c r="D1207" s="123" t="s">
        <v>560</v>
      </c>
      <c r="E1207" s="122" t="s">
        <v>21</v>
      </c>
      <c r="F1207" s="124">
        <v>4650</v>
      </c>
    </row>
    <row r="1208" spans="1:6" outlineLevel="3" x14ac:dyDescent="0.2">
      <c r="A1208" s="121" t="s">
        <v>301</v>
      </c>
      <c r="B1208" s="122" t="s">
        <v>300</v>
      </c>
      <c r="C1208" s="122" t="s">
        <v>962</v>
      </c>
      <c r="D1208" s="123" t="s">
        <v>560</v>
      </c>
      <c r="E1208" s="122" t="s">
        <v>13</v>
      </c>
      <c r="F1208" s="124">
        <v>5057</v>
      </c>
    </row>
    <row r="1209" spans="1:6" outlineLevel="3" x14ac:dyDescent="0.2">
      <c r="A1209" s="121" t="s">
        <v>301</v>
      </c>
      <c r="B1209" s="122" t="s">
        <v>300</v>
      </c>
      <c r="C1209" s="122" t="s">
        <v>962</v>
      </c>
      <c r="D1209" s="123" t="s">
        <v>560</v>
      </c>
      <c r="E1209" s="122" t="s">
        <v>14</v>
      </c>
      <c r="F1209" s="124">
        <v>6238</v>
      </c>
    </row>
    <row r="1210" spans="1:6" outlineLevel="3" x14ac:dyDescent="0.2">
      <c r="A1210" s="121" t="s">
        <v>301</v>
      </c>
      <c r="B1210" s="122" t="s">
        <v>300</v>
      </c>
      <c r="C1210" s="122" t="s">
        <v>962</v>
      </c>
      <c r="D1210" s="123" t="s">
        <v>560</v>
      </c>
      <c r="E1210" s="122" t="s">
        <v>9</v>
      </c>
      <c r="F1210" s="124">
        <v>19609</v>
      </c>
    </row>
    <row r="1211" spans="1:6" outlineLevel="3" x14ac:dyDescent="0.2">
      <c r="A1211" s="121" t="s">
        <v>301</v>
      </c>
      <c r="B1211" s="122" t="s">
        <v>300</v>
      </c>
      <c r="C1211" s="122" t="s">
        <v>962</v>
      </c>
      <c r="D1211" s="123" t="s">
        <v>560</v>
      </c>
      <c r="E1211" s="122" t="s">
        <v>15</v>
      </c>
      <c r="F1211" s="124">
        <v>20166</v>
      </c>
    </row>
    <row r="1212" spans="1:6" outlineLevel="3" x14ac:dyDescent="0.2">
      <c r="A1212" s="121" t="s">
        <v>301</v>
      </c>
      <c r="B1212" s="122" t="s">
        <v>300</v>
      </c>
      <c r="C1212" s="122" t="s">
        <v>962</v>
      </c>
      <c r="D1212" s="123" t="s">
        <v>560</v>
      </c>
      <c r="E1212" s="122" t="s">
        <v>17</v>
      </c>
      <c r="F1212" s="124">
        <v>4723</v>
      </c>
    </row>
    <row r="1213" spans="1:6" outlineLevel="3" x14ac:dyDescent="0.2">
      <c r="A1213" s="121" t="s">
        <v>301</v>
      </c>
      <c r="B1213" s="122" t="s">
        <v>300</v>
      </c>
      <c r="C1213" s="122" t="s">
        <v>962</v>
      </c>
      <c r="D1213" s="123" t="s">
        <v>560</v>
      </c>
      <c r="E1213" s="122" t="s">
        <v>7</v>
      </c>
      <c r="F1213" s="124">
        <v>5034</v>
      </c>
    </row>
    <row r="1214" spans="1:6" outlineLevel="3" x14ac:dyDescent="0.2">
      <c r="A1214" s="121" t="s">
        <v>301</v>
      </c>
      <c r="B1214" s="122" t="s">
        <v>300</v>
      </c>
      <c r="C1214" s="122" t="s">
        <v>962</v>
      </c>
      <c r="D1214" s="123" t="s">
        <v>560</v>
      </c>
      <c r="E1214" s="122" t="s">
        <v>16</v>
      </c>
      <c r="F1214" s="124">
        <v>13707</v>
      </c>
    </row>
    <row r="1215" spans="1:6" outlineLevel="3" x14ac:dyDescent="0.2">
      <c r="A1215" s="121" t="s">
        <v>301</v>
      </c>
      <c r="B1215" s="122" t="s">
        <v>300</v>
      </c>
      <c r="C1215" s="122" t="s">
        <v>962</v>
      </c>
      <c r="D1215" s="123" t="s">
        <v>560</v>
      </c>
      <c r="E1215" s="122" t="s">
        <v>18</v>
      </c>
      <c r="F1215" s="124">
        <v>49449</v>
      </c>
    </row>
    <row r="1216" spans="1:6" outlineLevel="2" x14ac:dyDescent="0.2">
      <c r="B1216" s="122"/>
      <c r="C1216" s="118" t="s">
        <v>963</v>
      </c>
      <c r="E1216" s="122"/>
      <c r="F1216" s="124">
        <f>SUBTOTAL(9,F1200:F1215)</f>
        <v>262891</v>
      </c>
    </row>
    <row r="1217" spans="1:6" outlineLevel="1" x14ac:dyDescent="0.2">
      <c r="B1217" s="118" t="s">
        <v>964</v>
      </c>
      <c r="C1217" s="122"/>
      <c r="E1217" s="122"/>
      <c r="F1217" s="124">
        <f>SUBTOTAL(9,F1200:F1215)</f>
        <v>262891</v>
      </c>
    </row>
    <row r="1218" spans="1:6" outlineLevel="3" x14ac:dyDescent="0.2">
      <c r="A1218" s="121" t="s">
        <v>134</v>
      </c>
      <c r="B1218" s="122" t="s">
        <v>133</v>
      </c>
      <c r="C1218" s="122" t="s">
        <v>563</v>
      </c>
      <c r="D1218" s="123" t="s">
        <v>560</v>
      </c>
      <c r="E1218" s="122" t="s">
        <v>8</v>
      </c>
      <c r="F1218" s="124">
        <v>3690</v>
      </c>
    </row>
    <row r="1219" spans="1:6" outlineLevel="2" x14ac:dyDescent="0.2">
      <c r="B1219" s="122"/>
      <c r="C1219" s="118" t="s">
        <v>564</v>
      </c>
      <c r="E1219" s="122"/>
      <c r="F1219" s="124">
        <f>SUBTOTAL(9,F1218:F1218)</f>
        <v>3690</v>
      </c>
    </row>
    <row r="1220" spans="1:6" outlineLevel="1" x14ac:dyDescent="0.2">
      <c r="B1220" s="118" t="s">
        <v>965</v>
      </c>
      <c r="C1220" s="122"/>
      <c r="E1220" s="122"/>
      <c r="F1220" s="124">
        <f>SUBTOTAL(9,F1218:F1218)</f>
        <v>3690</v>
      </c>
    </row>
    <row r="1221" spans="1:6" outlineLevel="3" x14ac:dyDescent="0.2">
      <c r="A1221" s="121" t="s">
        <v>136</v>
      </c>
      <c r="B1221" s="122" t="s">
        <v>135</v>
      </c>
      <c r="C1221" s="122" t="s">
        <v>563</v>
      </c>
      <c r="D1221" s="123" t="s">
        <v>560</v>
      </c>
      <c r="E1221" s="122" t="s">
        <v>4</v>
      </c>
      <c r="F1221" s="124">
        <v>4413</v>
      </c>
    </row>
    <row r="1222" spans="1:6" outlineLevel="3" x14ac:dyDescent="0.2">
      <c r="A1222" s="121" t="s">
        <v>136</v>
      </c>
      <c r="B1222" s="122" t="s">
        <v>135</v>
      </c>
      <c r="C1222" s="122" t="s">
        <v>563</v>
      </c>
      <c r="D1222" s="123" t="s">
        <v>560</v>
      </c>
      <c r="E1222" s="122" t="s">
        <v>5</v>
      </c>
      <c r="F1222" s="124">
        <v>14</v>
      </c>
    </row>
    <row r="1223" spans="1:6" outlineLevel="3" x14ac:dyDescent="0.2">
      <c r="A1223" s="121" t="s">
        <v>136</v>
      </c>
      <c r="B1223" s="122" t="s">
        <v>135</v>
      </c>
      <c r="C1223" s="122" t="s">
        <v>563</v>
      </c>
      <c r="D1223" s="123" t="s">
        <v>560</v>
      </c>
      <c r="E1223" s="122" t="s">
        <v>6</v>
      </c>
      <c r="F1223" s="124">
        <v>240</v>
      </c>
    </row>
    <row r="1224" spans="1:6" outlineLevel="3" x14ac:dyDescent="0.2">
      <c r="A1224" s="121" t="s">
        <v>136</v>
      </c>
      <c r="B1224" s="122" t="s">
        <v>135</v>
      </c>
      <c r="C1224" s="122" t="s">
        <v>563</v>
      </c>
      <c r="D1224" s="123" t="s">
        <v>560</v>
      </c>
      <c r="E1224" s="122" t="s">
        <v>7</v>
      </c>
      <c r="F1224" s="124">
        <v>3</v>
      </c>
    </row>
    <row r="1225" spans="1:6" outlineLevel="3" x14ac:dyDescent="0.2">
      <c r="A1225" s="121" t="s">
        <v>136</v>
      </c>
      <c r="B1225" s="122" t="s">
        <v>135</v>
      </c>
      <c r="C1225" s="122" t="s">
        <v>563</v>
      </c>
      <c r="D1225" s="123" t="s">
        <v>560</v>
      </c>
      <c r="E1225" s="122" t="s">
        <v>18</v>
      </c>
      <c r="F1225" s="124">
        <v>1599</v>
      </c>
    </row>
    <row r="1226" spans="1:6" outlineLevel="3" x14ac:dyDescent="0.2">
      <c r="A1226" s="121" t="s">
        <v>136</v>
      </c>
      <c r="B1226" s="122" t="s">
        <v>135</v>
      </c>
      <c r="C1226" s="122" t="s">
        <v>563</v>
      </c>
      <c r="D1226" s="123" t="s">
        <v>560</v>
      </c>
      <c r="E1226" s="122" t="s">
        <v>18</v>
      </c>
      <c r="F1226" s="124">
        <v>1095</v>
      </c>
    </row>
    <row r="1227" spans="1:6" outlineLevel="2" x14ac:dyDescent="0.2">
      <c r="B1227" s="122"/>
      <c r="C1227" s="118" t="s">
        <v>564</v>
      </c>
      <c r="E1227" s="122"/>
      <c r="F1227" s="124">
        <f>SUBTOTAL(9,F1221:F1226)</f>
        <v>7364</v>
      </c>
    </row>
    <row r="1228" spans="1:6" outlineLevel="1" x14ac:dyDescent="0.2">
      <c r="B1228" s="118" t="s">
        <v>966</v>
      </c>
      <c r="C1228" s="122"/>
      <c r="E1228" s="122"/>
      <c r="F1228" s="124">
        <f>SUBTOTAL(9,F1221:F1226)</f>
        <v>7364</v>
      </c>
    </row>
    <row r="1229" spans="1:6" outlineLevel="3" x14ac:dyDescent="0.2">
      <c r="A1229" s="121" t="s">
        <v>138</v>
      </c>
      <c r="B1229" s="122" t="s">
        <v>137</v>
      </c>
      <c r="C1229" s="122" t="s">
        <v>563</v>
      </c>
      <c r="D1229" s="123" t="s">
        <v>560</v>
      </c>
      <c r="E1229" s="122" t="s">
        <v>18</v>
      </c>
      <c r="F1229" s="124">
        <v>3075</v>
      </c>
    </row>
    <row r="1230" spans="1:6" outlineLevel="2" x14ac:dyDescent="0.2">
      <c r="B1230" s="122"/>
      <c r="C1230" s="118" t="s">
        <v>564</v>
      </c>
      <c r="E1230" s="122"/>
      <c r="F1230" s="124">
        <f>SUBTOTAL(9,F1229:F1229)</f>
        <v>3075</v>
      </c>
    </row>
    <row r="1231" spans="1:6" outlineLevel="1" x14ac:dyDescent="0.2">
      <c r="B1231" s="118" t="s">
        <v>967</v>
      </c>
      <c r="C1231" s="122"/>
      <c r="E1231" s="122"/>
      <c r="F1231" s="124">
        <f>SUBTOTAL(9,F1229:F1229)</f>
        <v>3075</v>
      </c>
    </row>
    <row r="1232" spans="1:6" outlineLevel="3" x14ac:dyDescent="0.2">
      <c r="A1232" s="121" t="s">
        <v>140</v>
      </c>
      <c r="B1232" s="122" t="s">
        <v>139</v>
      </c>
      <c r="C1232" s="122" t="s">
        <v>566</v>
      </c>
      <c r="D1232" s="123" t="s">
        <v>560</v>
      </c>
      <c r="E1232" s="122" t="s">
        <v>18</v>
      </c>
      <c r="F1232" s="124">
        <v>524</v>
      </c>
    </row>
    <row r="1233" spans="1:6" outlineLevel="2" x14ac:dyDescent="0.2">
      <c r="B1233" s="122"/>
      <c r="C1233" s="118" t="s">
        <v>567</v>
      </c>
      <c r="E1233" s="122"/>
      <c r="F1233" s="124">
        <f>SUBTOTAL(9,F1232:F1232)</f>
        <v>524</v>
      </c>
    </row>
    <row r="1234" spans="1:6" outlineLevel="1" x14ac:dyDescent="0.2">
      <c r="B1234" s="118" t="s">
        <v>968</v>
      </c>
      <c r="C1234" s="122"/>
      <c r="E1234" s="122"/>
      <c r="F1234" s="124">
        <f>SUBTOTAL(9,F1232:F1232)</f>
        <v>524</v>
      </c>
    </row>
    <row r="1235" spans="1:6" outlineLevel="3" x14ac:dyDescent="0.2">
      <c r="A1235" s="121" t="s">
        <v>140</v>
      </c>
      <c r="B1235" s="122" t="s">
        <v>141</v>
      </c>
      <c r="C1235" s="122" t="s">
        <v>563</v>
      </c>
      <c r="D1235" s="123" t="s">
        <v>560</v>
      </c>
      <c r="E1235" s="122" t="s">
        <v>18</v>
      </c>
      <c r="F1235" s="124">
        <v>1231</v>
      </c>
    </row>
    <row r="1236" spans="1:6" outlineLevel="2" x14ac:dyDescent="0.2">
      <c r="B1236" s="122"/>
      <c r="C1236" s="118" t="s">
        <v>564</v>
      </c>
      <c r="E1236" s="122"/>
      <c r="F1236" s="124">
        <f>SUBTOTAL(9,F1235:F1235)</f>
        <v>1231</v>
      </c>
    </row>
    <row r="1237" spans="1:6" outlineLevel="1" x14ac:dyDescent="0.2">
      <c r="B1237" s="118" t="s">
        <v>969</v>
      </c>
      <c r="C1237" s="122"/>
      <c r="E1237" s="122"/>
      <c r="F1237" s="124">
        <f>SUBTOTAL(9,F1235:F1235)</f>
        <v>1231</v>
      </c>
    </row>
    <row r="1238" spans="1:6" outlineLevel="3" x14ac:dyDescent="0.2">
      <c r="A1238" s="121" t="s">
        <v>140</v>
      </c>
      <c r="B1238" s="122" t="s">
        <v>142</v>
      </c>
      <c r="C1238" s="122" t="s">
        <v>566</v>
      </c>
      <c r="D1238" s="123" t="s">
        <v>560</v>
      </c>
      <c r="E1238" s="122" t="s">
        <v>4</v>
      </c>
      <c r="F1238" s="124">
        <v>224</v>
      </c>
    </row>
    <row r="1239" spans="1:6" outlineLevel="3" x14ac:dyDescent="0.2">
      <c r="A1239" s="121" t="s">
        <v>140</v>
      </c>
      <c r="B1239" s="122" t="s">
        <v>142</v>
      </c>
      <c r="C1239" s="122" t="s">
        <v>566</v>
      </c>
      <c r="D1239" s="123" t="s">
        <v>560</v>
      </c>
      <c r="E1239" s="122" t="s">
        <v>5</v>
      </c>
      <c r="F1239" s="124">
        <v>0</v>
      </c>
    </row>
    <row r="1240" spans="1:6" outlineLevel="3" x14ac:dyDescent="0.2">
      <c r="A1240" s="121" t="s">
        <v>140</v>
      </c>
      <c r="B1240" s="122" t="s">
        <v>142</v>
      </c>
      <c r="C1240" s="122" t="s">
        <v>566</v>
      </c>
      <c r="D1240" s="123" t="s">
        <v>560</v>
      </c>
      <c r="E1240" s="122" t="s">
        <v>6</v>
      </c>
      <c r="F1240" s="124">
        <v>10</v>
      </c>
    </row>
    <row r="1241" spans="1:6" outlineLevel="3" x14ac:dyDescent="0.2">
      <c r="A1241" s="121" t="s">
        <v>140</v>
      </c>
      <c r="B1241" s="122" t="s">
        <v>142</v>
      </c>
      <c r="C1241" s="122" t="s">
        <v>566</v>
      </c>
      <c r="D1241" s="123" t="s">
        <v>560</v>
      </c>
      <c r="E1241" s="122" t="s">
        <v>7</v>
      </c>
      <c r="F1241" s="124">
        <v>0</v>
      </c>
    </row>
    <row r="1242" spans="1:6" outlineLevel="3" x14ac:dyDescent="0.2">
      <c r="A1242" s="121" t="s">
        <v>140</v>
      </c>
      <c r="B1242" s="122" t="s">
        <v>142</v>
      </c>
      <c r="C1242" s="122" t="s">
        <v>566</v>
      </c>
      <c r="D1242" s="123" t="s">
        <v>560</v>
      </c>
      <c r="E1242" s="122" t="s">
        <v>18</v>
      </c>
      <c r="F1242" s="124">
        <v>67</v>
      </c>
    </row>
    <row r="1243" spans="1:6" outlineLevel="3" x14ac:dyDescent="0.2">
      <c r="A1243" s="121" t="s">
        <v>140</v>
      </c>
      <c r="B1243" s="122" t="s">
        <v>142</v>
      </c>
      <c r="C1243" s="122" t="s">
        <v>566</v>
      </c>
      <c r="D1243" s="123" t="s">
        <v>560</v>
      </c>
      <c r="E1243" s="122" t="s">
        <v>18</v>
      </c>
      <c r="F1243" s="124">
        <v>45</v>
      </c>
    </row>
    <row r="1244" spans="1:6" outlineLevel="2" x14ac:dyDescent="0.2">
      <c r="B1244" s="122"/>
      <c r="C1244" s="118" t="s">
        <v>567</v>
      </c>
      <c r="E1244" s="122"/>
      <c r="F1244" s="124">
        <f>SUBTOTAL(9,F1238:F1243)</f>
        <v>346</v>
      </c>
    </row>
    <row r="1245" spans="1:6" outlineLevel="1" x14ac:dyDescent="0.2">
      <c r="B1245" s="118" t="s">
        <v>970</v>
      </c>
      <c r="C1245" s="122"/>
      <c r="E1245" s="122"/>
      <c r="F1245" s="124">
        <f>SUBTOTAL(9,F1238:F1243)</f>
        <v>346</v>
      </c>
    </row>
    <row r="1246" spans="1:6" outlineLevel="3" x14ac:dyDescent="0.2">
      <c r="A1246" s="121" t="s">
        <v>140</v>
      </c>
      <c r="B1246" s="122" t="s">
        <v>143</v>
      </c>
      <c r="C1246" s="122" t="s">
        <v>563</v>
      </c>
      <c r="D1246" s="123" t="s">
        <v>560</v>
      </c>
      <c r="E1246" s="122" t="s">
        <v>18</v>
      </c>
      <c r="F1246" s="124">
        <v>309</v>
      </c>
    </row>
    <row r="1247" spans="1:6" outlineLevel="2" x14ac:dyDescent="0.2">
      <c r="B1247" s="122"/>
      <c r="C1247" s="118" t="s">
        <v>564</v>
      </c>
      <c r="E1247" s="122"/>
      <c r="F1247" s="124">
        <f>SUBTOTAL(9,F1246:F1246)</f>
        <v>309</v>
      </c>
    </row>
    <row r="1248" spans="1:6" outlineLevel="1" x14ac:dyDescent="0.2">
      <c r="B1248" s="118" t="s">
        <v>971</v>
      </c>
      <c r="C1248" s="122"/>
      <c r="E1248" s="122"/>
      <c r="F1248" s="124">
        <f>SUBTOTAL(9,F1246:F1246)</f>
        <v>309</v>
      </c>
    </row>
    <row r="1249" spans="1:6" outlineLevel="3" x14ac:dyDescent="0.2">
      <c r="A1249" s="121" t="s">
        <v>140</v>
      </c>
      <c r="B1249" s="122" t="s">
        <v>144</v>
      </c>
      <c r="C1249" s="122" t="s">
        <v>566</v>
      </c>
      <c r="D1249" s="123" t="s">
        <v>560</v>
      </c>
      <c r="E1249" s="122" t="s">
        <v>4</v>
      </c>
      <c r="F1249" s="124">
        <v>1623</v>
      </c>
    </row>
    <row r="1250" spans="1:6" outlineLevel="3" x14ac:dyDescent="0.2">
      <c r="A1250" s="121" t="s">
        <v>140</v>
      </c>
      <c r="B1250" s="122" t="s">
        <v>144</v>
      </c>
      <c r="C1250" s="122" t="s">
        <v>566</v>
      </c>
      <c r="D1250" s="123" t="s">
        <v>560</v>
      </c>
      <c r="E1250" s="122" t="s">
        <v>5</v>
      </c>
      <c r="F1250" s="124">
        <v>6</v>
      </c>
    </row>
    <row r="1251" spans="1:6" outlineLevel="3" x14ac:dyDescent="0.2">
      <c r="A1251" s="121" t="s">
        <v>140</v>
      </c>
      <c r="B1251" s="122" t="s">
        <v>144</v>
      </c>
      <c r="C1251" s="122" t="s">
        <v>566</v>
      </c>
      <c r="D1251" s="123" t="s">
        <v>560</v>
      </c>
      <c r="E1251" s="122" t="s">
        <v>6</v>
      </c>
      <c r="F1251" s="124">
        <v>73</v>
      </c>
    </row>
    <row r="1252" spans="1:6" outlineLevel="3" x14ac:dyDescent="0.2">
      <c r="A1252" s="121" t="s">
        <v>140</v>
      </c>
      <c r="B1252" s="122" t="s">
        <v>144</v>
      </c>
      <c r="C1252" s="122" t="s">
        <v>566</v>
      </c>
      <c r="D1252" s="123" t="s">
        <v>560</v>
      </c>
      <c r="E1252" s="122" t="s">
        <v>7</v>
      </c>
      <c r="F1252" s="124">
        <v>1</v>
      </c>
    </row>
    <row r="1253" spans="1:6" outlineLevel="3" x14ac:dyDescent="0.2">
      <c r="A1253" s="121" t="s">
        <v>140</v>
      </c>
      <c r="B1253" s="122" t="s">
        <v>144</v>
      </c>
      <c r="C1253" s="122" t="s">
        <v>566</v>
      </c>
      <c r="D1253" s="123" t="s">
        <v>560</v>
      </c>
      <c r="E1253" s="122" t="s">
        <v>18</v>
      </c>
      <c r="F1253" s="124">
        <v>491</v>
      </c>
    </row>
    <row r="1254" spans="1:6" outlineLevel="3" x14ac:dyDescent="0.2">
      <c r="A1254" s="121" t="s">
        <v>140</v>
      </c>
      <c r="B1254" s="122" t="s">
        <v>144</v>
      </c>
      <c r="C1254" s="122" t="s">
        <v>566</v>
      </c>
      <c r="D1254" s="123" t="s">
        <v>560</v>
      </c>
      <c r="E1254" s="122" t="s">
        <v>18</v>
      </c>
      <c r="F1254" s="124">
        <v>337</v>
      </c>
    </row>
    <row r="1255" spans="1:6" outlineLevel="2" x14ac:dyDescent="0.2">
      <c r="B1255" s="122"/>
      <c r="C1255" s="118" t="s">
        <v>567</v>
      </c>
      <c r="E1255" s="122"/>
      <c r="F1255" s="124">
        <f>SUBTOTAL(9,F1249:F1254)</f>
        <v>2531</v>
      </c>
    </row>
    <row r="1256" spans="1:6" outlineLevel="1" x14ac:dyDescent="0.2">
      <c r="B1256" s="118" t="s">
        <v>972</v>
      </c>
      <c r="C1256" s="122"/>
      <c r="E1256" s="122"/>
      <c r="F1256" s="124">
        <f>SUBTOTAL(9,F1249:F1254)</f>
        <v>2531</v>
      </c>
    </row>
    <row r="1257" spans="1:6" outlineLevel="3" x14ac:dyDescent="0.2">
      <c r="A1257" s="121" t="s">
        <v>303</v>
      </c>
      <c r="B1257" s="122" t="s">
        <v>302</v>
      </c>
      <c r="C1257" s="122" t="s">
        <v>973</v>
      </c>
      <c r="D1257" s="123" t="s">
        <v>560</v>
      </c>
      <c r="E1257" s="122" t="s">
        <v>4</v>
      </c>
      <c r="F1257" s="124">
        <v>0</v>
      </c>
    </row>
    <row r="1258" spans="1:6" outlineLevel="3" x14ac:dyDescent="0.2">
      <c r="A1258" s="121" t="s">
        <v>303</v>
      </c>
      <c r="B1258" s="122" t="s">
        <v>302</v>
      </c>
      <c r="C1258" s="122" t="s">
        <v>973</v>
      </c>
      <c r="D1258" s="123" t="s">
        <v>560</v>
      </c>
      <c r="E1258" s="122" t="s">
        <v>5</v>
      </c>
      <c r="F1258" s="124">
        <v>0</v>
      </c>
    </row>
    <row r="1259" spans="1:6" outlineLevel="3" x14ac:dyDescent="0.2">
      <c r="A1259" s="121" t="s">
        <v>303</v>
      </c>
      <c r="B1259" s="122" t="s">
        <v>302</v>
      </c>
      <c r="C1259" s="122" t="s">
        <v>973</v>
      </c>
      <c r="D1259" s="123" t="s">
        <v>560</v>
      </c>
      <c r="E1259" s="122" t="s">
        <v>6</v>
      </c>
      <c r="F1259" s="124">
        <v>0</v>
      </c>
    </row>
    <row r="1260" spans="1:6" outlineLevel="3" x14ac:dyDescent="0.2">
      <c r="A1260" s="121" t="s">
        <v>303</v>
      </c>
      <c r="B1260" s="122" t="s">
        <v>302</v>
      </c>
      <c r="C1260" s="122" t="s">
        <v>973</v>
      </c>
      <c r="D1260" s="123" t="s">
        <v>560</v>
      </c>
      <c r="E1260" s="122" t="s">
        <v>7</v>
      </c>
      <c r="F1260" s="124">
        <v>0</v>
      </c>
    </row>
    <row r="1261" spans="1:6" outlineLevel="3" x14ac:dyDescent="0.2">
      <c r="A1261" s="121" t="s">
        <v>303</v>
      </c>
      <c r="B1261" s="122" t="s">
        <v>302</v>
      </c>
      <c r="C1261" s="122" t="s">
        <v>973</v>
      </c>
      <c r="D1261" s="123" t="s">
        <v>560</v>
      </c>
      <c r="E1261" s="122" t="s">
        <v>18</v>
      </c>
      <c r="F1261" s="124">
        <v>0</v>
      </c>
    </row>
    <row r="1262" spans="1:6" outlineLevel="3" x14ac:dyDescent="0.2">
      <c r="A1262" s="121" t="s">
        <v>303</v>
      </c>
      <c r="B1262" s="122" t="s">
        <v>302</v>
      </c>
      <c r="C1262" s="122" t="s">
        <v>973</v>
      </c>
      <c r="D1262" s="123" t="s">
        <v>560</v>
      </c>
      <c r="E1262" s="122" t="s">
        <v>18</v>
      </c>
      <c r="F1262" s="124">
        <v>0</v>
      </c>
    </row>
    <row r="1263" spans="1:6" outlineLevel="2" x14ac:dyDescent="0.2">
      <c r="B1263" s="122"/>
      <c r="C1263" s="118" t="s">
        <v>974</v>
      </c>
      <c r="E1263" s="122"/>
      <c r="F1263" s="124">
        <f>SUBTOTAL(9,F1257:F1262)</f>
        <v>0</v>
      </c>
    </row>
    <row r="1264" spans="1:6" outlineLevel="1" x14ac:dyDescent="0.2">
      <c r="B1264" s="118" t="s">
        <v>975</v>
      </c>
      <c r="C1264" s="122"/>
      <c r="E1264" s="122"/>
      <c r="F1264" s="124">
        <f>SUBTOTAL(9,F1257:F1262)</f>
        <v>0</v>
      </c>
    </row>
    <row r="1265" spans="1:6" outlineLevel="3" x14ac:dyDescent="0.2">
      <c r="A1265" s="121" t="s">
        <v>146</v>
      </c>
      <c r="B1265" s="122" t="s">
        <v>145</v>
      </c>
      <c r="C1265" s="122" t="s">
        <v>563</v>
      </c>
      <c r="D1265" s="123" t="s">
        <v>560</v>
      </c>
      <c r="E1265" s="122" t="s">
        <v>4</v>
      </c>
      <c r="F1265" s="124">
        <v>180178</v>
      </c>
    </row>
    <row r="1266" spans="1:6" outlineLevel="3" x14ac:dyDescent="0.2">
      <c r="A1266" s="121" t="s">
        <v>146</v>
      </c>
      <c r="B1266" s="122" t="s">
        <v>145</v>
      </c>
      <c r="C1266" s="122" t="s">
        <v>563</v>
      </c>
      <c r="D1266" s="123" t="s">
        <v>560</v>
      </c>
      <c r="E1266" s="122" t="s">
        <v>5</v>
      </c>
      <c r="F1266" s="124">
        <v>21999</v>
      </c>
    </row>
    <row r="1267" spans="1:6" outlineLevel="3" x14ac:dyDescent="0.2">
      <c r="A1267" s="121" t="s">
        <v>146</v>
      </c>
      <c r="B1267" s="122" t="s">
        <v>145</v>
      </c>
      <c r="C1267" s="122" t="s">
        <v>563</v>
      </c>
      <c r="D1267" s="123" t="s">
        <v>560</v>
      </c>
      <c r="E1267" s="122" t="s">
        <v>6</v>
      </c>
      <c r="F1267" s="124">
        <v>67088</v>
      </c>
    </row>
    <row r="1268" spans="1:6" outlineLevel="3" x14ac:dyDescent="0.2">
      <c r="A1268" s="121" t="s">
        <v>146</v>
      </c>
      <c r="B1268" s="122" t="s">
        <v>145</v>
      </c>
      <c r="C1268" s="122" t="s">
        <v>563</v>
      </c>
      <c r="D1268" s="123" t="s">
        <v>560</v>
      </c>
      <c r="E1268" s="122" t="s">
        <v>8</v>
      </c>
      <c r="F1268" s="124">
        <v>117584</v>
      </c>
    </row>
    <row r="1269" spans="1:6" outlineLevel="3" x14ac:dyDescent="0.2">
      <c r="A1269" s="121" t="s">
        <v>146</v>
      </c>
      <c r="B1269" s="122" t="s">
        <v>145</v>
      </c>
      <c r="C1269" s="122" t="s">
        <v>563</v>
      </c>
      <c r="D1269" s="123" t="s">
        <v>560</v>
      </c>
      <c r="E1269" s="122" t="s">
        <v>9</v>
      </c>
      <c r="F1269" s="124">
        <v>139598</v>
      </c>
    </row>
    <row r="1270" spans="1:6" outlineLevel="3" x14ac:dyDescent="0.2">
      <c r="A1270" s="121" t="s">
        <v>146</v>
      </c>
      <c r="B1270" s="122" t="s">
        <v>145</v>
      </c>
      <c r="C1270" s="122" t="s">
        <v>563</v>
      </c>
      <c r="D1270" s="123" t="s">
        <v>560</v>
      </c>
      <c r="E1270" s="122" t="s">
        <v>16</v>
      </c>
      <c r="F1270" s="124">
        <v>97583</v>
      </c>
    </row>
    <row r="1271" spans="1:6" outlineLevel="2" x14ac:dyDescent="0.2">
      <c r="B1271" s="122"/>
      <c r="C1271" s="118" t="s">
        <v>564</v>
      </c>
      <c r="E1271" s="122"/>
      <c r="F1271" s="124">
        <f>SUBTOTAL(9,F1265:F1270)</f>
        <v>624030</v>
      </c>
    </row>
    <row r="1272" spans="1:6" outlineLevel="1" x14ac:dyDescent="0.2">
      <c r="B1272" s="118" t="s">
        <v>976</v>
      </c>
      <c r="C1272" s="122"/>
      <c r="E1272" s="122"/>
      <c r="F1272" s="124">
        <f>SUBTOTAL(9,F1265:F1270)</f>
        <v>624030</v>
      </c>
    </row>
    <row r="1273" spans="1:6" outlineLevel="3" x14ac:dyDescent="0.2">
      <c r="A1273" s="121" t="s">
        <v>146</v>
      </c>
      <c r="B1273" s="122" t="s">
        <v>147</v>
      </c>
      <c r="C1273" s="122" t="s">
        <v>559</v>
      </c>
      <c r="D1273" s="123" t="s">
        <v>560</v>
      </c>
      <c r="E1273" s="122" t="s">
        <v>4</v>
      </c>
      <c r="F1273" s="124">
        <v>51237</v>
      </c>
    </row>
    <row r="1274" spans="1:6" outlineLevel="3" x14ac:dyDescent="0.2">
      <c r="A1274" s="121" t="s">
        <v>146</v>
      </c>
      <c r="B1274" s="122" t="s">
        <v>147</v>
      </c>
      <c r="C1274" s="122" t="s">
        <v>559</v>
      </c>
      <c r="D1274" s="123" t="s">
        <v>560</v>
      </c>
      <c r="E1274" s="122" t="s">
        <v>5</v>
      </c>
      <c r="F1274" s="124">
        <v>6255</v>
      </c>
    </row>
    <row r="1275" spans="1:6" outlineLevel="3" x14ac:dyDescent="0.2">
      <c r="A1275" s="121" t="s">
        <v>146</v>
      </c>
      <c r="B1275" s="122" t="s">
        <v>147</v>
      </c>
      <c r="C1275" s="122" t="s">
        <v>559</v>
      </c>
      <c r="D1275" s="123" t="s">
        <v>560</v>
      </c>
      <c r="E1275" s="122" t="s">
        <v>6</v>
      </c>
      <c r="F1275" s="124">
        <v>19077</v>
      </c>
    </row>
    <row r="1276" spans="1:6" outlineLevel="3" x14ac:dyDescent="0.2">
      <c r="A1276" s="121" t="s">
        <v>146</v>
      </c>
      <c r="B1276" s="122" t="s">
        <v>147</v>
      </c>
      <c r="C1276" s="122" t="s">
        <v>559</v>
      </c>
      <c r="D1276" s="123" t="s">
        <v>560</v>
      </c>
      <c r="E1276" s="122" t="s">
        <v>8</v>
      </c>
      <c r="F1276" s="124">
        <v>27993</v>
      </c>
    </row>
    <row r="1277" spans="1:6" outlineLevel="3" x14ac:dyDescent="0.2">
      <c r="A1277" s="121" t="s">
        <v>146</v>
      </c>
      <c r="B1277" s="122" t="s">
        <v>147</v>
      </c>
      <c r="C1277" s="122" t="s">
        <v>559</v>
      </c>
      <c r="D1277" s="123" t="s">
        <v>560</v>
      </c>
      <c r="E1277" s="122" t="s">
        <v>9</v>
      </c>
      <c r="F1277" s="124">
        <v>33234</v>
      </c>
    </row>
    <row r="1278" spans="1:6" outlineLevel="3" x14ac:dyDescent="0.2">
      <c r="A1278" s="121" t="s">
        <v>146</v>
      </c>
      <c r="B1278" s="122" t="s">
        <v>147</v>
      </c>
      <c r="C1278" s="122" t="s">
        <v>559</v>
      </c>
      <c r="D1278" s="123" t="s">
        <v>560</v>
      </c>
      <c r="E1278" s="122" t="s">
        <v>16</v>
      </c>
      <c r="F1278" s="124">
        <v>23231</v>
      </c>
    </row>
    <row r="1279" spans="1:6" outlineLevel="2" x14ac:dyDescent="0.2">
      <c r="B1279" s="122"/>
      <c r="C1279" s="118" t="s">
        <v>561</v>
      </c>
      <c r="E1279" s="122"/>
      <c r="F1279" s="124">
        <f>SUBTOTAL(9,F1273:F1278)</f>
        <v>161027</v>
      </c>
    </row>
    <row r="1280" spans="1:6" outlineLevel="1" x14ac:dyDescent="0.2">
      <c r="B1280" s="118" t="s">
        <v>977</v>
      </c>
      <c r="C1280" s="122"/>
      <c r="E1280" s="122"/>
      <c r="F1280" s="124">
        <f>SUBTOTAL(9,F1273:F1278)</f>
        <v>161027</v>
      </c>
    </row>
    <row r="1281" spans="1:6" outlineLevel="3" x14ac:dyDescent="0.2">
      <c r="A1281" s="121" t="s">
        <v>146</v>
      </c>
      <c r="B1281" s="122" t="s">
        <v>148</v>
      </c>
      <c r="C1281" s="122" t="s">
        <v>566</v>
      </c>
      <c r="D1281" s="123" t="s">
        <v>560</v>
      </c>
      <c r="E1281" s="122" t="s">
        <v>4</v>
      </c>
      <c r="F1281" s="124">
        <v>65843</v>
      </c>
    </row>
    <row r="1282" spans="1:6" outlineLevel="3" x14ac:dyDescent="0.2">
      <c r="A1282" s="121" t="s">
        <v>146</v>
      </c>
      <c r="B1282" s="122" t="s">
        <v>148</v>
      </c>
      <c r="C1282" s="122" t="s">
        <v>566</v>
      </c>
      <c r="D1282" s="123" t="s">
        <v>560</v>
      </c>
      <c r="E1282" s="122" t="s">
        <v>5</v>
      </c>
      <c r="F1282" s="124">
        <v>8039</v>
      </c>
    </row>
    <row r="1283" spans="1:6" outlineLevel="3" x14ac:dyDescent="0.2">
      <c r="A1283" s="121" t="s">
        <v>146</v>
      </c>
      <c r="B1283" s="122" t="s">
        <v>148</v>
      </c>
      <c r="C1283" s="122" t="s">
        <v>566</v>
      </c>
      <c r="D1283" s="123" t="s">
        <v>560</v>
      </c>
      <c r="E1283" s="122" t="s">
        <v>6</v>
      </c>
      <c r="F1283" s="124">
        <v>24516</v>
      </c>
    </row>
    <row r="1284" spans="1:6" outlineLevel="3" x14ac:dyDescent="0.2">
      <c r="A1284" s="121" t="s">
        <v>146</v>
      </c>
      <c r="B1284" s="122" t="s">
        <v>148</v>
      </c>
      <c r="C1284" s="122" t="s">
        <v>566</v>
      </c>
      <c r="D1284" s="123" t="s">
        <v>560</v>
      </c>
      <c r="E1284" s="122" t="s">
        <v>8</v>
      </c>
      <c r="F1284" s="124">
        <v>35973</v>
      </c>
    </row>
    <row r="1285" spans="1:6" outlineLevel="3" x14ac:dyDescent="0.2">
      <c r="A1285" s="121" t="s">
        <v>146</v>
      </c>
      <c r="B1285" s="122" t="s">
        <v>148</v>
      </c>
      <c r="C1285" s="122" t="s">
        <v>566</v>
      </c>
      <c r="D1285" s="123" t="s">
        <v>560</v>
      </c>
      <c r="E1285" s="122" t="s">
        <v>9</v>
      </c>
      <c r="F1285" s="124">
        <v>42708</v>
      </c>
    </row>
    <row r="1286" spans="1:6" outlineLevel="3" x14ac:dyDescent="0.2">
      <c r="A1286" s="121" t="s">
        <v>146</v>
      </c>
      <c r="B1286" s="122" t="s">
        <v>148</v>
      </c>
      <c r="C1286" s="122" t="s">
        <v>566</v>
      </c>
      <c r="D1286" s="123" t="s">
        <v>560</v>
      </c>
      <c r="E1286" s="122" t="s">
        <v>16</v>
      </c>
      <c r="F1286" s="124">
        <v>29854</v>
      </c>
    </row>
    <row r="1287" spans="1:6" outlineLevel="2" x14ac:dyDescent="0.2">
      <c r="B1287" s="122"/>
      <c r="C1287" s="118" t="s">
        <v>567</v>
      </c>
      <c r="E1287" s="122"/>
      <c r="F1287" s="124">
        <f>SUBTOTAL(9,F1281:F1286)</f>
        <v>206933</v>
      </c>
    </row>
    <row r="1288" spans="1:6" outlineLevel="1" x14ac:dyDescent="0.2">
      <c r="B1288" s="118" t="s">
        <v>978</v>
      </c>
      <c r="C1288" s="122"/>
      <c r="E1288" s="122"/>
      <c r="F1288" s="124">
        <f>SUBTOTAL(9,F1281:F1286)</f>
        <v>206933</v>
      </c>
    </row>
    <row r="1289" spans="1:6" outlineLevel="3" x14ac:dyDescent="0.2">
      <c r="A1289" s="121" t="s">
        <v>146</v>
      </c>
      <c r="B1289" s="122" t="s">
        <v>149</v>
      </c>
      <c r="C1289" s="122" t="s">
        <v>569</v>
      </c>
      <c r="D1289" s="123" t="s">
        <v>560</v>
      </c>
      <c r="E1289" s="122" t="s">
        <v>4</v>
      </c>
      <c r="F1289" s="124">
        <v>42359</v>
      </c>
    </row>
    <row r="1290" spans="1:6" outlineLevel="3" x14ac:dyDescent="0.2">
      <c r="A1290" s="121" t="s">
        <v>146</v>
      </c>
      <c r="B1290" s="122" t="s">
        <v>149</v>
      </c>
      <c r="C1290" s="122" t="s">
        <v>569</v>
      </c>
      <c r="D1290" s="123" t="s">
        <v>560</v>
      </c>
      <c r="E1290" s="122" t="s">
        <v>5</v>
      </c>
      <c r="F1290" s="124">
        <v>5172</v>
      </c>
    </row>
    <row r="1291" spans="1:6" outlineLevel="3" x14ac:dyDescent="0.2">
      <c r="A1291" s="121" t="s">
        <v>146</v>
      </c>
      <c r="B1291" s="122" t="s">
        <v>149</v>
      </c>
      <c r="C1291" s="122" t="s">
        <v>569</v>
      </c>
      <c r="D1291" s="123" t="s">
        <v>560</v>
      </c>
      <c r="E1291" s="122" t="s">
        <v>6</v>
      </c>
      <c r="F1291" s="124">
        <v>15772</v>
      </c>
    </row>
    <row r="1292" spans="1:6" outlineLevel="3" x14ac:dyDescent="0.2">
      <c r="A1292" s="121" t="s">
        <v>146</v>
      </c>
      <c r="B1292" s="122" t="s">
        <v>149</v>
      </c>
      <c r="C1292" s="122" t="s">
        <v>569</v>
      </c>
      <c r="D1292" s="123" t="s">
        <v>560</v>
      </c>
      <c r="E1292" s="122" t="s">
        <v>8</v>
      </c>
      <c r="F1292" s="124">
        <v>23143</v>
      </c>
    </row>
    <row r="1293" spans="1:6" outlineLevel="3" x14ac:dyDescent="0.2">
      <c r="A1293" s="121" t="s">
        <v>146</v>
      </c>
      <c r="B1293" s="122" t="s">
        <v>149</v>
      </c>
      <c r="C1293" s="122" t="s">
        <v>569</v>
      </c>
      <c r="D1293" s="123" t="s">
        <v>560</v>
      </c>
      <c r="E1293" s="122" t="s">
        <v>9</v>
      </c>
      <c r="F1293" s="124">
        <v>27475</v>
      </c>
    </row>
    <row r="1294" spans="1:6" outlineLevel="3" x14ac:dyDescent="0.2">
      <c r="A1294" s="121" t="s">
        <v>146</v>
      </c>
      <c r="B1294" s="122" t="s">
        <v>149</v>
      </c>
      <c r="C1294" s="122" t="s">
        <v>569</v>
      </c>
      <c r="D1294" s="123" t="s">
        <v>560</v>
      </c>
      <c r="E1294" s="122" t="s">
        <v>16</v>
      </c>
      <c r="F1294" s="124">
        <v>19206</v>
      </c>
    </row>
    <row r="1295" spans="1:6" outlineLevel="2" x14ac:dyDescent="0.2">
      <c r="B1295" s="122"/>
      <c r="C1295" s="118" t="s">
        <v>570</v>
      </c>
      <c r="E1295" s="122"/>
      <c r="F1295" s="124">
        <f>SUBTOTAL(9,F1289:F1294)</f>
        <v>133127</v>
      </c>
    </row>
    <row r="1296" spans="1:6" outlineLevel="1" x14ac:dyDescent="0.2">
      <c r="B1296" s="118" t="s">
        <v>979</v>
      </c>
      <c r="C1296" s="122"/>
      <c r="E1296" s="122"/>
      <c r="F1296" s="124">
        <f>SUBTOTAL(9,F1289:F1294)</f>
        <v>133127</v>
      </c>
    </row>
    <row r="1297" spans="1:6" outlineLevel="3" x14ac:dyDescent="0.2">
      <c r="A1297" s="121" t="s">
        <v>146</v>
      </c>
      <c r="B1297" s="122" t="s">
        <v>150</v>
      </c>
      <c r="C1297" s="122" t="s">
        <v>563</v>
      </c>
      <c r="D1297" s="123" t="s">
        <v>560</v>
      </c>
      <c r="E1297" s="122" t="s">
        <v>8</v>
      </c>
      <c r="F1297" s="124">
        <v>17014</v>
      </c>
    </row>
    <row r="1298" spans="1:6" outlineLevel="3" x14ac:dyDescent="0.2">
      <c r="A1298" s="121" t="s">
        <v>146</v>
      </c>
      <c r="B1298" s="122" t="s">
        <v>150</v>
      </c>
      <c r="C1298" s="122" t="s">
        <v>563</v>
      </c>
      <c r="D1298" s="123" t="s">
        <v>560</v>
      </c>
      <c r="E1298" s="122" t="s">
        <v>9</v>
      </c>
      <c r="F1298" s="124">
        <v>20198</v>
      </c>
    </row>
    <row r="1299" spans="1:6" outlineLevel="3" x14ac:dyDescent="0.2">
      <c r="A1299" s="121" t="s">
        <v>146</v>
      </c>
      <c r="B1299" s="122" t="s">
        <v>150</v>
      </c>
      <c r="C1299" s="122" t="s">
        <v>563</v>
      </c>
      <c r="D1299" s="123" t="s">
        <v>560</v>
      </c>
      <c r="E1299" s="122" t="s">
        <v>16</v>
      </c>
      <c r="F1299" s="124">
        <v>14120</v>
      </c>
    </row>
    <row r="1300" spans="1:6" outlineLevel="2" x14ac:dyDescent="0.2">
      <c r="B1300" s="122"/>
      <c r="C1300" s="118" t="s">
        <v>564</v>
      </c>
      <c r="E1300" s="122"/>
      <c r="F1300" s="124">
        <f>SUBTOTAL(9,F1297:F1299)</f>
        <v>51332</v>
      </c>
    </row>
    <row r="1301" spans="1:6" outlineLevel="1" x14ac:dyDescent="0.2">
      <c r="B1301" s="118" t="s">
        <v>980</v>
      </c>
      <c r="C1301" s="122"/>
      <c r="E1301" s="122"/>
      <c r="F1301" s="124">
        <f>SUBTOTAL(9,F1297:F1299)</f>
        <v>51332</v>
      </c>
    </row>
    <row r="1302" spans="1:6" outlineLevel="3" x14ac:dyDescent="0.2">
      <c r="A1302" s="121" t="s">
        <v>146</v>
      </c>
      <c r="B1302" s="122" t="s">
        <v>151</v>
      </c>
      <c r="C1302" s="122" t="s">
        <v>566</v>
      </c>
      <c r="D1302" s="123" t="s">
        <v>560</v>
      </c>
      <c r="E1302" s="122" t="s">
        <v>4</v>
      </c>
      <c r="F1302" s="124">
        <v>1086</v>
      </c>
    </row>
    <row r="1303" spans="1:6" outlineLevel="3" x14ac:dyDescent="0.2">
      <c r="A1303" s="121" t="s">
        <v>146</v>
      </c>
      <c r="B1303" s="122" t="s">
        <v>151</v>
      </c>
      <c r="C1303" s="122" t="s">
        <v>566</v>
      </c>
      <c r="D1303" s="123" t="s">
        <v>560</v>
      </c>
      <c r="E1303" s="122" t="s">
        <v>5</v>
      </c>
      <c r="F1303" s="124">
        <v>132</v>
      </c>
    </row>
    <row r="1304" spans="1:6" outlineLevel="3" x14ac:dyDescent="0.2">
      <c r="A1304" s="121" t="s">
        <v>146</v>
      </c>
      <c r="B1304" s="122" t="s">
        <v>151</v>
      </c>
      <c r="C1304" s="122" t="s">
        <v>566</v>
      </c>
      <c r="D1304" s="123" t="s">
        <v>560</v>
      </c>
      <c r="E1304" s="122" t="s">
        <v>6</v>
      </c>
      <c r="F1304" s="124">
        <v>404</v>
      </c>
    </row>
    <row r="1305" spans="1:6" outlineLevel="3" x14ac:dyDescent="0.2">
      <c r="A1305" s="121" t="s">
        <v>146</v>
      </c>
      <c r="B1305" s="122" t="s">
        <v>151</v>
      </c>
      <c r="C1305" s="122" t="s">
        <v>566</v>
      </c>
      <c r="D1305" s="123" t="s">
        <v>560</v>
      </c>
      <c r="E1305" s="122" t="s">
        <v>8</v>
      </c>
      <c r="F1305" s="124">
        <v>594</v>
      </c>
    </row>
    <row r="1306" spans="1:6" outlineLevel="3" x14ac:dyDescent="0.2">
      <c r="A1306" s="121" t="s">
        <v>146</v>
      </c>
      <c r="B1306" s="122" t="s">
        <v>151</v>
      </c>
      <c r="C1306" s="122" t="s">
        <v>566</v>
      </c>
      <c r="D1306" s="123" t="s">
        <v>560</v>
      </c>
      <c r="E1306" s="122" t="s">
        <v>9</v>
      </c>
      <c r="F1306" s="124">
        <v>705</v>
      </c>
    </row>
    <row r="1307" spans="1:6" outlineLevel="3" x14ac:dyDescent="0.2">
      <c r="A1307" s="121" t="s">
        <v>146</v>
      </c>
      <c r="B1307" s="122" t="s">
        <v>151</v>
      </c>
      <c r="C1307" s="122" t="s">
        <v>566</v>
      </c>
      <c r="D1307" s="123" t="s">
        <v>560</v>
      </c>
      <c r="E1307" s="122" t="s">
        <v>16</v>
      </c>
      <c r="F1307" s="124">
        <v>493</v>
      </c>
    </row>
    <row r="1308" spans="1:6" outlineLevel="2" x14ac:dyDescent="0.2">
      <c r="B1308" s="122"/>
      <c r="C1308" s="118" t="s">
        <v>567</v>
      </c>
      <c r="E1308" s="122"/>
      <c r="F1308" s="124">
        <f>SUBTOTAL(9,F1302:F1307)</f>
        <v>3414</v>
      </c>
    </row>
    <row r="1309" spans="1:6" outlineLevel="1" x14ac:dyDescent="0.2">
      <c r="B1309" s="118" t="s">
        <v>981</v>
      </c>
      <c r="C1309" s="122"/>
      <c r="E1309" s="122"/>
      <c r="F1309" s="124">
        <f>SUBTOTAL(9,F1302:F1307)</f>
        <v>3414</v>
      </c>
    </row>
    <row r="1310" spans="1:6" outlineLevel="3" x14ac:dyDescent="0.2">
      <c r="A1310" s="121" t="s">
        <v>146</v>
      </c>
      <c r="B1310" s="122" t="s">
        <v>152</v>
      </c>
      <c r="C1310" s="122" t="s">
        <v>563</v>
      </c>
      <c r="D1310" s="123" t="s">
        <v>560</v>
      </c>
      <c r="E1310" s="122" t="s">
        <v>8</v>
      </c>
      <c r="F1310" s="124">
        <v>3785</v>
      </c>
    </row>
    <row r="1311" spans="1:6" outlineLevel="3" x14ac:dyDescent="0.2">
      <c r="A1311" s="121" t="s">
        <v>146</v>
      </c>
      <c r="B1311" s="122" t="s">
        <v>152</v>
      </c>
      <c r="C1311" s="122" t="s">
        <v>563</v>
      </c>
      <c r="D1311" s="123" t="s">
        <v>560</v>
      </c>
      <c r="E1311" s="122" t="s">
        <v>9</v>
      </c>
      <c r="F1311" s="124">
        <v>4494</v>
      </c>
    </row>
    <row r="1312" spans="1:6" outlineLevel="3" x14ac:dyDescent="0.2">
      <c r="A1312" s="121" t="s">
        <v>146</v>
      </c>
      <c r="B1312" s="122" t="s">
        <v>152</v>
      </c>
      <c r="C1312" s="122" t="s">
        <v>563</v>
      </c>
      <c r="D1312" s="123" t="s">
        <v>560</v>
      </c>
      <c r="E1312" s="122" t="s">
        <v>16</v>
      </c>
      <c r="F1312" s="124">
        <v>3141</v>
      </c>
    </row>
    <row r="1313" spans="1:6" outlineLevel="2" x14ac:dyDescent="0.2">
      <c r="B1313" s="122"/>
      <c r="C1313" s="118" t="s">
        <v>564</v>
      </c>
      <c r="E1313" s="122"/>
      <c r="F1313" s="124">
        <f>SUBTOTAL(9,F1310:F1312)</f>
        <v>11420</v>
      </c>
    </row>
    <row r="1314" spans="1:6" outlineLevel="1" x14ac:dyDescent="0.2">
      <c r="B1314" s="118" t="s">
        <v>982</v>
      </c>
      <c r="C1314" s="122"/>
      <c r="E1314" s="122"/>
      <c r="F1314" s="124">
        <f>SUBTOTAL(9,F1310:F1312)</f>
        <v>11420</v>
      </c>
    </row>
    <row r="1315" spans="1:6" outlineLevel="3" x14ac:dyDescent="0.2">
      <c r="A1315" s="121" t="s">
        <v>146</v>
      </c>
      <c r="B1315" s="122" t="s">
        <v>153</v>
      </c>
      <c r="C1315" s="122" t="s">
        <v>566</v>
      </c>
      <c r="D1315" s="123" t="s">
        <v>560</v>
      </c>
      <c r="E1315" s="122" t="s">
        <v>8</v>
      </c>
      <c r="F1315" s="124">
        <v>1317</v>
      </c>
    </row>
    <row r="1316" spans="1:6" outlineLevel="3" x14ac:dyDescent="0.2">
      <c r="A1316" s="121" t="s">
        <v>146</v>
      </c>
      <c r="B1316" s="122" t="s">
        <v>153</v>
      </c>
      <c r="C1316" s="122" t="s">
        <v>566</v>
      </c>
      <c r="D1316" s="123" t="s">
        <v>560</v>
      </c>
      <c r="E1316" s="122" t="s">
        <v>9</v>
      </c>
      <c r="F1316" s="124">
        <v>1565</v>
      </c>
    </row>
    <row r="1317" spans="1:6" outlineLevel="3" x14ac:dyDescent="0.2">
      <c r="A1317" s="121" t="s">
        <v>146</v>
      </c>
      <c r="B1317" s="122" t="s">
        <v>153</v>
      </c>
      <c r="C1317" s="122" t="s">
        <v>566</v>
      </c>
      <c r="D1317" s="123" t="s">
        <v>560</v>
      </c>
      <c r="E1317" s="122" t="s">
        <v>16</v>
      </c>
      <c r="F1317" s="124">
        <v>1093</v>
      </c>
    </row>
    <row r="1318" spans="1:6" outlineLevel="2" x14ac:dyDescent="0.2">
      <c r="B1318" s="122"/>
      <c r="C1318" s="118" t="s">
        <v>567</v>
      </c>
      <c r="E1318" s="122"/>
      <c r="F1318" s="124">
        <f>SUBTOTAL(9,F1315:F1317)</f>
        <v>3975</v>
      </c>
    </row>
    <row r="1319" spans="1:6" outlineLevel="1" x14ac:dyDescent="0.2">
      <c r="B1319" s="118" t="s">
        <v>983</v>
      </c>
      <c r="C1319" s="122"/>
      <c r="E1319" s="122"/>
      <c r="F1319" s="124">
        <f>SUBTOTAL(9,F1315:F1317)</f>
        <v>3975</v>
      </c>
    </row>
    <row r="1320" spans="1:6" outlineLevel="3" x14ac:dyDescent="0.2">
      <c r="A1320" s="121" t="s">
        <v>984</v>
      </c>
      <c r="B1320" s="122" t="s">
        <v>304</v>
      </c>
      <c r="C1320" s="122" t="s">
        <v>896</v>
      </c>
      <c r="D1320" s="123" t="s">
        <v>560</v>
      </c>
      <c r="E1320" s="122" t="s">
        <v>4</v>
      </c>
      <c r="F1320" s="124">
        <v>7398</v>
      </c>
    </row>
    <row r="1321" spans="1:6" outlineLevel="3" x14ac:dyDescent="0.2">
      <c r="A1321" s="121" t="s">
        <v>984</v>
      </c>
      <c r="B1321" s="122" t="s">
        <v>304</v>
      </c>
      <c r="C1321" s="122" t="s">
        <v>896</v>
      </c>
      <c r="D1321" s="123" t="s">
        <v>560</v>
      </c>
      <c r="E1321" s="122" t="s">
        <v>5</v>
      </c>
      <c r="F1321" s="124">
        <v>23</v>
      </c>
    </row>
    <row r="1322" spans="1:6" outlineLevel="3" x14ac:dyDescent="0.2">
      <c r="A1322" s="121" t="s">
        <v>984</v>
      </c>
      <c r="B1322" s="122" t="s">
        <v>304</v>
      </c>
      <c r="C1322" s="122" t="s">
        <v>896</v>
      </c>
      <c r="D1322" s="123" t="s">
        <v>560</v>
      </c>
      <c r="E1322" s="122" t="s">
        <v>6</v>
      </c>
      <c r="F1322" s="124">
        <v>403</v>
      </c>
    </row>
    <row r="1323" spans="1:6" outlineLevel="3" x14ac:dyDescent="0.2">
      <c r="A1323" s="121" t="s">
        <v>984</v>
      </c>
      <c r="B1323" s="122" t="s">
        <v>304</v>
      </c>
      <c r="C1323" s="122" t="s">
        <v>896</v>
      </c>
      <c r="D1323" s="123" t="s">
        <v>560</v>
      </c>
      <c r="E1323" s="122" t="s">
        <v>7</v>
      </c>
      <c r="F1323" s="124">
        <v>6</v>
      </c>
    </row>
    <row r="1324" spans="1:6" outlineLevel="3" x14ac:dyDescent="0.2">
      <c r="A1324" s="121" t="s">
        <v>984</v>
      </c>
      <c r="B1324" s="122" t="s">
        <v>304</v>
      </c>
      <c r="C1324" s="122" t="s">
        <v>896</v>
      </c>
      <c r="D1324" s="123" t="s">
        <v>560</v>
      </c>
      <c r="E1324" s="122" t="s">
        <v>18</v>
      </c>
      <c r="F1324" s="124">
        <v>4627</v>
      </c>
    </row>
    <row r="1325" spans="1:6" outlineLevel="3" x14ac:dyDescent="0.2">
      <c r="A1325" s="121" t="s">
        <v>984</v>
      </c>
      <c r="B1325" s="122" t="s">
        <v>304</v>
      </c>
      <c r="C1325" s="122" t="s">
        <v>896</v>
      </c>
      <c r="D1325" s="123" t="s">
        <v>560</v>
      </c>
      <c r="E1325" s="122" t="s">
        <v>18</v>
      </c>
      <c r="F1325" s="124">
        <v>1672</v>
      </c>
    </row>
    <row r="1326" spans="1:6" outlineLevel="2" x14ac:dyDescent="0.2">
      <c r="B1326" s="122"/>
      <c r="C1326" s="118" t="s">
        <v>897</v>
      </c>
      <c r="E1326" s="122"/>
      <c r="F1326" s="124">
        <f>SUBTOTAL(9,F1320:F1325)</f>
        <v>14129</v>
      </c>
    </row>
    <row r="1327" spans="1:6" outlineLevel="3" x14ac:dyDescent="0.2">
      <c r="A1327" s="121" t="s">
        <v>984</v>
      </c>
      <c r="B1327" s="122" t="s">
        <v>304</v>
      </c>
      <c r="C1327" s="122" t="s">
        <v>985</v>
      </c>
      <c r="D1327" s="123" t="s">
        <v>560</v>
      </c>
      <c r="E1327" s="122" t="s">
        <v>4</v>
      </c>
      <c r="F1327" s="124">
        <v>56380</v>
      </c>
    </row>
    <row r="1328" spans="1:6" outlineLevel="3" x14ac:dyDescent="0.2">
      <c r="A1328" s="121" t="s">
        <v>984</v>
      </c>
      <c r="B1328" s="122" t="s">
        <v>304</v>
      </c>
      <c r="C1328" s="122" t="s">
        <v>985</v>
      </c>
      <c r="D1328" s="123" t="s">
        <v>560</v>
      </c>
      <c r="E1328" s="122" t="s">
        <v>5</v>
      </c>
      <c r="F1328" s="124">
        <v>864</v>
      </c>
    </row>
    <row r="1329" spans="1:6" outlineLevel="3" x14ac:dyDescent="0.2">
      <c r="A1329" s="121" t="s">
        <v>984</v>
      </c>
      <c r="B1329" s="122" t="s">
        <v>304</v>
      </c>
      <c r="C1329" s="122" t="s">
        <v>985</v>
      </c>
      <c r="D1329" s="123" t="s">
        <v>560</v>
      </c>
      <c r="E1329" s="122" t="s">
        <v>6</v>
      </c>
      <c r="F1329" s="124">
        <v>3083</v>
      </c>
    </row>
    <row r="1330" spans="1:6" outlineLevel="3" x14ac:dyDescent="0.2">
      <c r="A1330" s="121" t="s">
        <v>984</v>
      </c>
      <c r="B1330" s="122" t="s">
        <v>304</v>
      </c>
      <c r="C1330" s="122" t="s">
        <v>985</v>
      </c>
      <c r="D1330" s="123" t="s">
        <v>560</v>
      </c>
      <c r="E1330" s="122" t="s">
        <v>7</v>
      </c>
      <c r="F1330" s="124">
        <v>48</v>
      </c>
    </row>
    <row r="1331" spans="1:6" outlineLevel="3" x14ac:dyDescent="0.2">
      <c r="A1331" s="121" t="s">
        <v>984</v>
      </c>
      <c r="B1331" s="122" t="s">
        <v>304</v>
      </c>
      <c r="C1331" s="122" t="s">
        <v>985</v>
      </c>
      <c r="D1331" s="123" t="s">
        <v>560</v>
      </c>
      <c r="E1331" s="122" t="s">
        <v>18</v>
      </c>
      <c r="F1331" s="124">
        <v>20203</v>
      </c>
    </row>
    <row r="1332" spans="1:6" outlineLevel="3" x14ac:dyDescent="0.2">
      <c r="A1332" s="121" t="s">
        <v>984</v>
      </c>
      <c r="B1332" s="122" t="s">
        <v>304</v>
      </c>
      <c r="C1332" s="122" t="s">
        <v>985</v>
      </c>
      <c r="D1332" s="123" t="s">
        <v>560</v>
      </c>
      <c r="E1332" s="122" t="s">
        <v>18</v>
      </c>
      <c r="F1332" s="124">
        <v>12750</v>
      </c>
    </row>
    <row r="1333" spans="1:6" outlineLevel="2" x14ac:dyDescent="0.2">
      <c r="B1333" s="122"/>
      <c r="C1333" s="118" t="s">
        <v>986</v>
      </c>
      <c r="E1333" s="122"/>
      <c r="F1333" s="124">
        <f>SUBTOTAL(9,F1327:F1332)</f>
        <v>93328</v>
      </c>
    </row>
    <row r="1334" spans="1:6" outlineLevel="3" x14ac:dyDescent="0.2">
      <c r="A1334" s="121" t="s">
        <v>984</v>
      </c>
      <c r="B1334" s="122" t="s">
        <v>304</v>
      </c>
      <c r="C1334" s="122" t="s">
        <v>987</v>
      </c>
      <c r="D1334" s="123" t="s">
        <v>560</v>
      </c>
      <c r="E1334" s="122" t="s">
        <v>4</v>
      </c>
      <c r="F1334" s="124">
        <v>1051</v>
      </c>
    </row>
    <row r="1335" spans="1:6" outlineLevel="3" x14ac:dyDescent="0.2">
      <c r="A1335" s="121" t="s">
        <v>984</v>
      </c>
      <c r="B1335" s="122" t="s">
        <v>304</v>
      </c>
      <c r="C1335" s="122" t="s">
        <v>987</v>
      </c>
      <c r="D1335" s="123" t="s">
        <v>560</v>
      </c>
      <c r="E1335" s="122" t="s">
        <v>5</v>
      </c>
      <c r="F1335" s="124">
        <v>15</v>
      </c>
    </row>
    <row r="1336" spans="1:6" outlineLevel="3" x14ac:dyDescent="0.2">
      <c r="A1336" s="121" t="s">
        <v>984</v>
      </c>
      <c r="B1336" s="122" t="s">
        <v>304</v>
      </c>
      <c r="C1336" s="122" t="s">
        <v>987</v>
      </c>
      <c r="D1336" s="123" t="s">
        <v>560</v>
      </c>
      <c r="E1336" s="122" t="s">
        <v>6</v>
      </c>
      <c r="F1336" s="124">
        <v>57</v>
      </c>
    </row>
    <row r="1337" spans="1:6" outlineLevel="3" x14ac:dyDescent="0.2">
      <c r="A1337" s="121" t="s">
        <v>984</v>
      </c>
      <c r="B1337" s="122" t="s">
        <v>304</v>
      </c>
      <c r="C1337" s="122" t="s">
        <v>987</v>
      </c>
      <c r="D1337" s="123" t="s">
        <v>560</v>
      </c>
      <c r="E1337" s="122" t="s">
        <v>7</v>
      </c>
      <c r="F1337" s="124">
        <v>0</v>
      </c>
    </row>
    <row r="1338" spans="1:6" outlineLevel="3" x14ac:dyDescent="0.2">
      <c r="A1338" s="121" t="s">
        <v>984</v>
      </c>
      <c r="B1338" s="122" t="s">
        <v>304</v>
      </c>
      <c r="C1338" s="122" t="s">
        <v>987</v>
      </c>
      <c r="D1338" s="123" t="s">
        <v>560</v>
      </c>
      <c r="E1338" s="122" t="s">
        <v>18</v>
      </c>
      <c r="F1338" s="124">
        <v>376</v>
      </c>
    </row>
    <row r="1339" spans="1:6" outlineLevel="3" x14ac:dyDescent="0.2">
      <c r="A1339" s="121" t="s">
        <v>984</v>
      </c>
      <c r="B1339" s="122" t="s">
        <v>304</v>
      </c>
      <c r="C1339" s="122" t="s">
        <v>987</v>
      </c>
      <c r="D1339" s="123" t="s">
        <v>560</v>
      </c>
      <c r="E1339" s="122" t="s">
        <v>18</v>
      </c>
      <c r="F1339" s="124">
        <v>236</v>
      </c>
    </row>
    <row r="1340" spans="1:6" outlineLevel="2" x14ac:dyDescent="0.2">
      <c r="B1340" s="122"/>
      <c r="C1340" s="118" t="s">
        <v>988</v>
      </c>
      <c r="E1340" s="122"/>
      <c r="F1340" s="124">
        <f>SUBTOTAL(9,F1334:F1339)</f>
        <v>1735</v>
      </c>
    </row>
    <row r="1341" spans="1:6" outlineLevel="3" x14ac:dyDescent="0.2">
      <c r="A1341" s="121" t="s">
        <v>984</v>
      </c>
      <c r="B1341" s="122" t="s">
        <v>304</v>
      </c>
      <c r="C1341" s="122" t="s">
        <v>989</v>
      </c>
      <c r="D1341" s="123" t="s">
        <v>560</v>
      </c>
      <c r="E1341" s="122" t="s">
        <v>4</v>
      </c>
      <c r="F1341" s="124">
        <v>2002</v>
      </c>
    </row>
    <row r="1342" spans="1:6" outlineLevel="3" x14ac:dyDescent="0.2">
      <c r="A1342" s="121" t="s">
        <v>984</v>
      </c>
      <c r="B1342" s="122" t="s">
        <v>304</v>
      </c>
      <c r="C1342" s="122" t="s">
        <v>989</v>
      </c>
      <c r="D1342" s="123" t="s">
        <v>560</v>
      </c>
      <c r="E1342" s="122" t="s">
        <v>5</v>
      </c>
      <c r="F1342" s="124">
        <v>50</v>
      </c>
    </row>
    <row r="1343" spans="1:6" outlineLevel="3" x14ac:dyDescent="0.2">
      <c r="A1343" s="121" t="s">
        <v>984</v>
      </c>
      <c r="B1343" s="122" t="s">
        <v>304</v>
      </c>
      <c r="C1343" s="122" t="s">
        <v>989</v>
      </c>
      <c r="D1343" s="123" t="s">
        <v>560</v>
      </c>
      <c r="E1343" s="122" t="s">
        <v>6</v>
      </c>
      <c r="F1343" s="124">
        <v>109</v>
      </c>
    </row>
    <row r="1344" spans="1:6" outlineLevel="3" x14ac:dyDescent="0.2">
      <c r="A1344" s="121" t="s">
        <v>984</v>
      </c>
      <c r="B1344" s="122" t="s">
        <v>304</v>
      </c>
      <c r="C1344" s="122" t="s">
        <v>989</v>
      </c>
      <c r="D1344" s="123" t="s">
        <v>560</v>
      </c>
      <c r="E1344" s="122" t="s">
        <v>7</v>
      </c>
      <c r="F1344" s="124">
        <v>44</v>
      </c>
    </row>
    <row r="1345" spans="1:6" outlineLevel="3" x14ac:dyDescent="0.2">
      <c r="A1345" s="121" t="s">
        <v>984</v>
      </c>
      <c r="B1345" s="122" t="s">
        <v>304</v>
      </c>
      <c r="C1345" s="122" t="s">
        <v>989</v>
      </c>
      <c r="D1345" s="123" t="s">
        <v>560</v>
      </c>
      <c r="E1345" s="122" t="s">
        <v>18</v>
      </c>
      <c r="F1345" s="124">
        <v>2494</v>
      </c>
    </row>
    <row r="1346" spans="1:6" outlineLevel="3" x14ac:dyDescent="0.2">
      <c r="A1346" s="121" t="s">
        <v>984</v>
      </c>
      <c r="B1346" s="122" t="s">
        <v>304</v>
      </c>
      <c r="C1346" s="122" t="s">
        <v>989</v>
      </c>
      <c r="D1346" s="123" t="s">
        <v>560</v>
      </c>
      <c r="E1346" s="122" t="s">
        <v>18</v>
      </c>
      <c r="F1346" s="124">
        <v>1418</v>
      </c>
    </row>
    <row r="1347" spans="1:6" outlineLevel="2" x14ac:dyDescent="0.2">
      <c r="B1347" s="122"/>
      <c r="C1347" s="118" t="s">
        <v>990</v>
      </c>
      <c r="E1347" s="122"/>
      <c r="F1347" s="124">
        <f>SUBTOTAL(9,F1341:F1346)</f>
        <v>6117</v>
      </c>
    </row>
    <row r="1348" spans="1:6" outlineLevel="3" x14ac:dyDescent="0.2">
      <c r="A1348" s="121" t="s">
        <v>984</v>
      </c>
      <c r="B1348" s="122" t="s">
        <v>304</v>
      </c>
      <c r="C1348" s="122" t="s">
        <v>991</v>
      </c>
      <c r="D1348" s="123" t="s">
        <v>560</v>
      </c>
      <c r="E1348" s="122" t="s">
        <v>4</v>
      </c>
      <c r="F1348" s="124">
        <v>2809</v>
      </c>
    </row>
    <row r="1349" spans="1:6" outlineLevel="3" x14ac:dyDescent="0.2">
      <c r="A1349" s="121" t="s">
        <v>984</v>
      </c>
      <c r="B1349" s="122" t="s">
        <v>304</v>
      </c>
      <c r="C1349" s="122" t="s">
        <v>991</v>
      </c>
      <c r="D1349" s="123" t="s">
        <v>560</v>
      </c>
      <c r="E1349" s="122" t="s">
        <v>5</v>
      </c>
      <c r="F1349" s="124">
        <v>71</v>
      </c>
    </row>
    <row r="1350" spans="1:6" outlineLevel="3" x14ac:dyDescent="0.2">
      <c r="A1350" s="121" t="s">
        <v>984</v>
      </c>
      <c r="B1350" s="122" t="s">
        <v>304</v>
      </c>
      <c r="C1350" s="122" t="s">
        <v>991</v>
      </c>
      <c r="D1350" s="123" t="s">
        <v>560</v>
      </c>
      <c r="E1350" s="122" t="s">
        <v>6</v>
      </c>
      <c r="F1350" s="124">
        <v>153</v>
      </c>
    </row>
    <row r="1351" spans="1:6" outlineLevel="3" x14ac:dyDescent="0.2">
      <c r="A1351" s="121" t="s">
        <v>984</v>
      </c>
      <c r="B1351" s="122" t="s">
        <v>304</v>
      </c>
      <c r="C1351" s="122" t="s">
        <v>991</v>
      </c>
      <c r="D1351" s="123" t="s">
        <v>560</v>
      </c>
      <c r="E1351" s="122" t="s">
        <v>7</v>
      </c>
      <c r="F1351" s="124">
        <v>62</v>
      </c>
    </row>
    <row r="1352" spans="1:6" outlineLevel="3" x14ac:dyDescent="0.2">
      <c r="A1352" s="121" t="s">
        <v>984</v>
      </c>
      <c r="B1352" s="122" t="s">
        <v>304</v>
      </c>
      <c r="C1352" s="122" t="s">
        <v>991</v>
      </c>
      <c r="D1352" s="123" t="s">
        <v>560</v>
      </c>
      <c r="E1352" s="122" t="s">
        <v>18</v>
      </c>
      <c r="F1352" s="124">
        <v>2005</v>
      </c>
    </row>
    <row r="1353" spans="1:6" outlineLevel="3" x14ac:dyDescent="0.2">
      <c r="A1353" s="121" t="s">
        <v>984</v>
      </c>
      <c r="B1353" s="122" t="s">
        <v>304</v>
      </c>
      <c r="C1353" s="122" t="s">
        <v>991</v>
      </c>
      <c r="D1353" s="123" t="s">
        <v>560</v>
      </c>
      <c r="E1353" s="122" t="s">
        <v>18</v>
      </c>
      <c r="F1353" s="124">
        <v>1969</v>
      </c>
    </row>
    <row r="1354" spans="1:6" outlineLevel="2" x14ac:dyDescent="0.2">
      <c r="B1354" s="122"/>
      <c r="C1354" s="118" t="s">
        <v>992</v>
      </c>
      <c r="E1354" s="122"/>
      <c r="F1354" s="124">
        <f>SUBTOTAL(9,F1348:F1353)</f>
        <v>7069</v>
      </c>
    </row>
    <row r="1355" spans="1:6" outlineLevel="3" x14ac:dyDescent="0.2">
      <c r="A1355" s="121" t="s">
        <v>984</v>
      </c>
      <c r="B1355" s="122" t="s">
        <v>304</v>
      </c>
      <c r="C1355" s="122" t="s">
        <v>993</v>
      </c>
      <c r="D1355" s="123" t="s">
        <v>560</v>
      </c>
      <c r="E1355" s="122" t="s">
        <v>4</v>
      </c>
      <c r="F1355" s="124">
        <v>396</v>
      </c>
    </row>
    <row r="1356" spans="1:6" outlineLevel="3" x14ac:dyDescent="0.2">
      <c r="A1356" s="121" t="s">
        <v>984</v>
      </c>
      <c r="B1356" s="122" t="s">
        <v>304</v>
      </c>
      <c r="C1356" s="122" t="s">
        <v>993</v>
      </c>
      <c r="D1356" s="123" t="s">
        <v>560</v>
      </c>
      <c r="E1356" s="122" t="s">
        <v>5</v>
      </c>
      <c r="F1356" s="124">
        <v>10</v>
      </c>
    </row>
    <row r="1357" spans="1:6" outlineLevel="3" x14ac:dyDescent="0.2">
      <c r="A1357" s="121" t="s">
        <v>984</v>
      </c>
      <c r="B1357" s="122" t="s">
        <v>304</v>
      </c>
      <c r="C1357" s="122" t="s">
        <v>993</v>
      </c>
      <c r="D1357" s="123" t="s">
        <v>560</v>
      </c>
      <c r="E1357" s="122" t="s">
        <v>6</v>
      </c>
      <c r="F1357" s="124">
        <v>21</v>
      </c>
    </row>
    <row r="1358" spans="1:6" outlineLevel="3" x14ac:dyDescent="0.2">
      <c r="A1358" s="121" t="s">
        <v>984</v>
      </c>
      <c r="B1358" s="122" t="s">
        <v>304</v>
      </c>
      <c r="C1358" s="122" t="s">
        <v>993</v>
      </c>
      <c r="D1358" s="123" t="s">
        <v>560</v>
      </c>
      <c r="E1358" s="122" t="s">
        <v>7</v>
      </c>
      <c r="F1358" s="124">
        <v>8</v>
      </c>
    </row>
    <row r="1359" spans="1:6" outlineLevel="3" x14ac:dyDescent="0.2">
      <c r="A1359" s="121" t="s">
        <v>984</v>
      </c>
      <c r="B1359" s="122" t="s">
        <v>304</v>
      </c>
      <c r="C1359" s="122" t="s">
        <v>993</v>
      </c>
      <c r="D1359" s="123" t="s">
        <v>560</v>
      </c>
      <c r="E1359" s="122" t="s">
        <v>18</v>
      </c>
      <c r="F1359" s="124">
        <v>494</v>
      </c>
    </row>
    <row r="1360" spans="1:6" outlineLevel="3" x14ac:dyDescent="0.2">
      <c r="A1360" s="121" t="s">
        <v>984</v>
      </c>
      <c r="B1360" s="122" t="s">
        <v>304</v>
      </c>
      <c r="C1360" s="122" t="s">
        <v>993</v>
      </c>
      <c r="D1360" s="123" t="s">
        <v>560</v>
      </c>
      <c r="E1360" s="122" t="s">
        <v>18</v>
      </c>
      <c r="F1360" s="124">
        <v>280</v>
      </c>
    </row>
    <row r="1361" spans="1:6" outlineLevel="2" x14ac:dyDescent="0.2">
      <c r="B1361" s="122"/>
      <c r="C1361" s="118" t="s">
        <v>994</v>
      </c>
      <c r="E1361" s="122"/>
      <c r="F1361" s="124">
        <f>SUBTOTAL(9,F1355:F1360)</f>
        <v>1209</v>
      </c>
    </row>
    <row r="1362" spans="1:6" outlineLevel="3" x14ac:dyDescent="0.2">
      <c r="A1362" s="121" t="s">
        <v>984</v>
      </c>
      <c r="B1362" s="122" t="s">
        <v>304</v>
      </c>
      <c r="C1362" s="122" t="s">
        <v>947</v>
      </c>
      <c r="D1362" s="123" t="s">
        <v>560</v>
      </c>
      <c r="E1362" s="122" t="s">
        <v>4</v>
      </c>
      <c r="F1362" s="124">
        <v>2321</v>
      </c>
    </row>
    <row r="1363" spans="1:6" outlineLevel="3" x14ac:dyDescent="0.2">
      <c r="A1363" s="121" t="s">
        <v>984</v>
      </c>
      <c r="B1363" s="122" t="s">
        <v>304</v>
      </c>
      <c r="C1363" s="122" t="s">
        <v>947</v>
      </c>
      <c r="D1363" s="123" t="s">
        <v>560</v>
      </c>
      <c r="E1363" s="122" t="s">
        <v>5</v>
      </c>
      <c r="F1363" s="124">
        <v>35</v>
      </c>
    </row>
    <row r="1364" spans="1:6" outlineLevel="3" x14ac:dyDescent="0.2">
      <c r="A1364" s="121" t="s">
        <v>984</v>
      </c>
      <c r="B1364" s="122" t="s">
        <v>304</v>
      </c>
      <c r="C1364" s="122" t="s">
        <v>947</v>
      </c>
      <c r="D1364" s="123" t="s">
        <v>560</v>
      </c>
      <c r="E1364" s="122" t="s">
        <v>6</v>
      </c>
      <c r="F1364" s="124">
        <v>126</v>
      </c>
    </row>
    <row r="1365" spans="1:6" outlineLevel="3" x14ac:dyDescent="0.2">
      <c r="A1365" s="121" t="s">
        <v>984</v>
      </c>
      <c r="B1365" s="122" t="s">
        <v>304</v>
      </c>
      <c r="C1365" s="122" t="s">
        <v>947</v>
      </c>
      <c r="D1365" s="123" t="s">
        <v>560</v>
      </c>
      <c r="E1365" s="122" t="s">
        <v>7</v>
      </c>
      <c r="F1365" s="124">
        <v>1</v>
      </c>
    </row>
    <row r="1366" spans="1:6" outlineLevel="3" x14ac:dyDescent="0.2">
      <c r="A1366" s="121" t="s">
        <v>984</v>
      </c>
      <c r="B1366" s="122" t="s">
        <v>304</v>
      </c>
      <c r="C1366" s="122" t="s">
        <v>947</v>
      </c>
      <c r="D1366" s="123" t="s">
        <v>560</v>
      </c>
      <c r="E1366" s="122" t="s">
        <v>18</v>
      </c>
      <c r="F1366" s="124">
        <v>830</v>
      </c>
    </row>
    <row r="1367" spans="1:6" outlineLevel="3" x14ac:dyDescent="0.2">
      <c r="A1367" s="121" t="s">
        <v>984</v>
      </c>
      <c r="B1367" s="122" t="s">
        <v>304</v>
      </c>
      <c r="C1367" s="122" t="s">
        <v>947</v>
      </c>
      <c r="D1367" s="123" t="s">
        <v>560</v>
      </c>
      <c r="E1367" s="122" t="s">
        <v>18</v>
      </c>
      <c r="F1367" s="124">
        <v>523</v>
      </c>
    </row>
    <row r="1368" spans="1:6" outlineLevel="2" x14ac:dyDescent="0.2">
      <c r="B1368" s="122"/>
      <c r="C1368" s="118" t="s">
        <v>948</v>
      </c>
      <c r="E1368" s="122"/>
      <c r="F1368" s="124">
        <f>SUBTOTAL(9,F1362:F1367)</f>
        <v>3836</v>
      </c>
    </row>
    <row r="1369" spans="1:6" outlineLevel="1" x14ac:dyDescent="0.2">
      <c r="B1369" s="118" t="s">
        <v>995</v>
      </c>
      <c r="C1369" s="122"/>
      <c r="E1369" s="122"/>
      <c r="F1369" s="124">
        <f>SUBTOTAL(9,F1320:F1367)</f>
        <v>127423</v>
      </c>
    </row>
    <row r="1370" spans="1:6" outlineLevel="3" x14ac:dyDescent="0.2">
      <c r="A1370" s="121" t="s">
        <v>996</v>
      </c>
      <c r="B1370" s="122" t="s">
        <v>306</v>
      </c>
      <c r="C1370" s="122" t="s">
        <v>997</v>
      </c>
      <c r="D1370" s="123" t="s">
        <v>560</v>
      </c>
      <c r="E1370" s="122" t="s">
        <v>4</v>
      </c>
      <c r="F1370" s="124">
        <v>5747</v>
      </c>
    </row>
    <row r="1371" spans="1:6" outlineLevel="3" x14ac:dyDescent="0.2">
      <c r="A1371" s="121" t="s">
        <v>996</v>
      </c>
      <c r="B1371" s="122" t="s">
        <v>306</v>
      </c>
      <c r="C1371" s="122" t="s">
        <v>997</v>
      </c>
      <c r="D1371" s="123" t="s">
        <v>560</v>
      </c>
      <c r="E1371" s="122" t="s">
        <v>5</v>
      </c>
      <c r="F1371" s="124">
        <v>18</v>
      </c>
    </row>
    <row r="1372" spans="1:6" outlineLevel="3" x14ac:dyDescent="0.2">
      <c r="A1372" s="121" t="s">
        <v>996</v>
      </c>
      <c r="B1372" s="122" t="s">
        <v>306</v>
      </c>
      <c r="C1372" s="122" t="s">
        <v>997</v>
      </c>
      <c r="D1372" s="123" t="s">
        <v>560</v>
      </c>
      <c r="E1372" s="122" t="s">
        <v>6</v>
      </c>
      <c r="F1372" s="124">
        <v>313</v>
      </c>
    </row>
    <row r="1373" spans="1:6" outlineLevel="3" x14ac:dyDescent="0.2">
      <c r="A1373" s="121" t="s">
        <v>996</v>
      </c>
      <c r="B1373" s="122" t="s">
        <v>306</v>
      </c>
      <c r="C1373" s="122" t="s">
        <v>997</v>
      </c>
      <c r="D1373" s="123" t="s">
        <v>560</v>
      </c>
      <c r="E1373" s="122" t="s">
        <v>7</v>
      </c>
      <c r="F1373" s="124">
        <v>5</v>
      </c>
    </row>
    <row r="1374" spans="1:6" outlineLevel="3" x14ac:dyDescent="0.2">
      <c r="A1374" s="121" t="s">
        <v>996</v>
      </c>
      <c r="B1374" s="122" t="s">
        <v>306</v>
      </c>
      <c r="C1374" s="122" t="s">
        <v>997</v>
      </c>
      <c r="D1374" s="123" t="s">
        <v>560</v>
      </c>
      <c r="E1374" s="122" t="s">
        <v>18</v>
      </c>
      <c r="F1374" s="124">
        <v>2077</v>
      </c>
    </row>
    <row r="1375" spans="1:6" outlineLevel="3" x14ac:dyDescent="0.2">
      <c r="A1375" s="121" t="s">
        <v>996</v>
      </c>
      <c r="B1375" s="122" t="s">
        <v>306</v>
      </c>
      <c r="C1375" s="122" t="s">
        <v>997</v>
      </c>
      <c r="D1375" s="123" t="s">
        <v>560</v>
      </c>
      <c r="E1375" s="122" t="s">
        <v>18</v>
      </c>
      <c r="F1375" s="124">
        <v>1424</v>
      </c>
    </row>
    <row r="1376" spans="1:6" outlineLevel="2" x14ac:dyDescent="0.2">
      <c r="B1376" s="122"/>
      <c r="C1376" s="118" t="s">
        <v>998</v>
      </c>
      <c r="E1376" s="122"/>
      <c r="F1376" s="124">
        <f>SUBTOTAL(9,F1370:F1375)</f>
        <v>9584</v>
      </c>
    </row>
    <row r="1377" spans="1:6" outlineLevel="3" x14ac:dyDescent="0.2">
      <c r="A1377" s="121" t="s">
        <v>996</v>
      </c>
      <c r="B1377" s="122" t="s">
        <v>306</v>
      </c>
      <c r="C1377" s="122" t="s">
        <v>999</v>
      </c>
      <c r="D1377" s="123" t="s">
        <v>560</v>
      </c>
      <c r="E1377" s="122" t="s">
        <v>4</v>
      </c>
      <c r="F1377" s="124">
        <v>4064</v>
      </c>
    </row>
    <row r="1378" spans="1:6" outlineLevel="3" x14ac:dyDescent="0.2">
      <c r="A1378" s="121" t="s">
        <v>996</v>
      </c>
      <c r="B1378" s="122" t="s">
        <v>306</v>
      </c>
      <c r="C1378" s="122" t="s">
        <v>999</v>
      </c>
      <c r="D1378" s="123" t="s">
        <v>560</v>
      </c>
      <c r="E1378" s="122" t="s">
        <v>5</v>
      </c>
      <c r="F1378" s="124">
        <v>13</v>
      </c>
    </row>
    <row r="1379" spans="1:6" outlineLevel="3" x14ac:dyDescent="0.2">
      <c r="A1379" s="121" t="s">
        <v>996</v>
      </c>
      <c r="B1379" s="122" t="s">
        <v>306</v>
      </c>
      <c r="C1379" s="122" t="s">
        <v>999</v>
      </c>
      <c r="D1379" s="123" t="s">
        <v>560</v>
      </c>
      <c r="E1379" s="122" t="s">
        <v>6</v>
      </c>
      <c r="F1379" s="124">
        <v>221</v>
      </c>
    </row>
    <row r="1380" spans="1:6" outlineLevel="3" x14ac:dyDescent="0.2">
      <c r="A1380" s="121" t="s">
        <v>996</v>
      </c>
      <c r="B1380" s="122" t="s">
        <v>306</v>
      </c>
      <c r="C1380" s="122" t="s">
        <v>999</v>
      </c>
      <c r="D1380" s="123" t="s">
        <v>560</v>
      </c>
      <c r="E1380" s="122" t="s">
        <v>7</v>
      </c>
      <c r="F1380" s="124">
        <v>3</v>
      </c>
    </row>
    <row r="1381" spans="1:6" outlineLevel="3" x14ac:dyDescent="0.2">
      <c r="A1381" s="121" t="s">
        <v>996</v>
      </c>
      <c r="B1381" s="122" t="s">
        <v>306</v>
      </c>
      <c r="C1381" s="122" t="s">
        <v>999</v>
      </c>
      <c r="D1381" s="123" t="s">
        <v>560</v>
      </c>
      <c r="E1381" s="122" t="s">
        <v>18</v>
      </c>
      <c r="F1381" s="124">
        <v>1469</v>
      </c>
    </row>
    <row r="1382" spans="1:6" outlineLevel="3" x14ac:dyDescent="0.2">
      <c r="A1382" s="121" t="s">
        <v>996</v>
      </c>
      <c r="B1382" s="122" t="s">
        <v>306</v>
      </c>
      <c r="C1382" s="122" t="s">
        <v>999</v>
      </c>
      <c r="D1382" s="123" t="s">
        <v>560</v>
      </c>
      <c r="E1382" s="122" t="s">
        <v>18</v>
      </c>
      <c r="F1382" s="124">
        <v>1006</v>
      </c>
    </row>
    <row r="1383" spans="1:6" outlineLevel="2" x14ac:dyDescent="0.2">
      <c r="B1383" s="122"/>
      <c r="C1383" s="118" t="s">
        <v>1000</v>
      </c>
      <c r="E1383" s="122"/>
      <c r="F1383" s="124">
        <f>SUBTOTAL(9,F1377:F1382)</f>
        <v>6776</v>
      </c>
    </row>
    <row r="1384" spans="1:6" outlineLevel="3" x14ac:dyDescent="0.2">
      <c r="A1384" s="121" t="s">
        <v>996</v>
      </c>
      <c r="B1384" s="122" t="s">
        <v>306</v>
      </c>
      <c r="C1384" s="122" t="s">
        <v>1001</v>
      </c>
      <c r="D1384" s="123" t="s">
        <v>560</v>
      </c>
      <c r="E1384" s="122" t="s">
        <v>4</v>
      </c>
      <c r="F1384" s="124">
        <v>3254</v>
      </c>
    </row>
    <row r="1385" spans="1:6" outlineLevel="3" x14ac:dyDescent="0.2">
      <c r="A1385" s="121" t="s">
        <v>996</v>
      </c>
      <c r="B1385" s="122" t="s">
        <v>306</v>
      </c>
      <c r="C1385" s="122" t="s">
        <v>1001</v>
      </c>
      <c r="D1385" s="123" t="s">
        <v>560</v>
      </c>
      <c r="E1385" s="122" t="s">
        <v>5</v>
      </c>
      <c r="F1385" s="124">
        <v>10</v>
      </c>
    </row>
    <row r="1386" spans="1:6" outlineLevel="3" x14ac:dyDescent="0.2">
      <c r="A1386" s="121" t="s">
        <v>996</v>
      </c>
      <c r="B1386" s="122" t="s">
        <v>306</v>
      </c>
      <c r="C1386" s="122" t="s">
        <v>1001</v>
      </c>
      <c r="D1386" s="123" t="s">
        <v>560</v>
      </c>
      <c r="E1386" s="122" t="s">
        <v>6</v>
      </c>
      <c r="F1386" s="124">
        <v>177</v>
      </c>
    </row>
    <row r="1387" spans="1:6" outlineLevel="3" x14ac:dyDescent="0.2">
      <c r="A1387" s="121" t="s">
        <v>996</v>
      </c>
      <c r="B1387" s="122" t="s">
        <v>306</v>
      </c>
      <c r="C1387" s="122" t="s">
        <v>1001</v>
      </c>
      <c r="D1387" s="123" t="s">
        <v>560</v>
      </c>
      <c r="E1387" s="122" t="s">
        <v>7</v>
      </c>
      <c r="F1387" s="124">
        <v>2</v>
      </c>
    </row>
    <row r="1388" spans="1:6" outlineLevel="3" x14ac:dyDescent="0.2">
      <c r="A1388" s="121" t="s">
        <v>996</v>
      </c>
      <c r="B1388" s="122" t="s">
        <v>306</v>
      </c>
      <c r="C1388" s="122" t="s">
        <v>1001</v>
      </c>
      <c r="D1388" s="123" t="s">
        <v>560</v>
      </c>
      <c r="E1388" s="122" t="s">
        <v>18</v>
      </c>
      <c r="F1388" s="124">
        <v>1175</v>
      </c>
    </row>
    <row r="1389" spans="1:6" outlineLevel="3" x14ac:dyDescent="0.2">
      <c r="A1389" s="121" t="s">
        <v>996</v>
      </c>
      <c r="B1389" s="122" t="s">
        <v>306</v>
      </c>
      <c r="C1389" s="122" t="s">
        <v>1001</v>
      </c>
      <c r="D1389" s="123" t="s">
        <v>560</v>
      </c>
      <c r="E1389" s="122" t="s">
        <v>18</v>
      </c>
      <c r="F1389" s="124">
        <v>806</v>
      </c>
    </row>
    <row r="1390" spans="1:6" outlineLevel="2" x14ac:dyDescent="0.2">
      <c r="B1390" s="122"/>
      <c r="C1390" s="118" t="s">
        <v>1002</v>
      </c>
      <c r="E1390" s="122"/>
      <c r="F1390" s="124">
        <f>SUBTOTAL(9,F1384:F1389)</f>
        <v>5424</v>
      </c>
    </row>
    <row r="1391" spans="1:6" outlineLevel="3" x14ac:dyDescent="0.2">
      <c r="A1391" s="121" t="s">
        <v>996</v>
      </c>
      <c r="B1391" s="122" t="s">
        <v>306</v>
      </c>
      <c r="C1391" s="122" t="s">
        <v>1003</v>
      </c>
      <c r="D1391" s="123" t="s">
        <v>560</v>
      </c>
      <c r="E1391" s="122" t="s">
        <v>4</v>
      </c>
      <c r="F1391" s="124">
        <v>3037</v>
      </c>
    </row>
    <row r="1392" spans="1:6" outlineLevel="3" x14ac:dyDescent="0.2">
      <c r="A1392" s="121" t="s">
        <v>996</v>
      </c>
      <c r="B1392" s="122" t="s">
        <v>306</v>
      </c>
      <c r="C1392" s="122" t="s">
        <v>1003</v>
      </c>
      <c r="D1392" s="123" t="s">
        <v>560</v>
      </c>
      <c r="E1392" s="122" t="s">
        <v>5</v>
      </c>
      <c r="F1392" s="124">
        <v>9</v>
      </c>
    </row>
    <row r="1393" spans="1:6" outlineLevel="3" x14ac:dyDescent="0.2">
      <c r="A1393" s="121" t="s">
        <v>996</v>
      </c>
      <c r="B1393" s="122" t="s">
        <v>306</v>
      </c>
      <c r="C1393" s="122" t="s">
        <v>1003</v>
      </c>
      <c r="D1393" s="123" t="s">
        <v>560</v>
      </c>
      <c r="E1393" s="122" t="s">
        <v>6</v>
      </c>
      <c r="F1393" s="124">
        <v>165</v>
      </c>
    </row>
    <row r="1394" spans="1:6" outlineLevel="3" x14ac:dyDescent="0.2">
      <c r="A1394" s="121" t="s">
        <v>996</v>
      </c>
      <c r="B1394" s="122" t="s">
        <v>306</v>
      </c>
      <c r="C1394" s="122" t="s">
        <v>1003</v>
      </c>
      <c r="D1394" s="123" t="s">
        <v>560</v>
      </c>
      <c r="E1394" s="122" t="s">
        <v>7</v>
      </c>
      <c r="F1394" s="124">
        <v>2</v>
      </c>
    </row>
    <row r="1395" spans="1:6" outlineLevel="3" x14ac:dyDescent="0.2">
      <c r="A1395" s="121" t="s">
        <v>996</v>
      </c>
      <c r="B1395" s="122" t="s">
        <v>306</v>
      </c>
      <c r="C1395" s="122" t="s">
        <v>1003</v>
      </c>
      <c r="D1395" s="123" t="s">
        <v>560</v>
      </c>
      <c r="E1395" s="122" t="s">
        <v>18</v>
      </c>
      <c r="F1395" s="124">
        <v>1097</v>
      </c>
    </row>
    <row r="1396" spans="1:6" outlineLevel="3" x14ac:dyDescent="0.2">
      <c r="A1396" s="121" t="s">
        <v>996</v>
      </c>
      <c r="B1396" s="122" t="s">
        <v>306</v>
      </c>
      <c r="C1396" s="122" t="s">
        <v>1003</v>
      </c>
      <c r="D1396" s="123" t="s">
        <v>560</v>
      </c>
      <c r="E1396" s="122" t="s">
        <v>18</v>
      </c>
      <c r="F1396" s="124">
        <v>752</v>
      </c>
    </row>
    <row r="1397" spans="1:6" outlineLevel="2" x14ac:dyDescent="0.2">
      <c r="B1397" s="122"/>
      <c r="C1397" s="118" t="s">
        <v>1004</v>
      </c>
      <c r="E1397" s="122"/>
      <c r="F1397" s="124">
        <f>SUBTOTAL(9,F1391:F1396)</f>
        <v>5062</v>
      </c>
    </row>
    <row r="1398" spans="1:6" outlineLevel="3" x14ac:dyDescent="0.2">
      <c r="A1398" s="121" t="s">
        <v>996</v>
      </c>
      <c r="B1398" s="122" t="s">
        <v>306</v>
      </c>
      <c r="C1398" s="122" t="s">
        <v>1005</v>
      </c>
      <c r="D1398" s="123" t="s">
        <v>560</v>
      </c>
      <c r="E1398" s="122" t="s">
        <v>4</v>
      </c>
      <c r="F1398" s="124">
        <v>108089</v>
      </c>
    </row>
    <row r="1399" spans="1:6" outlineLevel="3" x14ac:dyDescent="0.2">
      <c r="A1399" s="121" t="s">
        <v>996</v>
      </c>
      <c r="B1399" s="122" t="s">
        <v>306</v>
      </c>
      <c r="C1399" s="122" t="s">
        <v>1005</v>
      </c>
      <c r="D1399" s="123" t="s">
        <v>560</v>
      </c>
      <c r="E1399" s="122" t="s">
        <v>5</v>
      </c>
      <c r="F1399" s="124">
        <v>348</v>
      </c>
    </row>
    <row r="1400" spans="1:6" outlineLevel="3" x14ac:dyDescent="0.2">
      <c r="A1400" s="121" t="s">
        <v>996</v>
      </c>
      <c r="B1400" s="122" t="s">
        <v>306</v>
      </c>
      <c r="C1400" s="122" t="s">
        <v>1005</v>
      </c>
      <c r="D1400" s="123" t="s">
        <v>560</v>
      </c>
      <c r="E1400" s="122" t="s">
        <v>6</v>
      </c>
      <c r="F1400" s="124">
        <v>5903</v>
      </c>
    </row>
    <row r="1401" spans="1:6" outlineLevel="3" x14ac:dyDescent="0.2">
      <c r="A1401" s="121" t="s">
        <v>996</v>
      </c>
      <c r="B1401" s="122" t="s">
        <v>306</v>
      </c>
      <c r="C1401" s="122" t="s">
        <v>1005</v>
      </c>
      <c r="D1401" s="123" t="s">
        <v>560</v>
      </c>
      <c r="E1401" s="122" t="s">
        <v>7</v>
      </c>
      <c r="F1401" s="124">
        <v>93</v>
      </c>
    </row>
    <row r="1402" spans="1:6" outlineLevel="3" x14ac:dyDescent="0.2">
      <c r="A1402" s="121" t="s">
        <v>996</v>
      </c>
      <c r="B1402" s="122" t="s">
        <v>306</v>
      </c>
      <c r="C1402" s="122" t="s">
        <v>1005</v>
      </c>
      <c r="D1402" s="123" t="s">
        <v>560</v>
      </c>
      <c r="E1402" s="122" t="s">
        <v>18</v>
      </c>
      <c r="F1402" s="124">
        <v>39082</v>
      </c>
    </row>
    <row r="1403" spans="1:6" outlineLevel="3" x14ac:dyDescent="0.2">
      <c r="A1403" s="121" t="s">
        <v>996</v>
      </c>
      <c r="B1403" s="122" t="s">
        <v>306</v>
      </c>
      <c r="C1403" s="122" t="s">
        <v>1005</v>
      </c>
      <c r="D1403" s="123" t="s">
        <v>560</v>
      </c>
      <c r="E1403" s="122" t="s">
        <v>18</v>
      </c>
      <c r="F1403" s="124">
        <v>26791</v>
      </c>
    </row>
    <row r="1404" spans="1:6" outlineLevel="2" x14ac:dyDescent="0.2">
      <c r="B1404" s="122"/>
      <c r="C1404" s="118" t="s">
        <v>1006</v>
      </c>
      <c r="E1404" s="122"/>
      <c r="F1404" s="124">
        <f>SUBTOTAL(9,F1398:F1403)</f>
        <v>180306</v>
      </c>
    </row>
    <row r="1405" spans="1:6" outlineLevel="3" x14ac:dyDescent="0.2">
      <c r="A1405" s="121" t="s">
        <v>996</v>
      </c>
      <c r="B1405" s="122" t="s">
        <v>306</v>
      </c>
      <c r="C1405" s="122" t="s">
        <v>1007</v>
      </c>
      <c r="D1405" s="123" t="s">
        <v>560</v>
      </c>
      <c r="E1405" s="122" t="s">
        <v>4</v>
      </c>
      <c r="F1405" s="124">
        <v>2149</v>
      </c>
    </row>
    <row r="1406" spans="1:6" outlineLevel="3" x14ac:dyDescent="0.2">
      <c r="A1406" s="121" t="s">
        <v>996</v>
      </c>
      <c r="B1406" s="122" t="s">
        <v>306</v>
      </c>
      <c r="C1406" s="122" t="s">
        <v>1007</v>
      </c>
      <c r="D1406" s="123" t="s">
        <v>560</v>
      </c>
      <c r="E1406" s="122" t="s">
        <v>5</v>
      </c>
      <c r="F1406" s="124">
        <v>6</v>
      </c>
    </row>
    <row r="1407" spans="1:6" outlineLevel="3" x14ac:dyDescent="0.2">
      <c r="A1407" s="121" t="s">
        <v>996</v>
      </c>
      <c r="B1407" s="122" t="s">
        <v>306</v>
      </c>
      <c r="C1407" s="122" t="s">
        <v>1007</v>
      </c>
      <c r="D1407" s="123" t="s">
        <v>560</v>
      </c>
      <c r="E1407" s="122" t="s">
        <v>6</v>
      </c>
      <c r="F1407" s="124">
        <v>117</v>
      </c>
    </row>
    <row r="1408" spans="1:6" outlineLevel="3" x14ac:dyDescent="0.2">
      <c r="A1408" s="121" t="s">
        <v>996</v>
      </c>
      <c r="B1408" s="122" t="s">
        <v>306</v>
      </c>
      <c r="C1408" s="122" t="s">
        <v>1007</v>
      </c>
      <c r="D1408" s="123" t="s">
        <v>560</v>
      </c>
      <c r="E1408" s="122" t="s">
        <v>7</v>
      </c>
      <c r="F1408" s="124">
        <v>1</v>
      </c>
    </row>
    <row r="1409" spans="1:6" outlineLevel="3" x14ac:dyDescent="0.2">
      <c r="A1409" s="121" t="s">
        <v>996</v>
      </c>
      <c r="B1409" s="122" t="s">
        <v>306</v>
      </c>
      <c r="C1409" s="122" t="s">
        <v>1007</v>
      </c>
      <c r="D1409" s="123" t="s">
        <v>560</v>
      </c>
      <c r="E1409" s="122" t="s">
        <v>18</v>
      </c>
      <c r="F1409" s="124">
        <v>776</v>
      </c>
    </row>
    <row r="1410" spans="1:6" outlineLevel="3" x14ac:dyDescent="0.2">
      <c r="A1410" s="121" t="s">
        <v>996</v>
      </c>
      <c r="B1410" s="122" t="s">
        <v>306</v>
      </c>
      <c r="C1410" s="122" t="s">
        <v>1007</v>
      </c>
      <c r="D1410" s="123" t="s">
        <v>560</v>
      </c>
      <c r="E1410" s="122" t="s">
        <v>18</v>
      </c>
      <c r="F1410" s="124">
        <v>532</v>
      </c>
    </row>
    <row r="1411" spans="1:6" outlineLevel="2" x14ac:dyDescent="0.2">
      <c r="B1411" s="122"/>
      <c r="C1411" s="118" t="s">
        <v>1008</v>
      </c>
      <c r="E1411" s="122"/>
      <c r="F1411" s="124">
        <f>SUBTOTAL(9,F1405:F1410)</f>
        <v>3581</v>
      </c>
    </row>
    <row r="1412" spans="1:6" outlineLevel="3" x14ac:dyDescent="0.2">
      <c r="A1412" s="121" t="s">
        <v>996</v>
      </c>
      <c r="B1412" s="122" t="s">
        <v>306</v>
      </c>
      <c r="C1412" s="122" t="s">
        <v>1009</v>
      </c>
      <c r="D1412" s="123" t="s">
        <v>560</v>
      </c>
      <c r="E1412" s="122" t="s">
        <v>4</v>
      </c>
      <c r="F1412" s="124">
        <v>4762</v>
      </c>
    </row>
    <row r="1413" spans="1:6" outlineLevel="3" x14ac:dyDescent="0.2">
      <c r="A1413" s="121" t="s">
        <v>996</v>
      </c>
      <c r="B1413" s="122" t="s">
        <v>306</v>
      </c>
      <c r="C1413" s="122" t="s">
        <v>1009</v>
      </c>
      <c r="D1413" s="123" t="s">
        <v>560</v>
      </c>
      <c r="E1413" s="122" t="s">
        <v>5</v>
      </c>
      <c r="F1413" s="124">
        <v>20</v>
      </c>
    </row>
    <row r="1414" spans="1:6" outlineLevel="3" x14ac:dyDescent="0.2">
      <c r="A1414" s="121" t="s">
        <v>996</v>
      </c>
      <c r="B1414" s="122" t="s">
        <v>306</v>
      </c>
      <c r="C1414" s="122" t="s">
        <v>1009</v>
      </c>
      <c r="D1414" s="123" t="s">
        <v>560</v>
      </c>
      <c r="E1414" s="122" t="s">
        <v>6</v>
      </c>
      <c r="F1414" s="124">
        <v>236</v>
      </c>
    </row>
    <row r="1415" spans="1:6" outlineLevel="3" x14ac:dyDescent="0.2">
      <c r="A1415" s="121" t="s">
        <v>996</v>
      </c>
      <c r="B1415" s="122" t="s">
        <v>306</v>
      </c>
      <c r="C1415" s="122" t="s">
        <v>1009</v>
      </c>
      <c r="D1415" s="123" t="s">
        <v>560</v>
      </c>
      <c r="E1415" s="122" t="s">
        <v>7</v>
      </c>
      <c r="F1415" s="124">
        <v>3</v>
      </c>
    </row>
    <row r="1416" spans="1:6" outlineLevel="3" x14ac:dyDescent="0.2">
      <c r="A1416" s="121" t="s">
        <v>996</v>
      </c>
      <c r="B1416" s="122" t="s">
        <v>306</v>
      </c>
      <c r="C1416" s="122" t="s">
        <v>1009</v>
      </c>
      <c r="D1416" s="123" t="s">
        <v>560</v>
      </c>
      <c r="E1416" s="122" t="s">
        <v>18</v>
      </c>
      <c r="F1416" s="124">
        <v>1561</v>
      </c>
    </row>
    <row r="1417" spans="1:6" outlineLevel="3" x14ac:dyDescent="0.2">
      <c r="A1417" s="121" t="s">
        <v>996</v>
      </c>
      <c r="B1417" s="122" t="s">
        <v>306</v>
      </c>
      <c r="C1417" s="122" t="s">
        <v>1009</v>
      </c>
      <c r="D1417" s="123" t="s">
        <v>560</v>
      </c>
      <c r="E1417" s="122" t="s">
        <v>18</v>
      </c>
      <c r="F1417" s="124">
        <v>1071</v>
      </c>
    </row>
    <row r="1418" spans="1:6" outlineLevel="2" x14ac:dyDescent="0.2">
      <c r="B1418" s="122"/>
      <c r="C1418" s="118" t="s">
        <v>1010</v>
      </c>
      <c r="E1418" s="122"/>
      <c r="F1418" s="124">
        <f>SUBTOTAL(9,F1412:F1417)</f>
        <v>7653</v>
      </c>
    </row>
    <row r="1419" spans="1:6" outlineLevel="3" x14ac:dyDescent="0.2">
      <c r="A1419" s="121" t="s">
        <v>996</v>
      </c>
      <c r="B1419" s="122" t="s">
        <v>306</v>
      </c>
      <c r="C1419" s="122" t="s">
        <v>1011</v>
      </c>
      <c r="D1419" s="123" t="s">
        <v>560</v>
      </c>
      <c r="E1419" s="122" t="s">
        <v>4</v>
      </c>
      <c r="F1419" s="124">
        <v>103434</v>
      </c>
    </row>
    <row r="1420" spans="1:6" outlineLevel="3" x14ac:dyDescent="0.2">
      <c r="A1420" s="121" t="s">
        <v>996</v>
      </c>
      <c r="B1420" s="122" t="s">
        <v>306</v>
      </c>
      <c r="C1420" s="122" t="s">
        <v>1011</v>
      </c>
      <c r="D1420" s="123" t="s">
        <v>560</v>
      </c>
      <c r="E1420" s="122" t="s">
        <v>5</v>
      </c>
      <c r="F1420" s="124">
        <v>333</v>
      </c>
    </row>
    <row r="1421" spans="1:6" outlineLevel="3" x14ac:dyDescent="0.2">
      <c r="A1421" s="121" t="s">
        <v>996</v>
      </c>
      <c r="B1421" s="122" t="s">
        <v>306</v>
      </c>
      <c r="C1421" s="122" t="s">
        <v>1011</v>
      </c>
      <c r="D1421" s="123" t="s">
        <v>560</v>
      </c>
      <c r="E1421" s="122" t="s">
        <v>6</v>
      </c>
      <c r="F1421" s="124">
        <v>5648</v>
      </c>
    </row>
    <row r="1422" spans="1:6" outlineLevel="3" x14ac:dyDescent="0.2">
      <c r="A1422" s="121" t="s">
        <v>996</v>
      </c>
      <c r="B1422" s="122" t="s">
        <v>306</v>
      </c>
      <c r="C1422" s="122" t="s">
        <v>1011</v>
      </c>
      <c r="D1422" s="123" t="s">
        <v>560</v>
      </c>
      <c r="E1422" s="122" t="s">
        <v>7</v>
      </c>
      <c r="F1422" s="124">
        <v>89</v>
      </c>
    </row>
    <row r="1423" spans="1:6" outlineLevel="3" x14ac:dyDescent="0.2">
      <c r="A1423" s="121" t="s">
        <v>996</v>
      </c>
      <c r="B1423" s="122" t="s">
        <v>306</v>
      </c>
      <c r="C1423" s="122" t="s">
        <v>1011</v>
      </c>
      <c r="D1423" s="123" t="s">
        <v>560</v>
      </c>
      <c r="E1423" s="122" t="s">
        <v>18</v>
      </c>
      <c r="F1423" s="124">
        <v>37400</v>
      </c>
    </row>
    <row r="1424" spans="1:6" outlineLevel="3" x14ac:dyDescent="0.2">
      <c r="A1424" s="121" t="s">
        <v>996</v>
      </c>
      <c r="B1424" s="122" t="s">
        <v>306</v>
      </c>
      <c r="C1424" s="122" t="s">
        <v>1011</v>
      </c>
      <c r="D1424" s="123" t="s">
        <v>560</v>
      </c>
      <c r="E1424" s="122" t="s">
        <v>18</v>
      </c>
      <c r="F1424" s="124">
        <v>25637</v>
      </c>
    </row>
    <row r="1425" spans="1:6" outlineLevel="2" x14ac:dyDescent="0.2">
      <c r="B1425" s="122"/>
      <c r="C1425" s="118" t="s">
        <v>1012</v>
      </c>
      <c r="E1425" s="122"/>
      <c r="F1425" s="124">
        <f>SUBTOTAL(9,F1419:F1424)</f>
        <v>172541</v>
      </c>
    </row>
    <row r="1426" spans="1:6" outlineLevel="3" x14ac:dyDescent="0.2">
      <c r="A1426" s="121" t="s">
        <v>996</v>
      </c>
      <c r="B1426" s="122" t="s">
        <v>306</v>
      </c>
      <c r="C1426" s="122" t="s">
        <v>1013</v>
      </c>
      <c r="D1426" s="123" t="s">
        <v>560</v>
      </c>
      <c r="E1426" s="122" t="s">
        <v>4</v>
      </c>
      <c r="F1426" s="124">
        <v>6781</v>
      </c>
    </row>
    <row r="1427" spans="1:6" outlineLevel="3" x14ac:dyDescent="0.2">
      <c r="A1427" s="121" t="s">
        <v>996</v>
      </c>
      <c r="B1427" s="122" t="s">
        <v>306</v>
      </c>
      <c r="C1427" s="122" t="s">
        <v>1013</v>
      </c>
      <c r="D1427" s="123" t="s">
        <v>560</v>
      </c>
      <c r="E1427" s="122" t="s">
        <v>5</v>
      </c>
      <c r="F1427" s="124">
        <v>21</v>
      </c>
    </row>
    <row r="1428" spans="1:6" outlineLevel="3" x14ac:dyDescent="0.2">
      <c r="A1428" s="121" t="s">
        <v>996</v>
      </c>
      <c r="B1428" s="122" t="s">
        <v>306</v>
      </c>
      <c r="C1428" s="122" t="s">
        <v>1013</v>
      </c>
      <c r="D1428" s="123" t="s">
        <v>560</v>
      </c>
      <c r="E1428" s="122" t="s">
        <v>6</v>
      </c>
      <c r="F1428" s="124">
        <v>370</v>
      </c>
    </row>
    <row r="1429" spans="1:6" outlineLevel="3" x14ac:dyDescent="0.2">
      <c r="A1429" s="121" t="s">
        <v>996</v>
      </c>
      <c r="B1429" s="122" t="s">
        <v>306</v>
      </c>
      <c r="C1429" s="122" t="s">
        <v>1013</v>
      </c>
      <c r="D1429" s="123" t="s">
        <v>560</v>
      </c>
      <c r="E1429" s="122" t="s">
        <v>7</v>
      </c>
      <c r="F1429" s="124">
        <v>6</v>
      </c>
    </row>
    <row r="1430" spans="1:6" outlineLevel="3" x14ac:dyDescent="0.2">
      <c r="A1430" s="121" t="s">
        <v>996</v>
      </c>
      <c r="B1430" s="122" t="s">
        <v>306</v>
      </c>
      <c r="C1430" s="122" t="s">
        <v>1013</v>
      </c>
      <c r="D1430" s="123" t="s">
        <v>560</v>
      </c>
      <c r="E1430" s="122" t="s">
        <v>18</v>
      </c>
      <c r="F1430" s="124">
        <v>2451</v>
      </c>
    </row>
    <row r="1431" spans="1:6" outlineLevel="3" x14ac:dyDescent="0.2">
      <c r="A1431" s="121" t="s">
        <v>996</v>
      </c>
      <c r="B1431" s="122" t="s">
        <v>306</v>
      </c>
      <c r="C1431" s="122" t="s">
        <v>1013</v>
      </c>
      <c r="D1431" s="123" t="s">
        <v>560</v>
      </c>
      <c r="E1431" s="122" t="s">
        <v>18</v>
      </c>
      <c r="F1431" s="124">
        <v>1681</v>
      </c>
    </row>
    <row r="1432" spans="1:6" outlineLevel="2" x14ac:dyDescent="0.2">
      <c r="B1432" s="122"/>
      <c r="C1432" s="118" t="s">
        <v>1014</v>
      </c>
      <c r="E1432" s="122"/>
      <c r="F1432" s="124">
        <f>SUBTOTAL(9,F1426:F1431)</f>
        <v>11310</v>
      </c>
    </row>
    <row r="1433" spans="1:6" outlineLevel="3" x14ac:dyDescent="0.2">
      <c r="A1433" s="121" t="s">
        <v>996</v>
      </c>
      <c r="B1433" s="122" t="s">
        <v>306</v>
      </c>
      <c r="C1433" s="122" t="s">
        <v>1015</v>
      </c>
      <c r="D1433" s="123" t="s">
        <v>560</v>
      </c>
      <c r="E1433" s="122" t="s">
        <v>4</v>
      </c>
      <c r="F1433" s="124">
        <v>11117</v>
      </c>
    </row>
    <row r="1434" spans="1:6" outlineLevel="3" x14ac:dyDescent="0.2">
      <c r="A1434" s="121" t="s">
        <v>996</v>
      </c>
      <c r="B1434" s="122" t="s">
        <v>306</v>
      </c>
      <c r="C1434" s="122" t="s">
        <v>1015</v>
      </c>
      <c r="D1434" s="123" t="s">
        <v>560</v>
      </c>
      <c r="E1434" s="122" t="s">
        <v>5</v>
      </c>
      <c r="F1434" s="124">
        <v>35</v>
      </c>
    </row>
    <row r="1435" spans="1:6" outlineLevel="3" x14ac:dyDescent="0.2">
      <c r="A1435" s="121" t="s">
        <v>996</v>
      </c>
      <c r="B1435" s="122" t="s">
        <v>306</v>
      </c>
      <c r="C1435" s="122" t="s">
        <v>1015</v>
      </c>
      <c r="D1435" s="123" t="s">
        <v>560</v>
      </c>
      <c r="E1435" s="122" t="s">
        <v>6</v>
      </c>
      <c r="F1435" s="124">
        <v>607</v>
      </c>
    </row>
    <row r="1436" spans="1:6" outlineLevel="3" x14ac:dyDescent="0.2">
      <c r="A1436" s="121" t="s">
        <v>996</v>
      </c>
      <c r="B1436" s="122" t="s">
        <v>306</v>
      </c>
      <c r="C1436" s="122" t="s">
        <v>1015</v>
      </c>
      <c r="D1436" s="123" t="s">
        <v>560</v>
      </c>
      <c r="E1436" s="122" t="s">
        <v>7</v>
      </c>
      <c r="F1436" s="124">
        <v>9</v>
      </c>
    </row>
    <row r="1437" spans="1:6" outlineLevel="3" x14ac:dyDescent="0.2">
      <c r="A1437" s="121" t="s">
        <v>996</v>
      </c>
      <c r="B1437" s="122" t="s">
        <v>306</v>
      </c>
      <c r="C1437" s="122" t="s">
        <v>1015</v>
      </c>
      <c r="D1437" s="123" t="s">
        <v>560</v>
      </c>
      <c r="E1437" s="122" t="s">
        <v>18</v>
      </c>
      <c r="F1437" s="124">
        <v>4020</v>
      </c>
    </row>
    <row r="1438" spans="1:6" outlineLevel="3" x14ac:dyDescent="0.2">
      <c r="A1438" s="121" t="s">
        <v>996</v>
      </c>
      <c r="B1438" s="122" t="s">
        <v>306</v>
      </c>
      <c r="C1438" s="122" t="s">
        <v>1015</v>
      </c>
      <c r="D1438" s="123" t="s">
        <v>560</v>
      </c>
      <c r="E1438" s="122" t="s">
        <v>18</v>
      </c>
      <c r="F1438" s="124">
        <v>1092</v>
      </c>
    </row>
    <row r="1439" spans="1:6" outlineLevel="2" x14ac:dyDescent="0.2">
      <c r="B1439" s="122"/>
      <c r="C1439" s="118" t="s">
        <v>1016</v>
      </c>
      <c r="E1439" s="122"/>
      <c r="F1439" s="124">
        <f>SUBTOTAL(9,F1433:F1438)</f>
        <v>16880</v>
      </c>
    </row>
    <row r="1440" spans="1:6" outlineLevel="3" x14ac:dyDescent="0.2">
      <c r="A1440" s="121" t="s">
        <v>996</v>
      </c>
      <c r="B1440" s="122" t="s">
        <v>306</v>
      </c>
      <c r="C1440" s="122" t="s">
        <v>1017</v>
      </c>
      <c r="D1440" s="123" t="s">
        <v>560</v>
      </c>
      <c r="E1440" s="122" t="s">
        <v>4</v>
      </c>
      <c r="F1440" s="124">
        <v>0</v>
      </c>
    </row>
    <row r="1441" spans="1:6" outlineLevel="3" x14ac:dyDescent="0.2">
      <c r="A1441" s="121" t="s">
        <v>996</v>
      </c>
      <c r="B1441" s="122" t="s">
        <v>306</v>
      </c>
      <c r="C1441" s="122" t="s">
        <v>1017</v>
      </c>
      <c r="D1441" s="123" t="s">
        <v>560</v>
      </c>
      <c r="E1441" s="122" t="s">
        <v>5</v>
      </c>
      <c r="F1441" s="124">
        <v>0</v>
      </c>
    </row>
    <row r="1442" spans="1:6" outlineLevel="3" x14ac:dyDescent="0.2">
      <c r="A1442" s="121" t="s">
        <v>996</v>
      </c>
      <c r="B1442" s="122" t="s">
        <v>306</v>
      </c>
      <c r="C1442" s="122" t="s">
        <v>1017</v>
      </c>
      <c r="D1442" s="123" t="s">
        <v>560</v>
      </c>
      <c r="E1442" s="122" t="s">
        <v>6</v>
      </c>
      <c r="F1442" s="124">
        <v>0</v>
      </c>
    </row>
    <row r="1443" spans="1:6" outlineLevel="3" x14ac:dyDescent="0.2">
      <c r="A1443" s="121" t="s">
        <v>996</v>
      </c>
      <c r="B1443" s="122" t="s">
        <v>306</v>
      </c>
      <c r="C1443" s="122" t="s">
        <v>1017</v>
      </c>
      <c r="D1443" s="123" t="s">
        <v>560</v>
      </c>
      <c r="E1443" s="122" t="s">
        <v>7</v>
      </c>
      <c r="F1443" s="124">
        <v>0</v>
      </c>
    </row>
    <row r="1444" spans="1:6" outlineLevel="3" x14ac:dyDescent="0.2">
      <c r="A1444" s="121" t="s">
        <v>996</v>
      </c>
      <c r="B1444" s="122" t="s">
        <v>306</v>
      </c>
      <c r="C1444" s="122" t="s">
        <v>1017</v>
      </c>
      <c r="D1444" s="123" t="s">
        <v>560</v>
      </c>
      <c r="E1444" s="122" t="s">
        <v>18</v>
      </c>
      <c r="F1444" s="124">
        <v>0</v>
      </c>
    </row>
    <row r="1445" spans="1:6" outlineLevel="3" x14ac:dyDescent="0.2">
      <c r="A1445" s="121" t="s">
        <v>996</v>
      </c>
      <c r="B1445" s="122" t="s">
        <v>306</v>
      </c>
      <c r="C1445" s="122" t="s">
        <v>1017</v>
      </c>
      <c r="D1445" s="123" t="s">
        <v>560</v>
      </c>
      <c r="E1445" s="122" t="s">
        <v>18</v>
      </c>
      <c r="F1445" s="124">
        <v>0</v>
      </c>
    </row>
    <row r="1446" spans="1:6" outlineLevel="2" x14ac:dyDescent="0.2">
      <c r="B1446" s="122"/>
      <c r="C1446" s="118" t="s">
        <v>1018</v>
      </c>
      <c r="E1446" s="122"/>
      <c r="F1446" s="124">
        <f>SUBTOTAL(9,F1440:F1445)</f>
        <v>0</v>
      </c>
    </row>
    <row r="1447" spans="1:6" outlineLevel="3" x14ac:dyDescent="0.2">
      <c r="A1447" s="121" t="s">
        <v>996</v>
      </c>
      <c r="B1447" s="122" t="s">
        <v>306</v>
      </c>
      <c r="C1447" s="122" t="s">
        <v>1019</v>
      </c>
      <c r="D1447" s="123" t="s">
        <v>560</v>
      </c>
      <c r="E1447" s="122" t="s">
        <v>4</v>
      </c>
      <c r="F1447" s="124">
        <v>0</v>
      </c>
    </row>
    <row r="1448" spans="1:6" outlineLevel="3" x14ac:dyDescent="0.2">
      <c r="A1448" s="121" t="s">
        <v>996</v>
      </c>
      <c r="B1448" s="122" t="s">
        <v>306</v>
      </c>
      <c r="C1448" s="122" t="s">
        <v>1019</v>
      </c>
      <c r="D1448" s="123" t="s">
        <v>560</v>
      </c>
      <c r="E1448" s="122" t="s">
        <v>5</v>
      </c>
      <c r="F1448" s="124">
        <v>0</v>
      </c>
    </row>
    <row r="1449" spans="1:6" outlineLevel="3" x14ac:dyDescent="0.2">
      <c r="A1449" s="121" t="s">
        <v>996</v>
      </c>
      <c r="B1449" s="122" t="s">
        <v>306</v>
      </c>
      <c r="C1449" s="122" t="s">
        <v>1019</v>
      </c>
      <c r="D1449" s="123" t="s">
        <v>560</v>
      </c>
      <c r="E1449" s="122" t="s">
        <v>6</v>
      </c>
      <c r="F1449" s="124">
        <v>0</v>
      </c>
    </row>
    <row r="1450" spans="1:6" outlineLevel="3" x14ac:dyDescent="0.2">
      <c r="A1450" s="121" t="s">
        <v>996</v>
      </c>
      <c r="B1450" s="122" t="s">
        <v>306</v>
      </c>
      <c r="C1450" s="122" t="s">
        <v>1019</v>
      </c>
      <c r="D1450" s="123" t="s">
        <v>560</v>
      </c>
      <c r="E1450" s="122" t="s">
        <v>7</v>
      </c>
      <c r="F1450" s="124">
        <v>0</v>
      </c>
    </row>
    <row r="1451" spans="1:6" outlineLevel="3" x14ac:dyDescent="0.2">
      <c r="A1451" s="121" t="s">
        <v>996</v>
      </c>
      <c r="B1451" s="122" t="s">
        <v>306</v>
      </c>
      <c r="C1451" s="122" t="s">
        <v>1019</v>
      </c>
      <c r="D1451" s="123" t="s">
        <v>560</v>
      </c>
      <c r="E1451" s="122" t="s">
        <v>18</v>
      </c>
      <c r="F1451" s="124">
        <v>0</v>
      </c>
    </row>
    <row r="1452" spans="1:6" outlineLevel="3" x14ac:dyDescent="0.2">
      <c r="A1452" s="121" t="s">
        <v>996</v>
      </c>
      <c r="B1452" s="122" t="s">
        <v>306</v>
      </c>
      <c r="C1452" s="122" t="s">
        <v>1019</v>
      </c>
      <c r="D1452" s="123" t="s">
        <v>560</v>
      </c>
      <c r="E1452" s="122" t="s">
        <v>18</v>
      </c>
      <c r="F1452" s="124">
        <v>0</v>
      </c>
    </row>
    <row r="1453" spans="1:6" outlineLevel="2" x14ac:dyDescent="0.2">
      <c r="B1453" s="122"/>
      <c r="C1453" s="118" t="s">
        <v>1020</v>
      </c>
      <c r="E1453" s="122"/>
      <c r="F1453" s="124">
        <f>SUBTOTAL(9,F1447:F1452)</f>
        <v>0</v>
      </c>
    </row>
    <row r="1454" spans="1:6" outlineLevel="3" x14ac:dyDescent="0.2">
      <c r="A1454" s="121" t="s">
        <v>996</v>
      </c>
      <c r="B1454" s="122" t="s">
        <v>306</v>
      </c>
      <c r="C1454" s="122" t="s">
        <v>1021</v>
      </c>
      <c r="D1454" s="123" t="s">
        <v>560</v>
      </c>
      <c r="E1454" s="122" t="s">
        <v>4</v>
      </c>
      <c r="F1454" s="124">
        <v>0</v>
      </c>
    </row>
    <row r="1455" spans="1:6" outlineLevel="3" x14ac:dyDescent="0.2">
      <c r="A1455" s="121" t="s">
        <v>996</v>
      </c>
      <c r="B1455" s="122" t="s">
        <v>306</v>
      </c>
      <c r="C1455" s="122" t="s">
        <v>1021</v>
      </c>
      <c r="D1455" s="123" t="s">
        <v>560</v>
      </c>
      <c r="E1455" s="122" t="s">
        <v>5</v>
      </c>
      <c r="F1455" s="124">
        <v>0</v>
      </c>
    </row>
    <row r="1456" spans="1:6" outlineLevel="3" x14ac:dyDescent="0.2">
      <c r="A1456" s="121" t="s">
        <v>996</v>
      </c>
      <c r="B1456" s="122" t="s">
        <v>306</v>
      </c>
      <c r="C1456" s="122" t="s">
        <v>1021</v>
      </c>
      <c r="D1456" s="123" t="s">
        <v>560</v>
      </c>
      <c r="E1456" s="122" t="s">
        <v>6</v>
      </c>
      <c r="F1456" s="124">
        <v>0</v>
      </c>
    </row>
    <row r="1457" spans="1:6" outlineLevel="3" x14ac:dyDescent="0.2">
      <c r="A1457" s="121" t="s">
        <v>996</v>
      </c>
      <c r="B1457" s="122" t="s">
        <v>306</v>
      </c>
      <c r="C1457" s="122" t="s">
        <v>1021</v>
      </c>
      <c r="D1457" s="123" t="s">
        <v>560</v>
      </c>
      <c r="E1457" s="122" t="s">
        <v>7</v>
      </c>
      <c r="F1457" s="124">
        <v>0</v>
      </c>
    </row>
    <row r="1458" spans="1:6" outlineLevel="3" x14ac:dyDescent="0.2">
      <c r="A1458" s="121" t="s">
        <v>996</v>
      </c>
      <c r="B1458" s="122" t="s">
        <v>306</v>
      </c>
      <c r="C1458" s="122" t="s">
        <v>1021</v>
      </c>
      <c r="D1458" s="123" t="s">
        <v>560</v>
      </c>
      <c r="E1458" s="122" t="s">
        <v>18</v>
      </c>
      <c r="F1458" s="124">
        <v>0</v>
      </c>
    </row>
    <row r="1459" spans="1:6" outlineLevel="3" x14ac:dyDescent="0.2">
      <c r="A1459" s="121" t="s">
        <v>996</v>
      </c>
      <c r="B1459" s="122" t="s">
        <v>306</v>
      </c>
      <c r="C1459" s="122" t="s">
        <v>1021</v>
      </c>
      <c r="D1459" s="123" t="s">
        <v>560</v>
      </c>
      <c r="E1459" s="122" t="s">
        <v>18</v>
      </c>
      <c r="F1459" s="124">
        <v>0</v>
      </c>
    </row>
    <row r="1460" spans="1:6" outlineLevel="2" x14ac:dyDescent="0.2">
      <c r="B1460" s="122"/>
      <c r="C1460" s="118" t="s">
        <v>1022</v>
      </c>
      <c r="E1460" s="122"/>
      <c r="F1460" s="124">
        <f>SUBTOTAL(9,F1454:F1459)</f>
        <v>0</v>
      </c>
    </row>
    <row r="1461" spans="1:6" outlineLevel="1" x14ac:dyDescent="0.2">
      <c r="B1461" s="118" t="s">
        <v>1023</v>
      </c>
      <c r="C1461" s="122"/>
      <c r="E1461" s="122"/>
      <c r="F1461" s="124">
        <f>SUBTOTAL(9,F1370:F1459)</f>
        <v>419117</v>
      </c>
    </row>
    <row r="1462" spans="1:6" outlineLevel="3" x14ac:dyDescent="0.2">
      <c r="A1462" s="121" t="s">
        <v>996</v>
      </c>
      <c r="B1462" s="122" t="s">
        <v>184</v>
      </c>
      <c r="C1462" s="122" t="s">
        <v>1024</v>
      </c>
      <c r="D1462" s="123" t="s">
        <v>560</v>
      </c>
      <c r="E1462" s="122" t="s">
        <v>4</v>
      </c>
      <c r="F1462" s="124">
        <v>71718</v>
      </c>
    </row>
    <row r="1463" spans="1:6" outlineLevel="3" x14ac:dyDescent="0.2">
      <c r="A1463" s="121" t="s">
        <v>996</v>
      </c>
      <c r="B1463" s="122" t="s">
        <v>184</v>
      </c>
      <c r="C1463" s="122" t="s">
        <v>1024</v>
      </c>
      <c r="D1463" s="123" t="s">
        <v>560</v>
      </c>
      <c r="E1463" s="122" t="s">
        <v>5</v>
      </c>
      <c r="F1463" s="124">
        <v>295</v>
      </c>
    </row>
    <row r="1464" spans="1:6" outlineLevel="3" x14ac:dyDescent="0.2">
      <c r="A1464" s="121" t="s">
        <v>996</v>
      </c>
      <c r="B1464" s="122" t="s">
        <v>184</v>
      </c>
      <c r="C1464" s="122" t="s">
        <v>1024</v>
      </c>
      <c r="D1464" s="123" t="s">
        <v>560</v>
      </c>
      <c r="E1464" s="122" t="s">
        <v>6</v>
      </c>
      <c r="F1464" s="124">
        <v>3283</v>
      </c>
    </row>
    <row r="1465" spans="1:6" outlineLevel="3" x14ac:dyDescent="0.2">
      <c r="A1465" s="121" t="s">
        <v>996</v>
      </c>
      <c r="B1465" s="122" t="s">
        <v>184</v>
      </c>
      <c r="C1465" s="122" t="s">
        <v>1024</v>
      </c>
      <c r="D1465" s="123" t="s">
        <v>560</v>
      </c>
      <c r="E1465" s="122" t="s">
        <v>7</v>
      </c>
      <c r="F1465" s="124">
        <v>51</v>
      </c>
    </row>
    <row r="1466" spans="1:6" outlineLevel="3" x14ac:dyDescent="0.2">
      <c r="A1466" s="121" t="s">
        <v>996</v>
      </c>
      <c r="B1466" s="122" t="s">
        <v>184</v>
      </c>
      <c r="C1466" s="122" t="s">
        <v>1024</v>
      </c>
      <c r="D1466" s="123" t="s">
        <v>560</v>
      </c>
      <c r="E1466" s="122" t="s">
        <v>18</v>
      </c>
      <c r="F1466" s="124">
        <v>21708</v>
      </c>
    </row>
    <row r="1467" spans="1:6" outlineLevel="3" x14ac:dyDescent="0.2">
      <c r="A1467" s="121" t="s">
        <v>996</v>
      </c>
      <c r="B1467" s="122" t="s">
        <v>184</v>
      </c>
      <c r="C1467" s="122" t="s">
        <v>1024</v>
      </c>
      <c r="D1467" s="123" t="s">
        <v>560</v>
      </c>
      <c r="E1467" s="122" t="s">
        <v>18</v>
      </c>
      <c r="F1467" s="124">
        <v>14880</v>
      </c>
    </row>
    <row r="1468" spans="1:6" outlineLevel="2" x14ac:dyDescent="0.2">
      <c r="B1468" s="122"/>
      <c r="C1468" s="118" t="s">
        <v>1025</v>
      </c>
      <c r="E1468" s="122"/>
      <c r="F1468" s="124">
        <f>SUBTOTAL(9,F1462:F1467)</f>
        <v>111935</v>
      </c>
    </row>
    <row r="1469" spans="1:6" outlineLevel="1" x14ac:dyDescent="0.2">
      <c r="B1469" s="118" t="s">
        <v>1026</v>
      </c>
      <c r="C1469" s="122"/>
      <c r="E1469" s="122"/>
      <c r="F1469" s="124">
        <f>SUBTOTAL(9,F1462:F1467)</f>
        <v>111935</v>
      </c>
    </row>
    <row r="1470" spans="1:6" outlineLevel="3" x14ac:dyDescent="0.2">
      <c r="A1470" s="121" t="s">
        <v>996</v>
      </c>
      <c r="B1470" s="122" t="s">
        <v>154</v>
      </c>
      <c r="C1470" s="122" t="s">
        <v>563</v>
      </c>
      <c r="D1470" s="123" t="s">
        <v>560</v>
      </c>
      <c r="E1470" s="122" t="s">
        <v>18</v>
      </c>
      <c r="F1470" s="124">
        <v>985</v>
      </c>
    </row>
    <row r="1471" spans="1:6" outlineLevel="2" x14ac:dyDescent="0.2">
      <c r="B1471" s="122"/>
      <c r="C1471" s="118" t="s">
        <v>564</v>
      </c>
      <c r="E1471" s="122"/>
      <c r="F1471" s="124">
        <f>SUBTOTAL(9,F1470:F1470)</f>
        <v>985</v>
      </c>
    </row>
    <row r="1472" spans="1:6" outlineLevel="1" x14ac:dyDescent="0.2">
      <c r="B1472" s="118" t="s">
        <v>1027</v>
      </c>
      <c r="C1472" s="122"/>
      <c r="E1472" s="122"/>
      <c r="F1472" s="124">
        <f>SUBTOTAL(9,F1470:F1470)</f>
        <v>985</v>
      </c>
    </row>
    <row r="1473" spans="1:6" outlineLevel="3" x14ac:dyDescent="0.2">
      <c r="A1473" s="121" t="s">
        <v>263</v>
      </c>
      <c r="B1473" s="122" t="s">
        <v>262</v>
      </c>
      <c r="C1473" s="122" t="s">
        <v>1028</v>
      </c>
      <c r="D1473" s="123" t="s">
        <v>577</v>
      </c>
      <c r="E1473" s="122" t="s">
        <v>4</v>
      </c>
      <c r="F1473" s="124">
        <v>291</v>
      </c>
    </row>
    <row r="1474" spans="1:6" outlineLevel="2" x14ac:dyDescent="0.2">
      <c r="B1474" s="122"/>
      <c r="C1474" s="118" t="s">
        <v>1029</v>
      </c>
      <c r="E1474" s="122"/>
      <c r="F1474" s="124">
        <f>SUBTOTAL(9,F1473:F1473)</f>
        <v>291</v>
      </c>
    </row>
    <row r="1475" spans="1:6" outlineLevel="1" x14ac:dyDescent="0.2">
      <c r="B1475" s="118" t="s">
        <v>1030</v>
      </c>
      <c r="C1475" s="122"/>
      <c r="E1475" s="122"/>
      <c r="F1475" s="124">
        <f>SUBTOTAL(9,F1473:F1473)</f>
        <v>291</v>
      </c>
    </row>
    <row r="1476" spans="1:6" outlineLevel="3" x14ac:dyDescent="0.2">
      <c r="A1476" s="121" t="s">
        <v>29</v>
      </c>
      <c r="B1476" s="122" t="s">
        <v>28</v>
      </c>
      <c r="C1476" s="122" t="s">
        <v>819</v>
      </c>
      <c r="D1476" s="123" t="s">
        <v>560</v>
      </c>
      <c r="E1476" s="122" t="s">
        <v>18</v>
      </c>
      <c r="F1476" s="124">
        <v>51150</v>
      </c>
    </row>
    <row r="1477" spans="1:6" outlineLevel="2" x14ac:dyDescent="0.2">
      <c r="B1477" s="122"/>
      <c r="C1477" s="118" t="s">
        <v>820</v>
      </c>
      <c r="E1477" s="122"/>
      <c r="F1477" s="124">
        <f>SUBTOTAL(9,F1476:F1476)</f>
        <v>51150</v>
      </c>
    </row>
    <row r="1478" spans="1:6" outlineLevel="1" x14ac:dyDescent="0.2">
      <c r="B1478" s="118" t="s">
        <v>1031</v>
      </c>
      <c r="C1478" s="122"/>
      <c r="E1478" s="122"/>
      <c r="F1478" s="124">
        <f>SUBTOTAL(9,F1476:F1476)</f>
        <v>51150</v>
      </c>
    </row>
    <row r="1479" spans="1:6" outlineLevel="3" x14ac:dyDescent="0.2">
      <c r="A1479" s="121" t="s">
        <v>29</v>
      </c>
      <c r="B1479" s="122" t="s">
        <v>30</v>
      </c>
      <c r="C1479" s="122" t="s">
        <v>1032</v>
      </c>
      <c r="D1479" s="123" t="s">
        <v>560</v>
      </c>
      <c r="E1479" s="122" t="s">
        <v>15</v>
      </c>
      <c r="F1479" s="124">
        <v>10000</v>
      </c>
    </row>
    <row r="1480" spans="1:6" outlineLevel="2" x14ac:dyDescent="0.2">
      <c r="B1480" s="122"/>
      <c r="C1480" s="118" t="s">
        <v>1033</v>
      </c>
      <c r="E1480" s="122"/>
      <c r="F1480" s="124">
        <f>SUBTOTAL(9,F1479:F1479)</f>
        <v>10000</v>
      </c>
    </row>
    <row r="1481" spans="1:6" outlineLevel="1" x14ac:dyDescent="0.2">
      <c r="B1481" s="118" t="s">
        <v>1034</v>
      </c>
      <c r="C1481" s="122"/>
      <c r="E1481" s="122"/>
      <c r="F1481" s="124">
        <f>SUBTOTAL(9,F1479:F1479)</f>
        <v>10000</v>
      </c>
    </row>
    <row r="1482" spans="1:6" outlineLevel="3" x14ac:dyDescent="0.2">
      <c r="A1482" s="121" t="s">
        <v>156</v>
      </c>
      <c r="B1482" s="122" t="s">
        <v>155</v>
      </c>
      <c r="C1482" s="122" t="s">
        <v>566</v>
      </c>
      <c r="D1482" s="123" t="s">
        <v>560</v>
      </c>
      <c r="E1482" s="122" t="s">
        <v>18</v>
      </c>
      <c r="F1482" s="124">
        <v>3975</v>
      </c>
    </row>
    <row r="1483" spans="1:6" outlineLevel="2" x14ac:dyDescent="0.2">
      <c r="B1483" s="122"/>
      <c r="C1483" s="118" t="s">
        <v>567</v>
      </c>
      <c r="E1483" s="122"/>
      <c r="F1483" s="124">
        <f>SUBTOTAL(9,F1482:F1482)</f>
        <v>3975</v>
      </c>
    </row>
    <row r="1484" spans="1:6" outlineLevel="1" x14ac:dyDescent="0.2">
      <c r="B1484" s="118" t="s">
        <v>1035</v>
      </c>
      <c r="C1484" s="122"/>
      <c r="E1484" s="122"/>
      <c r="F1484" s="124">
        <f>SUBTOTAL(9,F1482:F1482)</f>
        <v>3975</v>
      </c>
    </row>
    <row r="1485" spans="1:6" outlineLevel="3" x14ac:dyDescent="0.2">
      <c r="A1485" s="121" t="s">
        <v>156</v>
      </c>
      <c r="B1485" s="122" t="s">
        <v>157</v>
      </c>
      <c r="C1485" s="122" t="s">
        <v>563</v>
      </c>
      <c r="D1485" s="123" t="s">
        <v>560</v>
      </c>
      <c r="E1485" s="122" t="s">
        <v>18</v>
      </c>
      <c r="F1485" s="124">
        <v>820</v>
      </c>
    </row>
    <row r="1486" spans="1:6" outlineLevel="2" x14ac:dyDescent="0.2">
      <c r="B1486" s="122"/>
      <c r="C1486" s="118" t="s">
        <v>564</v>
      </c>
      <c r="E1486" s="122"/>
      <c r="F1486" s="124">
        <f>SUBTOTAL(9,F1485:F1485)</f>
        <v>820</v>
      </c>
    </row>
    <row r="1487" spans="1:6" outlineLevel="1" x14ac:dyDescent="0.2">
      <c r="B1487" s="118" t="s">
        <v>1036</v>
      </c>
      <c r="C1487" s="122"/>
      <c r="E1487" s="122"/>
      <c r="F1487" s="124">
        <f>SUBTOTAL(9,F1485:F1485)</f>
        <v>820</v>
      </c>
    </row>
    <row r="1488" spans="1:6" outlineLevel="3" x14ac:dyDescent="0.2">
      <c r="A1488" s="121" t="s">
        <v>156</v>
      </c>
      <c r="B1488" s="122" t="s">
        <v>158</v>
      </c>
      <c r="C1488" s="122" t="s">
        <v>559</v>
      </c>
      <c r="D1488" s="123" t="s">
        <v>560</v>
      </c>
      <c r="E1488" s="122" t="s">
        <v>4</v>
      </c>
      <c r="F1488" s="124">
        <v>19971</v>
      </c>
    </row>
    <row r="1489" spans="1:6" outlineLevel="3" x14ac:dyDescent="0.2">
      <c r="A1489" s="121" t="s">
        <v>156</v>
      </c>
      <c r="B1489" s="122" t="s">
        <v>158</v>
      </c>
      <c r="C1489" s="122" t="s">
        <v>559</v>
      </c>
      <c r="D1489" s="123" t="s">
        <v>560</v>
      </c>
      <c r="E1489" s="122" t="s">
        <v>5</v>
      </c>
      <c r="F1489" s="124">
        <v>1427</v>
      </c>
    </row>
    <row r="1490" spans="1:6" outlineLevel="3" x14ac:dyDescent="0.2">
      <c r="A1490" s="121" t="s">
        <v>156</v>
      </c>
      <c r="B1490" s="122" t="s">
        <v>158</v>
      </c>
      <c r="C1490" s="122" t="s">
        <v>559</v>
      </c>
      <c r="D1490" s="123" t="s">
        <v>560</v>
      </c>
      <c r="E1490" s="122" t="s">
        <v>6</v>
      </c>
      <c r="F1490" s="124">
        <v>0</v>
      </c>
    </row>
    <row r="1491" spans="1:6" outlineLevel="3" x14ac:dyDescent="0.2">
      <c r="A1491" s="121" t="s">
        <v>156</v>
      </c>
      <c r="B1491" s="122" t="s">
        <v>158</v>
      </c>
      <c r="C1491" s="122" t="s">
        <v>559</v>
      </c>
      <c r="D1491" s="123" t="s">
        <v>560</v>
      </c>
      <c r="E1491" s="122" t="s">
        <v>7</v>
      </c>
      <c r="F1491" s="124">
        <v>14</v>
      </c>
    </row>
    <row r="1492" spans="1:6" outlineLevel="3" x14ac:dyDescent="0.2">
      <c r="A1492" s="121" t="s">
        <v>156</v>
      </c>
      <c r="B1492" s="122" t="s">
        <v>158</v>
      </c>
      <c r="C1492" s="122" t="s">
        <v>559</v>
      </c>
      <c r="D1492" s="123" t="s">
        <v>560</v>
      </c>
      <c r="E1492" s="122" t="s">
        <v>18</v>
      </c>
      <c r="F1492" s="124">
        <v>5920</v>
      </c>
    </row>
    <row r="1493" spans="1:6" outlineLevel="3" x14ac:dyDescent="0.2">
      <c r="A1493" s="121" t="s">
        <v>156</v>
      </c>
      <c r="B1493" s="122" t="s">
        <v>158</v>
      </c>
      <c r="C1493" s="122" t="s">
        <v>559</v>
      </c>
      <c r="D1493" s="123" t="s">
        <v>560</v>
      </c>
      <c r="E1493" s="122" t="s">
        <v>18</v>
      </c>
      <c r="F1493" s="124">
        <v>4058</v>
      </c>
    </row>
    <row r="1494" spans="1:6" outlineLevel="2" x14ac:dyDescent="0.2">
      <c r="B1494" s="122"/>
      <c r="C1494" s="118" t="s">
        <v>561</v>
      </c>
      <c r="E1494" s="122"/>
      <c r="F1494" s="124">
        <f>SUBTOTAL(9,F1488:F1493)</f>
        <v>31390</v>
      </c>
    </row>
    <row r="1495" spans="1:6" outlineLevel="1" x14ac:dyDescent="0.2">
      <c r="B1495" s="118" t="s">
        <v>1037</v>
      </c>
      <c r="C1495" s="122"/>
      <c r="E1495" s="122"/>
      <c r="F1495" s="124">
        <f>SUBTOTAL(9,F1488:F1493)</f>
        <v>31390</v>
      </c>
    </row>
    <row r="1496" spans="1:6" outlineLevel="3" x14ac:dyDescent="0.2">
      <c r="A1496" s="121" t="s">
        <v>156</v>
      </c>
      <c r="B1496" s="122" t="s">
        <v>159</v>
      </c>
      <c r="C1496" s="122" t="s">
        <v>566</v>
      </c>
      <c r="D1496" s="123" t="s">
        <v>560</v>
      </c>
      <c r="E1496" s="122" t="s">
        <v>4</v>
      </c>
      <c r="F1496" s="124">
        <v>1623</v>
      </c>
    </row>
    <row r="1497" spans="1:6" outlineLevel="3" x14ac:dyDescent="0.2">
      <c r="A1497" s="121" t="s">
        <v>156</v>
      </c>
      <c r="B1497" s="122" t="s">
        <v>159</v>
      </c>
      <c r="C1497" s="122" t="s">
        <v>566</v>
      </c>
      <c r="D1497" s="123" t="s">
        <v>560</v>
      </c>
      <c r="E1497" s="122" t="s">
        <v>5</v>
      </c>
      <c r="F1497" s="124">
        <v>116</v>
      </c>
    </row>
    <row r="1498" spans="1:6" outlineLevel="3" x14ac:dyDescent="0.2">
      <c r="A1498" s="121" t="s">
        <v>156</v>
      </c>
      <c r="B1498" s="122" t="s">
        <v>159</v>
      </c>
      <c r="C1498" s="122" t="s">
        <v>566</v>
      </c>
      <c r="D1498" s="123" t="s">
        <v>560</v>
      </c>
      <c r="E1498" s="122" t="s">
        <v>6</v>
      </c>
      <c r="F1498" s="124">
        <v>0</v>
      </c>
    </row>
    <row r="1499" spans="1:6" outlineLevel="3" x14ac:dyDescent="0.2">
      <c r="A1499" s="121" t="s">
        <v>156</v>
      </c>
      <c r="B1499" s="122" t="s">
        <v>159</v>
      </c>
      <c r="C1499" s="122" t="s">
        <v>566</v>
      </c>
      <c r="D1499" s="123" t="s">
        <v>560</v>
      </c>
      <c r="E1499" s="122" t="s">
        <v>7</v>
      </c>
      <c r="F1499" s="124">
        <v>1</v>
      </c>
    </row>
    <row r="1500" spans="1:6" outlineLevel="3" x14ac:dyDescent="0.2">
      <c r="A1500" s="121" t="s">
        <v>156</v>
      </c>
      <c r="B1500" s="122" t="s">
        <v>159</v>
      </c>
      <c r="C1500" s="122" t="s">
        <v>566</v>
      </c>
      <c r="D1500" s="123" t="s">
        <v>560</v>
      </c>
      <c r="E1500" s="122" t="s">
        <v>18</v>
      </c>
      <c r="F1500" s="124">
        <v>480</v>
      </c>
    </row>
    <row r="1501" spans="1:6" outlineLevel="3" x14ac:dyDescent="0.2">
      <c r="A1501" s="121" t="s">
        <v>156</v>
      </c>
      <c r="B1501" s="122" t="s">
        <v>159</v>
      </c>
      <c r="C1501" s="122" t="s">
        <v>566</v>
      </c>
      <c r="D1501" s="123" t="s">
        <v>560</v>
      </c>
      <c r="E1501" s="122" t="s">
        <v>18</v>
      </c>
      <c r="F1501" s="124">
        <v>329</v>
      </c>
    </row>
    <row r="1502" spans="1:6" outlineLevel="2" x14ac:dyDescent="0.2">
      <c r="B1502" s="122"/>
      <c r="C1502" s="118" t="s">
        <v>567</v>
      </c>
      <c r="E1502" s="122"/>
      <c r="F1502" s="124">
        <f>SUBTOTAL(9,F1496:F1501)</f>
        <v>2549</v>
      </c>
    </row>
    <row r="1503" spans="1:6" outlineLevel="1" x14ac:dyDescent="0.2">
      <c r="B1503" s="118" t="s">
        <v>1038</v>
      </c>
      <c r="C1503" s="122"/>
      <c r="E1503" s="122"/>
      <c r="F1503" s="124">
        <f>SUBTOTAL(9,F1496:F1501)</f>
        <v>2549</v>
      </c>
    </row>
    <row r="1504" spans="1:6" outlineLevel="3" x14ac:dyDescent="0.2">
      <c r="A1504" s="121" t="s">
        <v>161</v>
      </c>
      <c r="B1504" s="122" t="s">
        <v>160</v>
      </c>
      <c r="C1504" s="122" t="s">
        <v>559</v>
      </c>
      <c r="D1504" s="123" t="s">
        <v>560</v>
      </c>
      <c r="E1504" s="122" t="s">
        <v>4</v>
      </c>
      <c r="F1504" s="124">
        <v>27325</v>
      </c>
    </row>
    <row r="1505" spans="1:6" outlineLevel="3" x14ac:dyDescent="0.2">
      <c r="A1505" s="121" t="s">
        <v>161</v>
      </c>
      <c r="B1505" s="122" t="s">
        <v>160</v>
      </c>
      <c r="C1505" s="122" t="s">
        <v>559</v>
      </c>
      <c r="D1505" s="123" t="s">
        <v>560</v>
      </c>
      <c r="E1505" s="122" t="s">
        <v>5</v>
      </c>
      <c r="F1505" s="124">
        <v>1953</v>
      </c>
    </row>
    <row r="1506" spans="1:6" outlineLevel="3" x14ac:dyDescent="0.2">
      <c r="A1506" s="121" t="s">
        <v>161</v>
      </c>
      <c r="B1506" s="122" t="s">
        <v>160</v>
      </c>
      <c r="C1506" s="122" t="s">
        <v>559</v>
      </c>
      <c r="D1506" s="123" t="s">
        <v>560</v>
      </c>
      <c r="E1506" s="122" t="s">
        <v>6</v>
      </c>
      <c r="F1506" s="124">
        <v>0</v>
      </c>
    </row>
    <row r="1507" spans="1:6" outlineLevel="3" x14ac:dyDescent="0.2">
      <c r="A1507" s="121" t="s">
        <v>161</v>
      </c>
      <c r="B1507" s="122" t="s">
        <v>160</v>
      </c>
      <c r="C1507" s="122" t="s">
        <v>559</v>
      </c>
      <c r="D1507" s="123" t="s">
        <v>560</v>
      </c>
      <c r="E1507" s="122" t="s">
        <v>7</v>
      </c>
      <c r="F1507" s="124">
        <v>18</v>
      </c>
    </row>
    <row r="1508" spans="1:6" outlineLevel="3" x14ac:dyDescent="0.2">
      <c r="A1508" s="121" t="s">
        <v>161</v>
      </c>
      <c r="B1508" s="122" t="s">
        <v>160</v>
      </c>
      <c r="C1508" s="122" t="s">
        <v>559</v>
      </c>
      <c r="D1508" s="123" t="s">
        <v>560</v>
      </c>
      <c r="E1508" s="122" t="s">
        <v>18</v>
      </c>
      <c r="F1508" s="124">
        <v>8101</v>
      </c>
    </row>
    <row r="1509" spans="1:6" outlineLevel="3" x14ac:dyDescent="0.2">
      <c r="A1509" s="121" t="s">
        <v>161</v>
      </c>
      <c r="B1509" s="122" t="s">
        <v>160</v>
      </c>
      <c r="C1509" s="122" t="s">
        <v>559</v>
      </c>
      <c r="D1509" s="123" t="s">
        <v>560</v>
      </c>
      <c r="E1509" s="122" t="s">
        <v>18</v>
      </c>
      <c r="F1509" s="124">
        <v>5553</v>
      </c>
    </row>
    <row r="1510" spans="1:6" outlineLevel="2" x14ac:dyDescent="0.2">
      <c r="B1510" s="122"/>
      <c r="C1510" s="118" t="s">
        <v>561</v>
      </c>
      <c r="E1510" s="122"/>
      <c r="F1510" s="124">
        <f>SUBTOTAL(9,F1504:F1509)</f>
        <v>42950</v>
      </c>
    </row>
    <row r="1511" spans="1:6" outlineLevel="1" x14ac:dyDescent="0.2">
      <c r="B1511" s="118" t="s">
        <v>1039</v>
      </c>
      <c r="C1511" s="122"/>
      <c r="E1511" s="122"/>
      <c r="F1511" s="124">
        <f>SUBTOTAL(9,F1504:F1509)</f>
        <v>42950</v>
      </c>
    </row>
    <row r="1512" spans="1:6" outlineLevel="3" x14ac:dyDescent="0.2">
      <c r="A1512" s="121" t="s">
        <v>161</v>
      </c>
      <c r="B1512" s="122" t="s">
        <v>162</v>
      </c>
      <c r="C1512" s="122" t="s">
        <v>566</v>
      </c>
      <c r="D1512" s="123" t="s">
        <v>560</v>
      </c>
      <c r="E1512" s="122" t="s">
        <v>4</v>
      </c>
      <c r="F1512" s="124">
        <v>31889</v>
      </c>
    </row>
    <row r="1513" spans="1:6" outlineLevel="3" x14ac:dyDescent="0.2">
      <c r="A1513" s="121" t="s">
        <v>161</v>
      </c>
      <c r="B1513" s="122" t="s">
        <v>162</v>
      </c>
      <c r="C1513" s="122" t="s">
        <v>566</v>
      </c>
      <c r="D1513" s="123" t="s">
        <v>560</v>
      </c>
      <c r="E1513" s="122" t="s">
        <v>5</v>
      </c>
      <c r="F1513" s="124">
        <v>2279</v>
      </c>
    </row>
    <row r="1514" spans="1:6" outlineLevel="3" x14ac:dyDescent="0.2">
      <c r="A1514" s="121" t="s">
        <v>161</v>
      </c>
      <c r="B1514" s="122" t="s">
        <v>162</v>
      </c>
      <c r="C1514" s="122" t="s">
        <v>566</v>
      </c>
      <c r="D1514" s="123" t="s">
        <v>560</v>
      </c>
      <c r="E1514" s="122" t="s">
        <v>6</v>
      </c>
      <c r="F1514" s="124">
        <v>0</v>
      </c>
    </row>
    <row r="1515" spans="1:6" outlineLevel="3" x14ac:dyDescent="0.2">
      <c r="A1515" s="121" t="s">
        <v>161</v>
      </c>
      <c r="B1515" s="122" t="s">
        <v>162</v>
      </c>
      <c r="C1515" s="122" t="s">
        <v>566</v>
      </c>
      <c r="D1515" s="123" t="s">
        <v>560</v>
      </c>
      <c r="E1515" s="122" t="s">
        <v>7</v>
      </c>
      <c r="F1515" s="124">
        <v>22</v>
      </c>
    </row>
    <row r="1516" spans="1:6" outlineLevel="3" x14ac:dyDescent="0.2">
      <c r="A1516" s="121" t="s">
        <v>161</v>
      </c>
      <c r="B1516" s="122" t="s">
        <v>162</v>
      </c>
      <c r="C1516" s="122" t="s">
        <v>566</v>
      </c>
      <c r="D1516" s="123" t="s">
        <v>560</v>
      </c>
      <c r="E1516" s="122" t="s">
        <v>18</v>
      </c>
      <c r="F1516" s="124">
        <v>9454</v>
      </c>
    </row>
    <row r="1517" spans="1:6" outlineLevel="3" x14ac:dyDescent="0.2">
      <c r="A1517" s="121" t="s">
        <v>161</v>
      </c>
      <c r="B1517" s="122" t="s">
        <v>162</v>
      </c>
      <c r="C1517" s="122" t="s">
        <v>566</v>
      </c>
      <c r="D1517" s="123" t="s">
        <v>560</v>
      </c>
      <c r="E1517" s="122" t="s">
        <v>18</v>
      </c>
      <c r="F1517" s="124">
        <v>6481</v>
      </c>
    </row>
    <row r="1518" spans="1:6" outlineLevel="2" x14ac:dyDescent="0.2">
      <c r="B1518" s="122"/>
      <c r="C1518" s="118" t="s">
        <v>567</v>
      </c>
      <c r="E1518" s="122"/>
      <c r="F1518" s="124">
        <f>SUBTOTAL(9,F1512:F1517)</f>
        <v>50125</v>
      </c>
    </row>
    <row r="1519" spans="1:6" outlineLevel="1" x14ac:dyDescent="0.2">
      <c r="B1519" s="118" t="s">
        <v>1040</v>
      </c>
      <c r="C1519" s="122"/>
      <c r="E1519" s="122"/>
      <c r="F1519" s="124">
        <f>SUBTOTAL(9,F1512:F1517)</f>
        <v>50125</v>
      </c>
    </row>
    <row r="1520" spans="1:6" outlineLevel="3" x14ac:dyDescent="0.2">
      <c r="A1520" s="121" t="s">
        <v>161</v>
      </c>
      <c r="B1520" s="122" t="s">
        <v>163</v>
      </c>
      <c r="C1520" s="122" t="s">
        <v>569</v>
      </c>
      <c r="D1520" s="123" t="s">
        <v>560</v>
      </c>
      <c r="E1520" s="122" t="s">
        <v>4</v>
      </c>
      <c r="F1520" s="124">
        <v>25914</v>
      </c>
    </row>
    <row r="1521" spans="1:6" outlineLevel="3" x14ac:dyDescent="0.2">
      <c r="A1521" s="121" t="s">
        <v>161</v>
      </c>
      <c r="B1521" s="122" t="s">
        <v>163</v>
      </c>
      <c r="C1521" s="122" t="s">
        <v>569</v>
      </c>
      <c r="D1521" s="123" t="s">
        <v>560</v>
      </c>
      <c r="E1521" s="122" t="s">
        <v>5</v>
      </c>
      <c r="F1521" s="124">
        <v>1851</v>
      </c>
    </row>
    <row r="1522" spans="1:6" outlineLevel="3" x14ac:dyDescent="0.2">
      <c r="A1522" s="121" t="s">
        <v>161</v>
      </c>
      <c r="B1522" s="122" t="s">
        <v>163</v>
      </c>
      <c r="C1522" s="122" t="s">
        <v>569</v>
      </c>
      <c r="D1522" s="123" t="s">
        <v>560</v>
      </c>
      <c r="E1522" s="122" t="s">
        <v>6</v>
      </c>
      <c r="F1522" s="124">
        <v>0</v>
      </c>
    </row>
    <row r="1523" spans="1:6" outlineLevel="3" x14ac:dyDescent="0.2">
      <c r="A1523" s="121" t="s">
        <v>161</v>
      </c>
      <c r="B1523" s="122" t="s">
        <v>163</v>
      </c>
      <c r="C1523" s="122" t="s">
        <v>569</v>
      </c>
      <c r="D1523" s="123" t="s">
        <v>560</v>
      </c>
      <c r="E1523" s="122" t="s">
        <v>7</v>
      </c>
      <c r="F1523" s="124">
        <v>17</v>
      </c>
    </row>
    <row r="1524" spans="1:6" outlineLevel="3" x14ac:dyDescent="0.2">
      <c r="A1524" s="121" t="s">
        <v>161</v>
      </c>
      <c r="B1524" s="122" t="s">
        <v>163</v>
      </c>
      <c r="C1524" s="122" t="s">
        <v>569</v>
      </c>
      <c r="D1524" s="123" t="s">
        <v>560</v>
      </c>
      <c r="E1524" s="122" t="s">
        <v>18</v>
      </c>
      <c r="F1524" s="124">
        <v>7683</v>
      </c>
    </row>
    <row r="1525" spans="1:6" outlineLevel="3" x14ac:dyDescent="0.2">
      <c r="A1525" s="121" t="s">
        <v>161</v>
      </c>
      <c r="B1525" s="122" t="s">
        <v>163</v>
      </c>
      <c r="C1525" s="122" t="s">
        <v>569</v>
      </c>
      <c r="D1525" s="123" t="s">
        <v>560</v>
      </c>
      <c r="E1525" s="122" t="s">
        <v>18</v>
      </c>
      <c r="F1525" s="124">
        <v>5267</v>
      </c>
    </row>
    <row r="1526" spans="1:6" outlineLevel="2" x14ac:dyDescent="0.2">
      <c r="B1526" s="122"/>
      <c r="C1526" s="118" t="s">
        <v>570</v>
      </c>
      <c r="E1526" s="122"/>
      <c r="F1526" s="124">
        <f>SUBTOTAL(9,F1520:F1525)</f>
        <v>40732</v>
      </c>
    </row>
    <row r="1527" spans="1:6" outlineLevel="1" x14ac:dyDescent="0.2">
      <c r="B1527" s="118" t="s">
        <v>1041</v>
      </c>
      <c r="C1527" s="122"/>
      <c r="E1527" s="122"/>
      <c r="F1527" s="124">
        <f>SUBTOTAL(9,F1520:F1525)</f>
        <v>40732</v>
      </c>
    </row>
    <row r="1528" spans="1:6" outlineLevel="3" x14ac:dyDescent="0.2">
      <c r="A1528" s="121" t="s">
        <v>161</v>
      </c>
      <c r="B1528" s="122" t="s">
        <v>164</v>
      </c>
      <c r="C1528" s="122" t="s">
        <v>563</v>
      </c>
      <c r="D1528" s="123" t="s">
        <v>560</v>
      </c>
      <c r="E1528" s="122" t="s">
        <v>18</v>
      </c>
      <c r="F1528" s="124">
        <v>8199</v>
      </c>
    </row>
    <row r="1529" spans="1:6" outlineLevel="2" x14ac:dyDescent="0.2">
      <c r="B1529" s="122"/>
      <c r="C1529" s="118" t="s">
        <v>564</v>
      </c>
      <c r="E1529" s="122"/>
      <c r="F1529" s="124">
        <f>SUBTOTAL(9,F1528:F1528)</f>
        <v>8199</v>
      </c>
    </row>
    <row r="1530" spans="1:6" outlineLevel="1" x14ac:dyDescent="0.2">
      <c r="B1530" s="118" t="s">
        <v>1042</v>
      </c>
      <c r="C1530" s="122"/>
      <c r="E1530" s="122"/>
      <c r="F1530" s="124">
        <f>SUBTOTAL(9,F1528:F1528)</f>
        <v>8199</v>
      </c>
    </row>
    <row r="1531" spans="1:6" outlineLevel="3" x14ac:dyDescent="0.2">
      <c r="A1531" s="121" t="s">
        <v>265</v>
      </c>
      <c r="B1531" s="122" t="s">
        <v>264</v>
      </c>
      <c r="C1531" s="122" t="s">
        <v>1043</v>
      </c>
      <c r="D1531" s="123" t="s">
        <v>577</v>
      </c>
      <c r="E1531" s="122" t="s">
        <v>4</v>
      </c>
      <c r="F1531" s="124">
        <v>165</v>
      </c>
    </row>
    <row r="1532" spans="1:6" outlineLevel="3" x14ac:dyDescent="0.2">
      <c r="A1532" s="121" t="s">
        <v>265</v>
      </c>
      <c r="B1532" s="122" t="s">
        <v>264</v>
      </c>
      <c r="C1532" s="122" t="s">
        <v>1043</v>
      </c>
      <c r="D1532" s="123" t="s">
        <v>577</v>
      </c>
      <c r="E1532" s="122" t="s">
        <v>8</v>
      </c>
      <c r="F1532" s="124">
        <v>21</v>
      </c>
    </row>
    <row r="1533" spans="1:6" outlineLevel="2" x14ac:dyDescent="0.2">
      <c r="B1533" s="122"/>
      <c r="C1533" s="118" t="s">
        <v>1044</v>
      </c>
      <c r="E1533" s="122"/>
      <c r="F1533" s="124">
        <f>SUBTOTAL(9,F1531:F1532)</f>
        <v>186</v>
      </c>
    </row>
    <row r="1534" spans="1:6" outlineLevel="1" x14ac:dyDescent="0.2">
      <c r="B1534" s="118" t="s">
        <v>1045</v>
      </c>
      <c r="C1534" s="122"/>
      <c r="E1534" s="122"/>
      <c r="F1534" s="124">
        <f>SUBTOTAL(9,F1531:F1532)</f>
        <v>186</v>
      </c>
    </row>
    <row r="1535" spans="1:6" outlineLevel="3" x14ac:dyDescent="0.2">
      <c r="A1535" s="121" t="s">
        <v>166</v>
      </c>
      <c r="B1535" s="122" t="s">
        <v>165</v>
      </c>
      <c r="C1535" s="122" t="s">
        <v>559</v>
      </c>
      <c r="D1535" s="123" t="s">
        <v>560</v>
      </c>
      <c r="E1535" s="122" t="s">
        <v>4</v>
      </c>
      <c r="F1535" s="124">
        <v>6181</v>
      </c>
    </row>
    <row r="1536" spans="1:6" outlineLevel="3" x14ac:dyDescent="0.2">
      <c r="A1536" s="121" t="s">
        <v>166</v>
      </c>
      <c r="B1536" s="122" t="s">
        <v>165</v>
      </c>
      <c r="C1536" s="122" t="s">
        <v>559</v>
      </c>
      <c r="D1536" s="123" t="s">
        <v>560</v>
      </c>
      <c r="E1536" s="122" t="s">
        <v>5</v>
      </c>
      <c r="F1536" s="124">
        <v>25</v>
      </c>
    </row>
    <row r="1537" spans="1:6" outlineLevel="3" x14ac:dyDescent="0.2">
      <c r="A1537" s="121" t="s">
        <v>166</v>
      </c>
      <c r="B1537" s="122" t="s">
        <v>165</v>
      </c>
      <c r="C1537" s="122" t="s">
        <v>559</v>
      </c>
      <c r="D1537" s="123" t="s">
        <v>560</v>
      </c>
      <c r="E1537" s="122" t="s">
        <v>6</v>
      </c>
      <c r="F1537" s="124">
        <v>282</v>
      </c>
    </row>
    <row r="1538" spans="1:6" outlineLevel="3" x14ac:dyDescent="0.2">
      <c r="A1538" s="121" t="s">
        <v>166</v>
      </c>
      <c r="B1538" s="122" t="s">
        <v>165</v>
      </c>
      <c r="C1538" s="122" t="s">
        <v>559</v>
      </c>
      <c r="D1538" s="123" t="s">
        <v>560</v>
      </c>
      <c r="E1538" s="122" t="s">
        <v>7</v>
      </c>
      <c r="F1538" s="124">
        <v>4</v>
      </c>
    </row>
    <row r="1539" spans="1:6" outlineLevel="3" x14ac:dyDescent="0.2">
      <c r="A1539" s="121" t="s">
        <v>166</v>
      </c>
      <c r="B1539" s="122" t="s">
        <v>165</v>
      </c>
      <c r="C1539" s="122" t="s">
        <v>559</v>
      </c>
      <c r="D1539" s="123" t="s">
        <v>560</v>
      </c>
      <c r="E1539" s="122" t="s">
        <v>18</v>
      </c>
      <c r="F1539" s="124">
        <v>1870</v>
      </c>
    </row>
    <row r="1540" spans="1:6" outlineLevel="3" x14ac:dyDescent="0.2">
      <c r="A1540" s="121" t="s">
        <v>166</v>
      </c>
      <c r="B1540" s="122" t="s">
        <v>165</v>
      </c>
      <c r="C1540" s="122" t="s">
        <v>559</v>
      </c>
      <c r="D1540" s="123" t="s">
        <v>560</v>
      </c>
      <c r="E1540" s="122" t="s">
        <v>18</v>
      </c>
      <c r="F1540" s="124">
        <v>1283</v>
      </c>
    </row>
    <row r="1541" spans="1:6" outlineLevel="2" x14ac:dyDescent="0.2">
      <c r="B1541" s="122"/>
      <c r="C1541" s="118" t="s">
        <v>561</v>
      </c>
      <c r="E1541" s="122"/>
      <c r="F1541" s="124">
        <f>SUBTOTAL(9,F1535:F1540)</f>
        <v>9645</v>
      </c>
    </row>
    <row r="1542" spans="1:6" outlineLevel="1" x14ac:dyDescent="0.2">
      <c r="B1542" s="118" t="s">
        <v>1046</v>
      </c>
      <c r="C1542" s="122"/>
      <c r="E1542" s="122"/>
      <c r="F1542" s="124">
        <f>SUBTOTAL(9,F1535:F1540)</f>
        <v>9645</v>
      </c>
    </row>
    <row r="1543" spans="1:6" outlineLevel="3" x14ac:dyDescent="0.2">
      <c r="A1543" s="121" t="s">
        <v>168</v>
      </c>
      <c r="B1543" s="122" t="s">
        <v>167</v>
      </c>
      <c r="C1543" s="122" t="s">
        <v>566</v>
      </c>
      <c r="D1543" s="123" t="s">
        <v>560</v>
      </c>
      <c r="E1543" s="122" t="s">
        <v>4</v>
      </c>
      <c r="F1543" s="124">
        <v>14</v>
      </c>
    </row>
    <row r="1544" spans="1:6" outlineLevel="3" x14ac:dyDescent="0.2">
      <c r="A1544" s="121" t="s">
        <v>168</v>
      </c>
      <c r="B1544" s="122" t="s">
        <v>167</v>
      </c>
      <c r="C1544" s="122" t="s">
        <v>566</v>
      </c>
      <c r="D1544" s="123" t="s">
        <v>560</v>
      </c>
      <c r="E1544" s="122" t="s">
        <v>5</v>
      </c>
      <c r="F1544" s="124">
        <v>247</v>
      </c>
    </row>
    <row r="1545" spans="1:6" outlineLevel="3" x14ac:dyDescent="0.2">
      <c r="A1545" s="121" t="s">
        <v>168</v>
      </c>
      <c r="B1545" s="122" t="s">
        <v>167</v>
      </c>
      <c r="C1545" s="122" t="s">
        <v>566</v>
      </c>
      <c r="D1545" s="123" t="s">
        <v>560</v>
      </c>
      <c r="E1545" s="122" t="s">
        <v>6</v>
      </c>
      <c r="F1545" s="124">
        <v>3462</v>
      </c>
    </row>
    <row r="1546" spans="1:6" outlineLevel="3" x14ac:dyDescent="0.2">
      <c r="A1546" s="121" t="s">
        <v>168</v>
      </c>
      <c r="B1546" s="122" t="s">
        <v>167</v>
      </c>
      <c r="C1546" s="122" t="s">
        <v>566</v>
      </c>
      <c r="D1546" s="123" t="s">
        <v>560</v>
      </c>
      <c r="E1546" s="122" t="s">
        <v>7</v>
      </c>
      <c r="F1546" s="124">
        <v>2</v>
      </c>
    </row>
    <row r="1547" spans="1:6" outlineLevel="3" x14ac:dyDescent="0.2">
      <c r="A1547" s="121" t="s">
        <v>168</v>
      </c>
      <c r="B1547" s="122" t="s">
        <v>167</v>
      </c>
      <c r="C1547" s="122" t="s">
        <v>566</v>
      </c>
      <c r="D1547" s="123" t="s">
        <v>560</v>
      </c>
      <c r="E1547" s="122" t="s">
        <v>16</v>
      </c>
      <c r="F1547" s="124">
        <v>339</v>
      </c>
    </row>
    <row r="1548" spans="1:6" outlineLevel="3" x14ac:dyDescent="0.2">
      <c r="A1548" s="121" t="s">
        <v>168</v>
      </c>
      <c r="B1548" s="122" t="s">
        <v>167</v>
      </c>
      <c r="C1548" s="122" t="s">
        <v>566</v>
      </c>
      <c r="D1548" s="123" t="s">
        <v>560</v>
      </c>
      <c r="E1548" s="122" t="s">
        <v>18</v>
      </c>
      <c r="F1548" s="124">
        <v>889</v>
      </c>
    </row>
    <row r="1549" spans="1:6" outlineLevel="2" x14ac:dyDescent="0.2">
      <c r="B1549" s="122"/>
      <c r="C1549" s="118" t="s">
        <v>567</v>
      </c>
      <c r="E1549" s="122"/>
      <c r="F1549" s="124">
        <f>SUBTOTAL(9,F1543:F1548)</f>
        <v>4953</v>
      </c>
    </row>
    <row r="1550" spans="1:6" outlineLevel="1" x14ac:dyDescent="0.2">
      <c r="B1550" s="118" t="s">
        <v>1047</v>
      </c>
      <c r="C1550" s="122"/>
      <c r="E1550" s="122"/>
      <c r="F1550" s="124">
        <f>SUBTOTAL(9,F1543:F1548)</f>
        <v>4953</v>
      </c>
    </row>
    <row r="1551" spans="1:6" outlineLevel="3" x14ac:dyDescent="0.2">
      <c r="A1551" s="121" t="s">
        <v>168</v>
      </c>
      <c r="B1551" s="122" t="s">
        <v>169</v>
      </c>
      <c r="C1551" s="122" t="s">
        <v>569</v>
      </c>
      <c r="D1551" s="123" t="s">
        <v>560</v>
      </c>
      <c r="E1551" s="122" t="s">
        <v>4</v>
      </c>
      <c r="F1551" s="124">
        <v>23</v>
      </c>
    </row>
    <row r="1552" spans="1:6" outlineLevel="3" x14ac:dyDescent="0.2">
      <c r="A1552" s="121" t="s">
        <v>168</v>
      </c>
      <c r="B1552" s="122" t="s">
        <v>169</v>
      </c>
      <c r="C1552" s="122" t="s">
        <v>569</v>
      </c>
      <c r="D1552" s="123" t="s">
        <v>560</v>
      </c>
      <c r="E1552" s="122" t="s">
        <v>5</v>
      </c>
      <c r="F1552" s="124">
        <v>413</v>
      </c>
    </row>
    <row r="1553" spans="1:6" outlineLevel="3" x14ac:dyDescent="0.2">
      <c r="A1553" s="121" t="s">
        <v>168</v>
      </c>
      <c r="B1553" s="122" t="s">
        <v>169</v>
      </c>
      <c r="C1553" s="122" t="s">
        <v>569</v>
      </c>
      <c r="D1553" s="123" t="s">
        <v>560</v>
      </c>
      <c r="E1553" s="122" t="s">
        <v>6</v>
      </c>
      <c r="F1553" s="124">
        <v>5780</v>
      </c>
    </row>
    <row r="1554" spans="1:6" outlineLevel="3" x14ac:dyDescent="0.2">
      <c r="A1554" s="121" t="s">
        <v>168</v>
      </c>
      <c r="B1554" s="122" t="s">
        <v>169</v>
      </c>
      <c r="C1554" s="122" t="s">
        <v>569</v>
      </c>
      <c r="D1554" s="123" t="s">
        <v>560</v>
      </c>
      <c r="E1554" s="122" t="s">
        <v>7</v>
      </c>
      <c r="F1554" s="124">
        <v>4</v>
      </c>
    </row>
    <row r="1555" spans="1:6" outlineLevel="3" x14ac:dyDescent="0.2">
      <c r="A1555" s="121" t="s">
        <v>168</v>
      </c>
      <c r="B1555" s="122" t="s">
        <v>169</v>
      </c>
      <c r="C1555" s="122" t="s">
        <v>569</v>
      </c>
      <c r="D1555" s="123" t="s">
        <v>560</v>
      </c>
      <c r="E1555" s="122" t="s">
        <v>16</v>
      </c>
      <c r="F1555" s="124">
        <v>566</v>
      </c>
    </row>
    <row r="1556" spans="1:6" outlineLevel="3" x14ac:dyDescent="0.2">
      <c r="A1556" s="121" t="s">
        <v>168</v>
      </c>
      <c r="B1556" s="122" t="s">
        <v>169</v>
      </c>
      <c r="C1556" s="122" t="s">
        <v>569</v>
      </c>
      <c r="D1556" s="123" t="s">
        <v>560</v>
      </c>
      <c r="E1556" s="122" t="s">
        <v>18</v>
      </c>
      <c r="F1556" s="124">
        <v>1485</v>
      </c>
    </row>
    <row r="1557" spans="1:6" outlineLevel="2" x14ac:dyDescent="0.2">
      <c r="B1557" s="122"/>
      <c r="C1557" s="118" t="s">
        <v>570</v>
      </c>
      <c r="E1557" s="122"/>
      <c r="F1557" s="124">
        <f>SUBTOTAL(9,F1551:F1556)</f>
        <v>8271</v>
      </c>
    </row>
    <row r="1558" spans="1:6" outlineLevel="1" x14ac:dyDescent="0.2">
      <c r="B1558" s="118" t="s">
        <v>1048</v>
      </c>
      <c r="C1558" s="122"/>
      <c r="E1558" s="122"/>
      <c r="F1558" s="124">
        <f>SUBTOTAL(9,F1551:F1556)</f>
        <v>8271</v>
      </c>
    </row>
    <row r="1559" spans="1:6" outlineLevel="3" x14ac:dyDescent="0.2">
      <c r="A1559" s="121" t="s">
        <v>171</v>
      </c>
      <c r="B1559" s="122" t="s">
        <v>170</v>
      </c>
      <c r="C1559" s="122" t="s">
        <v>563</v>
      </c>
      <c r="D1559" s="123" t="s">
        <v>560</v>
      </c>
      <c r="E1559" s="122" t="s">
        <v>18</v>
      </c>
      <c r="F1559" s="124">
        <v>206</v>
      </c>
    </row>
    <row r="1560" spans="1:6" outlineLevel="2" x14ac:dyDescent="0.2">
      <c r="B1560" s="122"/>
      <c r="C1560" s="118" t="s">
        <v>564</v>
      </c>
      <c r="E1560" s="122"/>
      <c r="F1560" s="124">
        <f>SUBTOTAL(9,F1559:F1559)</f>
        <v>206</v>
      </c>
    </row>
    <row r="1561" spans="1:6" outlineLevel="1" x14ac:dyDescent="0.2">
      <c r="B1561" s="118" t="s">
        <v>1049</v>
      </c>
      <c r="C1561" s="122"/>
      <c r="E1561" s="122"/>
      <c r="F1561" s="124">
        <f>SUBTOTAL(9,F1559:F1559)</f>
        <v>206</v>
      </c>
    </row>
    <row r="1562" spans="1:6" outlineLevel="3" x14ac:dyDescent="0.2">
      <c r="A1562" s="121" t="s">
        <v>171</v>
      </c>
      <c r="B1562" s="122" t="s">
        <v>172</v>
      </c>
      <c r="C1562" s="122" t="s">
        <v>566</v>
      </c>
      <c r="D1562" s="123" t="s">
        <v>560</v>
      </c>
      <c r="E1562" s="122" t="s">
        <v>4</v>
      </c>
      <c r="F1562" s="124">
        <v>112</v>
      </c>
    </row>
    <row r="1563" spans="1:6" outlineLevel="3" x14ac:dyDescent="0.2">
      <c r="A1563" s="121" t="s">
        <v>171</v>
      </c>
      <c r="B1563" s="122" t="s">
        <v>172</v>
      </c>
      <c r="C1563" s="122" t="s">
        <v>566</v>
      </c>
      <c r="D1563" s="123" t="s">
        <v>560</v>
      </c>
      <c r="E1563" s="122" t="s">
        <v>5</v>
      </c>
      <c r="F1563" s="124">
        <v>0</v>
      </c>
    </row>
    <row r="1564" spans="1:6" outlineLevel="3" x14ac:dyDescent="0.2">
      <c r="A1564" s="121" t="s">
        <v>171</v>
      </c>
      <c r="B1564" s="122" t="s">
        <v>172</v>
      </c>
      <c r="C1564" s="122" t="s">
        <v>566</v>
      </c>
      <c r="D1564" s="123" t="s">
        <v>560</v>
      </c>
      <c r="E1564" s="122" t="s">
        <v>6</v>
      </c>
      <c r="F1564" s="124">
        <v>5</v>
      </c>
    </row>
    <row r="1565" spans="1:6" outlineLevel="3" x14ac:dyDescent="0.2">
      <c r="A1565" s="121" t="s">
        <v>171</v>
      </c>
      <c r="B1565" s="122" t="s">
        <v>172</v>
      </c>
      <c r="C1565" s="122" t="s">
        <v>566</v>
      </c>
      <c r="D1565" s="123" t="s">
        <v>560</v>
      </c>
      <c r="E1565" s="122" t="s">
        <v>7</v>
      </c>
      <c r="F1565" s="124">
        <v>0</v>
      </c>
    </row>
    <row r="1566" spans="1:6" outlineLevel="3" x14ac:dyDescent="0.2">
      <c r="A1566" s="121" t="s">
        <v>171</v>
      </c>
      <c r="B1566" s="122" t="s">
        <v>172</v>
      </c>
      <c r="C1566" s="122" t="s">
        <v>566</v>
      </c>
      <c r="D1566" s="123" t="s">
        <v>560</v>
      </c>
      <c r="E1566" s="122" t="s">
        <v>18</v>
      </c>
      <c r="F1566" s="124">
        <v>33</v>
      </c>
    </row>
    <row r="1567" spans="1:6" outlineLevel="3" x14ac:dyDescent="0.2">
      <c r="A1567" s="121" t="s">
        <v>171</v>
      </c>
      <c r="B1567" s="122" t="s">
        <v>172</v>
      </c>
      <c r="C1567" s="122" t="s">
        <v>566</v>
      </c>
      <c r="D1567" s="123" t="s">
        <v>560</v>
      </c>
      <c r="E1567" s="122" t="s">
        <v>18</v>
      </c>
      <c r="F1567" s="124">
        <v>23</v>
      </c>
    </row>
    <row r="1568" spans="1:6" outlineLevel="2" x14ac:dyDescent="0.2">
      <c r="B1568" s="122"/>
      <c r="C1568" s="118" t="s">
        <v>567</v>
      </c>
      <c r="E1568" s="122"/>
      <c r="F1568" s="124">
        <f>SUBTOTAL(9,F1562:F1567)</f>
        <v>173</v>
      </c>
    </row>
    <row r="1569" spans="1:6" outlineLevel="1" x14ac:dyDescent="0.2">
      <c r="B1569" s="118" t="s">
        <v>1050</v>
      </c>
      <c r="C1569" s="122"/>
      <c r="E1569" s="122"/>
      <c r="F1569" s="124">
        <f>SUBTOTAL(9,F1562:F1567)</f>
        <v>173</v>
      </c>
    </row>
    <row r="1570" spans="1:6" outlineLevel="3" x14ac:dyDescent="0.2">
      <c r="A1570" s="121" t="s">
        <v>190</v>
      </c>
      <c r="B1570" s="122" t="s">
        <v>189</v>
      </c>
      <c r="C1570" s="122" t="s">
        <v>1051</v>
      </c>
      <c r="D1570" s="123" t="s">
        <v>560</v>
      </c>
      <c r="E1570" s="122" t="s">
        <v>4</v>
      </c>
      <c r="F1570" s="124">
        <v>236</v>
      </c>
    </row>
    <row r="1571" spans="1:6" outlineLevel="3" x14ac:dyDescent="0.2">
      <c r="A1571" s="121" t="s">
        <v>190</v>
      </c>
      <c r="B1571" s="122" t="s">
        <v>189</v>
      </c>
      <c r="C1571" s="122" t="s">
        <v>1051</v>
      </c>
      <c r="D1571" s="123" t="s">
        <v>560</v>
      </c>
      <c r="E1571" s="122" t="s">
        <v>5</v>
      </c>
      <c r="F1571" s="124">
        <v>6</v>
      </c>
    </row>
    <row r="1572" spans="1:6" outlineLevel="3" x14ac:dyDescent="0.2">
      <c r="A1572" s="121" t="s">
        <v>190</v>
      </c>
      <c r="B1572" s="122" t="s">
        <v>189</v>
      </c>
      <c r="C1572" s="122" t="s">
        <v>1051</v>
      </c>
      <c r="D1572" s="123" t="s">
        <v>560</v>
      </c>
      <c r="E1572" s="122" t="s">
        <v>6</v>
      </c>
      <c r="F1572" s="124">
        <v>12</v>
      </c>
    </row>
    <row r="1573" spans="1:6" outlineLevel="3" x14ac:dyDescent="0.2">
      <c r="A1573" s="121" t="s">
        <v>190</v>
      </c>
      <c r="B1573" s="122" t="s">
        <v>189</v>
      </c>
      <c r="C1573" s="122" t="s">
        <v>1051</v>
      </c>
      <c r="D1573" s="123" t="s">
        <v>560</v>
      </c>
      <c r="E1573" s="122" t="s">
        <v>7</v>
      </c>
      <c r="F1573" s="124">
        <v>5</v>
      </c>
    </row>
    <row r="1574" spans="1:6" outlineLevel="3" x14ac:dyDescent="0.2">
      <c r="A1574" s="121" t="s">
        <v>190</v>
      </c>
      <c r="B1574" s="122" t="s">
        <v>189</v>
      </c>
      <c r="C1574" s="122" t="s">
        <v>1051</v>
      </c>
      <c r="D1574" s="123" t="s">
        <v>560</v>
      </c>
      <c r="E1574" s="122" t="s">
        <v>18</v>
      </c>
      <c r="F1574" s="124">
        <v>168</v>
      </c>
    </row>
    <row r="1575" spans="1:6" outlineLevel="3" x14ac:dyDescent="0.2">
      <c r="A1575" s="121" t="s">
        <v>190</v>
      </c>
      <c r="B1575" s="122" t="s">
        <v>189</v>
      </c>
      <c r="C1575" s="122" t="s">
        <v>1051</v>
      </c>
      <c r="D1575" s="123" t="s">
        <v>560</v>
      </c>
      <c r="E1575" s="122" t="s">
        <v>18</v>
      </c>
      <c r="F1575" s="124">
        <v>96</v>
      </c>
    </row>
    <row r="1576" spans="1:6" outlineLevel="2" x14ac:dyDescent="0.2">
      <c r="B1576" s="122"/>
      <c r="C1576" s="118" t="s">
        <v>1052</v>
      </c>
      <c r="E1576" s="122"/>
      <c r="F1576" s="124">
        <f>SUBTOTAL(9,F1570:F1575)</f>
        <v>523</v>
      </c>
    </row>
    <row r="1577" spans="1:6" outlineLevel="3" x14ac:dyDescent="0.2">
      <c r="A1577" s="121" t="s">
        <v>190</v>
      </c>
      <c r="B1577" s="122" t="s">
        <v>189</v>
      </c>
      <c r="C1577" s="122" t="s">
        <v>1053</v>
      </c>
      <c r="D1577" s="123" t="s">
        <v>560</v>
      </c>
      <c r="E1577" s="122" t="s">
        <v>4</v>
      </c>
      <c r="F1577" s="124">
        <v>0</v>
      </c>
    </row>
    <row r="1578" spans="1:6" outlineLevel="3" x14ac:dyDescent="0.2">
      <c r="A1578" s="121" t="s">
        <v>190</v>
      </c>
      <c r="B1578" s="122" t="s">
        <v>189</v>
      </c>
      <c r="C1578" s="122" t="s">
        <v>1053</v>
      </c>
      <c r="D1578" s="123" t="s">
        <v>560</v>
      </c>
      <c r="E1578" s="122" t="s">
        <v>5</v>
      </c>
      <c r="F1578" s="124">
        <v>0</v>
      </c>
    </row>
    <row r="1579" spans="1:6" outlineLevel="3" x14ac:dyDescent="0.2">
      <c r="A1579" s="121" t="s">
        <v>190</v>
      </c>
      <c r="B1579" s="122" t="s">
        <v>189</v>
      </c>
      <c r="C1579" s="122" t="s">
        <v>1053</v>
      </c>
      <c r="D1579" s="123" t="s">
        <v>560</v>
      </c>
      <c r="E1579" s="122" t="s">
        <v>6</v>
      </c>
      <c r="F1579" s="124">
        <v>0</v>
      </c>
    </row>
    <row r="1580" spans="1:6" outlineLevel="3" x14ac:dyDescent="0.2">
      <c r="A1580" s="121" t="s">
        <v>190</v>
      </c>
      <c r="B1580" s="122" t="s">
        <v>189</v>
      </c>
      <c r="C1580" s="122" t="s">
        <v>1053</v>
      </c>
      <c r="D1580" s="123" t="s">
        <v>560</v>
      </c>
      <c r="E1580" s="122" t="s">
        <v>7</v>
      </c>
      <c r="F1580" s="124">
        <v>0</v>
      </c>
    </row>
    <row r="1581" spans="1:6" outlineLevel="3" x14ac:dyDescent="0.2">
      <c r="A1581" s="121" t="s">
        <v>190</v>
      </c>
      <c r="B1581" s="122" t="s">
        <v>189</v>
      </c>
      <c r="C1581" s="122" t="s">
        <v>1053</v>
      </c>
      <c r="D1581" s="123" t="s">
        <v>560</v>
      </c>
      <c r="E1581" s="122" t="s">
        <v>18</v>
      </c>
      <c r="F1581" s="124">
        <v>0</v>
      </c>
    </row>
    <row r="1582" spans="1:6" outlineLevel="3" x14ac:dyDescent="0.2">
      <c r="A1582" s="121" t="s">
        <v>190</v>
      </c>
      <c r="B1582" s="122" t="s">
        <v>189</v>
      </c>
      <c r="C1582" s="122" t="s">
        <v>1053</v>
      </c>
      <c r="D1582" s="123" t="s">
        <v>560</v>
      </c>
      <c r="E1582" s="122" t="s">
        <v>18</v>
      </c>
      <c r="F1582" s="124">
        <v>0</v>
      </c>
    </row>
    <row r="1583" spans="1:6" outlineLevel="2" x14ac:dyDescent="0.2">
      <c r="B1583" s="122"/>
      <c r="C1583" s="118" t="s">
        <v>1054</v>
      </c>
      <c r="E1583" s="122"/>
      <c r="F1583" s="124">
        <f>SUBTOTAL(9,F1577:F1582)</f>
        <v>0</v>
      </c>
    </row>
    <row r="1584" spans="1:6" outlineLevel="3" x14ac:dyDescent="0.2">
      <c r="A1584" s="121" t="s">
        <v>190</v>
      </c>
      <c r="B1584" s="122" t="s">
        <v>189</v>
      </c>
      <c r="C1584" s="122" t="s">
        <v>1055</v>
      </c>
      <c r="D1584" s="123" t="s">
        <v>560</v>
      </c>
      <c r="E1584" s="122" t="s">
        <v>4</v>
      </c>
      <c r="F1584" s="124">
        <v>129</v>
      </c>
    </row>
    <row r="1585" spans="1:6" outlineLevel="3" x14ac:dyDescent="0.2">
      <c r="A1585" s="121" t="s">
        <v>190</v>
      </c>
      <c r="B1585" s="122" t="s">
        <v>189</v>
      </c>
      <c r="C1585" s="122" t="s">
        <v>1055</v>
      </c>
      <c r="D1585" s="123" t="s">
        <v>560</v>
      </c>
      <c r="E1585" s="122" t="s">
        <v>5</v>
      </c>
      <c r="F1585" s="124">
        <v>3</v>
      </c>
    </row>
    <row r="1586" spans="1:6" outlineLevel="3" x14ac:dyDescent="0.2">
      <c r="A1586" s="121" t="s">
        <v>190</v>
      </c>
      <c r="B1586" s="122" t="s">
        <v>189</v>
      </c>
      <c r="C1586" s="122" t="s">
        <v>1055</v>
      </c>
      <c r="D1586" s="123" t="s">
        <v>560</v>
      </c>
      <c r="E1586" s="122" t="s">
        <v>6</v>
      </c>
      <c r="F1586" s="124">
        <v>7</v>
      </c>
    </row>
    <row r="1587" spans="1:6" outlineLevel="3" x14ac:dyDescent="0.2">
      <c r="A1587" s="121" t="s">
        <v>190</v>
      </c>
      <c r="B1587" s="122" t="s">
        <v>189</v>
      </c>
      <c r="C1587" s="122" t="s">
        <v>1055</v>
      </c>
      <c r="D1587" s="123" t="s">
        <v>560</v>
      </c>
      <c r="E1587" s="122" t="s">
        <v>7</v>
      </c>
      <c r="F1587" s="124">
        <v>2</v>
      </c>
    </row>
    <row r="1588" spans="1:6" outlineLevel="3" x14ac:dyDescent="0.2">
      <c r="A1588" s="121" t="s">
        <v>190</v>
      </c>
      <c r="B1588" s="122" t="s">
        <v>189</v>
      </c>
      <c r="C1588" s="122" t="s">
        <v>1055</v>
      </c>
      <c r="D1588" s="123" t="s">
        <v>560</v>
      </c>
      <c r="E1588" s="122" t="s">
        <v>18</v>
      </c>
      <c r="F1588" s="124">
        <v>92</v>
      </c>
    </row>
    <row r="1589" spans="1:6" outlineLevel="3" x14ac:dyDescent="0.2">
      <c r="A1589" s="121" t="s">
        <v>190</v>
      </c>
      <c r="B1589" s="122" t="s">
        <v>189</v>
      </c>
      <c r="C1589" s="122" t="s">
        <v>1055</v>
      </c>
      <c r="D1589" s="123" t="s">
        <v>560</v>
      </c>
      <c r="E1589" s="122" t="s">
        <v>18</v>
      </c>
      <c r="F1589" s="124">
        <v>53</v>
      </c>
    </row>
    <row r="1590" spans="1:6" outlineLevel="2" x14ac:dyDescent="0.2">
      <c r="B1590" s="122"/>
      <c r="C1590" s="118" t="s">
        <v>1056</v>
      </c>
      <c r="E1590" s="122"/>
      <c r="F1590" s="124">
        <f>SUBTOTAL(9,F1584:F1589)</f>
        <v>286</v>
      </c>
    </row>
    <row r="1591" spans="1:6" outlineLevel="3" x14ac:dyDescent="0.2">
      <c r="A1591" s="121" t="s">
        <v>190</v>
      </c>
      <c r="B1591" s="122" t="s">
        <v>189</v>
      </c>
      <c r="C1591" s="122" t="s">
        <v>1057</v>
      </c>
      <c r="D1591" s="123" t="s">
        <v>560</v>
      </c>
      <c r="E1591" s="122" t="s">
        <v>4</v>
      </c>
      <c r="F1591" s="124">
        <v>17</v>
      </c>
    </row>
    <row r="1592" spans="1:6" outlineLevel="3" x14ac:dyDescent="0.2">
      <c r="A1592" s="121" t="s">
        <v>190</v>
      </c>
      <c r="B1592" s="122" t="s">
        <v>189</v>
      </c>
      <c r="C1592" s="122" t="s">
        <v>1057</v>
      </c>
      <c r="D1592" s="123" t="s">
        <v>560</v>
      </c>
      <c r="E1592" s="122" t="s">
        <v>5</v>
      </c>
      <c r="F1592" s="124">
        <v>0</v>
      </c>
    </row>
    <row r="1593" spans="1:6" outlineLevel="3" x14ac:dyDescent="0.2">
      <c r="A1593" s="121" t="s">
        <v>190</v>
      </c>
      <c r="B1593" s="122" t="s">
        <v>189</v>
      </c>
      <c r="C1593" s="122" t="s">
        <v>1057</v>
      </c>
      <c r="D1593" s="123" t="s">
        <v>560</v>
      </c>
      <c r="E1593" s="122" t="s">
        <v>6</v>
      </c>
      <c r="F1593" s="124">
        <v>0</v>
      </c>
    </row>
    <row r="1594" spans="1:6" outlineLevel="3" x14ac:dyDescent="0.2">
      <c r="A1594" s="121" t="s">
        <v>190</v>
      </c>
      <c r="B1594" s="122" t="s">
        <v>189</v>
      </c>
      <c r="C1594" s="122" t="s">
        <v>1057</v>
      </c>
      <c r="D1594" s="123" t="s">
        <v>560</v>
      </c>
      <c r="E1594" s="122" t="s">
        <v>7</v>
      </c>
      <c r="F1594" s="124">
        <v>0</v>
      </c>
    </row>
    <row r="1595" spans="1:6" outlineLevel="3" x14ac:dyDescent="0.2">
      <c r="A1595" s="121" t="s">
        <v>190</v>
      </c>
      <c r="B1595" s="122" t="s">
        <v>189</v>
      </c>
      <c r="C1595" s="122" t="s">
        <v>1057</v>
      </c>
      <c r="D1595" s="123" t="s">
        <v>560</v>
      </c>
      <c r="E1595" s="122" t="s">
        <v>18</v>
      </c>
      <c r="F1595" s="124">
        <v>22</v>
      </c>
    </row>
    <row r="1596" spans="1:6" outlineLevel="3" x14ac:dyDescent="0.2">
      <c r="A1596" s="121" t="s">
        <v>190</v>
      </c>
      <c r="B1596" s="122" t="s">
        <v>189</v>
      </c>
      <c r="C1596" s="122" t="s">
        <v>1057</v>
      </c>
      <c r="D1596" s="123" t="s">
        <v>560</v>
      </c>
      <c r="E1596" s="122" t="s">
        <v>18</v>
      </c>
      <c r="F1596" s="124">
        <v>8</v>
      </c>
    </row>
    <row r="1597" spans="1:6" outlineLevel="2" x14ac:dyDescent="0.2">
      <c r="B1597" s="122"/>
      <c r="C1597" s="118" t="s">
        <v>1058</v>
      </c>
      <c r="E1597" s="122"/>
      <c r="F1597" s="124">
        <f>SUBTOTAL(9,F1591:F1596)</f>
        <v>47</v>
      </c>
    </row>
    <row r="1598" spans="1:6" outlineLevel="3" x14ac:dyDescent="0.2">
      <c r="A1598" s="121" t="s">
        <v>190</v>
      </c>
      <c r="B1598" s="122" t="s">
        <v>189</v>
      </c>
      <c r="C1598" s="122" t="s">
        <v>1059</v>
      </c>
      <c r="D1598" s="123" t="s">
        <v>560</v>
      </c>
      <c r="E1598" s="122" t="s">
        <v>4</v>
      </c>
      <c r="F1598" s="124">
        <v>29</v>
      </c>
    </row>
    <row r="1599" spans="1:6" outlineLevel="3" x14ac:dyDescent="0.2">
      <c r="A1599" s="121" t="s">
        <v>190</v>
      </c>
      <c r="B1599" s="122" t="s">
        <v>189</v>
      </c>
      <c r="C1599" s="122" t="s">
        <v>1059</v>
      </c>
      <c r="D1599" s="123" t="s">
        <v>560</v>
      </c>
      <c r="E1599" s="122" t="s">
        <v>5</v>
      </c>
      <c r="F1599" s="124">
        <v>0</v>
      </c>
    </row>
    <row r="1600" spans="1:6" outlineLevel="3" x14ac:dyDescent="0.2">
      <c r="A1600" s="121" t="s">
        <v>190</v>
      </c>
      <c r="B1600" s="122" t="s">
        <v>189</v>
      </c>
      <c r="C1600" s="122" t="s">
        <v>1059</v>
      </c>
      <c r="D1600" s="123" t="s">
        <v>560</v>
      </c>
      <c r="E1600" s="122" t="s">
        <v>6</v>
      </c>
      <c r="F1600" s="124">
        <v>1</v>
      </c>
    </row>
    <row r="1601" spans="1:6" outlineLevel="3" x14ac:dyDescent="0.2">
      <c r="A1601" s="121" t="s">
        <v>190</v>
      </c>
      <c r="B1601" s="122" t="s">
        <v>189</v>
      </c>
      <c r="C1601" s="122" t="s">
        <v>1059</v>
      </c>
      <c r="D1601" s="123" t="s">
        <v>560</v>
      </c>
      <c r="E1601" s="122" t="s">
        <v>7</v>
      </c>
      <c r="F1601" s="124">
        <v>0</v>
      </c>
    </row>
    <row r="1602" spans="1:6" outlineLevel="3" x14ac:dyDescent="0.2">
      <c r="A1602" s="121" t="s">
        <v>190</v>
      </c>
      <c r="B1602" s="122" t="s">
        <v>189</v>
      </c>
      <c r="C1602" s="122" t="s">
        <v>1059</v>
      </c>
      <c r="D1602" s="123" t="s">
        <v>560</v>
      </c>
      <c r="E1602" s="122" t="s">
        <v>18</v>
      </c>
      <c r="F1602" s="124">
        <v>36</v>
      </c>
    </row>
    <row r="1603" spans="1:6" outlineLevel="3" x14ac:dyDescent="0.2">
      <c r="A1603" s="121" t="s">
        <v>190</v>
      </c>
      <c r="B1603" s="122" t="s">
        <v>189</v>
      </c>
      <c r="C1603" s="122" t="s">
        <v>1059</v>
      </c>
      <c r="D1603" s="123" t="s">
        <v>560</v>
      </c>
      <c r="E1603" s="122" t="s">
        <v>18</v>
      </c>
      <c r="F1603" s="124">
        <v>16</v>
      </c>
    </row>
    <row r="1604" spans="1:6" outlineLevel="2" x14ac:dyDescent="0.2">
      <c r="B1604" s="122"/>
      <c r="C1604" s="118" t="s">
        <v>1060</v>
      </c>
      <c r="E1604" s="122"/>
      <c r="F1604" s="124">
        <f>SUBTOTAL(9,F1598:F1603)</f>
        <v>82</v>
      </c>
    </row>
    <row r="1605" spans="1:6" outlineLevel="3" x14ac:dyDescent="0.2">
      <c r="A1605" s="121" t="s">
        <v>190</v>
      </c>
      <c r="B1605" s="122" t="s">
        <v>189</v>
      </c>
      <c r="C1605" s="122" t="s">
        <v>1061</v>
      </c>
      <c r="D1605" s="123" t="s">
        <v>560</v>
      </c>
      <c r="E1605" s="122" t="s">
        <v>4</v>
      </c>
      <c r="F1605" s="124">
        <v>20</v>
      </c>
    </row>
    <row r="1606" spans="1:6" outlineLevel="3" x14ac:dyDescent="0.2">
      <c r="A1606" s="121" t="s">
        <v>190</v>
      </c>
      <c r="B1606" s="122" t="s">
        <v>189</v>
      </c>
      <c r="C1606" s="122" t="s">
        <v>1061</v>
      </c>
      <c r="D1606" s="123" t="s">
        <v>560</v>
      </c>
      <c r="E1606" s="122" t="s">
        <v>5</v>
      </c>
      <c r="F1606" s="124">
        <v>0</v>
      </c>
    </row>
    <row r="1607" spans="1:6" outlineLevel="3" x14ac:dyDescent="0.2">
      <c r="A1607" s="121" t="s">
        <v>190</v>
      </c>
      <c r="B1607" s="122" t="s">
        <v>189</v>
      </c>
      <c r="C1607" s="122" t="s">
        <v>1061</v>
      </c>
      <c r="D1607" s="123" t="s">
        <v>560</v>
      </c>
      <c r="E1607" s="122" t="s">
        <v>6</v>
      </c>
      <c r="F1607" s="124">
        <v>0</v>
      </c>
    </row>
    <row r="1608" spans="1:6" outlineLevel="3" x14ac:dyDescent="0.2">
      <c r="A1608" s="121" t="s">
        <v>190</v>
      </c>
      <c r="B1608" s="122" t="s">
        <v>189</v>
      </c>
      <c r="C1608" s="122" t="s">
        <v>1061</v>
      </c>
      <c r="D1608" s="123" t="s">
        <v>560</v>
      </c>
      <c r="E1608" s="122" t="s">
        <v>7</v>
      </c>
      <c r="F1608" s="124">
        <v>0</v>
      </c>
    </row>
    <row r="1609" spans="1:6" outlineLevel="3" x14ac:dyDescent="0.2">
      <c r="A1609" s="121" t="s">
        <v>190</v>
      </c>
      <c r="B1609" s="122" t="s">
        <v>189</v>
      </c>
      <c r="C1609" s="122" t="s">
        <v>1061</v>
      </c>
      <c r="D1609" s="123" t="s">
        <v>560</v>
      </c>
      <c r="E1609" s="122" t="s">
        <v>18</v>
      </c>
      <c r="F1609" s="124">
        <v>27</v>
      </c>
    </row>
    <row r="1610" spans="1:6" outlineLevel="3" x14ac:dyDescent="0.2">
      <c r="A1610" s="121" t="s">
        <v>190</v>
      </c>
      <c r="B1610" s="122" t="s">
        <v>189</v>
      </c>
      <c r="C1610" s="122" t="s">
        <v>1061</v>
      </c>
      <c r="D1610" s="123" t="s">
        <v>560</v>
      </c>
      <c r="E1610" s="122" t="s">
        <v>18</v>
      </c>
      <c r="F1610" s="124">
        <v>10</v>
      </c>
    </row>
    <row r="1611" spans="1:6" outlineLevel="2" x14ac:dyDescent="0.2">
      <c r="B1611" s="122"/>
      <c r="C1611" s="118" t="s">
        <v>1062</v>
      </c>
      <c r="E1611" s="122"/>
      <c r="F1611" s="124">
        <f>SUBTOTAL(9,F1605:F1610)</f>
        <v>57</v>
      </c>
    </row>
    <row r="1612" spans="1:6" outlineLevel="3" x14ac:dyDescent="0.2">
      <c r="A1612" s="121" t="s">
        <v>190</v>
      </c>
      <c r="B1612" s="122" t="s">
        <v>189</v>
      </c>
      <c r="C1612" s="122" t="s">
        <v>1063</v>
      </c>
      <c r="D1612" s="123" t="s">
        <v>560</v>
      </c>
      <c r="E1612" s="122" t="s">
        <v>4</v>
      </c>
      <c r="F1612" s="124">
        <v>187</v>
      </c>
    </row>
    <row r="1613" spans="1:6" outlineLevel="3" x14ac:dyDescent="0.2">
      <c r="A1613" s="121" t="s">
        <v>190</v>
      </c>
      <c r="B1613" s="122" t="s">
        <v>189</v>
      </c>
      <c r="C1613" s="122" t="s">
        <v>1063</v>
      </c>
      <c r="D1613" s="123" t="s">
        <v>560</v>
      </c>
      <c r="E1613" s="122" t="s">
        <v>5</v>
      </c>
      <c r="F1613" s="124">
        <v>4</v>
      </c>
    </row>
    <row r="1614" spans="1:6" outlineLevel="3" x14ac:dyDescent="0.2">
      <c r="A1614" s="121" t="s">
        <v>190</v>
      </c>
      <c r="B1614" s="122" t="s">
        <v>189</v>
      </c>
      <c r="C1614" s="122" t="s">
        <v>1063</v>
      </c>
      <c r="D1614" s="123" t="s">
        <v>560</v>
      </c>
      <c r="E1614" s="122" t="s">
        <v>6</v>
      </c>
      <c r="F1614" s="124">
        <v>10</v>
      </c>
    </row>
    <row r="1615" spans="1:6" outlineLevel="3" x14ac:dyDescent="0.2">
      <c r="A1615" s="121" t="s">
        <v>190</v>
      </c>
      <c r="B1615" s="122" t="s">
        <v>189</v>
      </c>
      <c r="C1615" s="122" t="s">
        <v>1063</v>
      </c>
      <c r="D1615" s="123" t="s">
        <v>560</v>
      </c>
      <c r="E1615" s="122" t="s">
        <v>7</v>
      </c>
      <c r="F1615" s="124">
        <v>4</v>
      </c>
    </row>
    <row r="1616" spans="1:6" outlineLevel="3" x14ac:dyDescent="0.2">
      <c r="A1616" s="121" t="s">
        <v>190</v>
      </c>
      <c r="B1616" s="122" t="s">
        <v>189</v>
      </c>
      <c r="C1616" s="122" t="s">
        <v>1063</v>
      </c>
      <c r="D1616" s="123" t="s">
        <v>560</v>
      </c>
      <c r="E1616" s="122" t="s">
        <v>18</v>
      </c>
      <c r="F1616" s="124">
        <v>134</v>
      </c>
    </row>
    <row r="1617" spans="1:6" outlineLevel="3" x14ac:dyDescent="0.2">
      <c r="A1617" s="121" t="s">
        <v>190</v>
      </c>
      <c r="B1617" s="122" t="s">
        <v>189</v>
      </c>
      <c r="C1617" s="122" t="s">
        <v>1063</v>
      </c>
      <c r="D1617" s="123" t="s">
        <v>560</v>
      </c>
      <c r="E1617" s="122" t="s">
        <v>18</v>
      </c>
      <c r="F1617" s="124">
        <v>90</v>
      </c>
    </row>
    <row r="1618" spans="1:6" outlineLevel="2" x14ac:dyDescent="0.2">
      <c r="B1618" s="122"/>
      <c r="C1618" s="118" t="s">
        <v>1064</v>
      </c>
      <c r="E1618" s="122"/>
      <c r="F1618" s="124">
        <f>SUBTOTAL(9,F1612:F1617)</f>
        <v>429</v>
      </c>
    </row>
    <row r="1619" spans="1:6" outlineLevel="3" x14ac:dyDescent="0.2">
      <c r="A1619" s="121" t="s">
        <v>190</v>
      </c>
      <c r="B1619" s="122" t="s">
        <v>189</v>
      </c>
      <c r="C1619" s="122" t="s">
        <v>1065</v>
      </c>
      <c r="D1619" s="123" t="s">
        <v>560</v>
      </c>
      <c r="E1619" s="122" t="s">
        <v>4</v>
      </c>
      <c r="F1619" s="124">
        <v>0</v>
      </c>
    </row>
    <row r="1620" spans="1:6" outlineLevel="3" x14ac:dyDescent="0.2">
      <c r="A1620" s="121" t="s">
        <v>190</v>
      </c>
      <c r="B1620" s="122" t="s">
        <v>189</v>
      </c>
      <c r="C1620" s="122" t="s">
        <v>1065</v>
      </c>
      <c r="D1620" s="123" t="s">
        <v>560</v>
      </c>
      <c r="E1620" s="122" t="s">
        <v>5</v>
      </c>
      <c r="F1620" s="124">
        <v>0</v>
      </c>
    </row>
    <row r="1621" spans="1:6" outlineLevel="3" x14ac:dyDescent="0.2">
      <c r="A1621" s="121" t="s">
        <v>190</v>
      </c>
      <c r="B1621" s="122" t="s">
        <v>189</v>
      </c>
      <c r="C1621" s="122" t="s">
        <v>1065</v>
      </c>
      <c r="D1621" s="123" t="s">
        <v>560</v>
      </c>
      <c r="E1621" s="122" t="s">
        <v>6</v>
      </c>
      <c r="F1621" s="124">
        <v>0</v>
      </c>
    </row>
    <row r="1622" spans="1:6" outlineLevel="3" x14ac:dyDescent="0.2">
      <c r="A1622" s="121" t="s">
        <v>190</v>
      </c>
      <c r="B1622" s="122" t="s">
        <v>189</v>
      </c>
      <c r="C1622" s="122" t="s">
        <v>1065</v>
      </c>
      <c r="D1622" s="123" t="s">
        <v>560</v>
      </c>
      <c r="E1622" s="122" t="s">
        <v>7</v>
      </c>
      <c r="F1622" s="124">
        <v>0</v>
      </c>
    </row>
    <row r="1623" spans="1:6" outlineLevel="3" x14ac:dyDescent="0.2">
      <c r="A1623" s="121" t="s">
        <v>190</v>
      </c>
      <c r="B1623" s="122" t="s">
        <v>189</v>
      </c>
      <c r="C1623" s="122" t="s">
        <v>1065</v>
      </c>
      <c r="D1623" s="123" t="s">
        <v>560</v>
      </c>
      <c r="E1623" s="122" t="s">
        <v>18</v>
      </c>
      <c r="F1623" s="124">
        <v>0</v>
      </c>
    </row>
    <row r="1624" spans="1:6" outlineLevel="3" x14ac:dyDescent="0.2">
      <c r="A1624" s="121" t="s">
        <v>190</v>
      </c>
      <c r="B1624" s="122" t="s">
        <v>189</v>
      </c>
      <c r="C1624" s="122" t="s">
        <v>1065</v>
      </c>
      <c r="D1624" s="123" t="s">
        <v>560</v>
      </c>
      <c r="E1624" s="122" t="s">
        <v>18</v>
      </c>
      <c r="F1624" s="124">
        <v>0</v>
      </c>
    </row>
    <row r="1625" spans="1:6" outlineLevel="2" x14ac:dyDescent="0.2">
      <c r="B1625" s="122"/>
      <c r="C1625" s="118" t="s">
        <v>1066</v>
      </c>
      <c r="E1625" s="122"/>
      <c r="F1625" s="124">
        <f>SUBTOTAL(9,F1619:F1624)</f>
        <v>0</v>
      </c>
    </row>
    <row r="1626" spans="1:6" outlineLevel="3" x14ac:dyDescent="0.2">
      <c r="A1626" s="121" t="s">
        <v>190</v>
      </c>
      <c r="B1626" s="122" t="s">
        <v>189</v>
      </c>
      <c r="C1626" s="122" t="s">
        <v>1067</v>
      </c>
      <c r="D1626" s="123" t="s">
        <v>560</v>
      </c>
      <c r="E1626" s="122" t="s">
        <v>4</v>
      </c>
      <c r="F1626" s="124">
        <v>0</v>
      </c>
    </row>
    <row r="1627" spans="1:6" outlineLevel="3" x14ac:dyDescent="0.2">
      <c r="A1627" s="121" t="s">
        <v>190</v>
      </c>
      <c r="B1627" s="122" t="s">
        <v>189</v>
      </c>
      <c r="C1627" s="122" t="s">
        <v>1067</v>
      </c>
      <c r="D1627" s="123" t="s">
        <v>560</v>
      </c>
      <c r="E1627" s="122" t="s">
        <v>5</v>
      </c>
      <c r="F1627" s="124">
        <v>0</v>
      </c>
    </row>
    <row r="1628" spans="1:6" outlineLevel="3" x14ac:dyDescent="0.2">
      <c r="A1628" s="121" t="s">
        <v>190</v>
      </c>
      <c r="B1628" s="122" t="s">
        <v>189</v>
      </c>
      <c r="C1628" s="122" t="s">
        <v>1067</v>
      </c>
      <c r="D1628" s="123" t="s">
        <v>560</v>
      </c>
      <c r="E1628" s="122" t="s">
        <v>6</v>
      </c>
      <c r="F1628" s="124">
        <v>0</v>
      </c>
    </row>
    <row r="1629" spans="1:6" outlineLevel="3" x14ac:dyDescent="0.2">
      <c r="A1629" s="121" t="s">
        <v>190</v>
      </c>
      <c r="B1629" s="122" t="s">
        <v>189</v>
      </c>
      <c r="C1629" s="122" t="s">
        <v>1067</v>
      </c>
      <c r="D1629" s="123" t="s">
        <v>560</v>
      </c>
      <c r="E1629" s="122" t="s">
        <v>7</v>
      </c>
      <c r="F1629" s="124">
        <v>0</v>
      </c>
    </row>
    <row r="1630" spans="1:6" outlineLevel="3" x14ac:dyDescent="0.2">
      <c r="A1630" s="121" t="s">
        <v>190</v>
      </c>
      <c r="B1630" s="122" t="s">
        <v>189</v>
      </c>
      <c r="C1630" s="122" t="s">
        <v>1067</v>
      </c>
      <c r="D1630" s="123" t="s">
        <v>560</v>
      </c>
      <c r="E1630" s="122" t="s">
        <v>18</v>
      </c>
      <c r="F1630" s="124">
        <v>0</v>
      </c>
    </row>
    <row r="1631" spans="1:6" outlineLevel="3" x14ac:dyDescent="0.2">
      <c r="A1631" s="121" t="s">
        <v>190</v>
      </c>
      <c r="B1631" s="122" t="s">
        <v>189</v>
      </c>
      <c r="C1631" s="122" t="s">
        <v>1067</v>
      </c>
      <c r="D1631" s="123" t="s">
        <v>560</v>
      </c>
      <c r="E1631" s="122" t="s">
        <v>18</v>
      </c>
      <c r="F1631" s="124">
        <v>0</v>
      </c>
    </row>
    <row r="1632" spans="1:6" outlineLevel="2" x14ac:dyDescent="0.2">
      <c r="B1632" s="122"/>
      <c r="C1632" s="118" t="s">
        <v>1068</v>
      </c>
      <c r="E1632" s="122"/>
      <c r="F1632" s="124">
        <f>SUBTOTAL(9,F1626:F1631)</f>
        <v>0</v>
      </c>
    </row>
    <row r="1633" spans="1:6" outlineLevel="3" x14ac:dyDescent="0.2">
      <c r="A1633" s="121" t="s">
        <v>190</v>
      </c>
      <c r="B1633" s="122" t="s">
        <v>189</v>
      </c>
      <c r="C1633" s="122" t="s">
        <v>1069</v>
      </c>
      <c r="D1633" s="123" t="s">
        <v>560</v>
      </c>
      <c r="E1633" s="122" t="s">
        <v>4</v>
      </c>
      <c r="F1633" s="124">
        <v>0</v>
      </c>
    </row>
    <row r="1634" spans="1:6" outlineLevel="3" x14ac:dyDescent="0.2">
      <c r="A1634" s="121" t="s">
        <v>190</v>
      </c>
      <c r="B1634" s="122" t="s">
        <v>189</v>
      </c>
      <c r="C1634" s="122" t="s">
        <v>1069</v>
      </c>
      <c r="D1634" s="123" t="s">
        <v>560</v>
      </c>
      <c r="E1634" s="122" t="s">
        <v>5</v>
      </c>
      <c r="F1634" s="124">
        <v>0</v>
      </c>
    </row>
    <row r="1635" spans="1:6" outlineLevel="3" x14ac:dyDescent="0.2">
      <c r="A1635" s="121" t="s">
        <v>190</v>
      </c>
      <c r="B1635" s="122" t="s">
        <v>189</v>
      </c>
      <c r="C1635" s="122" t="s">
        <v>1069</v>
      </c>
      <c r="D1635" s="123" t="s">
        <v>560</v>
      </c>
      <c r="E1635" s="122" t="s">
        <v>6</v>
      </c>
      <c r="F1635" s="124">
        <v>0</v>
      </c>
    </row>
    <row r="1636" spans="1:6" outlineLevel="3" x14ac:dyDescent="0.2">
      <c r="A1636" s="121" t="s">
        <v>190</v>
      </c>
      <c r="B1636" s="122" t="s">
        <v>189</v>
      </c>
      <c r="C1636" s="122" t="s">
        <v>1069</v>
      </c>
      <c r="D1636" s="123" t="s">
        <v>560</v>
      </c>
      <c r="E1636" s="122" t="s">
        <v>7</v>
      </c>
      <c r="F1636" s="124">
        <v>0</v>
      </c>
    </row>
    <row r="1637" spans="1:6" outlineLevel="3" x14ac:dyDescent="0.2">
      <c r="A1637" s="121" t="s">
        <v>190</v>
      </c>
      <c r="B1637" s="122" t="s">
        <v>189</v>
      </c>
      <c r="C1637" s="122" t="s">
        <v>1069</v>
      </c>
      <c r="D1637" s="123" t="s">
        <v>560</v>
      </c>
      <c r="E1637" s="122" t="s">
        <v>18</v>
      </c>
      <c r="F1637" s="124">
        <v>0</v>
      </c>
    </row>
    <row r="1638" spans="1:6" outlineLevel="3" x14ac:dyDescent="0.2">
      <c r="A1638" s="121" t="s">
        <v>190</v>
      </c>
      <c r="B1638" s="122" t="s">
        <v>189</v>
      </c>
      <c r="C1638" s="122" t="s">
        <v>1069</v>
      </c>
      <c r="D1638" s="123" t="s">
        <v>560</v>
      </c>
      <c r="E1638" s="122" t="s">
        <v>18</v>
      </c>
      <c r="F1638" s="124">
        <v>0</v>
      </c>
    </row>
    <row r="1639" spans="1:6" outlineLevel="2" x14ac:dyDescent="0.2">
      <c r="B1639" s="122"/>
      <c r="C1639" s="118" t="s">
        <v>1070</v>
      </c>
      <c r="E1639" s="122"/>
      <c r="F1639" s="124">
        <f>SUBTOTAL(9,F1633:F1638)</f>
        <v>0</v>
      </c>
    </row>
    <row r="1640" spans="1:6" outlineLevel="3" x14ac:dyDescent="0.2">
      <c r="A1640" s="121" t="s">
        <v>190</v>
      </c>
      <c r="B1640" s="122" t="s">
        <v>189</v>
      </c>
      <c r="C1640" s="122" t="s">
        <v>1071</v>
      </c>
      <c r="D1640" s="123" t="s">
        <v>560</v>
      </c>
      <c r="E1640" s="122" t="s">
        <v>4</v>
      </c>
      <c r="F1640" s="124">
        <v>18</v>
      </c>
    </row>
    <row r="1641" spans="1:6" outlineLevel="3" x14ac:dyDescent="0.2">
      <c r="A1641" s="121" t="s">
        <v>190</v>
      </c>
      <c r="B1641" s="122" t="s">
        <v>189</v>
      </c>
      <c r="C1641" s="122" t="s">
        <v>1071</v>
      </c>
      <c r="D1641" s="123" t="s">
        <v>560</v>
      </c>
      <c r="E1641" s="122" t="s">
        <v>5</v>
      </c>
      <c r="F1641" s="124">
        <v>0</v>
      </c>
    </row>
    <row r="1642" spans="1:6" outlineLevel="3" x14ac:dyDescent="0.2">
      <c r="A1642" s="121" t="s">
        <v>190</v>
      </c>
      <c r="B1642" s="122" t="s">
        <v>189</v>
      </c>
      <c r="C1642" s="122" t="s">
        <v>1071</v>
      </c>
      <c r="D1642" s="123" t="s">
        <v>560</v>
      </c>
      <c r="E1642" s="122" t="s">
        <v>6</v>
      </c>
      <c r="F1642" s="124">
        <v>0</v>
      </c>
    </row>
    <row r="1643" spans="1:6" outlineLevel="3" x14ac:dyDescent="0.2">
      <c r="A1643" s="121" t="s">
        <v>190</v>
      </c>
      <c r="B1643" s="122" t="s">
        <v>189</v>
      </c>
      <c r="C1643" s="122" t="s">
        <v>1071</v>
      </c>
      <c r="D1643" s="123" t="s">
        <v>560</v>
      </c>
      <c r="E1643" s="122" t="s">
        <v>7</v>
      </c>
      <c r="F1643" s="124">
        <v>0</v>
      </c>
    </row>
    <row r="1644" spans="1:6" outlineLevel="3" x14ac:dyDescent="0.2">
      <c r="A1644" s="121" t="s">
        <v>190</v>
      </c>
      <c r="B1644" s="122" t="s">
        <v>189</v>
      </c>
      <c r="C1644" s="122" t="s">
        <v>1071</v>
      </c>
      <c r="D1644" s="123" t="s">
        <v>560</v>
      </c>
      <c r="E1644" s="122" t="s">
        <v>18</v>
      </c>
      <c r="F1644" s="124">
        <v>13</v>
      </c>
    </row>
    <row r="1645" spans="1:6" outlineLevel="3" x14ac:dyDescent="0.2">
      <c r="A1645" s="121" t="s">
        <v>190</v>
      </c>
      <c r="B1645" s="122" t="s">
        <v>189</v>
      </c>
      <c r="C1645" s="122" t="s">
        <v>1071</v>
      </c>
      <c r="D1645" s="123" t="s">
        <v>560</v>
      </c>
      <c r="E1645" s="122" t="s">
        <v>18</v>
      </c>
      <c r="F1645" s="124">
        <v>9</v>
      </c>
    </row>
    <row r="1646" spans="1:6" outlineLevel="2" x14ac:dyDescent="0.2">
      <c r="B1646" s="122"/>
      <c r="C1646" s="118" t="s">
        <v>1072</v>
      </c>
      <c r="E1646" s="122"/>
      <c r="F1646" s="124">
        <f>SUBTOTAL(9,F1640:F1645)</f>
        <v>40</v>
      </c>
    </row>
    <row r="1647" spans="1:6" outlineLevel="1" x14ac:dyDescent="0.2">
      <c r="B1647" s="118" t="s">
        <v>1073</v>
      </c>
      <c r="C1647" s="122"/>
      <c r="E1647" s="122"/>
      <c r="F1647" s="124">
        <f>SUBTOTAL(9,F1570:F1645)</f>
        <v>1464</v>
      </c>
    </row>
    <row r="1648" spans="1:6" outlineLevel="3" x14ac:dyDescent="0.2">
      <c r="A1648" s="121" t="s">
        <v>174</v>
      </c>
      <c r="B1648" s="122" t="s">
        <v>173</v>
      </c>
      <c r="C1648" s="122" t="s">
        <v>559</v>
      </c>
      <c r="D1648" s="123" t="s">
        <v>560</v>
      </c>
      <c r="E1648" s="122" t="s">
        <v>4</v>
      </c>
      <c r="F1648" s="124">
        <v>30210</v>
      </c>
    </row>
    <row r="1649" spans="1:6" outlineLevel="3" x14ac:dyDescent="0.2">
      <c r="A1649" s="121" t="s">
        <v>174</v>
      </c>
      <c r="B1649" s="122" t="s">
        <v>173</v>
      </c>
      <c r="C1649" s="122" t="s">
        <v>559</v>
      </c>
      <c r="D1649" s="123" t="s">
        <v>560</v>
      </c>
      <c r="E1649" s="122" t="s">
        <v>5</v>
      </c>
      <c r="F1649" s="124">
        <v>2159</v>
      </c>
    </row>
    <row r="1650" spans="1:6" outlineLevel="3" x14ac:dyDescent="0.2">
      <c r="A1650" s="121" t="s">
        <v>174</v>
      </c>
      <c r="B1650" s="122" t="s">
        <v>173</v>
      </c>
      <c r="C1650" s="122" t="s">
        <v>559</v>
      </c>
      <c r="D1650" s="123" t="s">
        <v>560</v>
      </c>
      <c r="E1650" s="122" t="s">
        <v>6</v>
      </c>
      <c r="F1650" s="124">
        <v>0</v>
      </c>
    </row>
    <row r="1651" spans="1:6" outlineLevel="3" x14ac:dyDescent="0.2">
      <c r="A1651" s="121" t="s">
        <v>174</v>
      </c>
      <c r="B1651" s="122" t="s">
        <v>173</v>
      </c>
      <c r="C1651" s="122" t="s">
        <v>559</v>
      </c>
      <c r="D1651" s="123" t="s">
        <v>560</v>
      </c>
      <c r="E1651" s="122" t="s">
        <v>7</v>
      </c>
      <c r="F1651" s="124">
        <v>21</v>
      </c>
    </row>
    <row r="1652" spans="1:6" outlineLevel="3" x14ac:dyDescent="0.2">
      <c r="A1652" s="121" t="s">
        <v>174</v>
      </c>
      <c r="B1652" s="122" t="s">
        <v>173</v>
      </c>
      <c r="C1652" s="122" t="s">
        <v>559</v>
      </c>
      <c r="D1652" s="123" t="s">
        <v>560</v>
      </c>
      <c r="E1652" s="122" t="s">
        <v>18</v>
      </c>
      <c r="F1652" s="124">
        <v>8956</v>
      </c>
    </row>
    <row r="1653" spans="1:6" outlineLevel="3" x14ac:dyDescent="0.2">
      <c r="A1653" s="121" t="s">
        <v>174</v>
      </c>
      <c r="B1653" s="122" t="s">
        <v>173</v>
      </c>
      <c r="C1653" s="122" t="s">
        <v>559</v>
      </c>
      <c r="D1653" s="123" t="s">
        <v>560</v>
      </c>
      <c r="E1653" s="122" t="s">
        <v>18</v>
      </c>
      <c r="F1653" s="124">
        <v>6139</v>
      </c>
    </row>
    <row r="1654" spans="1:6" outlineLevel="2" x14ac:dyDescent="0.2">
      <c r="B1654" s="122"/>
      <c r="C1654" s="118" t="s">
        <v>561</v>
      </c>
      <c r="E1654" s="122"/>
      <c r="F1654" s="124">
        <f>SUBTOTAL(9,F1648:F1653)</f>
        <v>47485</v>
      </c>
    </row>
    <row r="1655" spans="1:6" outlineLevel="1" x14ac:dyDescent="0.2">
      <c r="B1655" s="118" t="s">
        <v>1074</v>
      </c>
      <c r="C1655" s="122"/>
      <c r="E1655" s="122"/>
      <c r="F1655" s="124">
        <f>SUBTOTAL(9,F1648:F1653)</f>
        <v>47485</v>
      </c>
    </row>
    <row r="1656" spans="1:6" outlineLevel="3" x14ac:dyDescent="0.2">
      <c r="A1656" s="121" t="s">
        <v>174</v>
      </c>
      <c r="B1656" s="122" t="s">
        <v>175</v>
      </c>
      <c r="C1656" s="122" t="s">
        <v>566</v>
      </c>
      <c r="D1656" s="123" t="s">
        <v>560</v>
      </c>
      <c r="E1656" s="122" t="s">
        <v>4</v>
      </c>
      <c r="F1656" s="124">
        <v>18095</v>
      </c>
    </row>
    <row r="1657" spans="1:6" outlineLevel="3" x14ac:dyDescent="0.2">
      <c r="A1657" s="121" t="s">
        <v>174</v>
      </c>
      <c r="B1657" s="122" t="s">
        <v>175</v>
      </c>
      <c r="C1657" s="122" t="s">
        <v>566</v>
      </c>
      <c r="D1657" s="123" t="s">
        <v>560</v>
      </c>
      <c r="E1657" s="122" t="s">
        <v>5</v>
      </c>
      <c r="F1657" s="124">
        <v>1293</v>
      </c>
    </row>
    <row r="1658" spans="1:6" outlineLevel="3" x14ac:dyDescent="0.2">
      <c r="A1658" s="121" t="s">
        <v>174</v>
      </c>
      <c r="B1658" s="122" t="s">
        <v>175</v>
      </c>
      <c r="C1658" s="122" t="s">
        <v>566</v>
      </c>
      <c r="D1658" s="123" t="s">
        <v>560</v>
      </c>
      <c r="E1658" s="122" t="s">
        <v>6</v>
      </c>
      <c r="F1658" s="124">
        <v>0</v>
      </c>
    </row>
    <row r="1659" spans="1:6" outlineLevel="3" x14ac:dyDescent="0.2">
      <c r="A1659" s="121" t="s">
        <v>174</v>
      </c>
      <c r="B1659" s="122" t="s">
        <v>175</v>
      </c>
      <c r="C1659" s="122" t="s">
        <v>566</v>
      </c>
      <c r="D1659" s="123" t="s">
        <v>560</v>
      </c>
      <c r="E1659" s="122" t="s">
        <v>7</v>
      </c>
      <c r="F1659" s="124">
        <v>13</v>
      </c>
    </row>
    <row r="1660" spans="1:6" outlineLevel="3" x14ac:dyDescent="0.2">
      <c r="A1660" s="121" t="s">
        <v>174</v>
      </c>
      <c r="B1660" s="122" t="s">
        <v>175</v>
      </c>
      <c r="C1660" s="122" t="s">
        <v>566</v>
      </c>
      <c r="D1660" s="123" t="s">
        <v>560</v>
      </c>
      <c r="E1660" s="122" t="s">
        <v>18</v>
      </c>
      <c r="F1660" s="124">
        <v>5364</v>
      </c>
    </row>
    <row r="1661" spans="1:6" outlineLevel="3" x14ac:dyDescent="0.2">
      <c r="A1661" s="121" t="s">
        <v>174</v>
      </c>
      <c r="B1661" s="122" t="s">
        <v>175</v>
      </c>
      <c r="C1661" s="122" t="s">
        <v>566</v>
      </c>
      <c r="D1661" s="123" t="s">
        <v>560</v>
      </c>
      <c r="E1661" s="122" t="s">
        <v>18</v>
      </c>
      <c r="F1661" s="124">
        <v>3677</v>
      </c>
    </row>
    <row r="1662" spans="1:6" outlineLevel="2" x14ac:dyDescent="0.2">
      <c r="B1662" s="122"/>
      <c r="C1662" s="118" t="s">
        <v>567</v>
      </c>
      <c r="E1662" s="122"/>
      <c r="F1662" s="124">
        <f>SUBTOTAL(9,F1656:F1661)</f>
        <v>28442</v>
      </c>
    </row>
    <row r="1663" spans="1:6" outlineLevel="1" x14ac:dyDescent="0.2">
      <c r="B1663" s="118" t="s">
        <v>1075</v>
      </c>
      <c r="C1663" s="122"/>
      <c r="E1663" s="122"/>
      <c r="F1663" s="124">
        <f>SUBTOTAL(9,F1656:F1661)</f>
        <v>28442</v>
      </c>
    </row>
    <row r="1664" spans="1:6" outlineLevel="3" x14ac:dyDescent="0.2">
      <c r="A1664" s="121" t="s">
        <v>177</v>
      </c>
      <c r="B1664" s="122" t="s">
        <v>176</v>
      </c>
      <c r="C1664" s="122" t="s">
        <v>563</v>
      </c>
      <c r="D1664" s="123" t="s">
        <v>560</v>
      </c>
      <c r="E1664" s="122" t="s">
        <v>18</v>
      </c>
      <c r="F1664" s="124">
        <v>11418</v>
      </c>
    </row>
    <row r="1665" spans="1:6" outlineLevel="2" x14ac:dyDescent="0.2">
      <c r="B1665" s="122"/>
      <c r="C1665" s="118" t="s">
        <v>564</v>
      </c>
      <c r="E1665" s="122"/>
      <c r="F1665" s="124">
        <f>SUBTOTAL(9,F1664:F1664)</f>
        <v>11418</v>
      </c>
    </row>
    <row r="1666" spans="1:6" outlineLevel="1" x14ac:dyDescent="0.2">
      <c r="B1666" s="118" t="s">
        <v>1076</v>
      </c>
      <c r="C1666" s="122"/>
      <c r="E1666" s="122"/>
      <c r="F1666" s="124">
        <f>SUBTOTAL(9,F1664:F1664)</f>
        <v>11418</v>
      </c>
    </row>
    <row r="1667" spans="1:6" outlineLevel="3" x14ac:dyDescent="0.2">
      <c r="A1667" s="121" t="s">
        <v>1077</v>
      </c>
      <c r="B1667" s="122" t="s">
        <v>31</v>
      </c>
      <c r="C1667" s="122" t="s">
        <v>666</v>
      </c>
      <c r="D1667" s="123" t="s">
        <v>560</v>
      </c>
      <c r="E1667" s="122" t="s">
        <v>18</v>
      </c>
      <c r="F1667" s="124">
        <v>35000</v>
      </c>
    </row>
    <row r="1668" spans="1:6" outlineLevel="2" x14ac:dyDescent="0.2">
      <c r="B1668" s="122"/>
      <c r="C1668" s="118" t="s">
        <v>667</v>
      </c>
      <c r="E1668" s="122"/>
      <c r="F1668" s="124">
        <f>SUBTOTAL(9,F1667:F1667)</f>
        <v>35000</v>
      </c>
    </row>
    <row r="1669" spans="1:6" outlineLevel="1" x14ac:dyDescent="0.2">
      <c r="B1669" s="118" t="s">
        <v>1078</v>
      </c>
      <c r="C1669" s="122"/>
      <c r="E1669" s="122"/>
      <c r="F1669" s="124">
        <f>SUBTOTAL(9,F1667:F1667)</f>
        <v>35000</v>
      </c>
    </row>
    <row r="1670" spans="1:6" outlineLevel="3" x14ac:dyDescent="0.2">
      <c r="A1670" s="121" t="s">
        <v>267</v>
      </c>
      <c r="B1670" s="122" t="s">
        <v>266</v>
      </c>
      <c r="C1670" s="122" t="s">
        <v>1079</v>
      </c>
      <c r="D1670" s="123" t="s">
        <v>577</v>
      </c>
      <c r="E1670" s="122" t="s">
        <v>4</v>
      </c>
      <c r="F1670" s="124">
        <v>580</v>
      </c>
    </row>
    <row r="1671" spans="1:6" outlineLevel="2" x14ac:dyDescent="0.2">
      <c r="B1671" s="122"/>
      <c r="C1671" s="118" t="s">
        <v>1080</v>
      </c>
      <c r="E1671" s="122"/>
      <c r="F1671" s="124">
        <f>SUBTOTAL(9,F1670:F1670)</f>
        <v>580</v>
      </c>
    </row>
    <row r="1672" spans="1:6" outlineLevel="1" x14ac:dyDescent="0.2">
      <c r="B1672" s="118" t="s">
        <v>1081</v>
      </c>
      <c r="C1672" s="122"/>
      <c r="E1672" s="122"/>
      <c r="F1672" s="124">
        <f>SUBTOTAL(9,F1670:F1670)</f>
        <v>580</v>
      </c>
    </row>
    <row r="1673" spans="1:6" x14ac:dyDescent="0.2">
      <c r="B1673" s="118"/>
      <c r="C1673" s="118" t="s">
        <v>1</v>
      </c>
      <c r="E1673" s="122"/>
      <c r="F1673" s="124">
        <f>SUBTOTAL(9,F2:F1670)</f>
        <v>5400106</v>
      </c>
    </row>
    <row r="1674" spans="1:6" x14ac:dyDescent="0.2">
      <c r="B1674" s="118" t="s">
        <v>1</v>
      </c>
      <c r="C1674" s="122"/>
      <c r="E1674" s="122"/>
      <c r="F1674" s="124">
        <f>SUBTOTAL(9,F2:F1670)</f>
        <v>5400106</v>
      </c>
    </row>
  </sheetData>
  <sheetProtection sheet="1" objects="1" scenarios="1"/>
  <phoneticPr fontId="0" type="noConversion"/>
  <printOptions horizontalCentered="1"/>
  <pageMargins left="0.75" right="0.75" top="1.25" bottom="0.5" header="0.5" footer="0.25"/>
  <pageSetup fitToHeight="40" orientation="portrait" r:id="rId1"/>
  <headerFooter alignWithMargins="0">
    <oddHeader>&amp;C&amp;"Arial,Bold"&amp;14Study 3 - Last 12 months NCP FR
Receipt Right Allocation</oddHeader>
    <oddFooter>&amp;L&amp;F&amp;RPage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25</vt:i4>
      </vt:variant>
    </vt:vector>
  </HeadingPairs>
  <TitlesOfParts>
    <vt:vector size="49" baseType="lpstr">
      <vt:lpstr>Summary</vt:lpstr>
      <vt:lpstr>Study 2</vt:lpstr>
      <vt:lpstr>Study 2 Delv Dth By Location</vt:lpstr>
      <vt:lpstr>Study 1</vt:lpstr>
      <vt:lpstr>Study 1 Delv Dth By Location</vt:lpstr>
      <vt:lpstr>Study 1b</vt:lpstr>
      <vt:lpstr>Study 1b Delv Dth By Location</vt:lpstr>
      <vt:lpstr>Study 3</vt:lpstr>
      <vt:lpstr>Study 3 Delv Dth By Location</vt:lpstr>
      <vt:lpstr>Study 3b</vt:lpstr>
      <vt:lpstr>Study 3b Delv Dth By Location</vt:lpstr>
      <vt:lpstr>Study 4a</vt:lpstr>
      <vt:lpstr>Study 4a Delv Dth By Location</vt:lpstr>
      <vt:lpstr>Study 4b</vt:lpstr>
      <vt:lpstr>Study 4b Delv Dth By Location</vt:lpstr>
      <vt:lpstr>Study 5a</vt:lpstr>
      <vt:lpstr>Study 5a Delv Dth By Location</vt:lpstr>
      <vt:lpstr>Study 5b</vt:lpstr>
      <vt:lpstr>Study 5b Delv Dth By Location</vt:lpstr>
      <vt:lpstr>Study 6a</vt:lpstr>
      <vt:lpstr>Study 6a Delv Dth By Location</vt:lpstr>
      <vt:lpstr>Study 6b</vt:lpstr>
      <vt:lpstr>Study 6b Delv Dth By Location</vt:lpstr>
      <vt:lpstr>Customer Request Matrix</vt:lpstr>
      <vt:lpstr>'Customer Request Matrix'!Print_Area</vt:lpstr>
      <vt:lpstr>'Customer Request Matrix'!Print_Titles</vt:lpstr>
      <vt:lpstr>'Study 1'!Print_Titles</vt:lpstr>
      <vt:lpstr>'Study 1 Delv Dth By Location'!Print_Titles</vt:lpstr>
      <vt:lpstr>'Study 1b'!Print_Titles</vt:lpstr>
      <vt:lpstr>'Study 1b Delv Dth By Location'!Print_Titles</vt:lpstr>
      <vt:lpstr>'Study 2'!Print_Titles</vt:lpstr>
      <vt:lpstr>'Study 2 Delv Dth By Location'!Print_Titles</vt:lpstr>
      <vt:lpstr>'Study 3'!Print_Titles</vt:lpstr>
      <vt:lpstr>'Study 3 Delv Dth By Location'!Print_Titles</vt:lpstr>
      <vt:lpstr>'Study 3b'!Print_Titles</vt:lpstr>
      <vt:lpstr>'Study 3b Delv Dth By Location'!Print_Titles</vt:lpstr>
      <vt:lpstr>'Study 4a'!Print_Titles</vt:lpstr>
      <vt:lpstr>'Study 4a Delv Dth By Location'!Print_Titles</vt:lpstr>
      <vt:lpstr>'Study 4b'!Print_Titles</vt:lpstr>
      <vt:lpstr>'Study 4b Delv Dth By Location'!Print_Titles</vt:lpstr>
      <vt:lpstr>'Study 5a'!Print_Titles</vt:lpstr>
      <vt:lpstr>'Study 5a Delv Dth By Location'!Print_Titles</vt:lpstr>
      <vt:lpstr>'Study 5b'!Print_Titles</vt:lpstr>
      <vt:lpstr>'Study 5b Delv Dth By Location'!Print_Titles</vt:lpstr>
      <vt:lpstr>'Study 6a'!Print_Titles</vt:lpstr>
      <vt:lpstr>'Study 6a Delv Dth By Location'!Print_Titles</vt:lpstr>
      <vt:lpstr>'Study 6b'!Print_Titles</vt:lpstr>
      <vt:lpstr>'Study 6b Delv Dth By Location'!Print_Titles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Felienne</cp:lastModifiedBy>
  <cp:lastPrinted>2001-09-24T15:00:19Z</cp:lastPrinted>
  <dcterms:created xsi:type="dcterms:W3CDTF">2001-08-11T20:49:18Z</dcterms:created>
  <dcterms:modified xsi:type="dcterms:W3CDTF">2014-09-03T19:26:30Z</dcterms:modified>
</cp:coreProperties>
</file>